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renT\Desktop\Published_GDN_targets\"/>
    </mc:Choice>
  </mc:AlternateContent>
  <bookViews>
    <workbookView xWindow="0" yWindow="0" windowWidth="28800" windowHeight="11528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state="hidden" r:id="rId6"/>
    <sheet name="Risk Mid Without Investment" sheetId="10" state="hidden" r:id="rId7"/>
    <sheet name="Risk End With Investment" sheetId="12" r:id="rId8"/>
    <sheet name="Risk End Without Investment" sheetId="13" r:id="rId9"/>
    <sheet name="Health Start" sheetId="16" r:id="rId10"/>
    <sheet name="Health Mid With Investment" sheetId="17" state="hidden" r:id="rId11"/>
    <sheet name="Health Mid Without Investment" sheetId="18" state="hidden" r:id="rId12"/>
    <sheet name="Health End With Investment" sheetId="19" r:id="rId13"/>
    <sheet name="Health End Without Investment" sheetId="20" r:id="rId14"/>
    <sheet name="3.16a Capacity Output Data" sheetId="21" state="hidden" r:id="rId15"/>
  </sheets>
  <calcPr calcId="162913"/>
</workbook>
</file>

<file path=xl/calcChain.xml><?xml version="1.0" encoding="utf-8"?>
<calcChain xmlns="http://schemas.openxmlformats.org/spreadsheetml/2006/main">
  <c r="AM204" i="15" l="1"/>
  <c r="AF204" i="15"/>
  <c r="K204" i="15"/>
  <c r="AM203" i="15"/>
  <c r="AF203" i="15"/>
  <c r="K203" i="15"/>
  <c r="AM202" i="15"/>
  <c r="AF202" i="15"/>
  <c r="K202" i="15"/>
  <c r="AM201" i="15"/>
  <c r="AF201" i="15"/>
  <c r="K201" i="15"/>
  <c r="AM200" i="15"/>
  <c r="AF200" i="15"/>
  <c r="K200" i="15"/>
  <c r="AM199" i="15"/>
  <c r="AF199" i="15"/>
  <c r="K199" i="15"/>
  <c r="AM198" i="15"/>
  <c r="AF198" i="15"/>
  <c r="K198" i="15"/>
  <c r="AM197" i="15"/>
  <c r="AF197" i="15"/>
  <c r="K197" i="15"/>
  <c r="AM196" i="15"/>
  <c r="AF196" i="15"/>
  <c r="K196" i="15"/>
  <c r="AM195" i="15"/>
  <c r="AF195" i="15"/>
  <c r="K195" i="15"/>
  <c r="AM194" i="15"/>
  <c r="AF194" i="15"/>
  <c r="K194" i="15"/>
  <c r="AM193" i="15"/>
  <c r="AF193" i="15"/>
  <c r="K193" i="15"/>
  <c r="AM192" i="15"/>
  <c r="AF192" i="15"/>
  <c r="K192" i="15"/>
  <c r="AM191" i="15"/>
  <c r="AF191" i="15"/>
  <c r="K191" i="15"/>
  <c r="AM190" i="15"/>
  <c r="AF190" i="15"/>
  <c r="K190" i="15"/>
  <c r="AM189" i="15"/>
  <c r="AF189" i="15"/>
  <c r="K189" i="15"/>
  <c r="AM188" i="15"/>
  <c r="AF188" i="15"/>
  <c r="K188" i="15"/>
  <c r="AM187" i="15"/>
  <c r="AF187" i="15"/>
  <c r="K187" i="15"/>
  <c r="AM186" i="15"/>
  <c r="AF186" i="15"/>
  <c r="K186" i="15"/>
  <c r="AM185" i="15"/>
  <c r="AF185" i="15"/>
  <c r="K185" i="15"/>
  <c r="AM184" i="15"/>
  <c r="AF184" i="15"/>
  <c r="K184" i="15"/>
  <c r="AM183" i="15"/>
  <c r="AF183" i="15"/>
  <c r="K183" i="15"/>
  <c r="AM182" i="15"/>
  <c r="AF182" i="15"/>
  <c r="K182" i="15"/>
  <c r="AM181" i="15"/>
  <c r="AF181" i="15"/>
  <c r="K181" i="15"/>
  <c r="AM180" i="15"/>
  <c r="AF180" i="15"/>
  <c r="K180" i="15"/>
  <c r="AM179" i="15"/>
  <c r="AF179" i="15"/>
  <c r="K179" i="15"/>
  <c r="AM178" i="15"/>
  <c r="AF178" i="15"/>
  <c r="K178" i="15"/>
  <c r="AM177" i="15"/>
  <c r="AF177" i="15"/>
  <c r="K177" i="15"/>
  <c r="AM176" i="15"/>
  <c r="AF176" i="15"/>
  <c r="K176" i="15"/>
  <c r="AM175" i="15"/>
  <c r="AF175" i="15"/>
  <c r="K175" i="15"/>
  <c r="AM174" i="15"/>
  <c r="AF174" i="15"/>
  <c r="K174" i="15"/>
  <c r="AM173" i="15"/>
  <c r="AF173" i="15"/>
  <c r="K173" i="15"/>
  <c r="AM172" i="15"/>
  <c r="AF172" i="15"/>
  <c r="K172" i="15"/>
  <c r="AM171" i="15"/>
  <c r="AF171" i="15"/>
  <c r="K171" i="15"/>
  <c r="AM170" i="15"/>
  <c r="AF170" i="15"/>
  <c r="K170" i="15"/>
  <c r="AM169" i="15"/>
  <c r="AF169" i="15"/>
  <c r="K169" i="15"/>
  <c r="AM168" i="15"/>
  <c r="AF168" i="15"/>
  <c r="K168" i="15"/>
  <c r="AM167" i="15"/>
  <c r="AF167" i="15"/>
  <c r="K167" i="15"/>
  <c r="AM166" i="15"/>
  <c r="AF166" i="15"/>
  <c r="K166" i="15"/>
  <c r="AM165" i="15"/>
  <c r="AF165" i="15"/>
  <c r="K165" i="15"/>
  <c r="AM164" i="15"/>
  <c r="AF164" i="15"/>
  <c r="K164" i="15"/>
  <c r="AM163" i="15"/>
  <c r="AF163" i="15"/>
  <c r="K163" i="15"/>
  <c r="AM162" i="15"/>
  <c r="AF162" i="15"/>
  <c r="K162" i="15"/>
  <c r="AM161" i="15"/>
  <c r="AF161" i="15"/>
  <c r="K161" i="15"/>
  <c r="AM160" i="15"/>
  <c r="AF160" i="15"/>
  <c r="K160" i="15"/>
  <c r="AM159" i="15"/>
  <c r="AF159" i="15"/>
  <c r="K159" i="15"/>
  <c r="AM158" i="15"/>
  <c r="AF158" i="15"/>
  <c r="K158" i="15"/>
  <c r="AM157" i="15"/>
  <c r="AF157" i="15"/>
  <c r="K157" i="15"/>
  <c r="AM156" i="15"/>
  <c r="AF156" i="15"/>
  <c r="K156" i="15"/>
  <c r="AM155" i="15"/>
  <c r="AF155" i="15"/>
  <c r="K155" i="15"/>
  <c r="AM154" i="15"/>
  <c r="AF154" i="15"/>
  <c r="K154" i="15"/>
  <c r="AM153" i="15"/>
  <c r="AF153" i="15"/>
  <c r="K153" i="15"/>
  <c r="AM152" i="15"/>
  <c r="AF152" i="15"/>
  <c r="K152" i="15"/>
  <c r="AM151" i="15"/>
  <c r="AF151" i="15"/>
  <c r="K151" i="15"/>
  <c r="AM150" i="15"/>
  <c r="AF150" i="15"/>
  <c r="K150" i="15"/>
  <c r="AM149" i="15"/>
  <c r="AF149" i="15"/>
  <c r="K149" i="15"/>
  <c r="AM148" i="15"/>
  <c r="AF148" i="15"/>
  <c r="K148" i="15"/>
  <c r="AM147" i="15"/>
  <c r="AF147" i="15"/>
  <c r="K147" i="15"/>
  <c r="AM146" i="15"/>
  <c r="AF146" i="15"/>
  <c r="K146" i="15"/>
  <c r="AM145" i="15"/>
  <c r="AF145" i="15"/>
  <c r="K145" i="15"/>
  <c r="AM144" i="15"/>
  <c r="AF144" i="15"/>
  <c r="K144" i="15"/>
  <c r="AM143" i="15"/>
  <c r="AF143" i="15"/>
  <c r="K143" i="15"/>
  <c r="AM142" i="15"/>
  <c r="AF142" i="15"/>
  <c r="K142" i="15"/>
  <c r="AM141" i="15"/>
  <c r="AF141" i="15"/>
  <c r="K141" i="15"/>
  <c r="AM140" i="15"/>
  <c r="AF140" i="15"/>
  <c r="K140" i="15"/>
  <c r="AM139" i="15"/>
  <c r="AF139" i="15"/>
  <c r="K139" i="15"/>
  <c r="AM138" i="15"/>
  <c r="AF138" i="15"/>
  <c r="K138" i="15"/>
  <c r="AM137" i="15"/>
  <c r="AF137" i="15"/>
  <c r="K137" i="15"/>
  <c r="AM136" i="15"/>
  <c r="AF136" i="15"/>
  <c r="K136" i="15"/>
  <c r="AM135" i="15"/>
  <c r="AF135" i="15"/>
  <c r="K135" i="15"/>
  <c r="AM134" i="15"/>
  <c r="AF134" i="15"/>
  <c r="K134" i="15"/>
  <c r="AM133" i="15"/>
  <c r="AF133" i="15"/>
  <c r="K133" i="15"/>
  <c r="AM132" i="15"/>
  <c r="AF132" i="15"/>
  <c r="K132" i="15"/>
  <c r="AM131" i="15"/>
  <c r="AF131" i="15"/>
  <c r="K131" i="15"/>
  <c r="AM130" i="15"/>
  <c r="AF130" i="15"/>
  <c r="K130" i="15"/>
  <c r="AM129" i="15"/>
  <c r="AF129" i="15"/>
  <c r="K129" i="15"/>
  <c r="AM128" i="15"/>
  <c r="AF128" i="15"/>
  <c r="K128" i="15"/>
  <c r="AM127" i="15"/>
  <c r="AF127" i="15"/>
  <c r="K127" i="15"/>
  <c r="AM126" i="15"/>
  <c r="AF126" i="15"/>
  <c r="K126" i="15"/>
  <c r="AM125" i="15"/>
  <c r="AF125" i="15"/>
  <c r="K125" i="15"/>
  <c r="AM124" i="15"/>
  <c r="AF124" i="15"/>
  <c r="K124" i="15"/>
  <c r="AM123" i="15"/>
  <c r="AF123" i="15"/>
  <c r="K123" i="15"/>
  <c r="AM122" i="15"/>
  <c r="AF122" i="15"/>
  <c r="K122" i="15"/>
  <c r="AM121" i="15"/>
  <c r="AF121" i="15"/>
  <c r="K121" i="15"/>
  <c r="AM120" i="15"/>
  <c r="AF120" i="15"/>
  <c r="K120" i="15"/>
  <c r="AM119" i="15"/>
  <c r="AF119" i="15"/>
  <c r="K119" i="15"/>
  <c r="AM118" i="15"/>
  <c r="AF118" i="15"/>
  <c r="K118" i="15"/>
  <c r="AM117" i="15"/>
  <c r="AF117" i="15"/>
  <c r="K117" i="15"/>
  <c r="AM116" i="15"/>
  <c r="AF116" i="15"/>
  <c r="K116" i="15"/>
  <c r="AM115" i="15"/>
  <c r="AF115" i="15"/>
  <c r="K115" i="15"/>
  <c r="AM114" i="15"/>
  <c r="AF114" i="15"/>
  <c r="K114" i="15"/>
  <c r="AM113" i="15"/>
  <c r="AF113" i="15"/>
  <c r="K113" i="15"/>
  <c r="AM112" i="15"/>
  <c r="AF112" i="15"/>
  <c r="K112" i="15"/>
  <c r="AM111" i="15"/>
  <c r="AF111" i="15"/>
  <c r="K111" i="15"/>
  <c r="AM110" i="15"/>
  <c r="AF110" i="15"/>
  <c r="K110" i="15"/>
  <c r="AM109" i="15"/>
  <c r="AF109" i="15"/>
  <c r="K109" i="15"/>
  <c r="AM108" i="15"/>
  <c r="AF108" i="15"/>
  <c r="K108" i="15"/>
  <c r="AM107" i="15"/>
  <c r="AF107" i="15"/>
  <c r="K107" i="15"/>
  <c r="AM106" i="15"/>
  <c r="AF106" i="15"/>
  <c r="K106" i="15"/>
  <c r="AM105" i="15"/>
  <c r="AF105" i="15"/>
  <c r="K105" i="15"/>
  <c r="AM104" i="15"/>
  <c r="AF104" i="15"/>
  <c r="K104" i="15"/>
  <c r="AM103" i="15"/>
  <c r="AF103" i="15"/>
  <c r="K103" i="15"/>
  <c r="AM102" i="15"/>
  <c r="AF102" i="15"/>
  <c r="K102" i="15"/>
  <c r="AM101" i="15"/>
  <c r="AF101" i="15"/>
  <c r="K101" i="15"/>
  <c r="AM100" i="15"/>
  <c r="AF100" i="15"/>
  <c r="K100" i="15"/>
  <c r="AM99" i="15"/>
  <c r="AF99" i="15"/>
  <c r="K99" i="15"/>
  <c r="AM98" i="15"/>
  <c r="AF98" i="15"/>
  <c r="K98" i="15"/>
  <c r="AM97" i="15"/>
  <c r="AF97" i="15"/>
  <c r="K97" i="15"/>
  <c r="AM96" i="15"/>
  <c r="AF96" i="15"/>
  <c r="K96" i="15"/>
  <c r="AM95" i="15"/>
  <c r="AF95" i="15"/>
  <c r="K95" i="15"/>
  <c r="AM94" i="15"/>
  <c r="AF94" i="15"/>
  <c r="K94" i="15"/>
  <c r="AM93" i="15"/>
  <c r="AF93" i="15"/>
  <c r="K93" i="15"/>
  <c r="AM92" i="15"/>
  <c r="AF92" i="15"/>
  <c r="K92" i="15"/>
  <c r="AM91" i="15"/>
  <c r="AF91" i="15"/>
  <c r="K91" i="15"/>
  <c r="AM90" i="15"/>
  <c r="AF90" i="15"/>
  <c r="K90" i="15"/>
  <c r="AM89" i="15"/>
  <c r="AF89" i="15"/>
  <c r="K89" i="15"/>
  <c r="AM88" i="15"/>
  <c r="AF88" i="15"/>
  <c r="K88" i="15"/>
  <c r="AM87" i="15"/>
  <c r="AF87" i="15"/>
  <c r="K87" i="15"/>
  <c r="AM86" i="15"/>
  <c r="AF86" i="15"/>
  <c r="K86" i="15"/>
  <c r="AM85" i="15"/>
  <c r="AF85" i="15"/>
  <c r="K85" i="15"/>
  <c r="AM84" i="15"/>
  <c r="AF84" i="15"/>
  <c r="K84" i="15"/>
  <c r="AM83" i="15"/>
  <c r="AF83" i="15"/>
  <c r="K83" i="15"/>
  <c r="AM82" i="15"/>
  <c r="AF82" i="15"/>
  <c r="K82" i="15"/>
  <c r="AM81" i="15"/>
  <c r="AF81" i="15"/>
  <c r="K81" i="15"/>
  <c r="AM80" i="15"/>
  <c r="AF80" i="15"/>
  <c r="K80" i="15"/>
  <c r="AM79" i="15"/>
  <c r="AF79" i="15"/>
  <c r="K79" i="15"/>
  <c r="AM78" i="15"/>
  <c r="AF78" i="15"/>
  <c r="K78" i="15"/>
  <c r="AM77" i="15"/>
  <c r="AF77" i="15"/>
  <c r="K77" i="15"/>
  <c r="AM76" i="15"/>
  <c r="AF76" i="15"/>
  <c r="K76" i="15"/>
  <c r="AM75" i="15"/>
  <c r="AF75" i="15"/>
  <c r="K75" i="15"/>
  <c r="AM74" i="15"/>
  <c r="AF74" i="15"/>
  <c r="K74" i="15"/>
  <c r="AM73" i="15"/>
  <c r="AF73" i="15"/>
  <c r="K73" i="15"/>
  <c r="AM72" i="15"/>
  <c r="AF72" i="15"/>
  <c r="K72" i="15"/>
  <c r="AM71" i="15"/>
  <c r="AF71" i="15"/>
  <c r="K71" i="15"/>
  <c r="AM70" i="15"/>
  <c r="AF70" i="15"/>
  <c r="K70" i="15"/>
  <c r="AM69" i="15"/>
  <c r="AF69" i="15"/>
  <c r="K69" i="15"/>
  <c r="AM68" i="15"/>
  <c r="AF68" i="15"/>
  <c r="K68" i="15"/>
  <c r="AM67" i="15"/>
  <c r="AF67" i="15"/>
  <c r="K67" i="15"/>
  <c r="AM66" i="15"/>
  <c r="AF66" i="15"/>
  <c r="K66" i="15"/>
  <c r="AM65" i="15"/>
  <c r="AF65" i="15"/>
  <c r="K65" i="15"/>
  <c r="AM64" i="15"/>
  <c r="AF64" i="15"/>
  <c r="K64" i="15"/>
  <c r="AM63" i="15"/>
  <c r="AF63" i="15"/>
  <c r="K63" i="15"/>
  <c r="AM62" i="15"/>
  <c r="AF62" i="15"/>
  <c r="K62" i="15"/>
  <c r="AM61" i="15"/>
  <c r="AF61" i="15"/>
  <c r="K61" i="15"/>
  <c r="AM60" i="15"/>
  <c r="AF60" i="15"/>
  <c r="K60" i="15"/>
  <c r="AM59" i="15"/>
  <c r="AF59" i="15"/>
  <c r="K59" i="15"/>
  <c r="AM58" i="15"/>
  <c r="AF58" i="15"/>
  <c r="K58" i="15"/>
  <c r="AM57" i="15"/>
  <c r="AF57" i="15"/>
  <c r="K57" i="15"/>
  <c r="AM56" i="15"/>
  <c r="AF56" i="15"/>
  <c r="K56" i="15"/>
  <c r="AM55" i="15"/>
  <c r="AF55" i="15"/>
  <c r="K55" i="15"/>
  <c r="AM54" i="15"/>
  <c r="AF54" i="15"/>
  <c r="K54" i="15"/>
  <c r="AM53" i="15"/>
  <c r="AF53" i="15"/>
  <c r="K53" i="15"/>
  <c r="AM52" i="15"/>
  <c r="AF52" i="15"/>
  <c r="K52" i="15"/>
  <c r="AM51" i="15"/>
  <c r="AF51" i="15"/>
  <c r="K51" i="15"/>
  <c r="AM50" i="15"/>
  <c r="AF50" i="15"/>
  <c r="K50" i="15"/>
  <c r="AM49" i="15"/>
  <c r="AF49" i="15"/>
  <c r="K49" i="15"/>
  <c r="AM48" i="15"/>
  <c r="AF48" i="15"/>
  <c r="K48" i="15"/>
  <c r="AM47" i="15"/>
  <c r="AF47" i="15"/>
  <c r="K47" i="15"/>
  <c r="AM46" i="15"/>
  <c r="AF46" i="15"/>
  <c r="K46" i="15"/>
  <c r="AM45" i="15"/>
  <c r="AF45" i="15"/>
  <c r="K45" i="15"/>
  <c r="AM44" i="15"/>
  <c r="AF44" i="15"/>
  <c r="K44" i="15"/>
  <c r="AM43" i="15"/>
  <c r="AF43" i="15"/>
  <c r="K43" i="15"/>
  <c r="AM42" i="15"/>
  <c r="AF42" i="15"/>
  <c r="K42" i="15"/>
  <c r="AM41" i="15"/>
  <c r="AF41" i="15"/>
  <c r="K41" i="15"/>
  <c r="AM40" i="15"/>
  <c r="AF40" i="15"/>
  <c r="K40" i="15"/>
  <c r="AM39" i="15"/>
  <c r="AF39" i="15"/>
  <c r="K39" i="15"/>
  <c r="AM38" i="15"/>
  <c r="AF38" i="15"/>
  <c r="K38" i="15"/>
  <c r="AM37" i="15"/>
  <c r="AF37" i="15"/>
  <c r="K37" i="15"/>
  <c r="AM36" i="15"/>
  <c r="AF36" i="15"/>
  <c r="K36" i="15"/>
  <c r="AM35" i="15"/>
  <c r="AF35" i="15"/>
  <c r="K35" i="15"/>
  <c r="AM34" i="15"/>
  <c r="AF34" i="15"/>
  <c r="K34" i="15"/>
  <c r="AM33" i="15"/>
  <c r="AF33" i="15"/>
  <c r="K33" i="15"/>
  <c r="AM32" i="15"/>
  <c r="AF32" i="15"/>
  <c r="K32" i="15"/>
  <c r="AM31" i="15"/>
  <c r="AF31" i="15"/>
  <c r="K31" i="15"/>
  <c r="AM30" i="15"/>
  <c r="AF30" i="15"/>
  <c r="K30" i="15"/>
  <c r="AM29" i="15"/>
  <c r="AF29" i="15"/>
  <c r="K29" i="15"/>
  <c r="AM28" i="15"/>
  <c r="AF28" i="15"/>
  <c r="K28" i="15"/>
  <c r="AM27" i="15"/>
  <c r="AF27" i="15"/>
  <c r="K27" i="15"/>
  <c r="AM26" i="15"/>
  <c r="AF26" i="15"/>
  <c r="K26" i="15"/>
  <c r="AM25" i="15"/>
  <c r="AF25" i="15"/>
  <c r="K25" i="15"/>
  <c r="AM24" i="15"/>
  <c r="AF24" i="15"/>
  <c r="K24" i="15"/>
  <c r="AM23" i="15"/>
  <c r="AF23" i="15"/>
  <c r="K23" i="15"/>
  <c r="AM22" i="15"/>
  <c r="AF22" i="15"/>
  <c r="K22" i="15"/>
  <c r="AM21" i="15"/>
  <c r="AF21" i="15"/>
  <c r="K21" i="15"/>
  <c r="AM20" i="15"/>
  <c r="AF20" i="15"/>
  <c r="K20" i="15"/>
  <c r="AM19" i="15"/>
  <c r="AF19" i="15"/>
  <c r="K19" i="15"/>
  <c r="AM18" i="15"/>
  <c r="AF18" i="15"/>
  <c r="K18" i="15"/>
  <c r="AM17" i="15"/>
  <c r="AF17" i="15"/>
  <c r="K17" i="15"/>
  <c r="AM16" i="15"/>
  <c r="AF16" i="15"/>
  <c r="K16" i="15"/>
  <c r="AM15" i="15"/>
  <c r="AF15" i="15"/>
  <c r="K15" i="15"/>
  <c r="AM14" i="15"/>
  <c r="AF14" i="15"/>
  <c r="K14" i="15"/>
  <c r="AM13" i="15"/>
  <c r="AF13" i="15"/>
  <c r="K13" i="15"/>
  <c r="AM12" i="15"/>
  <c r="AF12" i="15"/>
  <c r="K12" i="15"/>
  <c r="E12" i="15"/>
  <c r="E16" i="15" s="1"/>
  <c r="E20" i="15" s="1"/>
  <c r="E24" i="15" s="1"/>
  <c r="E28" i="15" s="1"/>
  <c r="E32" i="15" s="1"/>
  <c r="E36" i="15" s="1"/>
  <c r="E40" i="15" s="1"/>
  <c r="E44" i="15" s="1"/>
  <c r="E48" i="15" s="1"/>
  <c r="E52" i="15" s="1"/>
  <c r="E56" i="15" s="1"/>
  <c r="E60" i="15" s="1"/>
  <c r="E64" i="15" s="1"/>
  <c r="E68" i="15" s="1"/>
  <c r="E72" i="15" s="1"/>
  <c r="E76" i="15" s="1"/>
  <c r="E80" i="15" s="1"/>
  <c r="E84" i="15" s="1"/>
  <c r="E88" i="15" s="1"/>
  <c r="E122" i="15" s="1"/>
  <c r="E166" i="15" s="1"/>
  <c r="E180" i="15" s="1"/>
  <c r="E184" i="15" s="1"/>
  <c r="E188" i="15" s="1"/>
  <c r="E192" i="15" s="1"/>
  <c r="E196" i="15" s="1"/>
  <c r="E200" i="15" s="1"/>
  <c r="E204" i="15" s="1"/>
  <c r="AM11" i="15"/>
  <c r="AF11" i="15"/>
  <c r="K11" i="15"/>
  <c r="E11" i="15"/>
  <c r="E15" i="15" s="1"/>
  <c r="E19" i="15" s="1"/>
  <c r="E23" i="15" s="1"/>
  <c r="E27" i="15" s="1"/>
  <c r="E31" i="15" s="1"/>
  <c r="E35" i="15" s="1"/>
  <c r="E39" i="15" s="1"/>
  <c r="E43" i="15" s="1"/>
  <c r="E47" i="15" s="1"/>
  <c r="E51" i="15" s="1"/>
  <c r="E55" i="15" s="1"/>
  <c r="E59" i="15" s="1"/>
  <c r="E63" i="15" s="1"/>
  <c r="E67" i="15" s="1"/>
  <c r="E71" i="15" s="1"/>
  <c r="E75" i="15" s="1"/>
  <c r="E79" i="15" s="1"/>
  <c r="E83" i="15" s="1"/>
  <c r="E87" i="15" s="1"/>
  <c r="E111" i="15" s="1"/>
  <c r="E155" i="15" s="1"/>
  <c r="E179" i="15" s="1"/>
  <c r="E183" i="15" s="1"/>
  <c r="E187" i="15" s="1"/>
  <c r="E191" i="15" s="1"/>
  <c r="E195" i="15" s="1"/>
  <c r="E199" i="15" s="1"/>
  <c r="E203" i="15" s="1"/>
  <c r="AM10" i="15"/>
  <c r="AF10" i="15"/>
  <c r="K10" i="15"/>
  <c r="E10" i="15"/>
  <c r="E14" i="15" s="1"/>
  <c r="E18" i="15" s="1"/>
  <c r="E22" i="15" s="1"/>
  <c r="E26" i="15" s="1"/>
  <c r="E30" i="15" s="1"/>
  <c r="E34" i="15" s="1"/>
  <c r="E38" i="15" s="1"/>
  <c r="E42" i="15" s="1"/>
  <c r="E46" i="15" s="1"/>
  <c r="E50" i="15" s="1"/>
  <c r="E54" i="15" s="1"/>
  <c r="E58" i="15" s="1"/>
  <c r="E62" i="15" s="1"/>
  <c r="E66" i="15" s="1"/>
  <c r="E70" i="15" s="1"/>
  <c r="E74" i="15" s="1"/>
  <c r="E78" i="15" s="1"/>
  <c r="E82" i="15" s="1"/>
  <c r="E86" i="15" s="1"/>
  <c r="E100" i="15" s="1"/>
  <c r="E144" i="15" s="1"/>
  <c r="E178" i="15" s="1"/>
  <c r="E182" i="15" s="1"/>
  <c r="E186" i="15" s="1"/>
  <c r="E190" i="15" s="1"/>
  <c r="E194" i="15" s="1"/>
  <c r="E198" i="15" s="1"/>
  <c r="E202" i="15" s="1"/>
  <c r="AM9" i="15"/>
  <c r="AF9" i="15"/>
  <c r="K9" i="15"/>
  <c r="E9" i="15"/>
  <c r="E13" i="15" s="1"/>
  <c r="E17" i="15" s="1"/>
  <c r="E21" i="15" s="1"/>
  <c r="E25" i="15" s="1"/>
  <c r="E29" i="15" s="1"/>
  <c r="E33" i="15" s="1"/>
  <c r="E37" i="15" s="1"/>
  <c r="E41" i="15" s="1"/>
  <c r="E45" i="15" s="1"/>
  <c r="E49" i="15" s="1"/>
  <c r="E53" i="15" s="1"/>
  <c r="E57" i="15" s="1"/>
  <c r="E61" i="15" s="1"/>
  <c r="E65" i="15" s="1"/>
  <c r="E69" i="15" s="1"/>
  <c r="E73" i="15" s="1"/>
  <c r="E77" i="15" s="1"/>
  <c r="E81" i="15" s="1"/>
  <c r="E85" i="15" s="1"/>
  <c r="E89" i="15" s="1"/>
  <c r="E133" i="15" s="1"/>
  <c r="E177" i="15" s="1"/>
  <c r="E181" i="15" s="1"/>
  <c r="E185" i="15" s="1"/>
  <c r="E189" i="15" s="1"/>
  <c r="E193" i="15" s="1"/>
  <c r="E197" i="15" s="1"/>
  <c r="E201" i="15" s="1"/>
  <c r="AM8" i="15"/>
  <c r="AF8" i="15"/>
  <c r="K8" i="15"/>
  <c r="AM7" i="15"/>
  <c r="AF7" i="15"/>
  <c r="K7" i="15"/>
  <c r="AM6" i="15"/>
  <c r="AF6" i="15"/>
  <c r="K6" i="15"/>
  <c r="AM5" i="15"/>
  <c r="AF5" i="15"/>
  <c r="K5" i="15"/>
  <c r="AL88" i="2" l="1"/>
  <c r="AK88" i="2"/>
  <c r="AJ88" i="2"/>
  <c r="AI88" i="2"/>
  <c r="AH88" i="2"/>
  <c r="AL87" i="2"/>
  <c r="AK87" i="2"/>
  <c r="AJ87" i="2"/>
  <c r="AI87" i="2"/>
  <c r="AH87" i="2"/>
  <c r="AL86" i="2"/>
  <c r="AK86" i="2"/>
  <c r="AJ86" i="2"/>
  <c r="AI86" i="2"/>
  <c r="AH86" i="2"/>
  <c r="AL85" i="2"/>
  <c r="AK85" i="2"/>
  <c r="AJ85" i="2"/>
  <c r="AI85" i="2"/>
  <c r="AH85" i="2"/>
  <c r="AL84" i="2"/>
  <c r="AK84" i="2"/>
  <c r="AJ84" i="2"/>
  <c r="AI84" i="2"/>
  <c r="AH84" i="2"/>
  <c r="AL83" i="2"/>
  <c r="AK83" i="2"/>
  <c r="AJ83" i="2"/>
  <c r="AI83" i="2"/>
  <c r="AH83" i="2"/>
  <c r="AL82" i="2"/>
  <c r="AK82" i="2"/>
  <c r="AJ82" i="2"/>
  <c r="AI82" i="2"/>
  <c r="AH82" i="2"/>
  <c r="AL81" i="2"/>
  <c r="AK81" i="2"/>
  <c r="AJ81" i="2"/>
  <c r="AI81" i="2"/>
  <c r="AH81" i="2"/>
  <c r="AL80" i="2"/>
  <c r="AK80" i="2"/>
  <c r="AJ80" i="2"/>
  <c r="AI80" i="2"/>
  <c r="AH80" i="2"/>
  <c r="AL79" i="2"/>
  <c r="AK79" i="2"/>
  <c r="AJ79" i="2"/>
  <c r="AI79" i="2"/>
  <c r="AH79" i="2"/>
  <c r="AL78" i="2"/>
  <c r="AK78" i="2"/>
  <c r="AJ78" i="2"/>
  <c r="AI78" i="2"/>
  <c r="AH78" i="2"/>
  <c r="AL77" i="2"/>
  <c r="AK77" i="2"/>
  <c r="AJ77" i="2"/>
  <c r="AI77" i="2"/>
  <c r="AH77" i="2"/>
  <c r="AL76" i="2"/>
  <c r="AK76" i="2"/>
  <c r="AJ76" i="2"/>
  <c r="AI76" i="2"/>
  <c r="AH76" i="2"/>
  <c r="AL75" i="2"/>
  <c r="AK75" i="2"/>
  <c r="AJ75" i="2"/>
  <c r="AI75" i="2"/>
  <c r="AH75" i="2"/>
  <c r="AL74" i="2"/>
  <c r="AK74" i="2"/>
  <c r="AJ74" i="2"/>
  <c r="AI74" i="2"/>
  <c r="AH74" i="2"/>
  <c r="AL73" i="2"/>
  <c r="AK73" i="2"/>
  <c r="AJ73" i="2"/>
  <c r="AI73" i="2"/>
  <c r="AH73" i="2"/>
  <c r="AL72" i="2"/>
  <c r="AK72" i="2"/>
  <c r="AJ72" i="2"/>
  <c r="AI72" i="2"/>
  <c r="AH72" i="2"/>
  <c r="AL71" i="2"/>
  <c r="AK71" i="2"/>
  <c r="AJ71" i="2"/>
  <c r="AI71" i="2"/>
  <c r="AH71" i="2"/>
  <c r="AL70" i="2"/>
  <c r="AK70" i="2"/>
  <c r="AJ70" i="2"/>
  <c r="AI70" i="2"/>
  <c r="AH70" i="2"/>
  <c r="AL69" i="2"/>
  <c r="AK69" i="2"/>
  <c r="AJ69" i="2"/>
  <c r="AI69" i="2"/>
  <c r="AH69" i="2"/>
  <c r="AL68" i="2"/>
  <c r="AK68" i="2"/>
  <c r="AJ68" i="2"/>
  <c r="AI68" i="2"/>
  <c r="AH68" i="2"/>
  <c r="AL67" i="2"/>
  <c r="AK67" i="2"/>
  <c r="AJ67" i="2"/>
  <c r="AI67" i="2"/>
  <c r="AH67" i="2"/>
  <c r="AL66" i="2"/>
  <c r="AK66" i="2"/>
  <c r="AJ66" i="2"/>
  <c r="AI66" i="2"/>
  <c r="AH66" i="2"/>
  <c r="AL65" i="2"/>
  <c r="AK65" i="2"/>
  <c r="AJ65" i="2"/>
  <c r="AI65" i="2"/>
  <c r="AH65" i="2"/>
  <c r="AL64" i="2"/>
  <c r="AK64" i="2"/>
  <c r="AJ64" i="2"/>
  <c r="AI64" i="2"/>
  <c r="AH64" i="2"/>
  <c r="AL63" i="2"/>
  <c r="AK63" i="2"/>
  <c r="AJ63" i="2"/>
  <c r="AI63" i="2"/>
  <c r="AH63" i="2"/>
  <c r="AL62" i="2"/>
  <c r="AK62" i="2"/>
  <c r="AJ62" i="2"/>
  <c r="AI62" i="2"/>
  <c r="AH62" i="2"/>
  <c r="AL61" i="2"/>
  <c r="AK61" i="2"/>
  <c r="AJ61" i="2"/>
  <c r="AI61" i="2"/>
  <c r="AH61" i="2"/>
  <c r="AL60" i="2"/>
  <c r="AK60" i="2"/>
  <c r="AJ60" i="2"/>
  <c r="AI60" i="2"/>
  <c r="AH60" i="2"/>
  <c r="AL59" i="2"/>
  <c r="AK59" i="2"/>
  <c r="AJ59" i="2"/>
  <c r="AI59" i="2"/>
  <c r="AH59" i="2"/>
  <c r="AL58" i="2"/>
  <c r="AK58" i="2"/>
  <c r="AJ58" i="2"/>
  <c r="AI58" i="2"/>
  <c r="AH58" i="2"/>
  <c r="AL57" i="2"/>
  <c r="AK57" i="2"/>
  <c r="AJ57" i="2"/>
  <c r="AI57" i="2"/>
  <c r="AH57" i="2"/>
  <c r="AL56" i="2"/>
  <c r="AK56" i="2"/>
  <c r="AJ56" i="2"/>
  <c r="AI56" i="2"/>
  <c r="AH56" i="2"/>
  <c r="AL55" i="2"/>
  <c r="AK55" i="2"/>
  <c r="AJ55" i="2"/>
  <c r="AI55" i="2"/>
  <c r="AH55" i="2"/>
  <c r="AL54" i="2"/>
  <c r="AK54" i="2"/>
  <c r="AJ54" i="2"/>
  <c r="AI54" i="2"/>
  <c r="AH54" i="2"/>
  <c r="AL53" i="2"/>
  <c r="AK53" i="2"/>
  <c r="AJ53" i="2"/>
  <c r="AI53" i="2"/>
  <c r="AH53" i="2"/>
  <c r="AL52" i="2"/>
  <c r="AK52" i="2"/>
  <c r="AJ52" i="2"/>
  <c r="AI52" i="2"/>
  <c r="AH52" i="2"/>
  <c r="AL51" i="2"/>
  <c r="AK51" i="2"/>
  <c r="AJ51" i="2"/>
  <c r="AI51" i="2"/>
  <c r="AH51" i="2"/>
  <c r="AL50" i="2"/>
  <c r="AK50" i="2"/>
  <c r="AJ50" i="2"/>
  <c r="AI50" i="2"/>
  <c r="AH50" i="2"/>
  <c r="AL49" i="2"/>
  <c r="AK49" i="2"/>
  <c r="AJ49" i="2"/>
  <c r="AI49" i="2"/>
  <c r="AH49" i="2"/>
  <c r="AL48" i="2"/>
  <c r="AK48" i="2"/>
  <c r="AJ48" i="2"/>
  <c r="AI48" i="2"/>
  <c r="AH48" i="2"/>
  <c r="AL47" i="2"/>
  <c r="AK47" i="2"/>
  <c r="AJ47" i="2"/>
  <c r="AI47" i="2"/>
  <c r="AH47" i="2"/>
  <c r="AL46" i="2"/>
  <c r="AK46" i="2"/>
  <c r="AJ46" i="2"/>
  <c r="AI46" i="2"/>
  <c r="AH46" i="2"/>
  <c r="AL45" i="2"/>
  <c r="AK45" i="2"/>
  <c r="AJ45" i="2"/>
  <c r="AI45" i="2"/>
  <c r="AH45" i="2"/>
  <c r="AL44" i="2"/>
  <c r="AK44" i="2"/>
  <c r="AJ44" i="2"/>
  <c r="AI44" i="2"/>
  <c r="AH44" i="2"/>
  <c r="AL43" i="2"/>
  <c r="AK43" i="2"/>
  <c r="AJ43" i="2"/>
  <c r="AI43" i="2"/>
  <c r="AH43" i="2"/>
  <c r="AL42" i="2"/>
  <c r="AK42" i="2"/>
  <c r="AJ42" i="2"/>
  <c r="AI42" i="2"/>
  <c r="AH42" i="2"/>
  <c r="AL41" i="2"/>
  <c r="AK41" i="2"/>
  <c r="AJ41" i="2"/>
  <c r="AI41" i="2"/>
  <c r="AH41" i="2"/>
  <c r="AL40" i="2"/>
  <c r="AK40" i="2"/>
  <c r="AJ40" i="2"/>
  <c r="AI40" i="2"/>
  <c r="AH40" i="2"/>
  <c r="AL39" i="2"/>
  <c r="AK39" i="2"/>
  <c r="AJ39" i="2"/>
  <c r="AI39" i="2"/>
  <c r="AH39" i="2"/>
  <c r="AL38" i="2"/>
  <c r="AK38" i="2"/>
  <c r="AJ38" i="2"/>
  <c r="AI38" i="2"/>
  <c r="AH38" i="2"/>
  <c r="AL37" i="2"/>
  <c r="AK37" i="2"/>
  <c r="AJ37" i="2"/>
  <c r="AI37" i="2"/>
  <c r="AH37" i="2"/>
  <c r="AL36" i="2"/>
  <c r="AK36" i="2"/>
  <c r="AJ36" i="2"/>
  <c r="AI36" i="2"/>
  <c r="AH36" i="2"/>
  <c r="AL35" i="2"/>
  <c r="AK35" i="2"/>
  <c r="AJ35" i="2"/>
  <c r="AI35" i="2"/>
  <c r="AH35" i="2"/>
  <c r="AL34" i="2"/>
  <c r="AK34" i="2"/>
  <c r="AJ34" i="2"/>
  <c r="AI34" i="2"/>
  <c r="AH34" i="2"/>
  <c r="AL33" i="2"/>
  <c r="AK33" i="2"/>
  <c r="AJ33" i="2"/>
  <c r="AI33" i="2"/>
  <c r="AH33" i="2"/>
  <c r="AL32" i="2"/>
  <c r="AK32" i="2"/>
  <c r="AJ32" i="2"/>
  <c r="AI32" i="2"/>
  <c r="AH32" i="2"/>
  <c r="AL31" i="2"/>
  <c r="AK31" i="2"/>
  <c r="AJ31" i="2"/>
  <c r="AI31" i="2"/>
  <c r="AH31" i="2"/>
  <c r="AL30" i="2"/>
  <c r="AK30" i="2"/>
  <c r="AJ30" i="2"/>
  <c r="AI30" i="2"/>
  <c r="AH30" i="2"/>
  <c r="AL29" i="2"/>
  <c r="AK29" i="2"/>
  <c r="AJ29" i="2"/>
  <c r="AI29" i="2"/>
  <c r="AH29" i="2"/>
  <c r="AL28" i="2"/>
  <c r="AK28" i="2"/>
  <c r="AJ28" i="2"/>
  <c r="AI28" i="2"/>
  <c r="AH28" i="2"/>
  <c r="AL27" i="2"/>
  <c r="AK27" i="2"/>
  <c r="AJ27" i="2"/>
  <c r="AI27" i="2"/>
  <c r="AH27" i="2"/>
  <c r="AL26" i="2"/>
  <c r="AK26" i="2"/>
  <c r="AJ26" i="2"/>
  <c r="AI26" i="2"/>
  <c r="AH26" i="2"/>
  <c r="AL25" i="2"/>
  <c r="AK25" i="2"/>
  <c r="AJ25" i="2"/>
  <c r="AI25" i="2"/>
  <c r="AH25" i="2"/>
  <c r="AL24" i="2"/>
  <c r="AK24" i="2"/>
  <c r="AJ24" i="2"/>
  <c r="AI24" i="2"/>
  <c r="AH24" i="2"/>
  <c r="AL23" i="2"/>
  <c r="AK23" i="2"/>
  <c r="AJ23" i="2"/>
  <c r="AI23" i="2"/>
  <c r="AH23" i="2"/>
  <c r="AL22" i="2"/>
  <c r="AK22" i="2"/>
  <c r="AJ22" i="2"/>
  <c r="AI22" i="2"/>
  <c r="AH22" i="2"/>
  <c r="AL21" i="2"/>
  <c r="AK21" i="2"/>
  <c r="AJ21" i="2"/>
  <c r="AI21" i="2"/>
  <c r="AH21" i="2"/>
  <c r="AL20" i="2"/>
  <c r="AK20" i="2"/>
  <c r="AJ20" i="2"/>
  <c r="AI20" i="2"/>
  <c r="AH20" i="2"/>
  <c r="AL19" i="2"/>
  <c r="AK19" i="2"/>
  <c r="AJ19" i="2"/>
  <c r="AI19" i="2"/>
  <c r="AH19" i="2"/>
  <c r="AL18" i="2"/>
  <c r="AK18" i="2"/>
  <c r="AJ18" i="2"/>
  <c r="AI18" i="2"/>
  <c r="AH18" i="2"/>
  <c r="AL17" i="2"/>
  <c r="AK17" i="2"/>
  <c r="AJ17" i="2"/>
  <c r="AI17" i="2"/>
  <c r="AH17" i="2"/>
  <c r="AL16" i="2"/>
  <c r="AK16" i="2"/>
  <c r="AJ16" i="2"/>
  <c r="AI16" i="2"/>
  <c r="AH16" i="2"/>
  <c r="AL15" i="2"/>
  <c r="AK15" i="2"/>
  <c r="AJ15" i="2"/>
  <c r="AI15" i="2"/>
  <c r="AH15" i="2"/>
  <c r="AL14" i="2"/>
  <c r="AK14" i="2"/>
  <c r="AJ14" i="2"/>
  <c r="AI14" i="2"/>
  <c r="AH14" i="2"/>
  <c r="AL13" i="2"/>
  <c r="AK13" i="2"/>
  <c r="AJ13" i="2"/>
  <c r="AI13" i="2"/>
  <c r="AH13" i="2"/>
  <c r="AL12" i="2"/>
  <c r="AK12" i="2"/>
  <c r="AJ12" i="2"/>
  <c r="AI12" i="2"/>
  <c r="AH12" i="2"/>
  <c r="AL11" i="2"/>
  <c r="AK11" i="2"/>
  <c r="AJ11" i="2"/>
  <c r="AI11" i="2"/>
  <c r="AH11" i="2"/>
  <c r="AL10" i="2"/>
  <c r="AK10" i="2"/>
  <c r="AJ10" i="2"/>
  <c r="AI10" i="2"/>
  <c r="AH10" i="2"/>
  <c r="AL9" i="2"/>
  <c r="AK9" i="2"/>
  <c r="AJ9" i="2"/>
  <c r="AI9" i="2"/>
  <c r="AH9" i="2"/>
  <c r="AL8" i="2"/>
  <c r="AK8" i="2"/>
  <c r="AJ8" i="2"/>
  <c r="AI8" i="2"/>
  <c r="AH8" i="2"/>
  <c r="AL7" i="2"/>
  <c r="AK7" i="2"/>
  <c r="AJ7" i="2"/>
  <c r="AI7" i="2"/>
  <c r="AH7" i="2"/>
  <c r="AL6" i="2"/>
  <c r="AK6" i="2"/>
  <c r="AJ6" i="2"/>
  <c r="AI6" i="2"/>
  <c r="AH6" i="2"/>
  <c r="AL5" i="2"/>
  <c r="AK5" i="2"/>
  <c r="AJ5" i="2"/>
  <c r="AI5" i="2"/>
  <c r="AH5" i="2"/>
  <c r="AE88" i="2"/>
  <c r="AD88" i="2"/>
  <c r="AC88" i="2"/>
  <c r="AB88" i="2"/>
  <c r="AA88" i="2"/>
  <c r="AE87" i="2"/>
  <c r="AD87" i="2"/>
  <c r="AC87" i="2"/>
  <c r="AB87" i="2"/>
  <c r="AA87" i="2"/>
  <c r="AE86" i="2"/>
  <c r="AD86" i="2"/>
  <c r="AC86" i="2"/>
  <c r="AB86" i="2"/>
  <c r="AA86" i="2"/>
  <c r="AE85" i="2"/>
  <c r="AD85" i="2"/>
  <c r="AC85" i="2"/>
  <c r="AB85" i="2"/>
  <c r="AA85" i="2"/>
  <c r="AE84" i="2"/>
  <c r="AD84" i="2"/>
  <c r="AC84" i="2"/>
  <c r="AB84" i="2"/>
  <c r="AA84" i="2"/>
  <c r="AE83" i="2"/>
  <c r="AD83" i="2"/>
  <c r="AC83" i="2"/>
  <c r="AB83" i="2"/>
  <c r="AA83" i="2"/>
  <c r="AE82" i="2"/>
  <c r="AD82" i="2"/>
  <c r="AC82" i="2"/>
  <c r="AB82" i="2"/>
  <c r="AA82" i="2"/>
  <c r="AE81" i="2"/>
  <c r="AD81" i="2"/>
  <c r="AC81" i="2"/>
  <c r="AB81" i="2"/>
  <c r="AA81" i="2"/>
  <c r="AE80" i="2"/>
  <c r="AD80" i="2"/>
  <c r="AC80" i="2"/>
  <c r="AB80" i="2"/>
  <c r="AA80" i="2"/>
  <c r="AE79" i="2"/>
  <c r="AD79" i="2"/>
  <c r="AC79" i="2"/>
  <c r="AB79" i="2"/>
  <c r="AA79" i="2"/>
  <c r="AE78" i="2"/>
  <c r="AD78" i="2"/>
  <c r="AC78" i="2"/>
  <c r="AB78" i="2"/>
  <c r="AA78" i="2"/>
  <c r="AE77" i="2"/>
  <c r="AD77" i="2"/>
  <c r="AC77" i="2"/>
  <c r="AB77" i="2"/>
  <c r="AA77" i="2"/>
  <c r="AE76" i="2"/>
  <c r="AD76" i="2"/>
  <c r="AC76" i="2"/>
  <c r="AB76" i="2"/>
  <c r="AA76" i="2"/>
  <c r="AE75" i="2"/>
  <c r="AD75" i="2"/>
  <c r="AC75" i="2"/>
  <c r="AB75" i="2"/>
  <c r="AA75" i="2"/>
  <c r="AE74" i="2"/>
  <c r="AD74" i="2"/>
  <c r="AC74" i="2"/>
  <c r="AB74" i="2"/>
  <c r="AA74" i="2"/>
  <c r="AE73" i="2"/>
  <c r="AD73" i="2"/>
  <c r="AC73" i="2"/>
  <c r="AB73" i="2"/>
  <c r="AA73" i="2"/>
  <c r="AE72" i="2"/>
  <c r="AD72" i="2"/>
  <c r="AC72" i="2"/>
  <c r="AB72" i="2"/>
  <c r="AA72" i="2"/>
  <c r="AE71" i="2"/>
  <c r="AD71" i="2"/>
  <c r="AC71" i="2"/>
  <c r="AB71" i="2"/>
  <c r="AA71" i="2"/>
  <c r="AE70" i="2"/>
  <c r="AD70" i="2"/>
  <c r="AC70" i="2"/>
  <c r="AB70" i="2"/>
  <c r="AA70" i="2"/>
  <c r="AE69" i="2"/>
  <c r="AD69" i="2"/>
  <c r="AC69" i="2"/>
  <c r="AB69" i="2"/>
  <c r="AA69" i="2"/>
  <c r="AE68" i="2"/>
  <c r="AD68" i="2"/>
  <c r="AC68" i="2"/>
  <c r="AB68" i="2"/>
  <c r="AA68" i="2"/>
  <c r="AE67" i="2"/>
  <c r="AD67" i="2"/>
  <c r="AC67" i="2"/>
  <c r="AB67" i="2"/>
  <c r="AA67" i="2"/>
  <c r="AE66" i="2"/>
  <c r="AD66" i="2"/>
  <c r="AC66" i="2"/>
  <c r="AB66" i="2"/>
  <c r="AA66" i="2"/>
  <c r="AE65" i="2"/>
  <c r="AD65" i="2"/>
  <c r="AC65" i="2"/>
  <c r="AB65" i="2"/>
  <c r="AA65" i="2"/>
  <c r="AE64" i="2"/>
  <c r="AD64" i="2"/>
  <c r="AC64" i="2"/>
  <c r="AB64" i="2"/>
  <c r="AA64" i="2"/>
  <c r="AE63" i="2"/>
  <c r="AD63" i="2"/>
  <c r="AC63" i="2"/>
  <c r="AB63" i="2"/>
  <c r="AA63" i="2"/>
  <c r="AE62" i="2"/>
  <c r="AD62" i="2"/>
  <c r="AC62" i="2"/>
  <c r="AB62" i="2"/>
  <c r="AA62" i="2"/>
  <c r="AE61" i="2"/>
  <c r="AD61" i="2"/>
  <c r="AC61" i="2"/>
  <c r="AB61" i="2"/>
  <c r="AA61" i="2"/>
  <c r="AE60" i="2"/>
  <c r="AD60" i="2"/>
  <c r="AC60" i="2"/>
  <c r="AB60" i="2"/>
  <c r="AA60" i="2"/>
  <c r="AE59" i="2"/>
  <c r="AD59" i="2"/>
  <c r="AC59" i="2"/>
  <c r="AB59" i="2"/>
  <c r="AA59" i="2"/>
  <c r="AE58" i="2"/>
  <c r="AD58" i="2"/>
  <c r="AC58" i="2"/>
  <c r="AB58" i="2"/>
  <c r="AA58" i="2"/>
  <c r="AE57" i="2"/>
  <c r="AD57" i="2"/>
  <c r="AC57" i="2"/>
  <c r="AB57" i="2"/>
  <c r="AA57" i="2"/>
  <c r="AE56" i="2"/>
  <c r="AD56" i="2"/>
  <c r="AC56" i="2"/>
  <c r="AB56" i="2"/>
  <c r="AA56" i="2"/>
  <c r="AE55" i="2"/>
  <c r="AD55" i="2"/>
  <c r="AC55" i="2"/>
  <c r="AB55" i="2"/>
  <c r="AA55" i="2"/>
  <c r="AE54" i="2"/>
  <c r="AD54" i="2"/>
  <c r="AC54" i="2"/>
  <c r="AB54" i="2"/>
  <c r="AA54" i="2"/>
  <c r="AE53" i="2"/>
  <c r="AD53" i="2"/>
  <c r="AC53" i="2"/>
  <c r="AB53" i="2"/>
  <c r="AA53" i="2"/>
  <c r="AE52" i="2"/>
  <c r="AD52" i="2"/>
  <c r="AC52" i="2"/>
  <c r="AB52" i="2"/>
  <c r="AA52" i="2"/>
  <c r="AE51" i="2"/>
  <c r="AD51" i="2"/>
  <c r="AC51" i="2"/>
  <c r="AB51" i="2"/>
  <c r="AA51" i="2"/>
  <c r="AE50" i="2"/>
  <c r="AD50" i="2"/>
  <c r="AC50" i="2"/>
  <c r="AB50" i="2"/>
  <c r="AA50" i="2"/>
  <c r="AE49" i="2"/>
  <c r="AD49" i="2"/>
  <c r="AC49" i="2"/>
  <c r="AB49" i="2"/>
  <c r="AA49" i="2"/>
  <c r="AE48" i="2"/>
  <c r="AD48" i="2"/>
  <c r="AC48" i="2"/>
  <c r="AB48" i="2"/>
  <c r="AA48" i="2"/>
  <c r="AE47" i="2"/>
  <c r="AD47" i="2"/>
  <c r="AC47" i="2"/>
  <c r="AB47" i="2"/>
  <c r="AA47" i="2"/>
  <c r="AE46" i="2"/>
  <c r="AD46" i="2"/>
  <c r="AC46" i="2"/>
  <c r="AB46" i="2"/>
  <c r="AA46" i="2"/>
  <c r="AE45" i="2"/>
  <c r="AD45" i="2"/>
  <c r="AC45" i="2"/>
  <c r="AB45" i="2"/>
  <c r="AA45" i="2"/>
  <c r="AE44" i="2"/>
  <c r="AD44" i="2"/>
  <c r="AC44" i="2"/>
  <c r="AB44" i="2"/>
  <c r="AA44" i="2"/>
  <c r="AE43" i="2"/>
  <c r="AD43" i="2"/>
  <c r="AC43" i="2"/>
  <c r="AB43" i="2"/>
  <c r="AA43" i="2"/>
  <c r="AE42" i="2"/>
  <c r="AD42" i="2"/>
  <c r="AC42" i="2"/>
  <c r="AB42" i="2"/>
  <c r="AA42" i="2"/>
  <c r="AE41" i="2"/>
  <c r="AD41" i="2"/>
  <c r="AC41" i="2"/>
  <c r="AB41" i="2"/>
  <c r="AA41" i="2"/>
  <c r="AE40" i="2"/>
  <c r="AD40" i="2"/>
  <c r="AC40" i="2"/>
  <c r="AB40" i="2"/>
  <c r="AA40" i="2"/>
  <c r="AE39" i="2"/>
  <c r="AD39" i="2"/>
  <c r="AC39" i="2"/>
  <c r="AB39" i="2"/>
  <c r="AA39" i="2"/>
  <c r="AE38" i="2"/>
  <c r="AD38" i="2"/>
  <c r="AC38" i="2"/>
  <c r="AB38" i="2"/>
  <c r="AA38" i="2"/>
  <c r="AE37" i="2"/>
  <c r="AD37" i="2"/>
  <c r="AC37" i="2"/>
  <c r="AB37" i="2"/>
  <c r="AA37" i="2"/>
  <c r="AE36" i="2"/>
  <c r="AD36" i="2"/>
  <c r="AC36" i="2"/>
  <c r="AB36" i="2"/>
  <c r="AA36" i="2"/>
  <c r="AE35" i="2"/>
  <c r="AD35" i="2"/>
  <c r="AC35" i="2"/>
  <c r="AB35" i="2"/>
  <c r="AA35" i="2"/>
  <c r="AE34" i="2"/>
  <c r="AD34" i="2"/>
  <c r="AC34" i="2"/>
  <c r="AB34" i="2"/>
  <c r="AA34" i="2"/>
  <c r="AE33" i="2"/>
  <c r="AD33" i="2"/>
  <c r="AC33" i="2"/>
  <c r="AB33" i="2"/>
  <c r="AA33" i="2"/>
  <c r="AE32" i="2"/>
  <c r="AD32" i="2"/>
  <c r="AC32" i="2"/>
  <c r="AB32" i="2"/>
  <c r="AA32" i="2"/>
  <c r="AE31" i="2"/>
  <c r="AD31" i="2"/>
  <c r="AC31" i="2"/>
  <c r="AB31" i="2"/>
  <c r="AA31" i="2"/>
  <c r="AE30" i="2"/>
  <c r="AD30" i="2"/>
  <c r="AC30" i="2"/>
  <c r="AB30" i="2"/>
  <c r="AA30" i="2"/>
  <c r="AE29" i="2"/>
  <c r="AD29" i="2"/>
  <c r="AC29" i="2"/>
  <c r="AB29" i="2"/>
  <c r="AA29" i="2"/>
  <c r="AE28" i="2"/>
  <c r="AD28" i="2"/>
  <c r="AC28" i="2"/>
  <c r="AB28" i="2"/>
  <c r="AA28" i="2"/>
  <c r="AE27" i="2"/>
  <c r="AD27" i="2"/>
  <c r="AC27" i="2"/>
  <c r="AB27" i="2"/>
  <c r="AA27" i="2"/>
  <c r="AE26" i="2"/>
  <c r="AD26" i="2"/>
  <c r="AC26" i="2"/>
  <c r="AB26" i="2"/>
  <c r="AA26" i="2"/>
  <c r="AE25" i="2"/>
  <c r="AD25" i="2"/>
  <c r="AC25" i="2"/>
  <c r="AB25" i="2"/>
  <c r="AA25" i="2"/>
  <c r="AE24" i="2"/>
  <c r="AD24" i="2"/>
  <c r="AC24" i="2"/>
  <c r="AB24" i="2"/>
  <c r="AA24" i="2"/>
  <c r="AE23" i="2"/>
  <c r="AD23" i="2"/>
  <c r="AC23" i="2"/>
  <c r="AB23" i="2"/>
  <c r="AA23" i="2"/>
  <c r="AE22" i="2"/>
  <c r="AD22" i="2"/>
  <c r="AC22" i="2"/>
  <c r="AB22" i="2"/>
  <c r="AA22" i="2"/>
  <c r="AE21" i="2"/>
  <c r="AD21" i="2"/>
  <c r="AC21" i="2"/>
  <c r="AB21" i="2"/>
  <c r="AA21" i="2"/>
  <c r="AE20" i="2"/>
  <c r="AD20" i="2"/>
  <c r="AC20" i="2"/>
  <c r="AB20" i="2"/>
  <c r="AA20" i="2"/>
  <c r="AE19" i="2"/>
  <c r="AD19" i="2"/>
  <c r="AC19" i="2"/>
  <c r="AB19" i="2"/>
  <c r="AA19" i="2"/>
  <c r="AE18" i="2"/>
  <c r="AD18" i="2"/>
  <c r="AC18" i="2"/>
  <c r="AB18" i="2"/>
  <c r="AA18" i="2"/>
  <c r="AE17" i="2"/>
  <c r="AD17" i="2"/>
  <c r="AC17" i="2"/>
  <c r="AB17" i="2"/>
  <c r="AA17" i="2"/>
  <c r="AE16" i="2"/>
  <c r="AD16" i="2"/>
  <c r="AC16" i="2"/>
  <c r="AB16" i="2"/>
  <c r="AA16" i="2"/>
  <c r="AE15" i="2"/>
  <c r="AD15" i="2"/>
  <c r="AC15" i="2"/>
  <c r="AB15" i="2"/>
  <c r="AA15" i="2"/>
  <c r="AE14" i="2"/>
  <c r="AD14" i="2"/>
  <c r="AC14" i="2"/>
  <c r="AB14" i="2"/>
  <c r="AA14" i="2"/>
  <c r="AE13" i="2"/>
  <c r="AD13" i="2"/>
  <c r="AC13" i="2"/>
  <c r="AB13" i="2"/>
  <c r="AA13" i="2"/>
  <c r="AE12" i="2"/>
  <c r="AD12" i="2"/>
  <c r="AC12" i="2"/>
  <c r="AB12" i="2"/>
  <c r="AA12" i="2"/>
  <c r="AE11" i="2"/>
  <c r="AD11" i="2"/>
  <c r="AC11" i="2"/>
  <c r="AB11" i="2"/>
  <c r="AA11" i="2"/>
  <c r="AE10" i="2"/>
  <c r="AD10" i="2"/>
  <c r="AC10" i="2"/>
  <c r="AB10" i="2"/>
  <c r="AA10" i="2"/>
  <c r="AE9" i="2"/>
  <c r="AD9" i="2"/>
  <c r="AC9" i="2"/>
  <c r="AB9" i="2"/>
  <c r="AA9" i="2"/>
  <c r="AE8" i="2"/>
  <c r="AD8" i="2"/>
  <c r="AC8" i="2"/>
  <c r="AB8" i="2"/>
  <c r="AA8" i="2"/>
  <c r="AE7" i="2"/>
  <c r="AD7" i="2"/>
  <c r="AC7" i="2"/>
  <c r="AB7" i="2"/>
  <c r="AA7" i="2"/>
  <c r="AE6" i="2"/>
  <c r="AD6" i="2"/>
  <c r="AC6" i="2"/>
  <c r="AB6" i="2"/>
  <c r="AA6" i="2"/>
  <c r="AE5" i="2"/>
  <c r="AD5" i="2"/>
  <c r="AC5" i="2"/>
  <c r="AB5" i="2"/>
  <c r="AA5" i="2"/>
  <c r="X88" i="2"/>
  <c r="W88" i="2"/>
  <c r="V88" i="2"/>
  <c r="U88" i="2"/>
  <c r="T88" i="2"/>
  <c r="X87" i="2"/>
  <c r="W87" i="2"/>
  <c r="V87" i="2"/>
  <c r="U87" i="2"/>
  <c r="T87" i="2"/>
  <c r="X86" i="2"/>
  <c r="W86" i="2"/>
  <c r="V86" i="2"/>
  <c r="U86" i="2"/>
  <c r="T86" i="2"/>
  <c r="X85" i="2"/>
  <c r="W85" i="2"/>
  <c r="V85" i="2"/>
  <c r="U85" i="2"/>
  <c r="T85" i="2"/>
  <c r="X84" i="2"/>
  <c r="W84" i="2"/>
  <c r="V84" i="2"/>
  <c r="U84" i="2"/>
  <c r="T84" i="2"/>
  <c r="X83" i="2"/>
  <c r="W83" i="2"/>
  <c r="V83" i="2"/>
  <c r="U83" i="2"/>
  <c r="T83" i="2"/>
  <c r="X82" i="2"/>
  <c r="W82" i="2"/>
  <c r="V82" i="2"/>
  <c r="U82" i="2"/>
  <c r="T82" i="2"/>
  <c r="X81" i="2"/>
  <c r="W81" i="2"/>
  <c r="V81" i="2"/>
  <c r="U81" i="2"/>
  <c r="T81" i="2"/>
  <c r="X80" i="2"/>
  <c r="W80" i="2"/>
  <c r="V80" i="2"/>
  <c r="U80" i="2"/>
  <c r="T80" i="2"/>
  <c r="X79" i="2"/>
  <c r="W79" i="2"/>
  <c r="V79" i="2"/>
  <c r="U79" i="2"/>
  <c r="T79" i="2"/>
  <c r="X78" i="2"/>
  <c r="W78" i="2"/>
  <c r="V78" i="2"/>
  <c r="U78" i="2"/>
  <c r="T78" i="2"/>
  <c r="X77" i="2"/>
  <c r="W77" i="2"/>
  <c r="V77" i="2"/>
  <c r="U77" i="2"/>
  <c r="T77" i="2"/>
  <c r="X76" i="2"/>
  <c r="W76" i="2"/>
  <c r="V76" i="2"/>
  <c r="U76" i="2"/>
  <c r="T76" i="2"/>
  <c r="X75" i="2"/>
  <c r="W75" i="2"/>
  <c r="V75" i="2"/>
  <c r="U75" i="2"/>
  <c r="T75" i="2"/>
  <c r="X74" i="2"/>
  <c r="W74" i="2"/>
  <c r="V74" i="2"/>
  <c r="U74" i="2"/>
  <c r="T74" i="2"/>
  <c r="X73" i="2"/>
  <c r="W73" i="2"/>
  <c r="V73" i="2"/>
  <c r="U73" i="2"/>
  <c r="T73" i="2"/>
  <c r="X72" i="2"/>
  <c r="W72" i="2"/>
  <c r="V72" i="2"/>
  <c r="U72" i="2"/>
  <c r="T72" i="2"/>
  <c r="X71" i="2"/>
  <c r="W71" i="2"/>
  <c r="V71" i="2"/>
  <c r="U71" i="2"/>
  <c r="T71" i="2"/>
  <c r="X70" i="2"/>
  <c r="W70" i="2"/>
  <c r="V70" i="2"/>
  <c r="U70" i="2"/>
  <c r="T70" i="2"/>
  <c r="X69" i="2"/>
  <c r="W69" i="2"/>
  <c r="V69" i="2"/>
  <c r="U69" i="2"/>
  <c r="T69" i="2"/>
  <c r="X68" i="2"/>
  <c r="W68" i="2"/>
  <c r="V68" i="2"/>
  <c r="U68" i="2"/>
  <c r="T68" i="2"/>
  <c r="X67" i="2"/>
  <c r="W67" i="2"/>
  <c r="V67" i="2"/>
  <c r="U67" i="2"/>
  <c r="T67" i="2"/>
  <c r="X66" i="2"/>
  <c r="W66" i="2"/>
  <c r="V66" i="2"/>
  <c r="U66" i="2"/>
  <c r="T66" i="2"/>
  <c r="X65" i="2"/>
  <c r="W65" i="2"/>
  <c r="V65" i="2"/>
  <c r="U65" i="2"/>
  <c r="T65" i="2"/>
  <c r="X64" i="2"/>
  <c r="W64" i="2"/>
  <c r="V64" i="2"/>
  <c r="U64" i="2"/>
  <c r="T64" i="2"/>
  <c r="X63" i="2"/>
  <c r="W63" i="2"/>
  <c r="V63" i="2"/>
  <c r="U63" i="2"/>
  <c r="T63" i="2"/>
  <c r="X62" i="2"/>
  <c r="W62" i="2"/>
  <c r="V62" i="2"/>
  <c r="U62" i="2"/>
  <c r="T62" i="2"/>
  <c r="X61" i="2"/>
  <c r="W61" i="2"/>
  <c r="V61" i="2"/>
  <c r="U61" i="2"/>
  <c r="T61" i="2"/>
  <c r="X60" i="2"/>
  <c r="W60" i="2"/>
  <c r="V60" i="2"/>
  <c r="U60" i="2"/>
  <c r="T60" i="2"/>
  <c r="X59" i="2"/>
  <c r="W59" i="2"/>
  <c r="V59" i="2"/>
  <c r="U59" i="2"/>
  <c r="T59" i="2"/>
  <c r="X58" i="2"/>
  <c r="W58" i="2"/>
  <c r="V58" i="2"/>
  <c r="U58" i="2"/>
  <c r="T58" i="2"/>
  <c r="X57" i="2"/>
  <c r="W57" i="2"/>
  <c r="V57" i="2"/>
  <c r="U57" i="2"/>
  <c r="T57" i="2"/>
  <c r="X56" i="2"/>
  <c r="W56" i="2"/>
  <c r="V56" i="2"/>
  <c r="U56" i="2"/>
  <c r="T56" i="2"/>
  <c r="X55" i="2"/>
  <c r="W55" i="2"/>
  <c r="V55" i="2"/>
  <c r="U55" i="2"/>
  <c r="T55" i="2"/>
  <c r="X54" i="2"/>
  <c r="W54" i="2"/>
  <c r="V54" i="2"/>
  <c r="U54" i="2"/>
  <c r="T54" i="2"/>
  <c r="X53" i="2"/>
  <c r="W53" i="2"/>
  <c r="V53" i="2"/>
  <c r="U53" i="2"/>
  <c r="T53" i="2"/>
  <c r="X52" i="2"/>
  <c r="W52" i="2"/>
  <c r="V52" i="2"/>
  <c r="U52" i="2"/>
  <c r="T52" i="2"/>
  <c r="X51" i="2"/>
  <c r="W51" i="2"/>
  <c r="V51" i="2"/>
  <c r="U51" i="2"/>
  <c r="T51" i="2"/>
  <c r="X50" i="2"/>
  <c r="W50" i="2"/>
  <c r="V50" i="2"/>
  <c r="U50" i="2"/>
  <c r="T50" i="2"/>
  <c r="X49" i="2"/>
  <c r="W49" i="2"/>
  <c r="V49" i="2"/>
  <c r="U49" i="2"/>
  <c r="T49" i="2"/>
  <c r="X48" i="2"/>
  <c r="W48" i="2"/>
  <c r="V48" i="2"/>
  <c r="U48" i="2"/>
  <c r="T48" i="2"/>
  <c r="X47" i="2"/>
  <c r="W47" i="2"/>
  <c r="V47" i="2"/>
  <c r="U47" i="2"/>
  <c r="T47" i="2"/>
  <c r="X46" i="2"/>
  <c r="W46" i="2"/>
  <c r="V46" i="2"/>
  <c r="U46" i="2"/>
  <c r="T46" i="2"/>
  <c r="X45" i="2"/>
  <c r="W45" i="2"/>
  <c r="V45" i="2"/>
  <c r="U45" i="2"/>
  <c r="T45" i="2"/>
  <c r="X44" i="2"/>
  <c r="W44" i="2"/>
  <c r="V44" i="2"/>
  <c r="U44" i="2"/>
  <c r="T44" i="2"/>
  <c r="X43" i="2"/>
  <c r="W43" i="2"/>
  <c r="V43" i="2"/>
  <c r="U43" i="2"/>
  <c r="T43" i="2"/>
  <c r="X42" i="2"/>
  <c r="W42" i="2"/>
  <c r="V42" i="2"/>
  <c r="U42" i="2"/>
  <c r="T42" i="2"/>
  <c r="X41" i="2"/>
  <c r="W41" i="2"/>
  <c r="V41" i="2"/>
  <c r="U41" i="2"/>
  <c r="T41" i="2"/>
  <c r="X40" i="2"/>
  <c r="W40" i="2"/>
  <c r="V40" i="2"/>
  <c r="U40" i="2"/>
  <c r="T40" i="2"/>
  <c r="X39" i="2"/>
  <c r="W39" i="2"/>
  <c r="V39" i="2"/>
  <c r="U39" i="2"/>
  <c r="T39" i="2"/>
  <c r="X38" i="2"/>
  <c r="W38" i="2"/>
  <c r="V38" i="2"/>
  <c r="U38" i="2"/>
  <c r="T38" i="2"/>
  <c r="X37" i="2"/>
  <c r="W37" i="2"/>
  <c r="V37" i="2"/>
  <c r="U37" i="2"/>
  <c r="T37" i="2"/>
  <c r="X36" i="2"/>
  <c r="W36" i="2"/>
  <c r="V36" i="2"/>
  <c r="U36" i="2"/>
  <c r="T36" i="2"/>
  <c r="X35" i="2"/>
  <c r="W35" i="2"/>
  <c r="V35" i="2"/>
  <c r="U35" i="2"/>
  <c r="T35" i="2"/>
  <c r="X34" i="2"/>
  <c r="W34" i="2"/>
  <c r="V34" i="2"/>
  <c r="U34" i="2"/>
  <c r="T34" i="2"/>
  <c r="X33" i="2"/>
  <c r="W33" i="2"/>
  <c r="V33" i="2"/>
  <c r="U33" i="2"/>
  <c r="T33" i="2"/>
  <c r="X32" i="2"/>
  <c r="W32" i="2"/>
  <c r="V32" i="2"/>
  <c r="U32" i="2"/>
  <c r="T32" i="2"/>
  <c r="X31" i="2"/>
  <c r="W31" i="2"/>
  <c r="V31" i="2"/>
  <c r="U31" i="2"/>
  <c r="T31" i="2"/>
  <c r="X30" i="2"/>
  <c r="W30" i="2"/>
  <c r="V30" i="2"/>
  <c r="U30" i="2"/>
  <c r="T30" i="2"/>
  <c r="X29" i="2"/>
  <c r="W29" i="2"/>
  <c r="V29" i="2"/>
  <c r="U29" i="2"/>
  <c r="T29" i="2"/>
  <c r="X28" i="2"/>
  <c r="W28" i="2"/>
  <c r="V28" i="2"/>
  <c r="U28" i="2"/>
  <c r="T28" i="2"/>
  <c r="X27" i="2"/>
  <c r="W27" i="2"/>
  <c r="V27" i="2"/>
  <c r="U27" i="2"/>
  <c r="T27" i="2"/>
  <c r="X26" i="2"/>
  <c r="W26" i="2"/>
  <c r="V26" i="2"/>
  <c r="U26" i="2"/>
  <c r="T26" i="2"/>
  <c r="X25" i="2"/>
  <c r="W25" i="2"/>
  <c r="V25" i="2"/>
  <c r="U25" i="2"/>
  <c r="T25" i="2"/>
  <c r="X24" i="2"/>
  <c r="W24" i="2"/>
  <c r="V24" i="2"/>
  <c r="U24" i="2"/>
  <c r="T24" i="2"/>
  <c r="X23" i="2"/>
  <c r="W23" i="2"/>
  <c r="V23" i="2"/>
  <c r="U23" i="2"/>
  <c r="T23" i="2"/>
  <c r="X22" i="2"/>
  <c r="W22" i="2"/>
  <c r="V22" i="2"/>
  <c r="U22" i="2"/>
  <c r="T22" i="2"/>
  <c r="X21" i="2"/>
  <c r="W21" i="2"/>
  <c r="V21" i="2"/>
  <c r="U21" i="2"/>
  <c r="T21" i="2"/>
  <c r="X20" i="2"/>
  <c r="W20" i="2"/>
  <c r="V20" i="2"/>
  <c r="U20" i="2"/>
  <c r="T20" i="2"/>
  <c r="X19" i="2"/>
  <c r="W19" i="2"/>
  <c r="V19" i="2"/>
  <c r="U19" i="2"/>
  <c r="T19" i="2"/>
  <c r="X18" i="2"/>
  <c r="W18" i="2"/>
  <c r="V18" i="2"/>
  <c r="U18" i="2"/>
  <c r="T18" i="2"/>
  <c r="X17" i="2"/>
  <c r="W17" i="2"/>
  <c r="V17" i="2"/>
  <c r="U17" i="2"/>
  <c r="T17" i="2"/>
  <c r="X16" i="2"/>
  <c r="W16" i="2"/>
  <c r="V16" i="2"/>
  <c r="U16" i="2"/>
  <c r="T16" i="2"/>
  <c r="X15" i="2"/>
  <c r="W15" i="2"/>
  <c r="V15" i="2"/>
  <c r="U15" i="2"/>
  <c r="T15" i="2"/>
  <c r="X14" i="2"/>
  <c r="W14" i="2"/>
  <c r="V14" i="2"/>
  <c r="U14" i="2"/>
  <c r="T14" i="2"/>
  <c r="X13" i="2"/>
  <c r="W13" i="2"/>
  <c r="V13" i="2"/>
  <c r="U13" i="2"/>
  <c r="T13" i="2"/>
  <c r="X12" i="2"/>
  <c r="W12" i="2"/>
  <c r="V12" i="2"/>
  <c r="U12" i="2"/>
  <c r="T12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X6" i="2"/>
  <c r="W6" i="2"/>
  <c r="V6" i="2"/>
  <c r="U6" i="2"/>
  <c r="T6" i="2"/>
  <c r="X5" i="2"/>
  <c r="W5" i="2"/>
  <c r="V5" i="2"/>
  <c r="U5" i="2"/>
  <c r="T5" i="2"/>
  <c r="Q88" i="2"/>
  <c r="P88" i="2"/>
  <c r="O88" i="2"/>
  <c r="N88" i="2"/>
  <c r="M88" i="2"/>
  <c r="Q87" i="2"/>
  <c r="P87" i="2"/>
  <c r="O87" i="2"/>
  <c r="N87" i="2"/>
  <c r="M87" i="2"/>
  <c r="Q86" i="2"/>
  <c r="P86" i="2"/>
  <c r="O86" i="2"/>
  <c r="N86" i="2"/>
  <c r="M86" i="2"/>
  <c r="Q85" i="2"/>
  <c r="P85" i="2"/>
  <c r="O85" i="2"/>
  <c r="N85" i="2"/>
  <c r="M85" i="2"/>
  <c r="Q84" i="2"/>
  <c r="P84" i="2"/>
  <c r="O84" i="2"/>
  <c r="N84" i="2"/>
  <c r="M84" i="2"/>
  <c r="Q83" i="2"/>
  <c r="P83" i="2"/>
  <c r="O83" i="2"/>
  <c r="N83" i="2"/>
  <c r="M83" i="2"/>
  <c r="Q82" i="2"/>
  <c r="P82" i="2"/>
  <c r="O82" i="2"/>
  <c r="N82" i="2"/>
  <c r="M82" i="2"/>
  <c r="Q81" i="2"/>
  <c r="P81" i="2"/>
  <c r="O81" i="2"/>
  <c r="N81" i="2"/>
  <c r="M81" i="2"/>
  <c r="Q80" i="2"/>
  <c r="P80" i="2"/>
  <c r="O80" i="2"/>
  <c r="N80" i="2"/>
  <c r="M80" i="2"/>
  <c r="Q79" i="2"/>
  <c r="P79" i="2"/>
  <c r="O79" i="2"/>
  <c r="N79" i="2"/>
  <c r="M79" i="2"/>
  <c r="Q78" i="2"/>
  <c r="P78" i="2"/>
  <c r="O78" i="2"/>
  <c r="N78" i="2"/>
  <c r="M78" i="2"/>
  <c r="Q77" i="2"/>
  <c r="P77" i="2"/>
  <c r="O77" i="2"/>
  <c r="N77" i="2"/>
  <c r="M77" i="2"/>
  <c r="Q76" i="2"/>
  <c r="P76" i="2"/>
  <c r="O76" i="2"/>
  <c r="N76" i="2"/>
  <c r="M76" i="2"/>
  <c r="Q75" i="2"/>
  <c r="P75" i="2"/>
  <c r="O75" i="2"/>
  <c r="N75" i="2"/>
  <c r="M75" i="2"/>
  <c r="Q74" i="2"/>
  <c r="P74" i="2"/>
  <c r="O74" i="2"/>
  <c r="N74" i="2"/>
  <c r="M74" i="2"/>
  <c r="Q73" i="2"/>
  <c r="P73" i="2"/>
  <c r="O73" i="2"/>
  <c r="N73" i="2"/>
  <c r="M73" i="2"/>
  <c r="Q72" i="2"/>
  <c r="P72" i="2"/>
  <c r="O72" i="2"/>
  <c r="N72" i="2"/>
  <c r="M72" i="2"/>
  <c r="Q71" i="2"/>
  <c r="P71" i="2"/>
  <c r="O71" i="2"/>
  <c r="N71" i="2"/>
  <c r="M71" i="2"/>
  <c r="Q70" i="2"/>
  <c r="P70" i="2"/>
  <c r="O70" i="2"/>
  <c r="N70" i="2"/>
  <c r="M70" i="2"/>
  <c r="Q69" i="2"/>
  <c r="P69" i="2"/>
  <c r="O69" i="2"/>
  <c r="N69" i="2"/>
  <c r="M69" i="2"/>
  <c r="Q68" i="2"/>
  <c r="P68" i="2"/>
  <c r="O68" i="2"/>
  <c r="N68" i="2"/>
  <c r="M68" i="2"/>
  <c r="Q67" i="2"/>
  <c r="P67" i="2"/>
  <c r="O67" i="2"/>
  <c r="N67" i="2"/>
  <c r="M67" i="2"/>
  <c r="Q66" i="2"/>
  <c r="P66" i="2"/>
  <c r="O66" i="2"/>
  <c r="N66" i="2"/>
  <c r="M66" i="2"/>
  <c r="Q65" i="2"/>
  <c r="P65" i="2"/>
  <c r="O65" i="2"/>
  <c r="N65" i="2"/>
  <c r="M65" i="2"/>
  <c r="Q64" i="2"/>
  <c r="P64" i="2"/>
  <c r="O64" i="2"/>
  <c r="N64" i="2"/>
  <c r="M64" i="2"/>
  <c r="Q63" i="2"/>
  <c r="P63" i="2"/>
  <c r="O63" i="2"/>
  <c r="N63" i="2"/>
  <c r="M63" i="2"/>
  <c r="Q62" i="2"/>
  <c r="P62" i="2"/>
  <c r="O62" i="2"/>
  <c r="N62" i="2"/>
  <c r="M62" i="2"/>
  <c r="Q61" i="2"/>
  <c r="P61" i="2"/>
  <c r="O61" i="2"/>
  <c r="N61" i="2"/>
  <c r="M61" i="2"/>
  <c r="Q60" i="2"/>
  <c r="P60" i="2"/>
  <c r="O60" i="2"/>
  <c r="N60" i="2"/>
  <c r="M60" i="2"/>
  <c r="Q59" i="2"/>
  <c r="P59" i="2"/>
  <c r="O59" i="2"/>
  <c r="N59" i="2"/>
  <c r="M59" i="2"/>
  <c r="Q58" i="2"/>
  <c r="P58" i="2"/>
  <c r="O58" i="2"/>
  <c r="N58" i="2"/>
  <c r="M58" i="2"/>
  <c r="Q57" i="2"/>
  <c r="P57" i="2"/>
  <c r="O57" i="2"/>
  <c r="N57" i="2"/>
  <c r="M57" i="2"/>
  <c r="Q56" i="2"/>
  <c r="P56" i="2"/>
  <c r="O56" i="2"/>
  <c r="N56" i="2"/>
  <c r="M56" i="2"/>
  <c r="Q55" i="2"/>
  <c r="P55" i="2"/>
  <c r="O55" i="2"/>
  <c r="N55" i="2"/>
  <c r="M55" i="2"/>
  <c r="Q54" i="2"/>
  <c r="P54" i="2"/>
  <c r="O54" i="2"/>
  <c r="N54" i="2"/>
  <c r="M54" i="2"/>
  <c r="Q53" i="2"/>
  <c r="P53" i="2"/>
  <c r="O53" i="2"/>
  <c r="N53" i="2"/>
  <c r="M53" i="2"/>
  <c r="Q52" i="2"/>
  <c r="P52" i="2"/>
  <c r="O52" i="2"/>
  <c r="N52" i="2"/>
  <c r="M52" i="2"/>
  <c r="Q51" i="2"/>
  <c r="P51" i="2"/>
  <c r="O51" i="2"/>
  <c r="N51" i="2"/>
  <c r="M51" i="2"/>
  <c r="Q50" i="2"/>
  <c r="P50" i="2"/>
  <c r="O50" i="2"/>
  <c r="N50" i="2"/>
  <c r="M50" i="2"/>
  <c r="Q49" i="2"/>
  <c r="P49" i="2"/>
  <c r="O49" i="2"/>
  <c r="N49" i="2"/>
  <c r="M49" i="2"/>
  <c r="Q48" i="2"/>
  <c r="P48" i="2"/>
  <c r="O48" i="2"/>
  <c r="N48" i="2"/>
  <c r="M48" i="2"/>
  <c r="Q47" i="2"/>
  <c r="P47" i="2"/>
  <c r="O47" i="2"/>
  <c r="N47" i="2"/>
  <c r="M47" i="2"/>
  <c r="Q46" i="2"/>
  <c r="P46" i="2"/>
  <c r="O46" i="2"/>
  <c r="N46" i="2"/>
  <c r="M46" i="2"/>
  <c r="Q45" i="2"/>
  <c r="P45" i="2"/>
  <c r="O45" i="2"/>
  <c r="N45" i="2"/>
  <c r="M45" i="2"/>
  <c r="Q44" i="2"/>
  <c r="P44" i="2"/>
  <c r="O44" i="2"/>
  <c r="N44" i="2"/>
  <c r="M44" i="2"/>
  <c r="Q43" i="2"/>
  <c r="P43" i="2"/>
  <c r="O43" i="2"/>
  <c r="N43" i="2"/>
  <c r="M43" i="2"/>
  <c r="Q42" i="2"/>
  <c r="P42" i="2"/>
  <c r="O42" i="2"/>
  <c r="N42" i="2"/>
  <c r="M42" i="2"/>
  <c r="Q41" i="2"/>
  <c r="P41" i="2"/>
  <c r="O41" i="2"/>
  <c r="N41" i="2"/>
  <c r="M41" i="2"/>
  <c r="Q40" i="2"/>
  <c r="P40" i="2"/>
  <c r="O40" i="2"/>
  <c r="N40" i="2"/>
  <c r="M40" i="2"/>
  <c r="Q39" i="2"/>
  <c r="P39" i="2"/>
  <c r="O39" i="2"/>
  <c r="N39" i="2"/>
  <c r="M39" i="2"/>
  <c r="Q38" i="2"/>
  <c r="P38" i="2"/>
  <c r="O38" i="2"/>
  <c r="N38" i="2"/>
  <c r="M38" i="2"/>
  <c r="Q37" i="2"/>
  <c r="P37" i="2"/>
  <c r="O37" i="2"/>
  <c r="N37" i="2"/>
  <c r="M37" i="2"/>
  <c r="Q36" i="2"/>
  <c r="P36" i="2"/>
  <c r="O36" i="2"/>
  <c r="N36" i="2"/>
  <c r="M36" i="2"/>
  <c r="Q35" i="2"/>
  <c r="P35" i="2"/>
  <c r="O35" i="2"/>
  <c r="N35" i="2"/>
  <c r="M35" i="2"/>
  <c r="Q34" i="2"/>
  <c r="P34" i="2"/>
  <c r="O34" i="2"/>
  <c r="N34" i="2"/>
  <c r="M34" i="2"/>
  <c r="Q33" i="2"/>
  <c r="P33" i="2"/>
  <c r="O33" i="2"/>
  <c r="N33" i="2"/>
  <c r="M33" i="2"/>
  <c r="Q32" i="2"/>
  <c r="P32" i="2"/>
  <c r="O32" i="2"/>
  <c r="N32" i="2"/>
  <c r="M32" i="2"/>
  <c r="Q31" i="2"/>
  <c r="P31" i="2"/>
  <c r="O31" i="2"/>
  <c r="N31" i="2"/>
  <c r="M31" i="2"/>
  <c r="Q30" i="2"/>
  <c r="P30" i="2"/>
  <c r="O30" i="2"/>
  <c r="N30" i="2"/>
  <c r="M30" i="2"/>
  <c r="Q29" i="2"/>
  <c r="P29" i="2"/>
  <c r="O29" i="2"/>
  <c r="N29" i="2"/>
  <c r="M29" i="2"/>
  <c r="Q28" i="2"/>
  <c r="P28" i="2"/>
  <c r="O28" i="2"/>
  <c r="N28" i="2"/>
  <c r="M28" i="2"/>
  <c r="Q27" i="2"/>
  <c r="P27" i="2"/>
  <c r="O27" i="2"/>
  <c r="N27" i="2"/>
  <c r="M27" i="2"/>
  <c r="Q26" i="2"/>
  <c r="P26" i="2"/>
  <c r="O26" i="2"/>
  <c r="N26" i="2"/>
  <c r="M26" i="2"/>
  <c r="Q25" i="2"/>
  <c r="P25" i="2"/>
  <c r="O25" i="2"/>
  <c r="N25" i="2"/>
  <c r="M25" i="2"/>
  <c r="Q24" i="2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AL204" i="2"/>
  <c r="AK204" i="2"/>
  <c r="AJ204" i="2"/>
  <c r="AI204" i="2"/>
  <c r="AH204" i="2"/>
  <c r="AL203" i="2"/>
  <c r="AK203" i="2"/>
  <c r="AJ203" i="2"/>
  <c r="AI203" i="2"/>
  <c r="AH203" i="2"/>
  <c r="AL202" i="2"/>
  <c r="AK202" i="2"/>
  <c r="AJ202" i="2"/>
  <c r="AI202" i="2"/>
  <c r="AH202" i="2"/>
  <c r="AL201" i="2"/>
  <c r="AK201" i="2"/>
  <c r="AJ201" i="2"/>
  <c r="AI201" i="2"/>
  <c r="AH201" i="2"/>
  <c r="AL200" i="2"/>
  <c r="AK200" i="2"/>
  <c r="AJ200" i="2"/>
  <c r="AI200" i="2"/>
  <c r="AH200" i="2"/>
  <c r="AL199" i="2"/>
  <c r="AK199" i="2"/>
  <c r="AJ199" i="2"/>
  <c r="AI199" i="2"/>
  <c r="AH199" i="2"/>
  <c r="AL198" i="2"/>
  <c r="AK198" i="2"/>
  <c r="AJ198" i="2"/>
  <c r="AI198" i="2"/>
  <c r="AH198" i="2"/>
  <c r="AL197" i="2"/>
  <c r="AK197" i="2"/>
  <c r="AJ197" i="2"/>
  <c r="AI197" i="2"/>
  <c r="AH197" i="2"/>
  <c r="AL196" i="2"/>
  <c r="AK196" i="2"/>
  <c r="AJ196" i="2"/>
  <c r="AI196" i="2"/>
  <c r="AH196" i="2"/>
  <c r="AL195" i="2"/>
  <c r="AK195" i="2"/>
  <c r="AJ195" i="2"/>
  <c r="AI195" i="2"/>
  <c r="AH195" i="2"/>
  <c r="AL194" i="2"/>
  <c r="AK194" i="2"/>
  <c r="AJ194" i="2"/>
  <c r="AI194" i="2"/>
  <c r="AH194" i="2"/>
  <c r="AL193" i="2"/>
  <c r="AK193" i="2"/>
  <c r="AJ193" i="2"/>
  <c r="AI193" i="2"/>
  <c r="AH193" i="2"/>
  <c r="AL192" i="2"/>
  <c r="AK192" i="2"/>
  <c r="AJ192" i="2"/>
  <c r="AI192" i="2"/>
  <c r="AH192" i="2"/>
  <c r="AL191" i="2"/>
  <c r="AK191" i="2"/>
  <c r="AJ191" i="2"/>
  <c r="AI191" i="2"/>
  <c r="AH191" i="2"/>
  <c r="AL190" i="2"/>
  <c r="AK190" i="2"/>
  <c r="AJ190" i="2"/>
  <c r="AI190" i="2"/>
  <c r="AH190" i="2"/>
  <c r="AL189" i="2"/>
  <c r="AK189" i="2"/>
  <c r="AJ189" i="2"/>
  <c r="AI189" i="2"/>
  <c r="AH189" i="2"/>
  <c r="AL188" i="2"/>
  <c r="AK188" i="2"/>
  <c r="AJ188" i="2"/>
  <c r="AI188" i="2"/>
  <c r="AH188" i="2"/>
  <c r="AL187" i="2"/>
  <c r="AK187" i="2"/>
  <c r="AJ187" i="2"/>
  <c r="AI187" i="2"/>
  <c r="AH187" i="2"/>
  <c r="AL186" i="2"/>
  <c r="AK186" i="2"/>
  <c r="AJ186" i="2"/>
  <c r="AI186" i="2"/>
  <c r="AH186" i="2"/>
  <c r="AL185" i="2"/>
  <c r="AK185" i="2"/>
  <c r="AJ185" i="2"/>
  <c r="AI185" i="2"/>
  <c r="AH185" i="2"/>
  <c r="AL184" i="2"/>
  <c r="AK184" i="2"/>
  <c r="AJ184" i="2"/>
  <c r="AI184" i="2"/>
  <c r="AH184" i="2"/>
  <c r="AL183" i="2"/>
  <c r="AK183" i="2"/>
  <c r="AJ183" i="2"/>
  <c r="AI183" i="2"/>
  <c r="AH183" i="2"/>
  <c r="AL182" i="2"/>
  <c r="AK182" i="2"/>
  <c r="AJ182" i="2"/>
  <c r="AI182" i="2"/>
  <c r="AH182" i="2"/>
  <c r="AL181" i="2"/>
  <c r="AK181" i="2"/>
  <c r="AJ181" i="2"/>
  <c r="AI181" i="2"/>
  <c r="AH181" i="2"/>
  <c r="AL180" i="2"/>
  <c r="AK180" i="2"/>
  <c r="AJ180" i="2"/>
  <c r="AI180" i="2"/>
  <c r="AH180" i="2"/>
  <c r="AL179" i="2"/>
  <c r="AK179" i="2"/>
  <c r="AJ179" i="2"/>
  <c r="AI179" i="2"/>
  <c r="AH179" i="2"/>
  <c r="AL178" i="2"/>
  <c r="AK178" i="2"/>
  <c r="AJ178" i="2"/>
  <c r="AI178" i="2"/>
  <c r="AH178" i="2"/>
  <c r="AL177" i="2"/>
  <c r="AK177" i="2"/>
  <c r="AJ177" i="2"/>
  <c r="AI177" i="2"/>
  <c r="AH177" i="2"/>
  <c r="AE204" i="2"/>
  <c r="AD204" i="2"/>
  <c r="AC204" i="2"/>
  <c r="AB204" i="2"/>
  <c r="AA204" i="2"/>
  <c r="AE203" i="2"/>
  <c r="AD203" i="2"/>
  <c r="AC203" i="2"/>
  <c r="AB203" i="2"/>
  <c r="AA203" i="2"/>
  <c r="AE202" i="2"/>
  <c r="AD202" i="2"/>
  <c r="AC202" i="2"/>
  <c r="AB202" i="2"/>
  <c r="AA202" i="2"/>
  <c r="AE201" i="2"/>
  <c r="AD201" i="2"/>
  <c r="AC201" i="2"/>
  <c r="AB201" i="2"/>
  <c r="AA201" i="2"/>
  <c r="AE200" i="2"/>
  <c r="AD200" i="2"/>
  <c r="AC200" i="2"/>
  <c r="AB200" i="2"/>
  <c r="AA200" i="2"/>
  <c r="AE199" i="2"/>
  <c r="AD199" i="2"/>
  <c r="AC199" i="2"/>
  <c r="AB199" i="2"/>
  <c r="AA199" i="2"/>
  <c r="AE198" i="2"/>
  <c r="AD198" i="2"/>
  <c r="AC198" i="2"/>
  <c r="AB198" i="2"/>
  <c r="AA198" i="2"/>
  <c r="AE197" i="2"/>
  <c r="AD197" i="2"/>
  <c r="AC197" i="2"/>
  <c r="AB197" i="2"/>
  <c r="AA197" i="2"/>
  <c r="AE196" i="2"/>
  <c r="AD196" i="2"/>
  <c r="AC196" i="2"/>
  <c r="AB196" i="2"/>
  <c r="AA196" i="2"/>
  <c r="AE195" i="2"/>
  <c r="AD195" i="2"/>
  <c r="AC195" i="2"/>
  <c r="AB195" i="2"/>
  <c r="AA195" i="2"/>
  <c r="AE194" i="2"/>
  <c r="AD194" i="2"/>
  <c r="AC194" i="2"/>
  <c r="AB194" i="2"/>
  <c r="AA194" i="2"/>
  <c r="AE193" i="2"/>
  <c r="AD193" i="2"/>
  <c r="AC193" i="2"/>
  <c r="AB193" i="2"/>
  <c r="AA193" i="2"/>
  <c r="AE192" i="2"/>
  <c r="AD192" i="2"/>
  <c r="AC192" i="2"/>
  <c r="AB192" i="2"/>
  <c r="AA192" i="2"/>
  <c r="AE191" i="2"/>
  <c r="AD191" i="2"/>
  <c r="AC191" i="2"/>
  <c r="AB191" i="2"/>
  <c r="AA191" i="2"/>
  <c r="AE190" i="2"/>
  <c r="AD190" i="2"/>
  <c r="AC190" i="2"/>
  <c r="AB190" i="2"/>
  <c r="AA190" i="2"/>
  <c r="AE189" i="2"/>
  <c r="AD189" i="2"/>
  <c r="AC189" i="2"/>
  <c r="AB189" i="2"/>
  <c r="AA189" i="2"/>
  <c r="AE188" i="2"/>
  <c r="AD188" i="2"/>
  <c r="AC188" i="2"/>
  <c r="AB188" i="2"/>
  <c r="AA188" i="2"/>
  <c r="AE187" i="2"/>
  <c r="AD187" i="2"/>
  <c r="AC187" i="2"/>
  <c r="AB187" i="2"/>
  <c r="AA187" i="2"/>
  <c r="AE186" i="2"/>
  <c r="AD186" i="2"/>
  <c r="AC186" i="2"/>
  <c r="AB186" i="2"/>
  <c r="AA186" i="2"/>
  <c r="AE185" i="2"/>
  <c r="AD185" i="2"/>
  <c r="AC185" i="2"/>
  <c r="AB185" i="2"/>
  <c r="AA185" i="2"/>
  <c r="AE184" i="2"/>
  <c r="AD184" i="2"/>
  <c r="AC184" i="2"/>
  <c r="AB184" i="2"/>
  <c r="AA184" i="2"/>
  <c r="AE183" i="2"/>
  <c r="AD183" i="2"/>
  <c r="AC183" i="2"/>
  <c r="AB183" i="2"/>
  <c r="AA183" i="2"/>
  <c r="AE182" i="2"/>
  <c r="AD182" i="2"/>
  <c r="AC182" i="2"/>
  <c r="AB182" i="2"/>
  <c r="AA182" i="2"/>
  <c r="AE181" i="2"/>
  <c r="AD181" i="2"/>
  <c r="AC181" i="2"/>
  <c r="AB181" i="2"/>
  <c r="AA181" i="2"/>
  <c r="AE180" i="2"/>
  <c r="AD180" i="2"/>
  <c r="AC180" i="2"/>
  <c r="AB180" i="2"/>
  <c r="AA180" i="2"/>
  <c r="AE179" i="2"/>
  <c r="AD179" i="2"/>
  <c r="AC179" i="2"/>
  <c r="AB179" i="2"/>
  <c r="AA179" i="2"/>
  <c r="AE178" i="2"/>
  <c r="AD178" i="2"/>
  <c r="AC178" i="2"/>
  <c r="AB178" i="2"/>
  <c r="AA178" i="2"/>
  <c r="AE177" i="2"/>
  <c r="AD177" i="2"/>
  <c r="AC177" i="2"/>
  <c r="AB177" i="2"/>
  <c r="AA177" i="2"/>
  <c r="X204" i="2"/>
  <c r="W204" i="2"/>
  <c r="V204" i="2"/>
  <c r="U204" i="2"/>
  <c r="T204" i="2"/>
  <c r="X203" i="2"/>
  <c r="W203" i="2"/>
  <c r="V203" i="2"/>
  <c r="U203" i="2"/>
  <c r="T203" i="2"/>
  <c r="X202" i="2"/>
  <c r="W202" i="2"/>
  <c r="V202" i="2"/>
  <c r="U202" i="2"/>
  <c r="T202" i="2"/>
  <c r="X201" i="2"/>
  <c r="W201" i="2"/>
  <c r="V201" i="2"/>
  <c r="U201" i="2"/>
  <c r="T201" i="2"/>
  <c r="X200" i="2"/>
  <c r="W200" i="2"/>
  <c r="V200" i="2"/>
  <c r="U200" i="2"/>
  <c r="T200" i="2"/>
  <c r="X199" i="2"/>
  <c r="W199" i="2"/>
  <c r="V199" i="2"/>
  <c r="U199" i="2"/>
  <c r="T199" i="2"/>
  <c r="X198" i="2"/>
  <c r="W198" i="2"/>
  <c r="V198" i="2"/>
  <c r="U198" i="2"/>
  <c r="T198" i="2"/>
  <c r="X197" i="2"/>
  <c r="W197" i="2"/>
  <c r="V197" i="2"/>
  <c r="U197" i="2"/>
  <c r="T197" i="2"/>
  <c r="X196" i="2"/>
  <c r="W196" i="2"/>
  <c r="V196" i="2"/>
  <c r="U196" i="2"/>
  <c r="T196" i="2"/>
  <c r="X195" i="2"/>
  <c r="W195" i="2"/>
  <c r="V195" i="2"/>
  <c r="U195" i="2"/>
  <c r="T195" i="2"/>
  <c r="X194" i="2"/>
  <c r="W194" i="2"/>
  <c r="V194" i="2"/>
  <c r="U194" i="2"/>
  <c r="T194" i="2"/>
  <c r="X193" i="2"/>
  <c r="W193" i="2"/>
  <c r="V193" i="2"/>
  <c r="U193" i="2"/>
  <c r="T193" i="2"/>
  <c r="X192" i="2"/>
  <c r="W192" i="2"/>
  <c r="V192" i="2"/>
  <c r="U192" i="2"/>
  <c r="T192" i="2"/>
  <c r="X191" i="2"/>
  <c r="W191" i="2"/>
  <c r="V191" i="2"/>
  <c r="U191" i="2"/>
  <c r="T191" i="2"/>
  <c r="X190" i="2"/>
  <c r="W190" i="2"/>
  <c r="V190" i="2"/>
  <c r="U190" i="2"/>
  <c r="T190" i="2"/>
  <c r="X189" i="2"/>
  <c r="W189" i="2"/>
  <c r="V189" i="2"/>
  <c r="U189" i="2"/>
  <c r="T189" i="2"/>
  <c r="X188" i="2"/>
  <c r="W188" i="2"/>
  <c r="V188" i="2"/>
  <c r="U188" i="2"/>
  <c r="T188" i="2"/>
  <c r="X187" i="2"/>
  <c r="W187" i="2"/>
  <c r="V187" i="2"/>
  <c r="U187" i="2"/>
  <c r="T187" i="2"/>
  <c r="X186" i="2"/>
  <c r="W186" i="2"/>
  <c r="V186" i="2"/>
  <c r="U186" i="2"/>
  <c r="T186" i="2"/>
  <c r="X185" i="2"/>
  <c r="W185" i="2"/>
  <c r="V185" i="2"/>
  <c r="U185" i="2"/>
  <c r="T185" i="2"/>
  <c r="X184" i="2"/>
  <c r="W184" i="2"/>
  <c r="V184" i="2"/>
  <c r="U184" i="2"/>
  <c r="T184" i="2"/>
  <c r="X183" i="2"/>
  <c r="W183" i="2"/>
  <c r="V183" i="2"/>
  <c r="U183" i="2"/>
  <c r="T183" i="2"/>
  <c r="X182" i="2"/>
  <c r="W182" i="2"/>
  <c r="V182" i="2"/>
  <c r="U182" i="2"/>
  <c r="T182" i="2"/>
  <c r="X181" i="2"/>
  <c r="W181" i="2"/>
  <c r="V181" i="2"/>
  <c r="U181" i="2"/>
  <c r="T181" i="2"/>
  <c r="X180" i="2"/>
  <c r="W180" i="2"/>
  <c r="V180" i="2"/>
  <c r="U180" i="2"/>
  <c r="T180" i="2"/>
  <c r="X179" i="2"/>
  <c r="W179" i="2"/>
  <c r="V179" i="2"/>
  <c r="U179" i="2"/>
  <c r="T179" i="2"/>
  <c r="X178" i="2"/>
  <c r="W178" i="2"/>
  <c r="V178" i="2"/>
  <c r="U178" i="2"/>
  <c r="T178" i="2"/>
  <c r="X177" i="2"/>
  <c r="W177" i="2"/>
  <c r="V177" i="2"/>
  <c r="U177" i="2"/>
  <c r="T177" i="2"/>
  <c r="Q204" i="2"/>
  <c r="P204" i="2"/>
  <c r="O204" i="2"/>
  <c r="N204" i="2"/>
  <c r="M204" i="2"/>
  <c r="Q203" i="2"/>
  <c r="P203" i="2"/>
  <c r="O203" i="2"/>
  <c r="N203" i="2"/>
  <c r="M203" i="2"/>
  <c r="Q202" i="2"/>
  <c r="P202" i="2"/>
  <c r="O202" i="2"/>
  <c r="N202" i="2"/>
  <c r="M202" i="2"/>
  <c r="Q201" i="2"/>
  <c r="P201" i="2"/>
  <c r="O201" i="2"/>
  <c r="N201" i="2"/>
  <c r="M201" i="2"/>
  <c r="Q200" i="2"/>
  <c r="P200" i="2"/>
  <c r="O200" i="2"/>
  <c r="N200" i="2"/>
  <c r="M200" i="2"/>
  <c r="Q199" i="2"/>
  <c r="P199" i="2"/>
  <c r="O199" i="2"/>
  <c r="N199" i="2"/>
  <c r="M199" i="2"/>
  <c r="Q198" i="2"/>
  <c r="P198" i="2"/>
  <c r="O198" i="2"/>
  <c r="N198" i="2"/>
  <c r="M198" i="2"/>
  <c r="Q197" i="2"/>
  <c r="P197" i="2"/>
  <c r="O197" i="2"/>
  <c r="N197" i="2"/>
  <c r="M197" i="2"/>
  <c r="Q196" i="2"/>
  <c r="P196" i="2"/>
  <c r="O196" i="2"/>
  <c r="N196" i="2"/>
  <c r="M196" i="2"/>
  <c r="Q195" i="2"/>
  <c r="P195" i="2"/>
  <c r="O195" i="2"/>
  <c r="N195" i="2"/>
  <c r="M195" i="2"/>
  <c r="Q194" i="2"/>
  <c r="P194" i="2"/>
  <c r="O194" i="2"/>
  <c r="N194" i="2"/>
  <c r="M194" i="2"/>
  <c r="Q193" i="2"/>
  <c r="P193" i="2"/>
  <c r="O193" i="2"/>
  <c r="N193" i="2"/>
  <c r="M193" i="2"/>
  <c r="Q192" i="2"/>
  <c r="P192" i="2"/>
  <c r="O192" i="2"/>
  <c r="N192" i="2"/>
  <c r="M192" i="2"/>
  <c r="Q191" i="2"/>
  <c r="P191" i="2"/>
  <c r="O191" i="2"/>
  <c r="N191" i="2"/>
  <c r="M191" i="2"/>
  <c r="Q190" i="2"/>
  <c r="P190" i="2"/>
  <c r="O190" i="2"/>
  <c r="N190" i="2"/>
  <c r="M190" i="2"/>
  <c r="Q189" i="2"/>
  <c r="P189" i="2"/>
  <c r="O189" i="2"/>
  <c r="N189" i="2"/>
  <c r="M189" i="2"/>
  <c r="Q188" i="2"/>
  <c r="P188" i="2"/>
  <c r="O188" i="2"/>
  <c r="N188" i="2"/>
  <c r="M188" i="2"/>
  <c r="Q187" i="2"/>
  <c r="P187" i="2"/>
  <c r="O187" i="2"/>
  <c r="N187" i="2"/>
  <c r="M187" i="2"/>
  <c r="Q186" i="2"/>
  <c r="P186" i="2"/>
  <c r="O186" i="2"/>
  <c r="N186" i="2"/>
  <c r="M186" i="2"/>
  <c r="Q185" i="2"/>
  <c r="P185" i="2"/>
  <c r="O185" i="2"/>
  <c r="N185" i="2"/>
  <c r="M185" i="2"/>
  <c r="Q184" i="2"/>
  <c r="P184" i="2"/>
  <c r="O184" i="2"/>
  <c r="N184" i="2"/>
  <c r="M184" i="2"/>
  <c r="Q183" i="2"/>
  <c r="P183" i="2"/>
  <c r="O183" i="2"/>
  <c r="N183" i="2"/>
  <c r="M183" i="2"/>
  <c r="Q182" i="2"/>
  <c r="P182" i="2"/>
  <c r="O182" i="2"/>
  <c r="N182" i="2"/>
  <c r="M182" i="2"/>
  <c r="Q181" i="2"/>
  <c r="P181" i="2"/>
  <c r="O181" i="2"/>
  <c r="N181" i="2"/>
  <c r="M181" i="2"/>
  <c r="Q180" i="2"/>
  <c r="P180" i="2"/>
  <c r="O180" i="2"/>
  <c r="N180" i="2"/>
  <c r="M180" i="2"/>
  <c r="Q179" i="2"/>
  <c r="P179" i="2"/>
  <c r="O179" i="2"/>
  <c r="N179" i="2"/>
  <c r="M179" i="2"/>
  <c r="Q178" i="2"/>
  <c r="P178" i="2"/>
  <c r="O178" i="2"/>
  <c r="N178" i="2"/>
  <c r="M178" i="2"/>
  <c r="Q177" i="2"/>
  <c r="P177" i="2"/>
  <c r="O177" i="2"/>
  <c r="N177" i="2"/>
  <c r="M177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G255" i="2" l="1"/>
  <c r="G257" i="2"/>
  <c r="N255" i="2"/>
  <c r="N256" i="2"/>
  <c r="N257" i="2"/>
  <c r="U255" i="2"/>
  <c r="U256" i="2"/>
  <c r="U257" i="2"/>
  <c r="AB255" i="2"/>
  <c r="AB256" i="2"/>
  <c r="AB257" i="2"/>
  <c r="G256" i="2"/>
  <c r="I256" i="2"/>
  <c r="I257" i="2"/>
  <c r="P255" i="2"/>
  <c r="P256" i="2"/>
  <c r="P257" i="2"/>
  <c r="W255" i="2"/>
  <c r="W256" i="2"/>
  <c r="W257" i="2"/>
  <c r="AD255" i="2"/>
  <c r="AD256" i="2"/>
  <c r="AD257" i="2"/>
  <c r="I255" i="2"/>
  <c r="AI255" i="2"/>
  <c r="AK255" i="2"/>
  <c r="AI256" i="2"/>
  <c r="AK256" i="2"/>
  <c r="AI257" i="2"/>
  <c r="AK257" i="2"/>
  <c r="F254" i="2"/>
  <c r="H254" i="2"/>
  <c r="J254" i="2"/>
  <c r="F255" i="2"/>
  <c r="H255" i="2"/>
  <c r="J255" i="2"/>
  <c r="F256" i="2"/>
  <c r="H256" i="2"/>
  <c r="J256" i="2"/>
  <c r="F257" i="2"/>
  <c r="H257" i="2"/>
  <c r="J257" i="2"/>
  <c r="M254" i="2"/>
  <c r="O254" i="2"/>
  <c r="Q254" i="2"/>
  <c r="M255" i="2"/>
  <c r="O255" i="2"/>
  <c r="Q255" i="2"/>
  <c r="M256" i="2"/>
  <c r="O256" i="2"/>
  <c r="Q256" i="2"/>
  <c r="M257" i="2"/>
  <c r="O257" i="2"/>
  <c r="Q257" i="2"/>
  <c r="T254" i="2"/>
  <c r="V254" i="2"/>
  <c r="X254" i="2"/>
  <c r="T255" i="2"/>
  <c r="V255" i="2"/>
  <c r="X255" i="2"/>
  <c r="T256" i="2"/>
  <c r="V256" i="2"/>
  <c r="X256" i="2"/>
  <c r="T257" i="2"/>
  <c r="V257" i="2"/>
  <c r="X257" i="2"/>
  <c r="AA254" i="2"/>
  <c r="AC254" i="2"/>
  <c r="AE254" i="2"/>
  <c r="AA255" i="2"/>
  <c r="AC255" i="2"/>
  <c r="AE255" i="2"/>
  <c r="AA256" i="2"/>
  <c r="AC256" i="2"/>
  <c r="AE256" i="2"/>
  <c r="AA257" i="2"/>
  <c r="AC257" i="2"/>
  <c r="AE257" i="2"/>
  <c r="AH254" i="2"/>
  <c r="AJ254" i="2"/>
  <c r="AL254" i="2"/>
  <c r="AH255" i="2"/>
  <c r="AJ255" i="2"/>
  <c r="AL255" i="2"/>
  <c r="AH256" i="2"/>
  <c r="AJ256" i="2"/>
  <c r="AL256" i="2"/>
  <c r="AH257" i="2"/>
  <c r="AJ257" i="2"/>
  <c r="AL257" i="2"/>
  <c r="G251" i="2"/>
  <c r="I251" i="2"/>
  <c r="G252" i="2"/>
  <c r="I252" i="2"/>
  <c r="G253" i="2"/>
  <c r="I253" i="2"/>
  <c r="G254" i="2"/>
  <c r="I254" i="2"/>
  <c r="N251" i="2"/>
  <c r="P251" i="2"/>
  <c r="N252" i="2"/>
  <c r="P252" i="2"/>
  <c r="N253" i="2"/>
  <c r="P253" i="2"/>
  <c r="N254" i="2"/>
  <c r="P254" i="2"/>
  <c r="U251" i="2"/>
  <c r="W251" i="2"/>
  <c r="U252" i="2"/>
  <c r="W252" i="2"/>
  <c r="U253" i="2"/>
  <c r="W253" i="2"/>
  <c r="U254" i="2"/>
  <c r="W254" i="2"/>
  <c r="AB251" i="2"/>
  <c r="AD251" i="2"/>
  <c r="AB252" i="2"/>
  <c r="AD252" i="2"/>
  <c r="AB253" i="2"/>
  <c r="AD253" i="2"/>
  <c r="AB254" i="2"/>
  <c r="AD254" i="2"/>
  <c r="AI251" i="2"/>
  <c r="AK251" i="2"/>
  <c r="AI252" i="2"/>
  <c r="AK252" i="2"/>
  <c r="AI253" i="2"/>
  <c r="AK253" i="2"/>
  <c r="AI254" i="2"/>
  <c r="AK254" i="2"/>
  <c r="G211" i="2"/>
  <c r="I211" i="2"/>
  <c r="G212" i="2"/>
  <c r="I212" i="2"/>
  <c r="G213" i="2"/>
  <c r="I213" i="2"/>
  <c r="G214" i="2"/>
  <c r="I214" i="2"/>
  <c r="G215" i="2"/>
  <c r="I215" i="2"/>
  <c r="G216" i="2"/>
  <c r="I216" i="2"/>
  <c r="G217" i="2"/>
  <c r="I217" i="2"/>
  <c r="G218" i="2"/>
  <c r="I218" i="2"/>
  <c r="G219" i="2"/>
  <c r="I219" i="2"/>
  <c r="G220" i="2"/>
  <c r="I220" i="2"/>
  <c r="G221" i="2"/>
  <c r="I221" i="2"/>
  <c r="G222" i="2"/>
  <c r="I222" i="2"/>
  <c r="G223" i="2"/>
  <c r="I223" i="2"/>
  <c r="G224" i="2"/>
  <c r="I224" i="2"/>
  <c r="G225" i="2"/>
  <c r="I225" i="2"/>
  <c r="G226" i="2"/>
  <c r="I226" i="2"/>
  <c r="G227" i="2"/>
  <c r="I227" i="2"/>
  <c r="G228" i="2"/>
  <c r="I228" i="2"/>
  <c r="G229" i="2"/>
  <c r="I229" i="2"/>
  <c r="G230" i="2"/>
  <c r="I230" i="2"/>
  <c r="N210" i="2"/>
  <c r="P210" i="2"/>
  <c r="N211" i="2"/>
  <c r="P211" i="2"/>
  <c r="N212" i="2"/>
  <c r="P212" i="2"/>
  <c r="N213" i="2"/>
  <c r="P213" i="2"/>
  <c r="N214" i="2"/>
  <c r="P214" i="2"/>
  <c r="N215" i="2"/>
  <c r="P215" i="2"/>
  <c r="N216" i="2"/>
  <c r="P216" i="2"/>
  <c r="N217" i="2"/>
  <c r="P217" i="2"/>
  <c r="N218" i="2"/>
  <c r="P218" i="2"/>
  <c r="N219" i="2"/>
  <c r="P219" i="2"/>
  <c r="N220" i="2"/>
  <c r="P220" i="2"/>
  <c r="N221" i="2"/>
  <c r="P221" i="2"/>
  <c r="N222" i="2"/>
  <c r="P222" i="2"/>
  <c r="N223" i="2"/>
  <c r="P223" i="2"/>
  <c r="N224" i="2"/>
  <c r="P224" i="2"/>
  <c r="N225" i="2"/>
  <c r="P225" i="2"/>
  <c r="N226" i="2"/>
  <c r="P226" i="2"/>
  <c r="N227" i="2"/>
  <c r="P227" i="2"/>
  <c r="N228" i="2"/>
  <c r="P228" i="2"/>
  <c r="N229" i="2"/>
  <c r="P229" i="2"/>
  <c r="N230" i="2"/>
  <c r="P230" i="2"/>
  <c r="U210" i="2"/>
  <c r="W210" i="2"/>
  <c r="U211" i="2"/>
  <c r="W211" i="2"/>
  <c r="U212" i="2"/>
  <c r="W212" i="2"/>
  <c r="U213" i="2"/>
  <c r="W213" i="2"/>
  <c r="U214" i="2"/>
  <c r="W214" i="2"/>
  <c r="U215" i="2"/>
  <c r="W215" i="2"/>
  <c r="U216" i="2"/>
  <c r="W216" i="2"/>
  <c r="U217" i="2"/>
  <c r="W217" i="2"/>
  <c r="U218" i="2"/>
  <c r="W218" i="2"/>
  <c r="U219" i="2"/>
  <c r="W219" i="2"/>
  <c r="U220" i="2"/>
  <c r="W220" i="2"/>
  <c r="U221" i="2"/>
  <c r="W221" i="2"/>
  <c r="U222" i="2"/>
  <c r="W222" i="2"/>
  <c r="U223" i="2"/>
  <c r="W223" i="2"/>
  <c r="U224" i="2"/>
  <c r="W224" i="2"/>
  <c r="U225" i="2"/>
  <c r="W225" i="2"/>
  <c r="U226" i="2"/>
  <c r="W226" i="2"/>
  <c r="U227" i="2"/>
  <c r="W227" i="2"/>
  <c r="U228" i="2"/>
  <c r="W228" i="2"/>
  <c r="U229" i="2"/>
  <c r="W229" i="2"/>
  <c r="U230" i="2"/>
  <c r="W230" i="2"/>
  <c r="AB210" i="2"/>
  <c r="AD210" i="2"/>
  <c r="AB211" i="2"/>
  <c r="AD211" i="2"/>
  <c r="AB212" i="2"/>
  <c r="AD212" i="2"/>
  <c r="AB213" i="2"/>
  <c r="AD213" i="2"/>
  <c r="AB214" i="2"/>
  <c r="AD214" i="2"/>
  <c r="AB215" i="2"/>
  <c r="AD215" i="2"/>
  <c r="AB216" i="2"/>
  <c r="AD216" i="2"/>
  <c r="AB217" i="2"/>
  <c r="AD217" i="2"/>
  <c r="AB218" i="2"/>
  <c r="AD218" i="2"/>
  <c r="AB219" i="2"/>
  <c r="AD219" i="2"/>
  <c r="AB220" i="2"/>
  <c r="AD220" i="2"/>
  <c r="AB221" i="2"/>
  <c r="AD221" i="2"/>
  <c r="AB222" i="2"/>
  <c r="AD222" i="2"/>
  <c r="AB223" i="2"/>
  <c r="AD223" i="2"/>
  <c r="AB224" i="2"/>
  <c r="AD224" i="2"/>
  <c r="AB225" i="2"/>
  <c r="AD225" i="2"/>
  <c r="AB226" i="2"/>
  <c r="AD226" i="2"/>
  <c r="AB227" i="2"/>
  <c r="AD227" i="2"/>
  <c r="AB228" i="2"/>
  <c r="AD228" i="2"/>
  <c r="AB229" i="2"/>
  <c r="AD229" i="2"/>
  <c r="AB230" i="2"/>
  <c r="AD230" i="2"/>
  <c r="AI210" i="2"/>
  <c r="AK210" i="2"/>
  <c r="AI211" i="2"/>
  <c r="AK211" i="2"/>
  <c r="AI212" i="2"/>
  <c r="AK212" i="2"/>
  <c r="AI213" i="2"/>
  <c r="AK213" i="2"/>
  <c r="AI214" i="2"/>
  <c r="AK214" i="2"/>
  <c r="AI215" i="2"/>
  <c r="AK215" i="2"/>
  <c r="AI216" i="2"/>
  <c r="AK216" i="2"/>
  <c r="AI217" i="2"/>
  <c r="AK217" i="2"/>
  <c r="AI218" i="2"/>
  <c r="AK218" i="2"/>
  <c r="AI219" i="2"/>
  <c r="AK219" i="2"/>
  <c r="AI220" i="2"/>
  <c r="AK220" i="2"/>
  <c r="AI221" i="2"/>
  <c r="AK221" i="2"/>
  <c r="AI222" i="2"/>
  <c r="AK222" i="2"/>
  <c r="AI223" i="2"/>
  <c r="AK223" i="2"/>
  <c r="AI224" i="2"/>
  <c r="AK224" i="2"/>
  <c r="AI225" i="2"/>
  <c r="AK225" i="2"/>
  <c r="AI226" i="2"/>
  <c r="AK226" i="2"/>
  <c r="AI227" i="2"/>
  <c r="AK227" i="2"/>
  <c r="AI228" i="2"/>
  <c r="AK228" i="2"/>
  <c r="AI229" i="2"/>
  <c r="AK229" i="2"/>
  <c r="AI230" i="2"/>
  <c r="AK230" i="2"/>
  <c r="F251" i="2"/>
  <c r="H251" i="2"/>
  <c r="J251" i="2"/>
  <c r="F252" i="2"/>
  <c r="H252" i="2"/>
  <c r="J252" i="2"/>
  <c r="F253" i="2"/>
  <c r="H253" i="2"/>
  <c r="J253" i="2"/>
  <c r="M251" i="2"/>
  <c r="O251" i="2"/>
  <c r="Q251" i="2"/>
  <c r="M252" i="2"/>
  <c r="O252" i="2"/>
  <c r="Q252" i="2"/>
  <c r="M253" i="2"/>
  <c r="O253" i="2"/>
  <c r="Q253" i="2"/>
  <c r="T251" i="2"/>
  <c r="V251" i="2"/>
  <c r="X251" i="2"/>
  <c r="T252" i="2"/>
  <c r="V252" i="2"/>
  <c r="X252" i="2"/>
  <c r="T253" i="2"/>
  <c r="V253" i="2"/>
  <c r="X253" i="2"/>
  <c r="AA251" i="2"/>
  <c r="AC251" i="2"/>
  <c r="AE251" i="2"/>
  <c r="AA252" i="2"/>
  <c r="AC252" i="2"/>
  <c r="AE252" i="2"/>
  <c r="AA253" i="2"/>
  <c r="AC253" i="2"/>
  <c r="AE253" i="2"/>
  <c r="AH251" i="2"/>
  <c r="AJ251" i="2"/>
  <c r="AL251" i="2"/>
  <c r="AH252" i="2"/>
  <c r="AJ252" i="2"/>
  <c r="AL252" i="2"/>
  <c r="AH253" i="2"/>
  <c r="AJ253" i="2"/>
  <c r="AL253" i="2"/>
  <c r="F211" i="2"/>
  <c r="H211" i="2"/>
  <c r="J211" i="2"/>
  <c r="F212" i="2"/>
  <c r="H212" i="2"/>
  <c r="J212" i="2"/>
  <c r="F213" i="2"/>
  <c r="H213" i="2"/>
  <c r="J213" i="2"/>
  <c r="F214" i="2"/>
  <c r="H214" i="2"/>
  <c r="J214" i="2"/>
  <c r="F215" i="2"/>
  <c r="H215" i="2"/>
  <c r="J215" i="2"/>
  <c r="F216" i="2"/>
  <c r="H216" i="2"/>
  <c r="J216" i="2"/>
  <c r="F217" i="2"/>
  <c r="H217" i="2"/>
  <c r="J217" i="2"/>
  <c r="F218" i="2"/>
  <c r="H218" i="2"/>
  <c r="J218" i="2"/>
  <c r="F219" i="2"/>
  <c r="H219" i="2"/>
  <c r="J219" i="2"/>
  <c r="F220" i="2"/>
  <c r="H220" i="2"/>
  <c r="J220" i="2"/>
  <c r="F221" i="2"/>
  <c r="H221" i="2"/>
  <c r="J221" i="2"/>
  <c r="F222" i="2"/>
  <c r="H222" i="2"/>
  <c r="J222" i="2"/>
  <c r="F223" i="2"/>
  <c r="H223" i="2"/>
  <c r="J223" i="2"/>
  <c r="F224" i="2"/>
  <c r="H224" i="2"/>
  <c r="J224" i="2"/>
  <c r="F225" i="2"/>
  <c r="H225" i="2"/>
  <c r="J225" i="2"/>
  <c r="F226" i="2"/>
  <c r="H226" i="2"/>
  <c r="J226" i="2"/>
  <c r="F227" i="2"/>
  <c r="H227" i="2"/>
  <c r="J227" i="2"/>
  <c r="F228" i="2"/>
  <c r="H228" i="2"/>
  <c r="J228" i="2"/>
  <c r="F229" i="2"/>
  <c r="H229" i="2"/>
  <c r="J229" i="2"/>
  <c r="F230" i="2"/>
  <c r="H230" i="2"/>
  <c r="J230" i="2"/>
  <c r="M210" i="2"/>
  <c r="O210" i="2"/>
  <c r="Q210" i="2"/>
  <c r="M211" i="2"/>
  <c r="O211" i="2"/>
  <c r="Q211" i="2"/>
  <c r="M212" i="2"/>
  <c r="O212" i="2"/>
  <c r="Q212" i="2"/>
  <c r="M213" i="2"/>
  <c r="O213" i="2"/>
  <c r="Q213" i="2"/>
  <c r="M214" i="2"/>
  <c r="O214" i="2"/>
  <c r="Q214" i="2"/>
  <c r="M215" i="2"/>
  <c r="O215" i="2"/>
  <c r="Q215" i="2"/>
  <c r="M216" i="2"/>
  <c r="O216" i="2"/>
  <c r="Q216" i="2"/>
  <c r="M217" i="2"/>
  <c r="O217" i="2"/>
  <c r="Q217" i="2"/>
  <c r="M218" i="2"/>
  <c r="O218" i="2"/>
  <c r="Q218" i="2"/>
  <c r="M219" i="2"/>
  <c r="O219" i="2"/>
  <c r="Q219" i="2"/>
  <c r="M220" i="2"/>
  <c r="O220" i="2"/>
  <c r="Q220" i="2"/>
  <c r="M221" i="2"/>
  <c r="O221" i="2"/>
  <c r="Q221" i="2"/>
  <c r="M222" i="2"/>
  <c r="O222" i="2"/>
  <c r="Q222" i="2"/>
  <c r="M223" i="2"/>
  <c r="O223" i="2"/>
  <c r="Q223" i="2"/>
  <c r="M224" i="2"/>
  <c r="O224" i="2"/>
  <c r="Q224" i="2"/>
  <c r="M225" i="2"/>
  <c r="O225" i="2"/>
  <c r="Q225" i="2"/>
  <c r="M226" i="2"/>
  <c r="O226" i="2"/>
  <c r="Q226" i="2"/>
  <c r="M227" i="2"/>
  <c r="O227" i="2"/>
  <c r="Q227" i="2"/>
  <c r="M228" i="2"/>
  <c r="O228" i="2"/>
  <c r="Q228" i="2"/>
  <c r="M229" i="2"/>
  <c r="O229" i="2"/>
  <c r="Q229" i="2"/>
  <c r="M230" i="2"/>
  <c r="O230" i="2"/>
  <c r="Q230" i="2"/>
  <c r="T210" i="2"/>
  <c r="V210" i="2"/>
  <c r="X210" i="2"/>
  <c r="T211" i="2"/>
  <c r="V211" i="2"/>
  <c r="X211" i="2"/>
  <c r="T212" i="2"/>
  <c r="V212" i="2"/>
  <c r="X212" i="2"/>
  <c r="T213" i="2"/>
  <c r="V213" i="2"/>
  <c r="X213" i="2"/>
  <c r="T214" i="2"/>
  <c r="V214" i="2"/>
  <c r="X214" i="2"/>
  <c r="T215" i="2"/>
  <c r="V215" i="2"/>
  <c r="X215" i="2"/>
  <c r="T216" i="2"/>
  <c r="V216" i="2"/>
  <c r="X216" i="2"/>
  <c r="T217" i="2"/>
  <c r="V217" i="2"/>
  <c r="X217" i="2"/>
  <c r="T218" i="2"/>
  <c r="V218" i="2"/>
  <c r="X218" i="2"/>
  <c r="T219" i="2"/>
  <c r="V219" i="2"/>
  <c r="X219" i="2"/>
  <c r="T220" i="2"/>
  <c r="V220" i="2"/>
  <c r="X220" i="2"/>
  <c r="T221" i="2"/>
  <c r="V221" i="2"/>
  <c r="X221" i="2"/>
  <c r="T222" i="2"/>
  <c r="V222" i="2"/>
  <c r="X222" i="2"/>
  <c r="T223" i="2"/>
  <c r="V223" i="2"/>
  <c r="X223" i="2"/>
  <c r="T224" i="2"/>
  <c r="V224" i="2"/>
  <c r="X224" i="2"/>
  <c r="T225" i="2"/>
  <c r="V225" i="2"/>
  <c r="X225" i="2"/>
  <c r="T226" i="2"/>
  <c r="V226" i="2"/>
  <c r="X226" i="2"/>
  <c r="T227" i="2"/>
  <c r="V227" i="2"/>
  <c r="X227" i="2"/>
  <c r="T228" i="2"/>
  <c r="V228" i="2"/>
  <c r="X228" i="2"/>
  <c r="T229" i="2"/>
  <c r="V229" i="2"/>
  <c r="X229" i="2"/>
  <c r="T230" i="2"/>
  <c r="V230" i="2"/>
  <c r="X230" i="2"/>
  <c r="AA210" i="2"/>
  <c r="AC210" i="2"/>
  <c r="AE210" i="2"/>
  <c r="AA211" i="2"/>
  <c r="AC211" i="2"/>
  <c r="AE211" i="2"/>
  <c r="AA212" i="2"/>
  <c r="AC212" i="2"/>
  <c r="AE212" i="2"/>
  <c r="AA213" i="2"/>
  <c r="AC213" i="2"/>
  <c r="AE213" i="2"/>
  <c r="AA214" i="2"/>
  <c r="AC214" i="2"/>
  <c r="AE214" i="2"/>
  <c r="AA215" i="2"/>
  <c r="AC215" i="2"/>
  <c r="AE215" i="2"/>
  <c r="AA216" i="2"/>
  <c r="AC216" i="2"/>
  <c r="AE216" i="2"/>
  <c r="AA217" i="2"/>
  <c r="AC217" i="2"/>
  <c r="AE217" i="2"/>
  <c r="AA218" i="2"/>
  <c r="AC218" i="2"/>
  <c r="AE218" i="2"/>
  <c r="AA219" i="2"/>
  <c r="AC219" i="2"/>
  <c r="AE219" i="2"/>
  <c r="AA220" i="2"/>
  <c r="AC220" i="2"/>
  <c r="AE220" i="2"/>
  <c r="AA221" i="2"/>
  <c r="AC221" i="2"/>
  <c r="AE221" i="2"/>
  <c r="AA222" i="2"/>
  <c r="AC222" i="2"/>
  <c r="AE222" i="2"/>
  <c r="AA223" i="2"/>
  <c r="AC223" i="2"/>
  <c r="AE223" i="2"/>
  <c r="AA224" i="2"/>
  <c r="AC224" i="2"/>
  <c r="AE224" i="2"/>
  <c r="AA225" i="2"/>
  <c r="AC225" i="2"/>
  <c r="AE225" i="2"/>
  <c r="AA226" i="2"/>
  <c r="AC226" i="2"/>
  <c r="AE226" i="2"/>
  <c r="AA227" i="2"/>
  <c r="AC227" i="2"/>
  <c r="AE227" i="2"/>
  <c r="AA228" i="2"/>
  <c r="AC228" i="2"/>
  <c r="AE228" i="2"/>
  <c r="AA229" i="2"/>
  <c r="AC229" i="2"/>
  <c r="AE229" i="2"/>
  <c r="AA230" i="2"/>
  <c r="AC230" i="2"/>
  <c r="AE230" i="2"/>
  <c r="AH210" i="2"/>
  <c r="AJ210" i="2"/>
  <c r="AL210" i="2"/>
  <c r="AH211" i="2"/>
  <c r="AJ211" i="2"/>
  <c r="AL211" i="2"/>
  <c r="AH212" i="2"/>
  <c r="AJ212" i="2"/>
  <c r="AL212" i="2"/>
  <c r="AH213" i="2"/>
  <c r="AJ213" i="2"/>
  <c r="AL213" i="2"/>
  <c r="AH214" i="2"/>
  <c r="AJ214" i="2"/>
  <c r="AL214" i="2"/>
  <c r="AH215" i="2"/>
  <c r="AJ215" i="2"/>
  <c r="AL215" i="2"/>
  <c r="AH216" i="2"/>
  <c r="AJ216" i="2"/>
  <c r="AL216" i="2"/>
  <c r="AH217" i="2"/>
  <c r="AJ217" i="2"/>
  <c r="AL217" i="2"/>
  <c r="AH218" i="2"/>
  <c r="AJ218" i="2"/>
  <c r="AL218" i="2"/>
  <c r="AH219" i="2"/>
  <c r="AJ219" i="2"/>
  <c r="AL219" i="2"/>
  <c r="AH220" i="2"/>
  <c r="AJ220" i="2"/>
  <c r="AL220" i="2"/>
  <c r="AH221" i="2"/>
  <c r="AJ221" i="2"/>
  <c r="AL221" i="2"/>
  <c r="AH222" i="2"/>
  <c r="AJ222" i="2"/>
  <c r="AL222" i="2"/>
  <c r="AH223" i="2"/>
  <c r="AJ223" i="2"/>
  <c r="AL223" i="2"/>
  <c r="AH224" i="2"/>
  <c r="AJ224" i="2"/>
  <c r="AL224" i="2"/>
  <c r="AH225" i="2"/>
  <c r="AJ225" i="2"/>
  <c r="AL225" i="2"/>
  <c r="AH226" i="2"/>
  <c r="AJ226" i="2"/>
  <c r="AL226" i="2"/>
  <c r="AH227" i="2"/>
  <c r="AJ227" i="2"/>
  <c r="AL227" i="2"/>
  <c r="AH228" i="2"/>
  <c r="AJ228" i="2"/>
  <c r="AL228" i="2"/>
  <c r="AH229" i="2"/>
  <c r="AJ229" i="2"/>
  <c r="AL229" i="2"/>
  <c r="AH230" i="2"/>
  <c r="AJ230" i="2"/>
  <c r="AL230" i="2"/>
  <c r="AM36" i="7"/>
  <c r="AP36" i="7" s="1"/>
  <c r="AN36" i="7"/>
  <c r="AN37" i="7"/>
  <c r="AN38" i="7"/>
  <c r="AN39" i="7"/>
  <c r="AN40" i="7"/>
  <c r="AN41" i="7"/>
  <c r="AN42" i="7"/>
  <c r="AN43" i="7"/>
  <c r="AN44" i="7"/>
  <c r="AN45" i="7"/>
  <c r="AM46" i="7"/>
  <c r="AN46" i="7"/>
  <c r="AM47" i="7"/>
  <c r="AN47" i="7"/>
  <c r="AM26" i="7"/>
  <c r="AN26" i="7"/>
  <c r="AN27" i="7"/>
  <c r="AN28" i="7"/>
  <c r="AN29" i="7"/>
  <c r="AN30" i="7"/>
  <c r="AN31" i="7"/>
  <c r="AN32" i="7"/>
  <c r="AN33" i="7"/>
  <c r="AN34" i="7"/>
  <c r="AN35" i="7"/>
  <c r="AS180" i="2"/>
  <c r="AR180" i="2"/>
  <c r="AQ180" i="2"/>
  <c r="AP180" i="2"/>
  <c r="AO180" i="2"/>
  <c r="AS179" i="2"/>
  <c r="AR179" i="2"/>
  <c r="AQ179" i="2"/>
  <c r="AP179" i="2"/>
  <c r="AO179" i="2"/>
  <c r="AS178" i="2"/>
  <c r="AR178" i="2"/>
  <c r="AQ178" i="2"/>
  <c r="AP178" i="2"/>
  <c r="AO178" i="2"/>
  <c r="AS177" i="2"/>
  <c r="AR177" i="2"/>
  <c r="AQ177" i="2"/>
  <c r="AP177" i="2"/>
  <c r="AO177" i="2"/>
  <c r="AS176" i="2"/>
  <c r="AR176" i="2"/>
  <c r="AQ176" i="2"/>
  <c r="AP176" i="2"/>
  <c r="AO176" i="2"/>
  <c r="AS175" i="2"/>
  <c r="AR175" i="2"/>
  <c r="AQ175" i="2"/>
  <c r="AP175" i="2"/>
  <c r="AO175" i="2"/>
  <c r="AS174" i="2"/>
  <c r="AR174" i="2"/>
  <c r="AQ174" i="2"/>
  <c r="AP174" i="2"/>
  <c r="AO174" i="2"/>
  <c r="AS173" i="2"/>
  <c r="AR173" i="2"/>
  <c r="AQ173" i="2"/>
  <c r="AP173" i="2"/>
  <c r="AO173" i="2"/>
  <c r="AS172" i="2"/>
  <c r="AR172" i="2"/>
  <c r="AQ172" i="2"/>
  <c r="AP172" i="2"/>
  <c r="AO172" i="2"/>
  <c r="AS171" i="2"/>
  <c r="AR171" i="2"/>
  <c r="AQ171" i="2"/>
  <c r="AP171" i="2"/>
  <c r="AO171" i="2"/>
  <c r="AS170" i="2"/>
  <c r="AR170" i="2"/>
  <c r="AQ170" i="2"/>
  <c r="AP170" i="2"/>
  <c r="AO170" i="2"/>
  <c r="AS169" i="2"/>
  <c r="AR169" i="2"/>
  <c r="AQ169" i="2"/>
  <c r="AP169" i="2"/>
  <c r="AO169" i="2"/>
  <c r="AS168" i="2"/>
  <c r="AR168" i="2"/>
  <c r="AQ168" i="2"/>
  <c r="AP168" i="2"/>
  <c r="AO168" i="2"/>
  <c r="AS167" i="2"/>
  <c r="AR167" i="2"/>
  <c r="AQ167" i="2"/>
  <c r="AP167" i="2"/>
  <c r="AO167" i="2"/>
  <c r="AS166" i="2"/>
  <c r="AR166" i="2"/>
  <c r="AQ166" i="2"/>
  <c r="AP166" i="2"/>
  <c r="AO166" i="2"/>
  <c r="AS165" i="2"/>
  <c r="AR165" i="2"/>
  <c r="AQ165" i="2"/>
  <c r="AP165" i="2"/>
  <c r="AO165" i="2"/>
  <c r="AS164" i="2"/>
  <c r="AR164" i="2"/>
  <c r="AQ164" i="2"/>
  <c r="AP164" i="2"/>
  <c r="AO164" i="2"/>
  <c r="AS163" i="2"/>
  <c r="AR163" i="2"/>
  <c r="AQ163" i="2"/>
  <c r="AP163" i="2"/>
  <c r="AO163" i="2"/>
  <c r="AS162" i="2"/>
  <c r="AR162" i="2"/>
  <c r="AQ162" i="2"/>
  <c r="AP162" i="2"/>
  <c r="AO162" i="2"/>
  <c r="AS161" i="2"/>
  <c r="AR161" i="2"/>
  <c r="AQ161" i="2"/>
  <c r="AP161" i="2"/>
  <c r="AO161" i="2"/>
  <c r="AS160" i="2"/>
  <c r="AR160" i="2"/>
  <c r="AQ160" i="2"/>
  <c r="AP160" i="2"/>
  <c r="AO160" i="2"/>
  <c r="AS159" i="2"/>
  <c r="AR159" i="2"/>
  <c r="AQ159" i="2"/>
  <c r="AP159" i="2"/>
  <c r="AO159" i="2"/>
  <c r="AS158" i="2"/>
  <c r="AR158" i="2"/>
  <c r="AQ158" i="2"/>
  <c r="AP158" i="2"/>
  <c r="AO158" i="2"/>
  <c r="AS157" i="2"/>
  <c r="AR157" i="2"/>
  <c r="AQ157" i="2"/>
  <c r="AP157" i="2"/>
  <c r="AO157" i="2"/>
  <c r="AS156" i="2"/>
  <c r="AR156" i="2"/>
  <c r="AQ156" i="2"/>
  <c r="AP156" i="2"/>
  <c r="AO156" i="2"/>
  <c r="AS155" i="2"/>
  <c r="AR155" i="2"/>
  <c r="AQ155" i="2"/>
  <c r="AP155" i="2"/>
  <c r="AO155" i="2"/>
  <c r="AS154" i="2"/>
  <c r="AR154" i="2"/>
  <c r="AQ154" i="2"/>
  <c r="AP154" i="2"/>
  <c r="AO154" i="2"/>
  <c r="AS153" i="2"/>
  <c r="AR153" i="2"/>
  <c r="AQ153" i="2"/>
  <c r="AP153" i="2"/>
  <c r="AO153" i="2"/>
  <c r="AS152" i="2"/>
  <c r="AR152" i="2"/>
  <c r="AQ152" i="2"/>
  <c r="AP152" i="2"/>
  <c r="AO152" i="2"/>
  <c r="AS151" i="2"/>
  <c r="AR151" i="2"/>
  <c r="AQ151" i="2"/>
  <c r="AP151" i="2"/>
  <c r="AO151" i="2"/>
  <c r="AS150" i="2"/>
  <c r="AR150" i="2"/>
  <c r="AQ150" i="2"/>
  <c r="AP150" i="2"/>
  <c r="AO150" i="2"/>
  <c r="AS149" i="2"/>
  <c r="AR149" i="2"/>
  <c r="AQ149" i="2"/>
  <c r="AP149" i="2"/>
  <c r="AO149" i="2"/>
  <c r="AS148" i="2"/>
  <c r="AR148" i="2"/>
  <c r="AQ148" i="2"/>
  <c r="AP148" i="2"/>
  <c r="AO148" i="2"/>
  <c r="AS147" i="2"/>
  <c r="AR147" i="2"/>
  <c r="AQ147" i="2"/>
  <c r="AP147" i="2"/>
  <c r="AO147" i="2"/>
  <c r="AS146" i="2"/>
  <c r="AR146" i="2"/>
  <c r="AQ146" i="2"/>
  <c r="AP146" i="2"/>
  <c r="AO146" i="2"/>
  <c r="AS145" i="2"/>
  <c r="AR145" i="2"/>
  <c r="AQ145" i="2"/>
  <c r="AP145" i="2"/>
  <c r="AO145" i="2"/>
  <c r="AS144" i="2"/>
  <c r="AR144" i="2"/>
  <c r="AQ144" i="2"/>
  <c r="AP144" i="2"/>
  <c r="AO144" i="2"/>
  <c r="AS143" i="2"/>
  <c r="AR143" i="2"/>
  <c r="AQ143" i="2"/>
  <c r="AP143" i="2"/>
  <c r="AO143" i="2"/>
  <c r="AS142" i="2"/>
  <c r="AR142" i="2"/>
  <c r="AQ142" i="2"/>
  <c r="AP142" i="2"/>
  <c r="AO142" i="2"/>
  <c r="AS141" i="2"/>
  <c r="AR141" i="2"/>
  <c r="AQ141" i="2"/>
  <c r="AP141" i="2"/>
  <c r="AO141" i="2"/>
  <c r="AS140" i="2"/>
  <c r="AR140" i="2"/>
  <c r="AQ140" i="2"/>
  <c r="AP140" i="2"/>
  <c r="AO140" i="2"/>
  <c r="AS139" i="2"/>
  <c r="AR139" i="2"/>
  <c r="AQ139" i="2"/>
  <c r="AP139" i="2"/>
  <c r="AO139" i="2"/>
  <c r="AS138" i="2"/>
  <c r="AR138" i="2"/>
  <c r="AQ138" i="2"/>
  <c r="AP138" i="2"/>
  <c r="AO138" i="2"/>
  <c r="AS137" i="2"/>
  <c r="AR137" i="2"/>
  <c r="AQ137" i="2"/>
  <c r="AP137" i="2"/>
  <c r="AO137" i="2"/>
  <c r="AS136" i="2"/>
  <c r="AR136" i="2"/>
  <c r="AQ136" i="2"/>
  <c r="AP136" i="2"/>
  <c r="AO136" i="2"/>
  <c r="AS135" i="2"/>
  <c r="AR135" i="2"/>
  <c r="AQ135" i="2"/>
  <c r="AP135" i="2"/>
  <c r="AO135" i="2"/>
  <c r="AS134" i="2"/>
  <c r="AR134" i="2"/>
  <c r="AQ134" i="2"/>
  <c r="AP134" i="2"/>
  <c r="AO134" i="2"/>
  <c r="AS133" i="2"/>
  <c r="AR133" i="2"/>
  <c r="AQ133" i="2"/>
  <c r="AP133" i="2"/>
  <c r="AO133" i="2"/>
  <c r="AO122" i="2"/>
  <c r="AP122" i="2"/>
  <c r="AQ122" i="2"/>
  <c r="AR122" i="2"/>
  <c r="AS122" i="2"/>
  <c r="AO123" i="2"/>
  <c r="AP123" i="2"/>
  <c r="AQ123" i="2"/>
  <c r="AR123" i="2"/>
  <c r="AS123" i="2"/>
  <c r="AO124" i="2"/>
  <c r="AP124" i="2"/>
  <c r="AQ124" i="2"/>
  <c r="AR124" i="2"/>
  <c r="AS124" i="2"/>
  <c r="AO125" i="2"/>
  <c r="AP125" i="2"/>
  <c r="AQ125" i="2"/>
  <c r="AR125" i="2"/>
  <c r="AS125" i="2"/>
  <c r="AO126" i="2"/>
  <c r="AP126" i="2"/>
  <c r="AQ126" i="2"/>
  <c r="AR126" i="2"/>
  <c r="AS126" i="2"/>
  <c r="AO127" i="2"/>
  <c r="AP127" i="2"/>
  <c r="AQ127" i="2"/>
  <c r="AR127" i="2"/>
  <c r="AS127" i="2"/>
  <c r="AS121" i="2"/>
  <c r="AR121" i="2"/>
  <c r="AQ121" i="2"/>
  <c r="AP121" i="2"/>
  <c r="AO121" i="2"/>
  <c r="AO112" i="2"/>
  <c r="AP112" i="2"/>
  <c r="AQ112" i="2"/>
  <c r="AR112" i="2"/>
  <c r="AS112" i="2"/>
  <c r="AO113" i="2"/>
  <c r="AP113" i="2"/>
  <c r="AQ113" i="2"/>
  <c r="AR113" i="2"/>
  <c r="AS113" i="2"/>
  <c r="AO114" i="2"/>
  <c r="AP114" i="2"/>
  <c r="AQ114" i="2"/>
  <c r="AR114" i="2"/>
  <c r="AS114" i="2"/>
  <c r="AO115" i="2"/>
  <c r="AP115" i="2"/>
  <c r="AQ115" i="2"/>
  <c r="AR115" i="2"/>
  <c r="AS115" i="2"/>
  <c r="AO116" i="2"/>
  <c r="AP116" i="2"/>
  <c r="AQ116" i="2"/>
  <c r="AR116" i="2"/>
  <c r="AS116" i="2"/>
  <c r="AO117" i="2"/>
  <c r="AP117" i="2"/>
  <c r="AQ117" i="2"/>
  <c r="AR117" i="2"/>
  <c r="AS117" i="2"/>
  <c r="AS111" i="2"/>
  <c r="AR111" i="2"/>
  <c r="AQ111" i="2"/>
  <c r="AP111" i="2"/>
  <c r="AO111" i="2"/>
  <c r="AO101" i="2"/>
  <c r="AP101" i="2"/>
  <c r="AQ101" i="2"/>
  <c r="AR101" i="2"/>
  <c r="AS101" i="2"/>
  <c r="AO102" i="2"/>
  <c r="AP102" i="2"/>
  <c r="AQ102" i="2"/>
  <c r="AR102" i="2"/>
  <c r="AS102" i="2"/>
  <c r="AO103" i="2"/>
  <c r="AP103" i="2"/>
  <c r="AQ103" i="2"/>
  <c r="AR103" i="2"/>
  <c r="AS103" i="2"/>
  <c r="AO104" i="2"/>
  <c r="AP104" i="2"/>
  <c r="AQ104" i="2"/>
  <c r="AR104" i="2"/>
  <c r="AS104" i="2"/>
  <c r="AO105" i="2"/>
  <c r="AP105" i="2"/>
  <c r="AQ105" i="2"/>
  <c r="AR105" i="2"/>
  <c r="AS105" i="2"/>
  <c r="AO106" i="2"/>
  <c r="AP106" i="2"/>
  <c r="AQ106" i="2"/>
  <c r="AR106" i="2"/>
  <c r="AS106" i="2"/>
  <c r="AS100" i="2"/>
  <c r="AR100" i="2"/>
  <c r="AQ100" i="2"/>
  <c r="AP100" i="2"/>
  <c r="AO100" i="2"/>
  <c r="AO90" i="2"/>
  <c r="AP90" i="2"/>
  <c r="AQ90" i="2"/>
  <c r="AR90" i="2"/>
  <c r="AS90" i="2"/>
  <c r="AO91" i="2"/>
  <c r="AP91" i="2"/>
  <c r="AQ91" i="2"/>
  <c r="AR91" i="2"/>
  <c r="AS91" i="2"/>
  <c r="AO92" i="2"/>
  <c r="AP92" i="2"/>
  <c r="AQ92" i="2"/>
  <c r="AR92" i="2"/>
  <c r="AS92" i="2"/>
  <c r="AO93" i="2"/>
  <c r="AP93" i="2"/>
  <c r="AQ93" i="2"/>
  <c r="AR93" i="2"/>
  <c r="AS93" i="2"/>
  <c r="AO94" i="2"/>
  <c r="AP94" i="2"/>
  <c r="AQ94" i="2"/>
  <c r="AR94" i="2"/>
  <c r="AS94" i="2"/>
  <c r="AO95" i="2"/>
  <c r="AP95" i="2"/>
  <c r="AQ95" i="2"/>
  <c r="AR95" i="2"/>
  <c r="AS95" i="2"/>
  <c r="AO96" i="2"/>
  <c r="AP96" i="2"/>
  <c r="AQ96" i="2"/>
  <c r="AR96" i="2"/>
  <c r="AS96" i="2"/>
  <c r="AO97" i="2"/>
  <c r="AP97" i="2"/>
  <c r="AQ97" i="2"/>
  <c r="AR97" i="2"/>
  <c r="AS97" i="2"/>
  <c r="AS48" i="2"/>
  <c r="AR48" i="2"/>
  <c r="AQ48" i="2"/>
  <c r="AP48" i="2"/>
  <c r="AO48" i="2"/>
  <c r="AS47" i="2"/>
  <c r="AR47" i="2"/>
  <c r="AQ47" i="2"/>
  <c r="AP47" i="2"/>
  <c r="AO47" i="2"/>
  <c r="AS46" i="2"/>
  <c r="AR46" i="2"/>
  <c r="AQ46" i="2"/>
  <c r="AP46" i="2"/>
  <c r="AO46" i="2"/>
  <c r="AS45" i="2"/>
  <c r="AR45" i="2"/>
  <c r="AQ45" i="2"/>
  <c r="AP45" i="2"/>
  <c r="AO45" i="2"/>
  <c r="AS44" i="2"/>
  <c r="AR44" i="2"/>
  <c r="AQ44" i="2"/>
  <c r="AP44" i="2"/>
  <c r="AO44" i="2"/>
  <c r="AS43" i="2"/>
  <c r="AR43" i="2"/>
  <c r="AQ43" i="2"/>
  <c r="AP43" i="2"/>
  <c r="AO43" i="2"/>
  <c r="AS42" i="2"/>
  <c r="AR42" i="2"/>
  <c r="AQ42" i="2"/>
  <c r="AP42" i="2"/>
  <c r="AO42" i="2"/>
  <c r="AS41" i="2"/>
  <c r="AR41" i="2"/>
  <c r="AQ41" i="2"/>
  <c r="AP41" i="2"/>
  <c r="AO41" i="2"/>
  <c r="AS40" i="2"/>
  <c r="AR40" i="2"/>
  <c r="AQ40" i="2"/>
  <c r="AP40" i="2"/>
  <c r="AO40" i="2"/>
  <c r="AS39" i="2"/>
  <c r="AR39" i="2"/>
  <c r="AQ39" i="2"/>
  <c r="AP39" i="2"/>
  <c r="AO39" i="2"/>
  <c r="AS38" i="2"/>
  <c r="AR38" i="2"/>
  <c r="AQ38" i="2"/>
  <c r="AP38" i="2"/>
  <c r="AO38" i="2"/>
  <c r="AS37" i="2"/>
  <c r="AR37" i="2"/>
  <c r="AQ37" i="2"/>
  <c r="AP37" i="2"/>
  <c r="AO37" i="2"/>
  <c r="AS36" i="2"/>
  <c r="AR36" i="2"/>
  <c r="AQ36" i="2"/>
  <c r="AP36" i="2"/>
  <c r="AO36" i="2"/>
  <c r="AS35" i="2"/>
  <c r="AR35" i="2"/>
  <c r="AQ35" i="2"/>
  <c r="AP35" i="2"/>
  <c r="AO35" i="2"/>
  <c r="AS34" i="2"/>
  <c r="AR34" i="2"/>
  <c r="AQ34" i="2"/>
  <c r="AP34" i="2"/>
  <c r="AO34" i="2"/>
  <c r="AS33" i="2"/>
  <c r="AR33" i="2"/>
  <c r="AQ33" i="2"/>
  <c r="AP33" i="2"/>
  <c r="AO33" i="2"/>
  <c r="AO6" i="2"/>
  <c r="AP6" i="2"/>
  <c r="AQ6" i="2"/>
  <c r="AR6" i="2"/>
  <c r="AS6" i="2"/>
  <c r="AO7" i="2"/>
  <c r="AP7" i="2"/>
  <c r="AQ7" i="2"/>
  <c r="AR7" i="2"/>
  <c r="AS7" i="2"/>
  <c r="AO8" i="2"/>
  <c r="AP8" i="2"/>
  <c r="AQ8" i="2"/>
  <c r="AR8" i="2"/>
  <c r="AS8" i="2"/>
  <c r="AO9" i="2"/>
  <c r="AP9" i="2"/>
  <c r="AQ9" i="2"/>
  <c r="AR9" i="2"/>
  <c r="AS9" i="2"/>
  <c r="AO10" i="2"/>
  <c r="AP10" i="2"/>
  <c r="AQ10" i="2"/>
  <c r="AR10" i="2"/>
  <c r="AS10" i="2"/>
  <c r="AO11" i="2"/>
  <c r="AP11" i="2"/>
  <c r="AQ11" i="2"/>
  <c r="AR11" i="2"/>
  <c r="AS11" i="2"/>
  <c r="AO12" i="2"/>
  <c r="AP12" i="2"/>
  <c r="AQ12" i="2"/>
  <c r="AR12" i="2"/>
  <c r="AS12" i="2"/>
  <c r="AO13" i="2"/>
  <c r="AP13" i="2"/>
  <c r="AQ13" i="2"/>
  <c r="AR13" i="2"/>
  <c r="AS13" i="2"/>
  <c r="AO14" i="2"/>
  <c r="AP14" i="2"/>
  <c r="AQ14" i="2"/>
  <c r="AR14" i="2"/>
  <c r="AS14" i="2"/>
  <c r="AO15" i="2"/>
  <c r="AP15" i="2"/>
  <c r="AQ15" i="2"/>
  <c r="AR15" i="2"/>
  <c r="AS15" i="2"/>
  <c r="AO16" i="2"/>
  <c r="AP16" i="2"/>
  <c r="AQ16" i="2"/>
  <c r="AR16" i="2"/>
  <c r="AS16" i="2"/>
  <c r="AO17" i="2"/>
  <c r="AP17" i="2"/>
  <c r="AQ17" i="2"/>
  <c r="AR17" i="2"/>
  <c r="AS17" i="2"/>
  <c r="AO18" i="2"/>
  <c r="AP18" i="2"/>
  <c r="AQ18" i="2"/>
  <c r="AR18" i="2"/>
  <c r="AS18" i="2"/>
  <c r="AO19" i="2"/>
  <c r="AP19" i="2"/>
  <c r="AQ19" i="2"/>
  <c r="AR19" i="2"/>
  <c r="AS19" i="2"/>
  <c r="AO20" i="2"/>
  <c r="AP20" i="2"/>
  <c r="AQ20" i="2"/>
  <c r="AR20" i="2"/>
  <c r="AS20" i="2"/>
  <c r="AO21" i="2"/>
  <c r="AP21" i="2"/>
  <c r="AQ21" i="2"/>
  <c r="AR21" i="2"/>
  <c r="AS21" i="2"/>
  <c r="AO22" i="2"/>
  <c r="AP22" i="2"/>
  <c r="AQ22" i="2"/>
  <c r="AR22" i="2"/>
  <c r="AS22" i="2"/>
  <c r="AO23" i="2"/>
  <c r="AP23" i="2"/>
  <c r="AQ23" i="2"/>
  <c r="AR23" i="2"/>
  <c r="AS23" i="2"/>
  <c r="AO24" i="2"/>
  <c r="AP24" i="2"/>
  <c r="AQ24" i="2"/>
  <c r="AR24" i="2"/>
  <c r="AS24" i="2"/>
  <c r="AO25" i="2"/>
  <c r="AP25" i="2"/>
  <c r="AQ25" i="2"/>
  <c r="AR25" i="2"/>
  <c r="AS25" i="2"/>
  <c r="AO26" i="2"/>
  <c r="AP26" i="2"/>
  <c r="AQ26" i="2"/>
  <c r="AR26" i="2"/>
  <c r="AS26" i="2"/>
  <c r="AO27" i="2"/>
  <c r="AP27" i="2"/>
  <c r="AQ27" i="2"/>
  <c r="AR27" i="2"/>
  <c r="AS27" i="2"/>
  <c r="AO28" i="2"/>
  <c r="AP28" i="2"/>
  <c r="AQ28" i="2"/>
  <c r="AR28" i="2"/>
  <c r="AS28" i="2"/>
  <c r="AO29" i="2"/>
  <c r="AP29" i="2"/>
  <c r="AQ29" i="2"/>
  <c r="AR29" i="2"/>
  <c r="AS29" i="2"/>
  <c r="AO30" i="2"/>
  <c r="AP30" i="2"/>
  <c r="AQ30" i="2"/>
  <c r="AR30" i="2"/>
  <c r="AS30" i="2"/>
  <c r="AO31" i="2"/>
  <c r="AP31" i="2"/>
  <c r="AQ31" i="2"/>
  <c r="AR31" i="2"/>
  <c r="AS31" i="2"/>
  <c r="AO32" i="2"/>
  <c r="AP32" i="2"/>
  <c r="AQ32" i="2"/>
  <c r="AR32" i="2"/>
  <c r="AS32" i="2"/>
  <c r="AO49" i="2"/>
  <c r="AP49" i="2"/>
  <c r="AQ49" i="2"/>
  <c r="AR49" i="2"/>
  <c r="AS49" i="2"/>
  <c r="AO50" i="2"/>
  <c r="AP50" i="2"/>
  <c r="AQ50" i="2"/>
  <c r="AR50" i="2"/>
  <c r="AS50" i="2"/>
  <c r="AO51" i="2"/>
  <c r="AP51" i="2"/>
  <c r="AQ51" i="2"/>
  <c r="AR51" i="2"/>
  <c r="AS51" i="2"/>
  <c r="AO52" i="2"/>
  <c r="AP52" i="2"/>
  <c r="AQ52" i="2"/>
  <c r="AR52" i="2"/>
  <c r="AS52" i="2"/>
  <c r="AO53" i="2"/>
  <c r="AP53" i="2"/>
  <c r="AQ53" i="2"/>
  <c r="AR53" i="2"/>
  <c r="AS53" i="2"/>
  <c r="AO54" i="2"/>
  <c r="AP54" i="2"/>
  <c r="AQ54" i="2"/>
  <c r="AR54" i="2"/>
  <c r="AS54" i="2"/>
  <c r="AO55" i="2"/>
  <c r="AP55" i="2"/>
  <c r="AQ55" i="2"/>
  <c r="AR55" i="2"/>
  <c r="AS55" i="2"/>
  <c r="AO56" i="2"/>
  <c r="AP56" i="2"/>
  <c r="AQ56" i="2"/>
  <c r="AR56" i="2"/>
  <c r="AS56" i="2"/>
  <c r="AO57" i="2"/>
  <c r="AP57" i="2"/>
  <c r="AQ57" i="2"/>
  <c r="AR57" i="2"/>
  <c r="AS57" i="2"/>
  <c r="AO58" i="2"/>
  <c r="AP58" i="2"/>
  <c r="AQ58" i="2"/>
  <c r="AR58" i="2"/>
  <c r="AS58" i="2"/>
  <c r="AO59" i="2"/>
  <c r="AP59" i="2"/>
  <c r="AQ59" i="2"/>
  <c r="AR59" i="2"/>
  <c r="AS59" i="2"/>
  <c r="AO60" i="2"/>
  <c r="AP60" i="2"/>
  <c r="AQ60" i="2"/>
  <c r="AR60" i="2"/>
  <c r="AS60" i="2"/>
  <c r="AO61" i="2"/>
  <c r="AP61" i="2"/>
  <c r="AQ61" i="2"/>
  <c r="AR61" i="2"/>
  <c r="AS61" i="2"/>
  <c r="AO62" i="2"/>
  <c r="AP62" i="2"/>
  <c r="AQ62" i="2"/>
  <c r="AR62" i="2"/>
  <c r="AS62" i="2"/>
  <c r="AO63" i="2"/>
  <c r="AP63" i="2"/>
  <c r="AQ63" i="2"/>
  <c r="AR63" i="2"/>
  <c r="AS63" i="2"/>
  <c r="AO64" i="2"/>
  <c r="AP64" i="2"/>
  <c r="AQ64" i="2"/>
  <c r="AR64" i="2"/>
  <c r="AS64" i="2"/>
  <c r="AO65" i="2"/>
  <c r="AP65" i="2"/>
  <c r="AQ65" i="2"/>
  <c r="AR65" i="2"/>
  <c r="AS65" i="2"/>
  <c r="AO66" i="2"/>
  <c r="AP66" i="2"/>
  <c r="AQ66" i="2"/>
  <c r="AR66" i="2"/>
  <c r="AS66" i="2"/>
  <c r="AO67" i="2"/>
  <c r="AP67" i="2"/>
  <c r="AQ67" i="2"/>
  <c r="AR67" i="2"/>
  <c r="AS67" i="2"/>
  <c r="AO68" i="2"/>
  <c r="AP68" i="2"/>
  <c r="AQ68" i="2"/>
  <c r="AR68" i="2"/>
  <c r="AS68" i="2"/>
  <c r="AO69" i="2"/>
  <c r="AP69" i="2"/>
  <c r="AQ69" i="2"/>
  <c r="AR69" i="2"/>
  <c r="AS69" i="2"/>
  <c r="AO70" i="2"/>
  <c r="AP70" i="2"/>
  <c r="AQ70" i="2"/>
  <c r="AR70" i="2"/>
  <c r="AS70" i="2"/>
  <c r="AO71" i="2"/>
  <c r="AP71" i="2"/>
  <c r="AQ71" i="2"/>
  <c r="AR71" i="2"/>
  <c r="AS71" i="2"/>
  <c r="AO72" i="2"/>
  <c r="AP72" i="2"/>
  <c r="AQ72" i="2"/>
  <c r="AR72" i="2"/>
  <c r="AS72" i="2"/>
  <c r="AO73" i="2"/>
  <c r="AP73" i="2"/>
  <c r="AQ73" i="2"/>
  <c r="AR73" i="2"/>
  <c r="AS73" i="2"/>
  <c r="AO74" i="2"/>
  <c r="AP74" i="2"/>
  <c r="AQ74" i="2"/>
  <c r="AR74" i="2"/>
  <c r="AS74" i="2"/>
  <c r="AO75" i="2"/>
  <c r="AP75" i="2"/>
  <c r="AQ75" i="2"/>
  <c r="AR75" i="2"/>
  <c r="AS75" i="2"/>
  <c r="AO76" i="2"/>
  <c r="AP76" i="2"/>
  <c r="AQ76" i="2"/>
  <c r="AR76" i="2"/>
  <c r="AS76" i="2"/>
  <c r="AO77" i="2"/>
  <c r="AP77" i="2"/>
  <c r="AQ77" i="2"/>
  <c r="AR77" i="2"/>
  <c r="AS77" i="2"/>
  <c r="AO78" i="2"/>
  <c r="AP78" i="2"/>
  <c r="AQ78" i="2"/>
  <c r="AR78" i="2"/>
  <c r="AS78" i="2"/>
  <c r="AO79" i="2"/>
  <c r="AP79" i="2"/>
  <c r="AQ79" i="2"/>
  <c r="AR79" i="2"/>
  <c r="AS79" i="2"/>
  <c r="AO80" i="2"/>
  <c r="AP80" i="2"/>
  <c r="AQ80" i="2"/>
  <c r="AR80" i="2"/>
  <c r="AS80" i="2"/>
  <c r="AO81" i="2"/>
  <c r="AP81" i="2"/>
  <c r="AQ81" i="2"/>
  <c r="AR81" i="2"/>
  <c r="AS81" i="2"/>
  <c r="AO82" i="2"/>
  <c r="AP82" i="2"/>
  <c r="AQ82" i="2"/>
  <c r="AR82" i="2"/>
  <c r="AS82" i="2"/>
  <c r="AO83" i="2"/>
  <c r="AP83" i="2"/>
  <c r="AQ83" i="2"/>
  <c r="AR83" i="2"/>
  <c r="AS83" i="2"/>
  <c r="AO84" i="2"/>
  <c r="AP84" i="2"/>
  <c r="AQ84" i="2"/>
  <c r="AR84" i="2"/>
  <c r="AS84" i="2"/>
  <c r="AO85" i="2"/>
  <c r="AP85" i="2"/>
  <c r="AQ85" i="2"/>
  <c r="AR85" i="2"/>
  <c r="AS85" i="2"/>
  <c r="AO86" i="2"/>
  <c r="AP86" i="2"/>
  <c r="AQ86" i="2"/>
  <c r="AR86" i="2"/>
  <c r="AS86" i="2"/>
  <c r="AO87" i="2"/>
  <c r="AP87" i="2"/>
  <c r="AQ87" i="2"/>
  <c r="AR87" i="2"/>
  <c r="AS87" i="2"/>
  <c r="AO88" i="2"/>
  <c r="AP88" i="2"/>
  <c r="AQ88" i="2"/>
  <c r="AR88" i="2"/>
  <c r="AS88" i="2"/>
  <c r="AO89" i="2"/>
  <c r="AP89" i="2"/>
  <c r="AQ89" i="2"/>
  <c r="AR89" i="2"/>
  <c r="AS89" i="2"/>
  <c r="AO98" i="2"/>
  <c r="AP98" i="2"/>
  <c r="AQ98" i="2"/>
  <c r="AR98" i="2"/>
  <c r="AS98" i="2"/>
  <c r="AO99" i="2"/>
  <c r="AP99" i="2"/>
  <c r="AQ99" i="2"/>
  <c r="AR99" i="2"/>
  <c r="AS99" i="2"/>
  <c r="AO107" i="2"/>
  <c r="AP107" i="2"/>
  <c r="AQ107" i="2"/>
  <c r="AR107" i="2"/>
  <c r="AS107" i="2"/>
  <c r="AO108" i="2"/>
  <c r="AP108" i="2"/>
  <c r="AQ108" i="2"/>
  <c r="AR108" i="2"/>
  <c r="AS108" i="2"/>
  <c r="AO109" i="2"/>
  <c r="AP109" i="2"/>
  <c r="AQ109" i="2"/>
  <c r="AR109" i="2"/>
  <c r="AS109" i="2"/>
  <c r="AO110" i="2"/>
  <c r="AP110" i="2"/>
  <c r="AQ110" i="2"/>
  <c r="AR110" i="2"/>
  <c r="AS110" i="2"/>
  <c r="AO118" i="2"/>
  <c r="AP118" i="2"/>
  <c r="AQ118" i="2"/>
  <c r="AR118" i="2"/>
  <c r="AS118" i="2"/>
  <c r="AO119" i="2"/>
  <c r="AP119" i="2"/>
  <c r="AQ119" i="2"/>
  <c r="AR119" i="2"/>
  <c r="AS119" i="2"/>
  <c r="AO120" i="2"/>
  <c r="AP120" i="2"/>
  <c r="AQ120" i="2"/>
  <c r="AR120" i="2"/>
  <c r="AS120" i="2"/>
  <c r="AO128" i="2"/>
  <c r="AP128" i="2"/>
  <c r="AQ128" i="2"/>
  <c r="AR128" i="2"/>
  <c r="AS128" i="2"/>
  <c r="AO129" i="2"/>
  <c r="AP129" i="2"/>
  <c r="AQ129" i="2"/>
  <c r="AR129" i="2"/>
  <c r="AS129" i="2"/>
  <c r="AO130" i="2"/>
  <c r="AP130" i="2"/>
  <c r="AQ130" i="2"/>
  <c r="AR130" i="2"/>
  <c r="AS130" i="2"/>
  <c r="AO131" i="2"/>
  <c r="AP131" i="2"/>
  <c r="AQ131" i="2"/>
  <c r="AR131" i="2"/>
  <c r="AS131" i="2"/>
  <c r="AO132" i="2"/>
  <c r="AP132" i="2"/>
  <c r="AQ132" i="2"/>
  <c r="AR132" i="2"/>
  <c r="AS132" i="2"/>
  <c r="AO181" i="2"/>
  <c r="AP181" i="2"/>
  <c r="AQ181" i="2"/>
  <c r="AR181" i="2"/>
  <c r="AS181" i="2"/>
  <c r="AO182" i="2"/>
  <c r="AP182" i="2"/>
  <c r="AQ182" i="2"/>
  <c r="AR182" i="2"/>
  <c r="AS182" i="2"/>
  <c r="AO183" i="2"/>
  <c r="AP183" i="2"/>
  <c r="AQ183" i="2"/>
  <c r="AR183" i="2"/>
  <c r="AS183" i="2"/>
  <c r="AO184" i="2"/>
  <c r="AP184" i="2"/>
  <c r="AQ184" i="2"/>
  <c r="AR184" i="2"/>
  <c r="AS184" i="2"/>
  <c r="AO185" i="2"/>
  <c r="AP185" i="2"/>
  <c r="AQ185" i="2"/>
  <c r="AR185" i="2"/>
  <c r="AS185" i="2"/>
  <c r="AO186" i="2"/>
  <c r="AP186" i="2"/>
  <c r="AQ186" i="2"/>
  <c r="AR186" i="2"/>
  <c r="AS186" i="2"/>
  <c r="AO187" i="2"/>
  <c r="AP187" i="2"/>
  <c r="AQ187" i="2"/>
  <c r="AR187" i="2"/>
  <c r="AS187" i="2"/>
  <c r="AO188" i="2"/>
  <c r="AP188" i="2"/>
  <c r="AQ188" i="2"/>
  <c r="AR188" i="2"/>
  <c r="AS188" i="2"/>
  <c r="AO189" i="2"/>
  <c r="AP189" i="2"/>
  <c r="AQ189" i="2"/>
  <c r="AR189" i="2"/>
  <c r="AS189" i="2"/>
  <c r="AO190" i="2"/>
  <c r="AP190" i="2"/>
  <c r="AQ190" i="2"/>
  <c r="AR190" i="2"/>
  <c r="AS190" i="2"/>
  <c r="AO191" i="2"/>
  <c r="AP191" i="2"/>
  <c r="AQ191" i="2"/>
  <c r="AR191" i="2"/>
  <c r="AS191" i="2"/>
  <c r="AO192" i="2"/>
  <c r="AP192" i="2"/>
  <c r="AQ192" i="2"/>
  <c r="AR192" i="2"/>
  <c r="AS192" i="2"/>
  <c r="AO193" i="2"/>
  <c r="AP193" i="2"/>
  <c r="AQ193" i="2"/>
  <c r="AR193" i="2"/>
  <c r="AS193" i="2"/>
  <c r="AO194" i="2"/>
  <c r="AP194" i="2"/>
  <c r="AQ194" i="2"/>
  <c r="AR194" i="2"/>
  <c r="AS194" i="2"/>
  <c r="AO195" i="2"/>
  <c r="AP195" i="2"/>
  <c r="AQ195" i="2"/>
  <c r="AR195" i="2"/>
  <c r="AS195" i="2"/>
  <c r="AO196" i="2"/>
  <c r="AP196" i="2"/>
  <c r="AQ196" i="2"/>
  <c r="AR196" i="2"/>
  <c r="AS196" i="2"/>
  <c r="AO197" i="2"/>
  <c r="AP197" i="2"/>
  <c r="AQ197" i="2"/>
  <c r="AR197" i="2"/>
  <c r="AS197" i="2"/>
  <c r="AO198" i="2"/>
  <c r="AP198" i="2"/>
  <c r="AQ198" i="2"/>
  <c r="AR198" i="2"/>
  <c r="AS198" i="2"/>
  <c r="AO199" i="2"/>
  <c r="AP199" i="2"/>
  <c r="AQ199" i="2"/>
  <c r="AR199" i="2"/>
  <c r="AS199" i="2"/>
  <c r="AO200" i="2"/>
  <c r="AP200" i="2"/>
  <c r="AQ200" i="2"/>
  <c r="AR200" i="2"/>
  <c r="AS200" i="2"/>
  <c r="AO201" i="2"/>
  <c r="AP201" i="2"/>
  <c r="AQ201" i="2"/>
  <c r="AR201" i="2"/>
  <c r="AS201" i="2"/>
  <c r="AO202" i="2"/>
  <c r="AP202" i="2"/>
  <c r="AQ202" i="2"/>
  <c r="AR202" i="2"/>
  <c r="AS202" i="2"/>
  <c r="AO203" i="2"/>
  <c r="AP203" i="2"/>
  <c r="AQ203" i="2"/>
  <c r="AR203" i="2"/>
  <c r="AS203" i="2"/>
  <c r="AO204" i="2"/>
  <c r="AP204" i="2"/>
  <c r="AQ204" i="2"/>
  <c r="AR204" i="2"/>
  <c r="AS204" i="2"/>
  <c r="AV9" i="2"/>
  <c r="AV10" i="2" s="1"/>
  <c r="AW9" i="2"/>
  <c r="AW10" i="2" s="1"/>
  <c r="AW11" i="2" s="1"/>
  <c r="AW12" i="2" s="1"/>
  <c r="AV13" i="2"/>
  <c r="AW13" i="2"/>
  <c r="AW14" i="2" s="1"/>
  <c r="AW15" i="2" s="1"/>
  <c r="AW16" i="2" s="1"/>
  <c r="AV17" i="2"/>
  <c r="AW17" i="2"/>
  <c r="AW18" i="2" s="1"/>
  <c r="AW19" i="2" s="1"/>
  <c r="AW20" i="2" s="1"/>
  <c r="AV18" i="2"/>
  <c r="AV19" i="2" s="1"/>
  <c r="AV20" i="2" s="1"/>
  <c r="AX20" i="2" s="1"/>
  <c r="AV21" i="2"/>
  <c r="AW21" i="2"/>
  <c r="AW22" i="2" s="1"/>
  <c r="AW23" i="2" s="1"/>
  <c r="AW24" i="2" s="1"/>
  <c r="AV22" i="2"/>
  <c r="AV25" i="2"/>
  <c r="AW25" i="2"/>
  <c r="AV26" i="2"/>
  <c r="AW26" i="2"/>
  <c r="AW27" i="2" s="1"/>
  <c r="AW28" i="2" s="1"/>
  <c r="AV29" i="2"/>
  <c r="AW29" i="2"/>
  <c r="AW30" i="2"/>
  <c r="AW31" i="2" s="1"/>
  <c r="AW32" i="2" s="1"/>
  <c r="AV33" i="2"/>
  <c r="AV34" i="2" s="1"/>
  <c r="AV35" i="2" s="1"/>
  <c r="AV36" i="2" s="1"/>
  <c r="AW33" i="2"/>
  <c r="AW34" i="2" s="1"/>
  <c r="AW35" i="2" s="1"/>
  <c r="AW36" i="2" s="1"/>
  <c r="AV37" i="2"/>
  <c r="AV38" i="2" s="1"/>
  <c r="AV39" i="2" s="1"/>
  <c r="AV40" i="2" s="1"/>
  <c r="AX40" i="2" s="1"/>
  <c r="AW37" i="2"/>
  <c r="AW38" i="2" s="1"/>
  <c r="AW39" i="2" s="1"/>
  <c r="AW40" i="2" s="1"/>
  <c r="AV41" i="2"/>
  <c r="AV42" i="2" s="1"/>
  <c r="AV43" i="2" s="1"/>
  <c r="AV44" i="2" s="1"/>
  <c r="AW41" i="2"/>
  <c r="AW42" i="2" s="1"/>
  <c r="AW43" i="2" s="1"/>
  <c r="AW44" i="2" s="1"/>
  <c r="AV45" i="2"/>
  <c r="AV46" i="2" s="1"/>
  <c r="AV47" i="2" s="1"/>
  <c r="AV48" i="2" s="1"/>
  <c r="AW45" i="2"/>
  <c r="AW46" i="2" s="1"/>
  <c r="AW47" i="2" s="1"/>
  <c r="AW48" i="2" s="1"/>
  <c r="AV49" i="2"/>
  <c r="AV50" i="2" s="1"/>
  <c r="AV51" i="2" s="1"/>
  <c r="AV52" i="2" s="1"/>
  <c r="AW49" i="2"/>
  <c r="AW50" i="2" s="1"/>
  <c r="AW51" i="2" s="1"/>
  <c r="AW52" i="2" s="1"/>
  <c r="AV53" i="2"/>
  <c r="AV54" i="2" s="1"/>
  <c r="AV55" i="2" s="1"/>
  <c r="AX55" i="2" s="1"/>
  <c r="AW53" i="2"/>
  <c r="AW54" i="2" s="1"/>
  <c r="AW55" i="2" s="1"/>
  <c r="AW56" i="2" s="1"/>
  <c r="AV57" i="2"/>
  <c r="AW57" i="2"/>
  <c r="AW58" i="2" s="1"/>
  <c r="AW59" i="2" s="1"/>
  <c r="AW60" i="2" s="1"/>
  <c r="AV58" i="2"/>
  <c r="AV59" i="2" s="1"/>
  <c r="AX59" i="2" s="1"/>
  <c r="AV61" i="2"/>
  <c r="AW61" i="2"/>
  <c r="AW62" i="2"/>
  <c r="AW63" i="2" s="1"/>
  <c r="AW64" i="2" s="1"/>
  <c r="AV65" i="2"/>
  <c r="AW65" i="2"/>
  <c r="AW66" i="2" s="1"/>
  <c r="AW67" i="2" s="1"/>
  <c r="AW68" i="2" s="1"/>
  <c r="AV69" i="2"/>
  <c r="AW69" i="2"/>
  <c r="AW70" i="2"/>
  <c r="AW71" i="2" s="1"/>
  <c r="AW72" i="2" s="1"/>
  <c r="AV73" i="2"/>
  <c r="AW73" i="2"/>
  <c r="AW74" i="2" s="1"/>
  <c r="AW75" i="2" s="1"/>
  <c r="AW76" i="2" s="1"/>
  <c r="AV77" i="2"/>
  <c r="AW77" i="2"/>
  <c r="AW78" i="2" s="1"/>
  <c r="AW79" i="2" s="1"/>
  <c r="AW80" i="2" s="1"/>
  <c r="AV81" i="2"/>
  <c r="AW81" i="2"/>
  <c r="AW82" i="2" s="1"/>
  <c r="AW83" i="2" s="1"/>
  <c r="AW84" i="2" s="1"/>
  <c r="AV85" i="2"/>
  <c r="AW85" i="2"/>
  <c r="AW86" i="2" s="1"/>
  <c r="AW87" i="2" s="1"/>
  <c r="AW88" i="2" s="1"/>
  <c r="AV89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V133" i="2"/>
  <c r="AV134" i="2" s="1"/>
  <c r="AV135" i="2" s="1"/>
  <c r="AV136" i="2" s="1"/>
  <c r="AV137" i="2" s="1"/>
  <c r="AV138" i="2" s="1"/>
  <c r="AV139" i="2" s="1"/>
  <c r="AV140" i="2" s="1"/>
  <c r="AV141" i="2" s="1"/>
  <c r="AV142" i="2" s="1"/>
  <c r="AV143" i="2" s="1"/>
  <c r="AV144" i="2" s="1"/>
  <c r="AW133" i="2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V177" i="2"/>
  <c r="AV178" i="2" s="1"/>
  <c r="AV179" i="2" s="1"/>
  <c r="AV180" i="2" s="1"/>
  <c r="AW177" i="2"/>
  <c r="AW178" i="2" s="1"/>
  <c r="AV181" i="2"/>
  <c r="AV182" i="2" s="1"/>
  <c r="AV183" i="2" s="1"/>
  <c r="AV184" i="2" s="1"/>
  <c r="AW181" i="2"/>
  <c r="AX181" i="2" s="1"/>
  <c r="AV185" i="2"/>
  <c r="AV186" i="2" s="1"/>
  <c r="AV187" i="2" s="1"/>
  <c r="AV188" i="2" s="1"/>
  <c r="AW185" i="2"/>
  <c r="AW186" i="2" s="1"/>
  <c r="AW187" i="2" s="1"/>
  <c r="AV189" i="2"/>
  <c r="AW189" i="2"/>
  <c r="AV190" i="2"/>
  <c r="AV191" i="2" s="1"/>
  <c r="AV192" i="2" s="1"/>
  <c r="AV193" i="2"/>
  <c r="AV194" i="2" s="1"/>
  <c r="AV195" i="2" s="1"/>
  <c r="AV196" i="2" s="1"/>
  <c r="AW193" i="2"/>
  <c r="AW194" i="2" s="1"/>
  <c r="AV197" i="2"/>
  <c r="AW197" i="2"/>
  <c r="AW198" i="2" s="1"/>
  <c r="AV198" i="2"/>
  <c r="AV199" i="2" s="1"/>
  <c r="AV200" i="2" s="1"/>
  <c r="AV201" i="2"/>
  <c r="AV202" i="2" s="1"/>
  <c r="AV203" i="2" s="1"/>
  <c r="AV204" i="2" s="1"/>
  <c r="AW201" i="2"/>
  <c r="AW202" i="2" s="1"/>
  <c r="AN52" i="7"/>
  <c r="AM52" i="7"/>
  <c r="AP52" i="7" s="1"/>
  <c r="AN51" i="7"/>
  <c r="AM51" i="7"/>
  <c r="AP51" i="7" s="1"/>
  <c r="AN50" i="7"/>
  <c r="AM50" i="7"/>
  <c r="AP50" i="7" s="1"/>
  <c r="AN49" i="7"/>
  <c r="AM49" i="7"/>
  <c r="AP49" i="7" s="1"/>
  <c r="AN48" i="7"/>
  <c r="AM48" i="7"/>
  <c r="AP48" i="7" s="1"/>
  <c r="AN25" i="7"/>
  <c r="AM25" i="7"/>
  <c r="AO25" i="7" s="1"/>
  <c r="AN24" i="7"/>
  <c r="AM24" i="7"/>
  <c r="AP24" i="7" s="1"/>
  <c r="AN23" i="7"/>
  <c r="AM23" i="7"/>
  <c r="AO23" i="7" s="1"/>
  <c r="AN22" i="7"/>
  <c r="AM22" i="7"/>
  <c r="AP22" i="7" s="1"/>
  <c r="AN21" i="7"/>
  <c r="AM21" i="7"/>
  <c r="AO21" i="7" s="1"/>
  <c r="AN20" i="7"/>
  <c r="AM20" i="7"/>
  <c r="AP20" i="7" s="1"/>
  <c r="AN19" i="7"/>
  <c r="AM19" i="7"/>
  <c r="AO19" i="7" s="1"/>
  <c r="AN18" i="7"/>
  <c r="AM18" i="7"/>
  <c r="AP18" i="7" s="1"/>
  <c r="AN17" i="7"/>
  <c r="AM17" i="7"/>
  <c r="AO17" i="7" s="1"/>
  <c r="AN16" i="7"/>
  <c r="AM16" i="7"/>
  <c r="AP16" i="7" s="1"/>
  <c r="AN15" i="7"/>
  <c r="AM15" i="7"/>
  <c r="AO15" i="7" s="1"/>
  <c r="AN14" i="7"/>
  <c r="AM14" i="7"/>
  <c r="AP14" i="7" s="1"/>
  <c r="AN13" i="7"/>
  <c r="AM13" i="7"/>
  <c r="AO13" i="7" s="1"/>
  <c r="AN12" i="7"/>
  <c r="AM12" i="7"/>
  <c r="AP12" i="7" s="1"/>
  <c r="AN11" i="7"/>
  <c r="AM11" i="7"/>
  <c r="AO11" i="7" s="1"/>
  <c r="AN10" i="7"/>
  <c r="AM10" i="7"/>
  <c r="AP10" i="7" s="1"/>
  <c r="AN9" i="7"/>
  <c r="AM9" i="7"/>
  <c r="AO9" i="7" s="1"/>
  <c r="AN8" i="7"/>
  <c r="AM8" i="7"/>
  <c r="AP8" i="7" s="1"/>
  <c r="AN7" i="7"/>
  <c r="AM7" i="7"/>
  <c r="AO7" i="7" s="1"/>
  <c r="AN6" i="7"/>
  <c r="AM6" i="7"/>
  <c r="AP6" i="7" s="1"/>
  <c r="AN5" i="7"/>
  <c r="AM5" i="7"/>
  <c r="AO5" i="7" s="1"/>
  <c r="AL176" i="2"/>
  <c r="AK176" i="2"/>
  <c r="AJ176" i="2"/>
  <c r="AI176" i="2"/>
  <c r="AH176" i="2"/>
  <c r="AL175" i="2"/>
  <c r="AK175" i="2"/>
  <c r="AJ175" i="2"/>
  <c r="AI175" i="2"/>
  <c r="AH175" i="2"/>
  <c r="AL174" i="2"/>
  <c r="AK174" i="2"/>
  <c r="AJ174" i="2"/>
  <c r="AI174" i="2"/>
  <c r="AH174" i="2"/>
  <c r="AL173" i="2"/>
  <c r="AK173" i="2"/>
  <c r="AJ173" i="2"/>
  <c r="AI173" i="2"/>
  <c r="AH173" i="2"/>
  <c r="AL172" i="2"/>
  <c r="AK172" i="2"/>
  <c r="AJ172" i="2"/>
  <c r="AI172" i="2"/>
  <c r="AH172" i="2"/>
  <c r="AL171" i="2"/>
  <c r="AK171" i="2"/>
  <c r="AJ171" i="2"/>
  <c r="AI171" i="2"/>
  <c r="AH171" i="2"/>
  <c r="AL170" i="2"/>
  <c r="AK170" i="2"/>
  <c r="AJ170" i="2"/>
  <c r="AI170" i="2"/>
  <c r="AH170" i="2"/>
  <c r="AL169" i="2"/>
  <c r="AK169" i="2"/>
  <c r="AJ169" i="2"/>
  <c r="AI169" i="2"/>
  <c r="AH169" i="2"/>
  <c r="AL168" i="2"/>
  <c r="AK168" i="2"/>
  <c r="AJ168" i="2"/>
  <c r="AI168" i="2"/>
  <c r="AH168" i="2"/>
  <c r="AL167" i="2"/>
  <c r="AK167" i="2"/>
  <c r="AJ167" i="2"/>
  <c r="AI167" i="2"/>
  <c r="AH167" i="2"/>
  <c r="AM166" i="2"/>
  <c r="AL165" i="2"/>
  <c r="AK165" i="2"/>
  <c r="AJ165" i="2"/>
  <c r="AI165" i="2"/>
  <c r="AH165" i="2"/>
  <c r="AL164" i="2"/>
  <c r="AK164" i="2"/>
  <c r="AJ164" i="2"/>
  <c r="AI164" i="2"/>
  <c r="AH164" i="2"/>
  <c r="AL163" i="2"/>
  <c r="AK163" i="2"/>
  <c r="AJ163" i="2"/>
  <c r="AI163" i="2"/>
  <c r="AH163" i="2"/>
  <c r="AL162" i="2"/>
  <c r="AK162" i="2"/>
  <c r="AJ162" i="2"/>
  <c r="AI162" i="2"/>
  <c r="AH162" i="2"/>
  <c r="AL161" i="2"/>
  <c r="AK161" i="2"/>
  <c r="AJ161" i="2"/>
  <c r="AI161" i="2"/>
  <c r="AH161" i="2"/>
  <c r="AL160" i="2"/>
  <c r="AK160" i="2"/>
  <c r="AJ160" i="2"/>
  <c r="AI160" i="2"/>
  <c r="AH160" i="2"/>
  <c r="AL159" i="2"/>
  <c r="AK159" i="2"/>
  <c r="AJ159" i="2"/>
  <c r="AI159" i="2"/>
  <c r="AH159" i="2"/>
  <c r="AL158" i="2"/>
  <c r="AK158" i="2"/>
  <c r="AJ158" i="2"/>
  <c r="AI158" i="2"/>
  <c r="AH158" i="2"/>
  <c r="AL157" i="2"/>
  <c r="AK157" i="2"/>
  <c r="AJ157" i="2"/>
  <c r="AI157" i="2"/>
  <c r="AH157" i="2"/>
  <c r="AL156" i="2"/>
  <c r="AK156" i="2"/>
  <c r="AJ156" i="2"/>
  <c r="AI156" i="2"/>
  <c r="AH156" i="2"/>
  <c r="AM155" i="2"/>
  <c r="AL154" i="2"/>
  <c r="AK154" i="2"/>
  <c r="AJ154" i="2"/>
  <c r="AI154" i="2"/>
  <c r="AH154" i="2"/>
  <c r="AL153" i="2"/>
  <c r="AK153" i="2"/>
  <c r="AJ153" i="2"/>
  <c r="AI153" i="2"/>
  <c r="AH153" i="2"/>
  <c r="AL152" i="2"/>
  <c r="AK152" i="2"/>
  <c r="AJ152" i="2"/>
  <c r="AI152" i="2"/>
  <c r="AH152" i="2"/>
  <c r="AL151" i="2"/>
  <c r="AK151" i="2"/>
  <c r="AJ151" i="2"/>
  <c r="AI151" i="2"/>
  <c r="AH151" i="2"/>
  <c r="AL150" i="2"/>
  <c r="AK150" i="2"/>
  <c r="AJ150" i="2"/>
  <c r="AI150" i="2"/>
  <c r="AH150" i="2"/>
  <c r="AL149" i="2"/>
  <c r="AK149" i="2"/>
  <c r="AJ149" i="2"/>
  <c r="AI149" i="2"/>
  <c r="AH149" i="2"/>
  <c r="AL148" i="2"/>
  <c r="AK148" i="2"/>
  <c r="AJ148" i="2"/>
  <c r="AI148" i="2"/>
  <c r="AH148" i="2"/>
  <c r="AL147" i="2"/>
  <c r="AK147" i="2"/>
  <c r="AJ147" i="2"/>
  <c r="AI147" i="2"/>
  <c r="AH147" i="2"/>
  <c r="AL146" i="2"/>
  <c r="AK146" i="2"/>
  <c r="AJ146" i="2"/>
  <c r="AI146" i="2"/>
  <c r="AH146" i="2"/>
  <c r="AL145" i="2"/>
  <c r="AK145" i="2"/>
  <c r="AJ145" i="2"/>
  <c r="AI145" i="2"/>
  <c r="AH145" i="2"/>
  <c r="AM144" i="2"/>
  <c r="AL143" i="2"/>
  <c r="AK143" i="2"/>
  <c r="AJ143" i="2"/>
  <c r="AI143" i="2"/>
  <c r="AH143" i="2"/>
  <c r="AL142" i="2"/>
  <c r="AK142" i="2"/>
  <c r="AJ142" i="2"/>
  <c r="AI142" i="2"/>
  <c r="AH142" i="2"/>
  <c r="AL141" i="2"/>
  <c r="AK141" i="2"/>
  <c r="AJ141" i="2"/>
  <c r="AI141" i="2"/>
  <c r="AH141" i="2"/>
  <c r="AL140" i="2"/>
  <c r="AK140" i="2"/>
  <c r="AJ140" i="2"/>
  <c r="AI140" i="2"/>
  <c r="AH140" i="2"/>
  <c r="AL139" i="2"/>
  <c r="AK139" i="2"/>
  <c r="AJ139" i="2"/>
  <c r="AI139" i="2"/>
  <c r="AH139" i="2"/>
  <c r="AL138" i="2"/>
  <c r="AK138" i="2"/>
  <c r="AJ138" i="2"/>
  <c r="AI138" i="2"/>
  <c r="AH138" i="2"/>
  <c r="AL137" i="2"/>
  <c r="AK137" i="2"/>
  <c r="AJ137" i="2"/>
  <c r="AI137" i="2"/>
  <c r="AH137" i="2"/>
  <c r="AL136" i="2"/>
  <c r="AK136" i="2"/>
  <c r="AJ136" i="2"/>
  <c r="AI136" i="2"/>
  <c r="AH136" i="2"/>
  <c r="AL135" i="2"/>
  <c r="AK135" i="2"/>
  <c r="AJ135" i="2"/>
  <c r="AI135" i="2"/>
  <c r="AH135" i="2"/>
  <c r="AL134" i="2"/>
  <c r="AK134" i="2"/>
  <c r="AJ134" i="2"/>
  <c r="AI134" i="2"/>
  <c r="AH134" i="2"/>
  <c r="AM133" i="2"/>
  <c r="AL132" i="2"/>
  <c r="AK132" i="2"/>
  <c r="AJ132" i="2"/>
  <c r="AI132" i="2"/>
  <c r="AH132" i="2"/>
  <c r="AL131" i="2"/>
  <c r="AK131" i="2"/>
  <c r="AJ131" i="2"/>
  <c r="AI131" i="2"/>
  <c r="AH131" i="2"/>
  <c r="AL130" i="2"/>
  <c r="AK130" i="2"/>
  <c r="AJ130" i="2"/>
  <c r="AI130" i="2"/>
  <c r="AH130" i="2"/>
  <c r="AL129" i="2"/>
  <c r="AK129" i="2"/>
  <c r="AJ129" i="2"/>
  <c r="AI129" i="2"/>
  <c r="AH129" i="2"/>
  <c r="AL128" i="2"/>
  <c r="AK128" i="2"/>
  <c r="AJ128" i="2"/>
  <c r="AI128" i="2"/>
  <c r="AH128" i="2"/>
  <c r="AL127" i="2"/>
  <c r="AK127" i="2"/>
  <c r="AJ127" i="2"/>
  <c r="AI127" i="2"/>
  <c r="AH127" i="2"/>
  <c r="AL126" i="2"/>
  <c r="AK126" i="2"/>
  <c r="AJ126" i="2"/>
  <c r="AI126" i="2"/>
  <c r="AH126" i="2"/>
  <c r="AL125" i="2"/>
  <c r="AK125" i="2"/>
  <c r="AJ125" i="2"/>
  <c r="AI125" i="2"/>
  <c r="AH125" i="2"/>
  <c r="AL124" i="2"/>
  <c r="AK124" i="2"/>
  <c r="AJ124" i="2"/>
  <c r="AI124" i="2"/>
  <c r="AH124" i="2"/>
  <c r="AL123" i="2"/>
  <c r="AK123" i="2"/>
  <c r="AJ123" i="2"/>
  <c r="AI123" i="2"/>
  <c r="AH123" i="2"/>
  <c r="AM122" i="2"/>
  <c r="AL121" i="2"/>
  <c r="AK121" i="2"/>
  <c r="AJ121" i="2"/>
  <c r="AI121" i="2"/>
  <c r="AH121" i="2"/>
  <c r="AL120" i="2"/>
  <c r="AK120" i="2"/>
  <c r="AJ120" i="2"/>
  <c r="AI120" i="2"/>
  <c r="AH120" i="2"/>
  <c r="AL119" i="2"/>
  <c r="AK119" i="2"/>
  <c r="AJ119" i="2"/>
  <c r="AI119" i="2"/>
  <c r="AH119" i="2"/>
  <c r="AL118" i="2"/>
  <c r="AK118" i="2"/>
  <c r="AJ118" i="2"/>
  <c r="AI118" i="2"/>
  <c r="AH118" i="2"/>
  <c r="AL117" i="2"/>
  <c r="AK117" i="2"/>
  <c r="AJ117" i="2"/>
  <c r="AI117" i="2"/>
  <c r="AH117" i="2"/>
  <c r="AL116" i="2"/>
  <c r="AK116" i="2"/>
  <c r="AJ116" i="2"/>
  <c r="AI116" i="2"/>
  <c r="AH116" i="2"/>
  <c r="AL115" i="2"/>
  <c r="AK115" i="2"/>
  <c r="AJ115" i="2"/>
  <c r="AI115" i="2"/>
  <c r="AH115" i="2"/>
  <c r="AL114" i="2"/>
  <c r="AK114" i="2"/>
  <c r="AJ114" i="2"/>
  <c r="AI114" i="2"/>
  <c r="AH114" i="2"/>
  <c r="AL113" i="2"/>
  <c r="AK113" i="2"/>
  <c r="AJ113" i="2"/>
  <c r="AI113" i="2"/>
  <c r="AH113" i="2"/>
  <c r="AL112" i="2"/>
  <c r="AK112" i="2"/>
  <c r="AJ112" i="2"/>
  <c r="AI112" i="2"/>
  <c r="AH112" i="2"/>
  <c r="AM111" i="2"/>
  <c r="AL110" i="2"/>
  <c r="AK110" i="2"/>
  <c r="AJ110" i="2"/>
  <c r="AI110" i="2"/>
  <c r="AH110" i="2"/>
  <c r="AL109" i="2"/>
  <c r="AK109" i="2"/>
  <c r="AJ109" i="2"/>
  <c r="AI109" i="2"/>
  <c r="AH109" i="2"/>
  <c r="AL108" i="2"/>
  <c r="AK108" i="2"/>
  <c r="AJ108" i="2"/>
  <c r="AI108" i="2"/>
  <c r="AH108" i="2"/>
  <c r="AL107" i="2"/>
  <c r="AK107" i="2"/>
  <c r="AJ107" i="2"/>
  <c r="AI107" i="2"/>
  <c r="AH107" i="2"/>
  <c r="AL106" i="2"/>
  <c r="AK106" i="2"/>
  <c r="AJ106" i="2"/>
  <c r="AI106" i="2"/>
  <c r="AH106" i="2"/>
  <c r="AL105" i="2"/>
  <c r="AK105" i="2"/>
  <c r="AJ105" i="2"/>
  <c r="AI105" i="2"/>
  <c r="AH105" i="2"/>
  <c r="AL104" i="2"/>
  <c r="AK104" i="2"/>
  <c r="AJ104" i="2"/>
  <c r="AI104" i="2"/>
  <c r="AH104" i="2"/>
  <c r="AL103" i="2"/>
  <c r="AK103" i="2"/>
  <c r="AJ103" i="2"/>
  <c r="AI103" i="2"/>
  <c r="AH103" i="2"/>
  <c r="AL102" i="2"/>
  <c r="AK102" i="2"/>
  <c r="AJ102" i="2"/>
  <c r="AI102" i="2"/>
  <c r="AH102" i="2"/>
  <c r="AL101" i="2"/>
  <c r="AK101" i="2"/>
  <c r="AJ101" i="2"/>
  <c r="AI101" i="2"/>
  <c r="AH101" i="2"/>
  <c r="AM100" i="2"/>
  <c r="AL99" i="2"/>
  <c r="AK99" i="2"/>
  <c r="AJ99" i="2"/>
  <c r="AI99" i="2"/>
  <c r="AH99" i="2"/>
  <c r="AL98" i="2"/>
  <c r="AK98" i="2"/>
  <c r="AJ98" i="2"/>
  <c r="AI98" i="2"/>
  <c r="AH98" i="2"/>
  <c r="AL97" i="2"/>
  <c r="AK97" i="2"/>
  <c r="AJ97" i="2"/>
  <c r="AI97" i="2"/>
  <c r="AH97" i="2"/>
  <c r="AL96" i="2"/>
  <c r="AK96" i="2"/>
  <c r="AJ96" i="2"/>
  <c r="AI96" i="2"/>
  <c r="AH96" i="2"/>
  <c r="AL95" i="2"/>
  <c r="AK95" i="2"/>
  <c r="AJ95" i="2"/>
  <c r="AI95" i="2"/>
  <c r="AH95" i="2"/>
  <c r="AL94" i="2"/>
  <c r="AK94" i="2"/>
  <c r="AJ94" i="2"/>
  <c r="AI94" i="2"/>
  <c r="AH94" i="2"/>
  <c r="AL93" i="2"/>
  <c r="AK93" i="2"/>
  <c r="AJ93" i="2"/>
  <c r="AI93" i="2"/>
  <c r="AH93" i="2"/>
  <c r="AL92" i="2"/>
  <c r="AK92" i="2"/>
  <c r="AJ92" i="2"/>
  <c r="AI92" i="2"/>
  <c r="AH92" i="2"/>
  <c r="AL91" i="2"/>
  <c r="AK91" i="2"/>
  <c r="AJ91" i="2"/>
  <c r="AI91" i="2"/>
  <c r="AH91" i="2"/>
  <c r="AL90" i="2"/>
  <c r="AK90" i="2"/>
  <c r="AJ90" i="2"/>
  <c r="AI90" i="2"/>
  <c r="AH90" i="2"/>
  <c r="AM89" i="2"/>
  <c r="AE176" i="2"/>
  <c r="AD176" i="2"/>
  <c r="AC176" i="2"/>
  <c r="AB176" i="2"/>
  <c r="AA176" i="2"/>
  <c r="AE175" i="2"/>
  <c r="AD175" i="2"/>
  <c r="AC175" i="2"/>
  <c r="AB175" i="2"/>
  <c r="AA175" i="2"/>
  <c r="AE174" i="2"/>
  <c r="AD174" i="2"/>
  <c r="AC174" i="2"/>
  <c r="AB174" i="2"/>
  <c r="AA174" i="2"/>
  <c r="AE173" i="2"/>
  <c r="AD173" i="2"/>
  <c r="AC173" i="2"/>
  <c r="AB173" i="2"/>
  <c r="AA173" i="2"/>
  <c r="AE172" i="2"/>
  <c r="AD172" i="2"/>
  <c r="AC172" i="2"/>
  <c r="AB172" i="2"/>
  <c r="AA172" i="2"/>
  <c r="AE171" i="2"/>
  <c r="AD171" i="2"/>
  <c r="AC171" i="2"/>
  <c r="AB171" i="2"/>
  <c r="AA171" i="2"/>
  <c r="AE170" i="2"/>
  <c r="AD170" i="2"/>
  <c r="AC170" i="2"/>
  <c r="AB170" i="2"/>
  <c r="AA170" i="2"/>
  <c r="AE169" i="2"/>
  <c r="AD169" i="2"/>
  <c r="AC169" i="2"/>
  <c r="AB169" i="2"/>
  <c r="AA169" i="2"/>
  <c r="AE168" i="2"/>
  <c r="AD168" i="2"/>
  <c r="AC168" i="2"/>
  <c r="AB168" i="2"/>
  <c r="AA168" i="2"/>
  <c r="AE167" i="2"/>
  <c r="AD167" i="2"/>
  <c r="AC167" i="2"/>
  <c r="AB167" i="2"/>
  <c r="AA167" i="2"/>
  <c r="AF166" i="2"/>
  <c r="AE165" i="2"/>
  <c r="AD165" i="2"/>
  <c r="AC165" i="2"/>
  <c r="AB165" i="2"/>
  <c r="AA165" i="2"/>
  <c r="AE164" i="2"/>
  <c r="AD164" i="2"/>
  <c r="AC164" i="2"/>
  <c r="AB164" i="2"/>
  <c r="AA164" i="2"/>
  <c r="AE163" i="2"/>
  <c r="AD163" i="2"/>
  <c r="AC163" i="2"/>
  <c r="AB163" i="2"/>
  <c r="AA163" i="2"/>
  <c r="AE162" i="2"/>
  <c r="AD162" i="2"/>
  <c r="AC162" i="2"/>
  <c r="AB162" i="2"/>
  <c r="AA162" i="2"/>
  <c r="AE161" i="2"/>
  <c r="AD161" i="2"/>
  <c r="AC161" i="2"/>
  <c r="AB161" i="2"/>
  <c r="AA161" i="2"/>
  <c r="AE160" i="2"/>
  <c r="AD160" i="2"/>
  <c r="AC160" i="2"/>
  <c r="AB160" i="2"/>
  <c r="AA160" i="2"/>
  <c r="AE159" i="2"/>
  <c r="AD159" i="2"/>
  <c r="AC159" i="2"/>
  <c r="AB159" i="2"/>
  <c r="AA159" i="2"/>
  <c r="AE158" i="2"/>
  <c r="AD158" i="2"/>
  <c r="AC158" i="2"/>
  <c r="AB158" i="2"/>
  <c r="AA158" i="2"/>
  <c r="AE157" i="2"/>
  <c r="AD157" i="2"/>
  <c r="AC157" i="2"/>
  <c r="AB157" i="2"/>
  <c r="AA157" i="2"/>
  <c r="AE156" i="2"/>
  <c r="AD156" i="2"/>
  <c r="AC156" i="2"/>
  <c r="AB156" i="2"/>
  <c r="AA156" i="2"/>
  <c r="AF155" i="2"/>
  <c r="AE154" i="2"/>
  <c r="AD154" i="2"/>
  <c r="AC154" i="2"/>
  <c r="AB154" i="2"/>
  <c r="AA154" i="2"/>
  <c r="AE153" i="2"/>
  <c r="AD153" i="2"/>
  <c r="AC153" i="2"/>
  <c r="AB153" i="2"/>
  <c r="AA153" i="2"/>
  <c r="AE152" i="2"/>
  <c r="AD152" i="2"/>
  <c r="AC152" i="2"/>
  <c r="AB152" i="2"/>
  <c r="AA152" i="2"/>
  <c r="AE151" i="2"/>
  <c r="AD151" i="2"/>
  <c r="AC151" i="2"/>
  <c r="AB151" i="2"/>
  <c r="AA151" i="2"/>
  <c r="AE150" i="2"/>
  <c r="AD150" i="2"/>
  <c r="AC150" i="2"/>
  <c r="AB150" i="2"/>
  <c r="AA150" i="2"/>
  <c r="AE149" i="2"/>
  <c r="AD149" i="2"/>
  <c r="AC149" i="2"/>
  <c r="AB149" i="2"/>
  <c r="AA149" i="2"/>
  <c r="AE148" i="2"/>
  <c r="AD148" i="2"/>
  <c r="AC148" i="2"/>
  <c r="AB148" i="2"/>
  <c r="AA148" i="2"/>
  <c r="AE147" i="2"/>
  <c r="AD147" i="2"/>
  <c r="AC147" i="2"/>
  <c r="AB147" i="2"/>
  <c r="AA147" i="2"/>
  <c r="AE146" i="2"/>
  <c r="AD146" i="2"/>
  <c r="AC146" i="2"/>
  <c r="AB146" i="2"/>
  <c r="AA146" i="2"/>
  <c r="AE145" i="2"/>
  <c r="AD145" i="2"/>
  <c r="AC145" i="2"/>
  <c r="AB145" i="2"/>
  <c r="AA145" i="2"/>
  <c r="AF144" i="2"/>
  <c r="AE143" i="2"/>
  <c r="AD143" i="2"/>
  <c r="AC143" i="2"/>
  <c r="AB143" i="2"/>
  <c r="AA143" i="2"/>
  <c r="AE142" i="2"/>
  <c r="AD142" i="2"/>
  <c r="AC142" i="2"/>
  <c r="AB142" i="2"/>
  <c r="AA142" i="2"/>
  <c r="AE141" i="2"/>
  <c r="AD141" i="2"/>
  <c r="AC141" i="2"/>
  <c r="AB141" i="2"/>
  <c r="AA141" i="2"/>
  <c r="AE140" i="2"/>
  <c r="AD140" i="2"/>
  <c r="AC140" i="2"/>
  <c r="AB140" i="2"/>
  <c r="AA140" i="2"/>
  <c r="AE139" i="2"/>
  <c r="AD139" i="2"/>
  <c r="AC139" i="2"/>
  <c r="AB139" i="2"/>
  <c r="AA139" i="2"/>
  <c r="AE138" i="2"/>
  <c r="AD138" i="2"/>
  <c r="AC138" i="2"/>
  <c r="AB138" i="2"/>
  <c r="AA138" i="2"/>
  <c r="AE137" i="2"/>
  <c r="AD137" i="2"/>
  <c r="AC137" i="2"/>
  <c r="AB137" i="2"/>
  <c r="AA137" i="2"/>
  <c r="AE136" i="2"/>
  <c r="AD136" i="2"/>
  <c r="AC136" i="2"/>
  <c r="AB136" i="2"/>
  <c r="AA136" i="2"/>
  <c r="AE135" i="2"/>
  <c r="AD135" i="2"/>
  <c r="AC135" i="2"/>
  <c r="AB135" i="2"/>
  <c r="AA135" i="2"/>
  <c r="AE134" i="2"/>
  <c r="AD134" i="2"/>
  <c r="AC134" i="2"/>
  <c r="AB134" i="2"/>
  <c r="AA134" i="2"/>
  <c r="AF133" i="2"/>
  <c r="AE132" i="2"/>
  <c r="AD132" i="2"/>
  <c r="AC132" i="2"/>
  <c r="AB132" i="2"/>
  <c r="AA132" i="2"/>
  <c r="AE131" i="2"/>
  <c r="AD131" i="2"/>
  <c r="AC131" i="2"/>
  <c r="AB131" i="2"/>
  <c r="AA131" i="2"/>
  <c r="AE130" i="2"/>
  <c r="AD130" i="2"/>
  <c r="AC130" i="2"/>
  <c r="AB130" i="2"/>
  <c r="AA130" i="2"/>
  <c r="AE129" i="2"/>
  <c r="AD129" i="2"/>
  <c r="AC129" i="2"/>
  <c r="AB129" i="2"/>
  <c r="AA129" i="2"/>
  <c r="AE128" i="2"/>
  <c r="AD128" i="2"/>
  <c r="AC128" i="2"/>
  <c r="AB128" i="2"/>
  <c r="AA128" i="2"/>
  <c r="AE127" i="2"/>
  <c r="AD127" i="2"/>
  <c r="AC127" i="2"/>
  <c r="AB127" i="2"/>
  <c r="AA127" i="2"/>
  <c r="AE126" i="2"/>
  <c r="AD126" i="2"/>
  <c r="AC126" i="2"/>
  <c r="AB126" i="2"/>
  <c r="AA126" i="2"/>
  <c r="AE125" i="2"/>
  <c r="AD125" i="2"/>
  <c r="AC125" i="2"/>
  <c r="AB125" i="2"/>
  <c r="AA125" i="2"/>
  <c r="AE124" i="2"/>
  <c r="AD124" i="2"/>
  <c r="AC124" i="2"/>
  <c r="AB124" i="2"/>
  <c r="AA124" i="2"/>
  <c r="AE123" i="2"/>
  <c r="AD123" i="2"/>
  <c r="AC123" i="2"/>
  <c r="AB123" i="2"/>
  <c r="AA123" i="2"/>
  <c r="AF122" i="2"/>
  <c r="AE121" i="2"/>
  <c r="AD121" i="2"/>
  <c r="AC121" i="2"/>
  <c r="AB121" i="2"/>
  <c r="AA121" i="2"/>
  <c r="AE120" i="2"/>
  <c r="AD120" i="2"/>
  <c r="AC120" i="2"/>
  <c r="AB120" i="2"/>
  <c r="AA120" i="2"/>
  <c r="AE119" i="2"/>
  <c r="AD119" i="2"/>
  <c r="AC119" i="2"/>
  <c r="AB119" i="2"/>
  <c r="AA119" i="2"/>
  <c r="AE118" i="2"/>
  <c r="AD118" i="2"/>
  <c r="AC118" i="2"/>
  <c r="AB118" i="2"/>
  <c r="AA118" i="2"/>
  <c r="AE117" i="2"/>
  <c r="AD117" i="2"/>
  <c r="AC117" i="2"/>
  <c r="AB117" i="2"/>
  <c r="AA117" i="2"/>
  <c r="AE116" i="2"/>
  <c r="AD116" i="2"/>
  <c r="AC116" i="2"/>
  <c r="AB116" i="2"/>
  <c r="AA116" i="2"/>
  <c r="AE115" i="2"/>
  <c r="AD115" i="2"/>
  <c r="AC115" i="2"/>
  <c r="AB115" i="2"/>
  <c r="AA115" i="2"/>
  <c r="AE114" i="2"/>
  <c r="AD114" i="2"/>
  <c r="AC114" i="2"/>
  <c r="AB114" i="2"/>
  <c r="AA114" i="2"/>
  <c r="AE113" i="2"/>
  <c r="AD113" i="2"/>
  <c r="AC113" i="2"/>
  <c r="AB113" i="2"/>
  <c r="AA113" i="2"/>
  <c r="AE112" i="2"/>
  <c r="AD112" i="2"/>
  <c r="AC112" i="2"/>
  <c r="AB112" i="2"/>
  <c r="AA112" i="2"/>
  <c r="AF111" i="2"/>
  <c r="AE110" i="2"/>
  <c r="AD110" i="2"/>
  <c r="AC110" i="2"/>
  <c r="AB110" i="2"/>
  <c r="AA110" i="2"/>
  <c r="AE109" i="2"/>
  <c r="AD109" i="2"/>
  <c r="AC109" i="2"/>
  <c r="AB109" i="2"/>
  <c r="AA109" i="2"/>
  <c r="AE108" i="2"/>
  <c r="AD108" i="2"/>
  <c r="AC108" i="2"/>
  <c r="AB108" i="2"/>
  <c r="AA108" i="2"/>
  <c r="AE107" i="2"/>
  <c r="AD107" i="2"/>
  <c r="AC107" i="2"/>
  <c r="AB107" i="2"/>
  <c r="AA107" i="2"/>
  <c r="AE106" i="2"/>
  <c r="AD106" i="2"/>
  <c r="AC106" i="2"/>
  <c r="AB106" i="2"/>
  <c r="AA106" i="2"/>
  <c r="AE105" i="2"/>
  <c r="AD105" i="2"/>
  <c r="AC105" i="2"/>
  <c r="AB105" i="2"/>
  <c r="AA105" i="2"/>
  <c r="AE104" i="2"/>
  <c r="AD104" i="2"/>
  <c r="AC104" i="2"/>
  <c r="AB104" i="2"/>
  <c r="AA104" i="2"/>
  <c r="AE103" i="2"/>
  <c r="AD103" i="2"/>
  <c r="AC103" i="2"/>
  <c r="AB103" i="2"/>
  <c r="AA103" i="2"/>
  <c r="AE102" i="2"/>
  <c r="AD102" i="2"/>
  <c r="AC102" i="2"/>
  <c r="AB102" i="2"/>
  <c r="AA102" i="2"/>
  <c r="AE101" i="2"/>
  <c r="AD101" i="2"/>
  <c r="AC101" i="2"/>
  <c r="AB101" i="2"/>
  <c r="AA101" i="2"/>
  <c r="AF100" i="2"/>
  <c r="AE99" i="2"/>
  <c r="AD99" i="2"/>
  <c r="AC99" i="2"/>
  <c r="AB99" i="2"/>
  <c r="AA99" i="2"/>
  <c r="AE98" i="2"/>
  <c r="AD98" i="2"/>
  <c r="AC98" i="2"/>
  <c r="AB98" i="2"/>
  <c r="AA98" i="2"/>
  <c r="AE97" i="2"/>
  <c r="AD97" i="2"/>
  <c r="AC97" i="2"/>
  <c r="AB97" i="2"/>
  <c r="AA97" i="2"/>
  <c r="AE96" i="2"/>
  <c r="AD96" i="2"/>
  <c r="AC96" i="2"/>
  <c r="AB96" i="2"/>
  <c r="AA96" i="2"/>
  <c r="AE95" i="2"/>
  <c r="AD95" i="2"/>
  <c r="AC95" i="2"/>
  <c r="AB95" i="2"/>
  <c r="AA95" i="2"/>
  <c r="AE94" i="2"/>
  <c r="AD94" i="2"/>
  <c r="AC94" i="2"/>
  <c r="AB94" i="2"/>
  <c r="AA94" i="2"/>
  <c r="AE93" i="2"/>
  <c r="AD93" i="2"/>
  <c r="AC93" i="2"/>
  <c r="AB93" i="2"/>
  <c r="AA93" i="2"/>
  <c r="AE92" i="2"/>
  <c r="AD92" i="2"/>
  <c r="AC92" i="2"/>
  <c r="AB92" i="2"/>
  <c r="AA92" i="2"/>
  <c r="AE91" i="2"/>
  <c r="AD91" i="2"/>
  <c r="AC91" i="2"/>
  <c r="AB91" i="2"/>
  <c r="AA91" i="2"/>
  <c r="AE90" i="2"/>
  <c r="AD90" i="2"/>
  <c r="AC90" i="2"/>
  <c r="AB90" i="2"/>
  <c r="AA90" i="2"/>
  <c r="AF89" i="2"/>
  <c r="X176" i="2"/>
  <c r="W176" i="2"/>
  <c r="V176" i="2"/>
  <c r="U176" i="2"/>
  <c r="T176" i="2"/>
  <c r="X175" i="2"/>
  <c r="W175" i="2"/>
  <c r="V175" i="2"/>
  <c r="U175" i="2"/>
  <c r="T175" i="2"/>
  <c r="X174" i="2"/>
  <c r="W174" i="2"/>
  <c r="V174" i="2"/>
  <c r="U174" i="2"/>
  <c r="T174" i="2"/>
  <c r="X173" i="2"/>
  <c r="W173" i="2"/>
  <c r="V173" i="2"/>
  <c r="U173" i="2"/>
  <c r="T173" i="2"/>
  <c r="X172" i="2"/>
  <c r="W172" i="2"/>
  <c r="V172" i="2"/>
  <c r="U172" i="2"/>
  <c r="T172" i="2"/>
  <c r="X171" i="2"/>
  <c r="W171" i="2"/>
  <c r="V171" i="2"/>
  <c r="U171" i="2"/>
  <c r="T171" i="2"/>
  <c r="X170" i="2"/>
  <c r="W170" i="2"/>
  <c r="V170" i="2"/>
  <c r="U170" i="2"/>
  <c r="T170" i="2"/>
  <c r="X169" i="2"/>
  <c r="W169" i="2"/>
  <c r="V169" i="2"/>
  <c r="U169" i="2"/>
  <c r="T169" i="2"/>
  <c r="X168" i="2"/>
  <c r="W168" i="2"/>
  <c r="V168" i="2"/>
  <c r="U168" i="2"/>
  <c r="T168" i="2"/>
  <c r="X167" i="2"/>
  <c r="W167" i="2"/>
  <c r="V167" i="2"/>
  <c r="U167" i="2"/>
  <c r="T167" i="2"/>
  <c r="Y166" i="2"/>
  <c r="X165" i="2"/>
  <c r="W165" i="2"/>
  <c r="V165" i="2"/>
  <c r="U165" i="2"/>
  <c r="T165" i="2"/>
  <c r="X164" i="2"/>
  <c r="W164" i="2"/>
  <c r="V164" i="2"/>
  <c r="U164" i="2"/>
  <c r="T164" i="2"/>
  <c r="X163" i="2"/>
  <c r="W163" i="2"/>
  <c r="V163" i="2"/>
  <c r="U163" i="2"/>
  <c r="T163" i="2"/>
  <c r="X162" i="2"/>
  <c r="W162" i="2"/>
  <c r="V162" i="2"/>
  <c r="U162" i="2"/>
  <c r="T162" i="2"/>
  <c r="X161" i="2"/>
  <c r="W161" i="2"/>
  <c r="V161" i="2"/>
  <c r="U161" i="2"/>
  <c r="T161" i="2"/>
  <c r="X160" i="2"/>
  <c r="W160" i="2"/>
  <c r="V160" i="2"/>
  <c r="U160" i="2"/>
  <c r="T160" i="2"/>
  <c r="X159" i="2"/>
  <c r="W159" i="2"/>
  <c r="V159" i="2"/>
  <c r="U159" i="2"/>
  <c r="T159" i="2"/>
  <c r="X158" i="2"/>
  <c r="W158" i="2"/>
  <c r="V158" i="2"/>
  <c r="U158" i="2"/>
  <c r="T158" i="2"/>
  <c r="X157" i="2"/>
  <c r="W157" i="2"/>
  <c r="V157" i="2"/>
  <c r="U157" i="2"/>
  <c r="T157" i="2"/>
  <c r="X156" i="2"/>
  <c r="W156" i="2"/>
  <c r="V156" i="2"/>
  <c r="U156" i="2"/>
  <c r="T156" i="2"/>
  <c r="Y155" i="2"/>
  <c r="X154" i="2"/>
  <c r="W154" i="2"/>
  <c r="V154" i="2"/>
  <c r="U154" i="2"/>
  <c r="T154" i="2"/>
  <c r="X153" i="2"/>
  <c r="W153" i="2"/>
  <c r="V153" i="2"/>
  <c r="U153" i="2"/>
  <c r="T153" i="2"/>
  <c r="X152" i="2"/>
  <c r="W152" i="2"/>
  <c r="V152" i="2"/>
  <c r="U152" i="2"/>
  <c r="T152" i="2"/>
  <c r="X151" i="2"/>
  <c r="W151" i="2"/>
  <c r="V151" i="2"/>
  <c r="U151" i="2"/>
  <c r="T151" i="2"/>
  <c r="X150" i="2"/>
  <c r="W150" i="2"/>
  <c r="V150" i="2"/>
  <c r="U150" i="2"/>
  <c r="T150" i="2"/>
  <c r="X149" i="2"/>
  <c r="W149" i="2"/>
  <c r="V149" i="2"/>
  <c r="U149" i="2"/>
  <c r="T149" i="2"/>
  <c r="X148" i="2"/>
  <c r="W148" i="2"/>
  <c r="V148" i="2"/>
  <c r="U148" i="2"/>
  <c r="T148" i="2"/>
  <c r="X147" i="2"/>
  <c r="W147" i="2"/>
  <c r="V147" i="2"/>
  <c r="U147" i="2"/>
  <c r="T147" i="2"/>
  <c r="X146" i="2"/>
  <c r="W146" i="2"/>
  <c r="V146" i="2"/>
  <c r="U146" i="2"/>
  <c r="T146" i="2"/>
  <c r="X145" i="2"/>
  <c r="W145" i="2"/>
  <c r="V145" i="2"/>
  <c r="U145" i="2"/>
  <c r="T145" i="2"/>
  <c r="Y144" i="2"/>
  <c r="X143" i="2"/>
  <c r="W143" i="2"/>
  <c r="V143" i="2"/>
  <c r="U143" i="2"/>
  <c r="T143" i="2"/>
  <c r="X142" i="2"/>
  <c r="W142" i="2"/>
  <c r="V142" i="2"/>
  <c r="U142" i="2"/>
  <c r="T142" i="2"/>
  <c r="X141" i="2"/>
  <c r="W141" i="2"/>
  <c r="V141" i="2"/>
  <c r="U141" i="2"/>
  <c r="T141" i="2"/>
  <c r="X140" i="2"/>
  <c r="W140" i="2"/>
  <c r="V140" i="2"/>
  <c r="U140" i="2"/>
  <c r="T140" i="2"/>
  <c r="X139" i="2"/>
  <c r="W139" i="2"/>
  <c r="V139" i="2"/>
  <c r="U139" i="2"/>
  <c r="T139" i="2"/>
  <c r="X138" i="2"/>
  <c r="W138" i="2"/>
  <c r="V138" i="2"/>
  <c r="U138" i="2"/>
  <c r="T138" i="2"/>
  <c r="X137" i="2"/>
  <c r="W137" i="2"/>
  <c r="V137" i="2"/>
  <c r="U137" i="2"/>
  <c r="T137" i="2"/>
  <c r="X136" i="2"/>
  <c r="W136" i="2"/>
  <c r="V136" i="2"/>
  <c r="U136" i="2"/>
  <c r="T136" i="2"/>
  <c r="X135" i="2"/>
  <c r="W135" i="2"/>
  <c r="V135" i="2"/>
  <c r="U135" i="2"/>
  <c r="T135" i="2"/>
  <c r="X134" i="2"/>
  <c r="W134" i="2"/>
  <c r="V134" i="2"/>
  <c r="U134" i="2"/>
  <c r="T134" i="2"/>
  <c r="Y133" i="2"/>
  <c r="X132" i="2"/>
  <c r="W132" i="2"/>
  <c r="V132" i="2"/>
  <c r="U132" i="2"/>
  <c r="T132" i="2"/>
  <c r="X131" i="2"/>
  <c r="W131" i="2"/>
  <c r="V131" i="2"/>
  <c r="U131" i="2"/>
  <c r="T131" i="2"/>
  <c r="X130" i="2"/>
  <c r="W130" i="2"/>
  <c r="V130" i="2"/>
  <c r="U130" i="2"/>
  <c r="T130" i="2"/>
  <c r="X129" i="2"/>
  <c r="W129" i="2"/>
  <c r="V129" i="2"/>
  <c r="U129" i="2"/>
  <c r="T129" i="2"/>
  <c r="X128" i="2"/>
  <c r="W128" i="2"/>
  <c r="V128" i="2"/>
  <c r="U128" i="2"/>
  <c r="T128" i="2"/>
  <c r="X127" i="2"/>
  <c r="W127" i="2"/>
  <c r="V127" i="2"/>
  <c r="U127" i="2"/>
  <c r="T127" i="2"/>
  <c r="X126" i="2"/>
  <c r="W126" i="2"/>
  <c r="V126" i="2"/>
  <c r="U126" i="2"/>
  <c r="T126" i="2"/>
  <c r="X125" i="2"/>
  <c r="W125" i="2"/>
  <c r="V125" i="2"/>
  <c r="U125" i="2"/>
  <c r="T125" i="2"/>
  <c r="X124" i="2"/>
  <c r="W124" i="2"/>
  <c r="V124" i="2"/>
  <c r="U124" i="2"/>
  <c r="T124" i="2"/>
  <c r="X123" i="2"/>
  <c r="W123" i="2"/>
  <c r="V123" i="2"/>
  <c r="U123" i="2"/>
  <c r="T123" i="2"/>
  <c r="Y122" i="2"/>
  <c r="X121" i="2"/>
  <c r="W121" i="2"/>
  <c r="V121" i="2"/>
  <c r="U121" i="2"/>
  <c r="T121" i="2"/>
  <c r="X120" i="2"/>
  <c r="W120" i="2"/>
  <c r="V120" i="2"/>
  <c r="U120" i="2"/>
  <c r="T120" i="2"/>
  <c r="X119" i="2"/>
  <c r="W119" i="2"/>
  <c r="V119" i="2"/>
  <c r="U119" i="2"/>
  <c r="T119" i="2"/>
  <c r="X118" i="2"/>
  <c r="W118" i="2"/>
  <c r="V118" i="2"/>
  <c r="U118" i="2"/>
  <c r="T118" i="2"/>
  <c r="X117" i="2"/>
  <c r="W117" i="2"/>
  <c r="V117" i="2"/>
  <c r="U117" i="2"/>
  <c r="T117" i="2"/>
  <c r="X116" i="2"/>
  <c r="W116" i="2"/>
  <c r="V116" i="2"/>
  <c r="U116" i="2"/>
  <c r="T116" i="2"/>
  <c r="X115" i="2"/>
  <c r="W115" i="2"/>
  <c r="V115" i="2"/>
  <c r="U115" i="2"/>
  <c r="T115" i="2"/>
  <c r="X114" i="2"/>
  <c r="W114" i="2"/>
  <c r="V114" i="2"/>
  <c r="U114" i="2"/>
  <c r="T114" i="2"/>
  <c r="X113" i="2"/>
  <c r="W113" i="2"/>
  <c r="V113" i="2"/>
  <c r="U113" i="2"/>
  <c r="T113" i="2"/>
  <c r="X112" i="2"/>
  <c r="W112" i="2"/>
  <c r="V112" i="2"/>
  <c r="U112" i="2"/>
  <c r="T112" i="2"/>
  <c r="Y111" i="2"/>
  <c r="X110" i="2"/>
  <c r="W110" i="2"/>
  <c r="V110" i="2"/>
  <c r="U110" i="2"/>
  <c r="T110" i="2"/>
  <c r="X109" i="2"/>
  <c r="W109" i="2"/>
  <c r="V109" i="2"/>
  <c r="U109" i="2"/>
  <c r="T109" i="2"/>
  <c r="X108" i="2"/>
  <c r="W108" i="2"/>
  <c r="V108" i="2"/>
  <c r="U108" i="2"/>
  <c r="T108" i="2"/>
  <c r="X107" i="2"/>
  <c r="W107" i="2"/>
  <c r="V107" i="2"/>
  <c r="U107" i="2"/>
  <c r="T107" i="2"/>
  <c r="X106" i="2"/>
  <c r="W106" i="2"/>
  <c r="V106" i="2"/>
  <c r="U106" i="2"/>
  <c r="T106" i="2"/>
  <c r="X105" i="2"/>
  <c r="W105" i="2"/>
  <c r="V105" i="2"/>
  <c r="U105" i="2"/>
  <c r="T105" i="2"/>
  <c r="X104" i="2"/>
  <c r="W104" i="2"/>
  <c r="V104" i="2"/>
  <c r="U104" i="2"/>
  <c r="T104" i="2"/>
  <c r="X103" i="2"/>
  <c r="W103" i="2"/>
  <c r="V103" i="2"/>
  <c r="U103" i="2"/>
  <c r="T103" i="2"/>
  <c r="X102" i="2"/>
  <c r="W102" i="2"/>
  <c r="V102" i="2"/>
  <c r="U102" i="2"/>
  <c r="T102" i="2"/>
  <c r="X101" i="2"/>
  <c r="W101" i="2"/>
  <c r="V101" i="2"/>
  <c r="U101" i="2"/>
  <c r="T101" i="2"/>
  <c r="Y100" i="2"/>
  <c r="X99" i="2"/>
  <c r="W99" i="2"/>
  <c r="V99" i="2"/>
  <c r="U99" i="2"/>
  <c r="T99" i="2"/>
  <c r="X98" i="2"/>
  <c r="W98" i="2"/>
  <c r="V98" i="2"/>
  <c r="U98" i="2"/>
  <c r="T98" i="2"/>
  <c r="X97" i="2"/>
  <c r="W97" i="2"/>
  <c r="V97" i="2"/>
  <c r="U97" i="2"/>
  <c r="T97" i="2"/>
  <c r="X96" i="2"/>
  <c r="W96" i="2"/>
  <c r="V96" i="2"/>
  <c r="U96" i="2"/>
  <c r="T96" i="2"/>
  <c r="X95" i="2"/>
  <c r="W95" i="2"/>
  <c r="V95" i="2"/>
  <c r="U95" i="2"/>
  <c r="T95" i="2"/>
  <c r="X94" i="2"/>
  <c r="W94" i="2"/>
  <c r="V94" i="2"/>
  <c r="U94" i="2"/>
  <c r="T94" i="2"/>
  <c r="X93" i="2"/>
  <c r="W93" i="2"/>
  <c r="V93" i="2"/>
  <c r="U93" i="2"/>
  <c r="T93" i="2"/>
  <c r="X92" i="2"/>
  <c r="W92" i="2"/>
  <c r="V92" i="2"/>
  <c r="U92" i="2"/>
  <c r="T92" i="2"/>
  <c r="X91" i="2"/>
  <c r="W91" i="2"/>
  <c r="V91" i="2"/>
  <c r="U91" i="2"/>
  <c r="T91" i="2"/>
  <c r="X90" i="2"/>
  <c r="W90" i="2"/>
  <c r="V90" i="2"/>
  <c r="U90" i="2"/>
  <c r="T90" i="2"/>
  <c r="Y89" i="2"/>
  <c r="Q176" i="2"/>
  <c r="P176" i="2"/>
  <c r="O176" i="2"/>
  <c r="N176" i="2"/>
  <c r="M176" i="2"/>
  <c r="Q175" i="2"/>
  <c r="P175" i="2"/>
  <c r="O175" i="2"/>
  <c r="N175" i="2"/>
  <c r="M175" i="2"/>
  <c r="Q174" i="2"/>
  <c r="P174" i="2"/>
  <c r="O174" i="2"/>
  <c r="N174" i="2"/>
  <c r="M174" i="2"/>
  <c r="Q173" i="2"/>
  <c r="P173" i="2"/>
  <c r="O173" i="2"/>
  <c r="N173" i="2"/>
  <c r="M173" i="2"/>
  <c r="Q172" i="2"/>
  <c r="P172" i="2"/>
  <c r="O172" i="2"/>
  <c r="N172" i="2"/>
  <c r="M172" i="2"/>
  <c r="Q171" i="2"/>
  <c r="P171" i="2"/>
  <c r="O171" i="2"/>
  <c r="N171" i="2"/>
  <c r="M171" i="2"/>
  <c r="Q170" i="2"/>
  <c r="P170" i="2"/>
  <c r="O170" i="2"/>
  <c r="N170" i="2"/>
  <c r="M170" i="2"/>
  <c r="Q169" i="2"/>
  <c r="P169" i="2"/>
  <c r="O169" i="2"/>
  <c r="N169" i="2"/>
  <c r="M169" i="2"/>
  <c r="Q168" i="2"/>
  <c r="P168" i="2"/>
  <c r="O168" i="2"/>
  <c r="N168" i="2"/>
  <c r="M168" i="2"/>
  <c r="Q167" i="2"/>
  <c r="P167" i="2"/>
  <c r="O167" i="2"/>
  <c r="N167" i="2"/>
  <c r="M167" i="2"/>
  <c r="R166" i="2"/>
  <c r="Q165" i="2"/>
  <c r="P165" i="2"/>
  <c r="O165" i="2"/>
  <c r="N165" i="2"/>
  <c r="M165" i="2"/>
  <c r="Q164" i="2"/>
  <c r="P164" i="2"/>
  <c r="O164" i="2"/>
  <c r="N164" i="2"/>
  <c r="M164" i="2"/>
  <c r="Q163" i="2"/>
  <c r="P163" i="2"/>
  <c r="O163" i="2"/>
  <c r="N163" i="2"/>
  <c r="M163" i="2"/>
  <c r="Q162" i="2"/>
  <c r="P162" i="2"/>
  <c r="O162" i="2"/>
  <c r="N162" i="2"/>
  <c r="M162" i="2"/>
  <c r="Q161" i="2"/>
  <c r="P161" i="2"/>
  <c r="O161" i="2"/>
  <c r="N161" i="2"/>
  <c r="M161" i="2"/>
  <c r="Q160" i="2"/>
  <c r="P160" i="2"/>
  <c r="O160" i="2"/>
  <c r="N160" i="2"/>
  <c r="M160" i="2"/>
  <c r="Q159" i="2"/>
  <c r="P159" i="2"/>
  <c r="O159" i="2"/>
  <c r="N159" i="2"/>
  <c r="M159" i="2"/>
  <c r="Q158" i="2"/>
  <c r="P158" i="2"/>
  <c r="O158" i="2"/>
  <c r="N158" i="2"/>
  <c r="M158" i="2"/>
  <c r="Q157" i="2"/>
  <c r="P157" i="2"/>
  <c r="O157" i="2"/>
  <c r="N157" i="2"/>
  <c r="M157" i="2"/>
  <c r="Q156" i="2"/>
  <c r="P156" i="2"/>
  <c r="O156" i="2"/>
  <c r="N156" i="2"/>
  <c r="M156" i="2"/>
  <c r="R155" i="2"/>
  <c r="Q154" i="2"/>
  <c r="P154" i="2"/>
  <c r="O154" i="2"/>
  <c r="N154" i="2"/>
  <c r="M154" i="2"/>
  <c r="Q153" i="2"/>
  <c r="P153" i="2"/>
  <c r="O153" i="2"/>
  <c r="N153" i="2"/>
  <c r="M153" i="2"/>
  <c r="Q152" i="2"/>
  <c r="P152" i="2"/>
  <c r="O152" i="2"/>
  <c r="N152" i="2"/>
  <c r="M152" i="2"/>
  <c r="Q151" i="2"/>
  <c r="P151" i="2"/>
  <c r="O151" i="2"/>
  <c r="N151" i="2"/>
  <c r="M151" i="2"/>
  <c r="Q150" i="2"/>
  <c r="P150" i="2"/>
  <c r="O150" i="2"/>
  <c r="N150" i="2"/>
  <c r="M150" i="2"/>
  <c r="Q149" i="2"/>
  <c r="P149" i="2"/>
  <c r="O149" i="2"/>
  <c r="N149" i="2"/>
  <c r="M149" i="2"/>
  <c r="Q148" i="2"/>
  <c r="P148" i="2"/>
  <c r="O148" i="2"/>
  <c r="N148" i="2"/>
  <c r="M148" i="2"/>
  <c r="Q147" i="2"/>
  <c r="P147" i="2"/>
  <c r="O147" i="2"/>
  <c r="N147" i="2"/>
  <c r="M147" i="2"/>
  <c r="Q146" i="2"/>
  <c r="P146" i="2"/>
  <c r="O146" i="2"/>
  <c r="N146" i="2"/>
  <c r="M146" i="2"/>
  <c r="Q145" i="2"/>
  <c r="P145" i="2"/>
  <c r="O145" i="2"/>
  <c r="N145" i="2"/>
  <c r="M145" i="2"/>
  <c r="R144" i="2"/>
  <c r="Q143" i="2"/>
  <c r="P143" i="2"/>
  <c r="O143" i="2"/>
  <c r="N143" i="2"/>
  <c r="M143" i="2"/>
  <c r="Q142" i="2"/>
  <c r="P142" i="2"/>
  <c r="O142" i="2"/>
  <c r="N142" i="2"/>
  <c r="M142" i="2"/>
  <c r="Q141" i="2"/>
  <c r="P141" i="2"/>
  <c r="O141" i="2"/>
  <c r="N141" i="2"/>
  <c r="M141" i="2"/>
  <c r="Q140" i="2"/>
  <c r="P140" i="2"/>
  <c r="O140" i="2"/>
  <c r="N140" i="2"/>
  <c r="M140" i="2"/>
  <c r="Q139" i="2"/>
  <c r="P139" i="2"/>
  <c r="O139" i="2"/>
  <c r="N139" i="2"/>
  <c r="M139" i="2"/>
  <c r="Q138" i="2"/>
  <c r="P138" i="2"/>
  <c r="O138" i="2"/>
  <c r="N138" i="2"/>
  <c r="M138" i="2"/>
  <c r="Q137" i="2"/>
  <c r="P137" i="2"/>
  <c r="O137" i="2"/>
  <c r="N137" i="2"/>
  <c r="M137" i="2"/>
  <c r="Q136" i="2"/>
  <c r="P136" i="2"/>
  <c r="O136" i="2"/>
  <c r="N136" i="2"/>
  <c r="M136" i="2"/>
  <c r="Q135" i="2"/>
  <c r="P135" i="2"/>
  <c r="O135" i="2"/>
  <c r="N135" i="2"/>
  <c r="M135" i="2"/>
  <c r="Q134" i="2"/>
  <c r="P134" i="2"/>
  <c r="O134" i="2"/>
  <c r="N134" i="2"/>
  <c r="M134" i="2"/>
  <c r="R133" i="2"/>
  <c r="Q132" i="2"/>
  <c r="P132" i="2"/>
  <c r="O132" i="2"/>
  <c r="N132" i="2"/>
  <c r="M132" i="2"/>
  <c r="Q131" i="2"/>
  <c r="P131" i="2"/>
  <c r="O131" i="2"/>
  <c r="N131" i="2"/>
  <c r="M131" i="2"/>
  <c r="Q130" i="2"/>
  <c r="P130" i="2"/>
  <c r="O130" i="2"/>
  <c r="N130" i="2"/>
  <c r="M130" i="2"/>
  <c r="Q129" i="2"/>
  <c r="P129" i="2"/>
  <c r="O129" i="2"/>
  <c r="N129" i="2"/>
  <c r="M129" i="2"/>
  <c r="Q128" i="2"/>
  <c r="P128" i="2"/>
  <c r="O128" i="2"/>
  <c r="N128" i="2"/>
  <c r="M128" i="2"/>
  <c r="Q127" i="2"/>
  <c r="P127" i="2"/>
  <c r="O127" i="2"/>
  <c r="N127" i="2"/>
  <c r="M127" i="2"/>
  <c r="Q126" i="2"/>
  <c r="P126" i="2"/>
  <c r="O126" i="2"/>
  <c r="N126" i="2"/>
  <c r="M126" i="2"/>
  <c r="Q125" i="2"/>
  <c r="P125" i="2"/>
  <c r="O125" i="2"/>
  <c r="N125" i="2"/>
  <c r="M125" i="2"/>
  <c r="Q124" i="2"/>
  <c r="P124" i="2"/>
  <c r="O124" i="2"/>
  <c r="N124" i="2"/>
  <c r="M124" i="2"/>
  <c r="Q123" i="2"/>
  <c r="P123" i="2"/>
  <c r="O123" i="2"/>
  <c r="N123" i="2"/>
  <c r="M123" i="2"/>
  <c r="R122" i="2"/>
  <c r="Q121" i="2"/>
  <c r="P121" i="2"/>
  <c r="O121" i="2"/>
  <c r="N121" i="2"/>
  <c r="M121" i="2"/>
  <c r="Q120" i="2"/>
  <c r="P120" i="2"/>
  <c r="O120" i="2"/>
  <c r="N120" i="2"/>
  <c r="M120" i="2"/>
  <c r="Q119" i="2"/>
  <c r="P119" i="2"/>
  <c r="O119" i="2"/>
  <c r="N119" i="2"/>
  <c r="M119" i="2"/>
  <c r="Q118" i="2"/>
  <c r="P118" i="2"/>
  <c r="O118" i="2"/>
  <c r="N118" i="2"/>
  <c r="M118" i="2"/>
  <c r="Q117" i="2"/>
  <c r="P117" i="2"/>
  <c r="O117" i="2"/>
  <c r="N117" i="2"/>
  <c r="M117" i="2"/>
  <c r="Q116" i="2"/>
  <c r="P116" i="2"/>
  <c r="O116" i="2"/>
  <c r="N116" i="2"/>
  <c r="M116" i="2"/>
  <c r="Q115" i="2"/>
  <c r="P115" i="2"/>
  <c r="O115" i="2"/>
  <c r="N115" i="2"/>
  <c r="M115" i="2"/>
  <c r="Q114" i="2"/>
  <c r="P114" i="2"/>
  <c r="O114" i="2"/>
  <c r="N114" i="2"/>
  <c r="M114" i="2"/>
  <c r="Q113" i="2"/>
  <c r="P113" i="2"/>
  <c r="O113" i="2"/>
  <c r="N113" i="2"/>
  <c r="M113" i="2"/>
  <c r="Q112" i="2"/>
  <c r="P112" i="2"/>
  <c r="O112" i="2"/>
  <c r="N112" i="2"/>
  <c r="M112" i="2"/>
  <c r="R111" i="2"/>
  <c r="Q110" i="2"/>
  <c r="P110" i="2"/>
  <c r="O110" i="2"/>
  <c r="N110" i="2"/>
  <c r="M110" i="2"/>
  <c r="Q109" i="2"/>
  <c r="P109" i="2"/>
  <c r="O109" i="2"/>
  <c r="N109" i="2"/>
  <c r="M109" i="2"/>
  <c r="Q108" i="2"/>
  <c r="P108" i="2"/>
  <c r="O108" i="2"/>
  <c r="N108" i="2"/>
  <c r="M108" i="2"/>
  <c r="Q107" i="2"/>
  <c r="P107" i="2"/>
  <c r="O107" i="2"/>
  <c r="N107" i="2"/>
  <c r="M107" i="2"/>
  <c r="Q106" i="2"/>
  <c r="P106" i="2"/>
  <c r="O106" i="2"/>
  <c r="N106" i="2"/>
  <c r="M106" i="2"/>
  <c r="Q105" i="2"/>
  <c r="P105" i="2"/>
  <c r="O105" i="2"/>
  <c r="N105" i="2"/>
  <c r="M105" i="2"/>
  <c r="Q104" i="2"/>
  <c r="P104" i="2"/>
  <c r="O104" i="2"/>
  <c r="N104" i="2"/>
  <c r="M104" i="2"/>
  <c r="Q103" i="2"/>
  <c r="P103" i="2"/>
  <c r="O103" i="2"/>
  <c r="N103" i="2"/>
  <c r="M103" i="2"/>
  <c r="Q102" i="2"/>
  <c r="P102" i="2"/>
  <c r="O102" i="2"/>
  <c r="N102" i="2"/>
  <c r="M102" i="2"/>
  <c r="Q101" i="2"/>
  <c r="P101" i="2"/>
  <c r="O101" i="2"/>
  <c r="N101" i="2"/>
  <c r="M101" i="2"/>
  <c r="R100" i="2"/>
  <c r="Q99" i="2"/>
  <c r="P99" i="2"/>
  <c r="O99" i="2"/>
  <c r="N99" i="2"/>
  <c r="M99" i="2"/>
  <c r="Q98" i="2"/>
  <c r="P98" i="2"/>
  <c r="O98" i="2"/>
  <c r="N98" i="2"/>
  <c r="M98" i="2"/>
  <c r="Q97" i="2"/>
  <c r="P97" i="2"/>
  <c r="O97" i="2"/>
  <c r="N97" i="2"/>
  <c r="M97" i="2"/>
  <c r="Q96" i="2"/>
  <c r="P96" i="2"/>
  <c r="O96" i="2"/>
  <c r="N96" i="2"/>
  <c r="M96" i="2"/>
  <c r="Q95" i="2"/>
  <c r="P95" i="2"/>
  <c r="O95" i="2"/>
  <c r="N95" i="2"/>
  <c r="M95" i="2"/>
  <c r="Q94" i="2"/>
  <c r="P94" i="2"/>
  <c r="O94" i="2"/>
  <c r="N94" i="2"/>
  <c r="M94" i="2"/>
  <c r="Q93" i="2"/>
  <c r="P93" i="2"/>
  <c r="O93" i="2"/>
  <c r="N93" i="2"/>
  <c r="M93" i="2"/>
  <c r="Q92" i="2"/>
  <c r="P92" i="2"/>
  <c r="O92" i="2"/>
  <c r="N92" i="2"/>
  <c r="M92" i="2"/>
  <c r="Q91" i="2"/>
  <c r="P91" i="2"/>
  <c r="O91" i="2"/>
  <c r="N91" i="2"/>
  <c r="M91" i="2"/>
  <c r="Q90" i="2"/>
  <c r="P90" i="2"/>
  <c r="O90" i="2"/>
  <c r="N90" i="2"/>
  <c r="M90" i="2"/>
  <c r="R89" i="2"/>
  <c r="AX44" i="2" l="1"/>
  <c r="AP26" i="7"/>
  <c r="AP46" i="7"/>
  <c r="CJ254" i="2"/>
  <c r="CI254" i="2"/>
  <c r="CH254" i="2"/>
  <c r="CG254" i="2"/>
  <c r="CF254" i="2"/>
  <c r="CK254" i="2" s="1"/>
  <c r="AX85" i="2"/>
  <c r="AX69" i="2"/>
  <c r="BN25" i="2"/>
  <c r="BF21" i="2"/>
  <c r="BH179" i="2"/>
  <c r="AX61" i="2"/>
  <c r="AX48" i="2"/>
  <c r="N241" i="2"/>
  <c r="M242" i="2"/>
  <c r="Q242" i="2"/>
  <c r="P243" i="2"/>
  <c r="O244" i="2"/>
  <c r="N245" i="2"/>
  <c r="M246" i="2"/>
  <c r="Q246" i="2"/>
  <c r="P247" i="2"/>
  <c r="O248" i="2"/>
  <c r="N249" i="2"/>
  <c r="M250" i="2"/>
  <c r="Q250" i="2"/>
  <c r="T231" i="2"/>
  <c r="X231" i="2"/>
  <c r="W232" i="2"/>
  <c r="V233" i="2"/>
  <c r="U234" i="2"/>
  <c r="T235" i="2"/>
  <c r="X235" i="2"/>
  <c r="W236" i="2"/>
  <c r="V237" i="2"/>
  <c r="U238" i="2"/>
  <c r="T239" i="2"/>
  <c r="X239" i="2"/>
  <c r="W240" i="2"/>
  <c r="T241" i="2"/>
  <c r="X241" i="2"/>
  <c r="W242" i="2"/>
  <c r="V243" i="2"/>
  <c r="U244" i="2"/>
  <c r="T245" i="2"/>
  <c r="X245" i="2"/>
  <c r="W246" i="2"/>
  <c r="V247" i="2"/>
  <c r="U248" i="2"/>
  <c r="T249" i="2"/>
  <c r="X249" i="2"/>
  <c r="W250" i="2"/>
  <c r="AA231" i="2"/>
  <c r="AE231" i="2"/>
  <c r="AD232" i="2"/>
  <c r="AC233" i="2"/>
  <c r="AB234" i="2"/>
  <c r="AA235" i="2"/>
  <c r="AE235" i="2"/>
  <c r="AD236" i="2"/>
  <c r="AC237" i="2"/>
  <c r="BJ72" i="2"/>
  <c r="P241" i="2"/>
  <c r="O242" i="2"/>
  <c r="N243" i="2"/>
  <c r="M244" i="2"/>
  <c r="Q244" i="2"/>
  <c r="P245" i="2"/>
  <c r="O246" i="2"/>
  <c r="N247" i="2"/>
  <c r="M248" i="2"/>
  <c r="Q248" i="2"/>
  <c r="P249" i="2"/>
  <c r="O250" i="2"/>
  <c r="V231" i="2"/>
  <c r="U232" i="2"/>
  <c r="T233" i="2"/>
  <c r="X233" i="2"/>
  <c r="W234" i="2"/>
  <c r="V235" i="2"/>
  <c r="U236" i="2"/>
  <c r="T237" i="2"/>
  <c r="X237" i="2"/>
  <c r="W238" i="2"/>
  <c r="V239" i="2"/>
  <c r="U240" i="2"/>
  <c r="V241" i="2"/>
  <c r="U242" i="2"/>
  <c r="T243" i="2"/>
  <c r="X243" i="2"/>
  <c r="W244" i="2"/>
  <c r="V245" i="2"/>
  <c r="U246" i="2"/>
  <c r="T247" i="2"/>
  <c r="X247" i="2"/>
  <c r="W248" i="2"/>
  <c r="V249" i="2"/>
  <c r="U250" i="2"/>
  <c r="AC231" i="2"/>
  <c r="AB232" i="2"/>
  <c r="AA233" i="2"/>
  <c r="AE233" i="2"/>
  <c r="AD234" i="2"/>
  <c r="AC235" i="2"/>
  <c r="AB236" i="2"/>
  <c r="AA237" i="2"/>
  <c r="AE237" i="2"/>
  <c r="BH183" i="2"/>
  <c r="BG78" i="2"/>
  <c r="BO50" i="2"/>
  <c r="BO30" i="2"/>
  <c r="BO14" i="2"/>
  <c r="BG33" i="2"/>
  <c r="BO37" i="2"/>
  <c r="BJ40" i="2"/>
  <c r="BG46" i="2"/>
  <c r="AB238" i="2"/>
  <c r="AD238" i="2"/>
  <c r="AA239" i="2"/>
  <c r="AC239" i="2"/>
  <c r="AE239" i="2"/>
  <c r="AB240" i="2"/>
  <c r="AD240" i="2"/>
  <c r="AA241" i="2"/>
  <c r="AC241" i="2"/>
  <c r="AE241" i="2"/>
  <c r="AB242" i="2"/>
  <c r="AD242" i="2"/>
  <c r="AA243" i="2"/>
  <c r="AC243" i="2"/>
  <c r="AE243" i="2"/>
  <c r="AB244" i="2"/>
  <c r="AD244" i="2"/>
  <c r="AA245" i="2"/>
  <c r="AC245" i="2"/>
  <c r="AE245" i="2"/>
  <c r="AB246" i="2"/>
  <c r="AD246" i="2"/>
  <c r="BQ64" i="2"/>
  <c r="N231" i="2"/>
  <c r="P231" i="2"/>
  <c r="M232" i="2"/>
  <c r="O232" i="2"/>
  <c r="Q232" i="2"/>
  <c r="N233" i="2"/>
  <c r="P233" i="2"/>
  <c r="M234" i="2"/>
  <c r="O234" i="2"/>
  <c r="Q234" i="2"/>
  <c r="N235" i="2"/>
  <c r="P235" i="2"/>
  <c r="M236" i="2"/>
  <c r="O236" i="2"/>
  <c r="Q236" i="2"/>
  <c r="N237" i="2"/>
  <c r="P237" i="2"/>
  <c r="M238" i="2"/>
  <c r="O238" i="2"/>
  <c r="Q238" i="2"/>
  <c r="N239" i="2"/>
  <c r="P239" i="2"/>
  <c r="M240" i="2"/>
  <c r="O240" i="2"/>
  <c r="Q240" i="2"/>
  <c r="AA247" i="2"/>
  <c r="AC247" i="2"/>
  <c r="AE247" i="2"/>
  <c r="AB248" i="2"/>
  <c r="AD248" i="2"/>
  <c r="AA249" i="2"/>
  <c r="AC249" i="2"/>
  <c r="AE249" i="2"/>
  <c r="AB250" i="2"/>
  <c r="AD250" i="2"/>
  <c r="AH231" i="2"/>
  <c r="AJ231" i="2"/>
  <c r="AL231" i="2"/>
  <c r="AI232" i="2"/>
  <c r="AK232" i="2"/>
  <c r="AH233" i="2"/>
  <c r="AJ233" i="2"/>
  <c r="AL233" i="2"/>
  <c r="AI234" i="2"/>
  <c r="AK234" i="2"/>
  <c r="AH235" i="2"/>
  <c r="AJ235" i="2"/>
  <c r="AL235" i="2"/>
  <c r="AI236" i="2"/>
  <c r="AK236" i="2"/>
  <c r="AH237" i="2"/>
  <c r="AJ237" i="2"/>
  <c r="AL237" i="2"/>
  <c r="CJ257" i="2"/>
  <c r="CJ255" i="2"/>
  <c r="CI257" i="2"/>
  <c r="CI255" i="2"/>
  <c r="CH257" i="2"/>
  <c r="CH255" i="2"/>
  <c r="CG257" i="2"/>
  <c r="CG255" i="2"/>
  <c r="CF257" i="2"/>
  <c r="CF255" i="2"/>
  <c r="CK255" i="2" s="1"/>
  <c r="AL308" i="2" s="1"/>
  <c r="CJ256" i="2"/>
  <c r="CI256" i="2"/>
  <c r="CH256" i="2"/>
  <c r="CG256" i="2"/>
  <c r="CF256" i="2"/>
  <c r="AI238" i="2"/>
  <c r="AK238" i="2"/>
  <c r="AH239" i="2"/>
  <c r="AJ239" i="2"/>
  <c r="AL239" i="2"/>
  <c r="AI240" i="2"/>
  <c r="AK240" i="2"/>
  <c r="AH241" i="2"/>
  <c r="AJ241" i="2"/>
  <c r="AL241" i="2"/>
  <c r="AI242" i="2"/>
  <c r="AK242" i="2"/>
  <c r="AH243" i="2"/>
  <c r="AJ243" i="2"/>
  <c r="AL243" i="2"/>
  <c r="AI244" i="2"/>
  <c r="AK244" i="2"/>
  <c r="AH245" i="2"/>
  <c r="AJ245" i="2"/>
  <c r="AL245" i="2"/>
  <c r="AI246" i="2"/>
  <c r="AK246" i="2"/>
  <c r="AH247" i="2"/>
  <c r="AJ247" i="2"/>
  <c r="AL247" i="2"/>
  <c r="AI248" i="2"/>
  <c r="AK248" i="2"/>
  <c r="AH249" i="2"/>
  <c r="AJ249" i="2"/>
  <c r="AL249" i="2"/>
  <c r="AI250" i="2"/>
  <c r="AK250" i="2"/>
  <c r="BI203" i="2"/>
  <c r="CJ229" i="2"/>
  <c r="CJ227" i="2"/>
  <c r="CJ225" i="2"/>
  <c r="CJ223" i="2"/>
  <c r="CJ221" i="2"/>
  <c r="CJ219" i="2"/>
  <c r="CJ217" i="2"/>
  <c r="CJ215" i="2"/>
  <c r="CJ213" i="2"/>
  <c r="CJ211" i="2"/>
  <c r="CI230" i="2"/>
  <c r="CI228" i="2"/>
  <c r="CI226" i="2"/>
  <c r="CI224" i="2"/>
  <c r="CI222" i="2"/>
  <c r="CI220" i="2"/>
  <c r="CI218" i="2"/>
  <c r="CI216" i="2"/>
  <c r="CI214" i="2"/>
  <c r="CI212" i="2"/>
  <c r="CI210" i="2"/>
  <c r="CH229" i="2"/>
  <c r="CH227" i="2"/>
  <c r="CH225" i="2"/>
  <c r="CH223" i="2"/>
  <c r="CH221" i="2"/>
  <c r="CH219" i="2"/>
  <c r="CH217" i="2"/>
  <c r="CH215" i="2"/>
  <c r="CH213" i="2"/>
  <c r="CH211" i="2"/>
  <c r="CG230" i="2"/>
  <c r="CG228" i="2"/>
  <c r="CG226" i="2"/>
  <c r="CG224" i="2"/>
  <c r="CG222" i="2"/>
  <c r="CG220" i="2"/>
  <c r="CG218" i="2"/>
  <c r="CG216" i="2"/>
  <c r="CG214" i="2"/>
  <c r="CG212" i="2"/>
  <c r="CG210" i="2"/>
  <c r="CF229" i="2"/>
  <c r="CF227" i="2"/>
  <c r="CF225" i="2"/>
  <c r="CF223" i="2"/>
  <c r="CF221" i="2"/>
  <c r="CF219" i="2"/>
  <c r="CF217" i="2"/>
  <c r="CF215" i="2"/>
  <c r="CF213" i="2"/>
  <c r="CF211" i="2"/>
  <c r="CJ253" i="2"/>
  <c r="CJ251" i="2"/>
  <c r="CI252" i="2"/>
  <c r="CH253" i="2"/>
  <c r="CH251" i="2"/>
  <c r="CG252" i="2"/>
  <c r="CF252" i="2"/>
  <c r="M231" i="2"/>
  <c r="O231" i="2"/>
  <c r="Q231" i="2"/>
  <c r="N232" i="2"/>
  <c r="P232" i="2"/>
  <c r="M233" i="2"/>
  <c r="O233" i="2"/>
  <c r="Q233" i="2"/>
  <c r="N234" i="2"/>
  <c r="P234" i="2"/>
  <c r="M235" i="2"/>
  <c r="O235" i="2"/>
  <c r="Q235" i="2"/>
  <c r="N236" i="2"/>
  <c r="P236" i="2"/>
  <c r="M237" i="2"/>
  <c r="O237" i="2"/>
  <c r="Q237" i="2"/>
  <c r="N238" i="2"/>
  <c r="P238" i="2"/>
  <c r="M239" i="2"/>
  <c r="O239" i="2"/>
  <c r="Q239" i="2"/>
  <c r="N240" i="2"/>
  <c r="P240" i="2"/>
  <c r="M241" i="2"/>
  <c r="O241" i="2"/>
  <c r="Q241" i="2"/>
  <c r="N242" i="2"/>
  <c r="P242" i="2"/>
  <c r="M243" i="2"/>
  <c r="O243" i="2"/>
  <c r="Q243" i="2"/>
  <c r="N244" i="2"/>
  <c r="P244" i="2"/>
  <c r="M245" i="2"/>
  <c r="O245" i="2"/>
  <c r="Q245" i="2"/>
  <c r="N246" i="2"/>
  <c r="P246" i="2"/>
  <c r="M247" i="2"/>
  <c r="O247" i="2"/>
  <c r="Q247" i="2"/>
  <c r="N248" i="2"/>
  <c r="P248" i="2"/>
  <c r="M249" i="2"/>
  <c r="O249" i="2"/>
  <c r="Q249" i="2"/>
  <c r="N250" i="2"/>
  <c r="P250" i="2"/>
  <c r="U231" i="2"/>
  <c r="W231" i="2"/>
  <c r="T232" i="2"/>
  <c r="V232" i="2"/>
  <c r="X232" i="2"/>
  <c r="U233" i="2"/>
  <c r="W233" i="2"/>
  <c r="T234" i="2"/>
  <c r="V234" i="2"/>
  <c r="X234" i="2"/>
  <c r="U235" i="2"/>
  <c r="W235" i="2"/>
  <c r="T236" i="2"/>
  <c r="V236" i="2"/>
  <c r="X236" i="2"/>
  <c r="U237" i="2"/>
  <c r="W237" i="2"/>
  <c r="T238" i="2"/>
  <c r="V238" i="2"/>
  <c r="X238" i="2"/>
  <c r="U239" i="2"/>
  <c r="W239" i="2"/>
  <c r="T240" i="2"/>
  <c r="V240" i="2"/>
  <c r="X240" i="2"/>
  <c r="U241" i="2"/>
  <c r="W241" i="2"/>
  <c r="T242" i="2"/>
  <c r="V242" i="2"/>
  <c r="X242" i="2"/>
  <c r="U243" i="2"/>
  <c r="W243" i="2"/>
  <c r="T244" i="2"/>
  <c r="V244" i="2"/>
  <c r="X244" i="2"/>
  <c r="U245" i="2"/>
  <c r="W245" i="2"/>
  <c r="T246" i="2"/>
  <c r="V246" i="2"/>
  <c r="X246" i="2"/>
  <c r="U247" i="2"/>
  <c r="W247" i="2"/>
  <c r="T248" i="2"/>
  <c r="V248" i="2"/>
  <c r="X248" i="2"/>
  <c r="U249" i="2"/>
  <c r="W249" i="2"/>
  <c r="T250" i="2"/>
  <c r="V250" i="2"/>
  <c r="X250" i="2"/>
  <c r="AB231" i="2"/>
  <c r="AD231" i="2"/>
  <c r="AA232" i="2"/>
  <c r="AC232" i="2"/>
  <c r="AE232" i="2"/>
  <c r="AB233" i="2"/>
  <c r="AD233" i="2"/>
  <c r="AA234" i="2"/>
  <c r="AC234" i="2"/>
  <c r="AE234" i="2"/>
  <c r="AB235" i="2"/>
  <c r="AD235" i="2"/>
  <c r="AA236" i="2"/>
  <c r="AC236" i="2"/>
  <c r="AE236" i="2"/>
  <c r="AB237" i="2"/>
  <c r="AD237" i="2"/>
  <c r="AA238" i="2"/>
  <c r="AC238" i="2"/>
  <c r="AE238" i="2"/>
  <c r="AB239" i="2"/>
  <c r="AD239" i="2"/>
  <c r="AA240" i="2"/>
  <c r="AC240" i="2"/>
  <c r="AE240" i="2"/>
  <c r="AB241" i="2"/>
  <c r="AD241" i="2"/>
  <c r="AA242" i="2"/>
  <c r="AC242" i="2"/>
  <c r="AE242" i="2"/>
  <c r="AB243" i="2"/>
  <c r="AD243" i="2"/>
  <c r="AA244" i="2"/>
  <c r="AC244" i="2"/>
  <c r="AE244" i="2"/>
  <c r="AB245" i="2"/>
  <c r="AD245" i="2"/>
  <c r="AA246" i="2"/>
  <c r="AC246" i="2"/>
  <c r="AE246" i="2"/>
  <c r="AB247" i="2"/>
  <c r="AD247" i="2"/>
  <c r="AA248" i="2"/>
  <c r="AC248" i="2"/>
  <c r="AE248" i="2"/>
  <c r="AB249" i="2"/>
  <c r="AD249" i="2"/>
  <c r="AA250" i="2"/>
  <c r="AC250" i="2"/>
  <c r="AE250" i="2"/>
  <c r="AI231" i="2"/>
  <c r="AK231" i="2"/>
  <c r="AH232" i="2"/>
  <c r="AJ232" i="2"/>
  <c r="AL232" i="2"/>
  <c r="AI233" i="2"/>
  <c r="AK233" i="2"/>
  <c r="AH234" i="2"/>
  <c r="AJ234" i="2"/>
  <c r="AL234" i="2"/>
  <c r="AI235" i="2"/>
  <c r="AK235" i="2"/>
  <c r="AH236" i="2"/>
  <c r="AJ236" i="2"/>
  <c r="AL236" i="2"/>
  <c r="AI237" i="2"/>
  <c r="AK237" i="2"/>
  <c r="AH238" i="2"/>
  <c r="AJ238" i="2"/>
  <c r="AL238" i="2"/>
  <c r="AI239" i="2"/>
  <c r="AK239" i="2"/>
  <c r="AH240" i="2"/>
  <c r="AJ240" i="2"/>
  <c r="AL240" i="2"/>
  <c r="AI241" i="2"/>
  <c r="AK241" i="2"/>
  <c r="AH242" i="2"/>
  <c r="AJ242" i="2"/>
  <c r="AL242" i="2"/>
  <c r="AI243" i="2"/>
  <c r="AK243" i="2"/>
  <c r="AH244" i="2"/>
  <c r="AJ244" i="2"/>
  <c r="AL244" i="2"/>
  <c r="AI245" i="2"/>
  <c r="AK245" i="2"/>
  <c r="AH246" i="2"/>
  <c r="AJ246" i="2"/>
  <c r="AL246" i="2"/>
  <c r="AI247" i="2"/>
  <c r="AK247" i="2"/>
  <c r="AH248" i="2"/>
  <c r="AJ248" i="2"/>
  <c r="AL248" i="2"/>
  <c r="AI249" i="2"/>
  <c r="AK249" i="2"/>
  <c r="AH250" i="2"/>
  <c r="AJ250" i="2"/>
  <c r="AL250" i="2"/>
  <c r="CJ230" i="2"/>
  <c r="CJ228" i="2"/>
  <c r="CJ226" i="2"/>
  <c r="CJ224" i="2"/>
  <c r="CJ222" i="2"/>
  <c r="CJ220" i="2"/>
  <c r="CJ218" i="2"/>
  <c r="CJ216" i="2"/>
  <c r="CJ214" i="2"/>
  <c r="CJ212" i="2"/>
  <c r="CJ210" i="2"/>
  <c r="CI229" i="2"/>
  <c r="CI227" i="2"/>
  <c r="CI225" i="2"/>
  <c r="CI223" i="2"/>
  <c r="CI221" i="2"/>
  <c r="CI219" i="2"/>
  <c r="CI217" i="2"/>
  <c r="CI215" i="2"/>
  <c r="CI213" i="2"/>
  <c r="CI211" i="2"/>
  <c r="CH230" i="2"/>
  <c r="CH228" i="2"/>
  <c r="CH226" i="2"/>
  <c r="CH224" i="2"/>
  <c r="CH222" i="2"/>
  <c r="CH220" i="2"/>
  <c r="CH218" i="2"/>
  <c r="CH216" i="2"/>
  <c r="CH214" i="2"/>
  <c r="CH212" i="2"/>
  <c r="CH210" i="2"/>
  <c r="CG229" i="2"/>
  <c r="CG227" i="2"/>
  <c r="CG225" i="2"/>
  <c r="CG223" i="2"/>
  <c r="CG221" i="2"/>
  <c r="CG219" i="2"/>
  <c r="CG217" i="2"/>
  <c r="CG215" i="2"/>
  <c r="CG213" i="2"/>
  <c r="CG211" i="2"/>
  <c r="CF230" i="2"/>
  <c r="CF228" i="2"/>
  <c r="CF226" i="2"/>
  <c r="CF224" i="2"/>
  <c r="CF222" i="2"/>
  <c r="CF220" i="2"/>
  <c r="CF218" i="2"/>
  <c r="CF216" i="2"/>
  <c r="CF214" i="2"/>
  <c r="CF212" i="2"/>
  <c r="CJ252" i="2"/>
  <c r="CI253" i="2"/>
  <c r="CI251" i="2"/>
  <c r="CH252" i="2"/>
  <c r="CG253" i="2"/>
  <c r="CG251" i="2"/>
  <c r="CF253" i="2"/>
  <c r="CF251" i="2"/>
  <c r="BI196" i="2"/>
  <c r="BI192" i="2"/>
  <c r="BO182" i="2"/>
  <c r="BV85" i="2"/>
  <c r="BG65" i="2"/>
  <c r="BI60" i="2"/>
  <c r="BF53" i="2"/>
  <c r="BI28" i="2"/>
  <c r="BO20" i="2"/>
  <c r="BN9" i="2"/>
  <c r="BX8" i="2"/>
  <c r="BG177" i="2"/>
  <c r="BJ8" i="2"/>
  <c r="BF85" i="2"/>
  <c r="BG14" i="2"/>
  <c r="BJ165" i="2"/>
  <c r="BJ169" i="2"/>
  <c r="BV199" i="2"/>
  <c r="BI187" i="2"/>
  <c r="BO75" i="2"/>
  <c r="BV60" i="2"/>
  <c r="CC25" i="2"/>
  <c r="BV34" i="2"/>
  <c r="BH194" i="2"/>
  <c r="BH189" i="2"/>
  <c r="BV186" i="2"/>
  <c r="BH185" i="2"/>
  <c r="BJ88" i="2"/>
  <c r="BN82" i="2"/>
  <c r="BG81" i="2"/>
  <c r="BI76" i="2"/>
  <c r="BX72" i="2"/>
  <c r="BO69" i="2"/>
  <c r="BG62" i="2"/>
  <c r="BQ56" i="2"/>
  <c r="BG49" i="2"/>
  <c r="BG30" i="2"/>
  <c r="BO28" i="2"/>
  <c r="BJ24" i="2"/>
  <c r="BO22" i="2"/>
  <c r="BV21" i="2"/>
  <c r="BN17" i="2"/>
  <c r="CE12" i="2"/>
  <c r="BO7" i="2"/>
  <c r="BN33" i="2"/>
  <c r="BF37" i="2"/>
  <c r="CE44" i="2"/>
  <c r="BV47" i="2"/>
  <c r="BI178" i="2"/>
  <c r="BJ180" i="2"/>
  <c r="BO195" i="2"/>
  <c r="BH201" i="2"/>
  <c r="BI199" i="2"/>
  <c r="BG197" i="2"/>
  <c r="BO196" i="2"/>
  <c r="BI194" i="2"/>
  <c r="BH190" i="2"/>
  <c r="BQ188" i="2"/>
  <c r="BV187" i="2"/>
  <c r="BG186" i="2"/>
  <c r="BO183" i="2"/>
  <c r="BG17" i="2"/>
  <c r="BI44" i="2"/>
  <c r="BJ56" i="2"/>
  <c r="BF69" i="2"/>
  <c r="BO44" i="2"/>
  <c r="BH197" i="2"/>
  <c r="BH191" i="2"/>
  <c r="BH186" i="2"/>
  <c r="BP88" i="2"/>
  <c r="BI84" i="2"/>
  <c r="BJ80" i="2"/>
  <c r="BG73" i="2"/>
  <c r="BF61" i="2"/>
  <c r="BG57" i="2"/>
  <c r="BV54" i="2"/>
  <c r="BV53" i="2"/>
  <c r="BN29" i="2"/>
  <c r="BG25" i="2"/>
  <c r="BO24" i="2"/>
  <c r="BI20" i="2"/>
  <c r="BO16" i="2"/>
  <c r="CC6" i="2"/>
  <c r="BX40" i="2"/>
  <c r="BH177" i="2"/>
  <c r="BI179" i="2"/>
  <c r="BV180" i="2"/>
  <c r="BI12" i="2"/>
  <c r="BG91" i="2"/>
  <c r="BF92" i="2"/>
  <c r="BG95" i="2"/>
  <c r="BF96" i="2"/>
  <c r="BG99" i="2"/>
  <c r="BG104" i="2"/>
  <c r="BG108" i="2"/>
  <c r="BJ124" i="2"/>
  <c r="BI126" i="2"/>
  <c r="BJ128" i="2"/>
  <c r="BI130" i="2"/>
  <c r="BJ132" i="2"/>
  <c r="BG135" i="2"/>
  <c r="BF136" i="2"/>
  <c r="BG139" i="2"/>
  <c r="BF140" i="2"/>
  <c r="BG143" i="2"/>
  <c r="BG148" i="2"/>
  <c r="BG152" i="2"/>
  <c r="BJ168" i="2"/>
  <c r="BI170" i="2"/>
  <c r="BJ172" i="2"/>
  <c r="BI174" i="2"/>
  <c r="BJ176" i="2"/>
  <c r="BH199" i="2"/>
  <c r="BO12" i="2"/>
  <c r="BG181" i="2"/>
  <c r="BV87" i="2"/>
  <c r="BV86" i="2"/>
  <c r="BG85" i="2"/>
  <c r="BP84" i="2"/>
  <c r="BV83" i="2"/>
  <c r="BG82" i="2"/>
  <c r="BI80" i="2"/>
  <c r="BV79" i="2"/>
  <c r="BO76" i="2"/>
  <c r="BV75" i="2"/>
  <c r="BF73" i="2"/>
  <c r="BO70" i="2"/>
  <c r="BG69" i="2"/>
  <c r="BV67" i="2"/>
  <c r="BG66" i="2"/>
  <c r="BN65" i="2"/>
  <c r="BI64" i="2"/>
  <c r="BX60" i="2"/>
  <c r="BO57" i="2"/>
  <c r="BG53" i="2"/>
  <c r="BV51" i="2"/>
  <c r="BG50" i="2"/>
  <c r="BI32" i="2"/>
  <c r="BQ28" i="2"/>
  <c r="CC26" i="2"/>
  <c r="BO25" i="2"/>
  <c r="BV22" i="2"/>
  <c r="BG21" i="2"/>
  <c r="BQ20" i="2"/>
  <c r="BV19" i="2"/>
  <c r="BG18" i="2"/>
  <c r="BO17" i="2"/>
  <c r="BI16" i="2"/>
  <c r="CC15" i="2"/>
  <c r="CC13" i="2"/>
  <c r="BQ12" i="2"/>
  <c r="BV9" i="2"/>
  <c r="BO8" i="2"/>
  <c r="BV7" i="2"/>
  <c r="CC35" i="2"/>
  <c r="BV37" i="2"/>
  <c r="BV38" i="2"/>
  <c r="BV41" i="2"/>
  <c r="BQ44" i="2"/>
  <c r="BF45" i="2"/>
  <c r="BO47" i="2"/>
  <c r="BI48" i="2"/>
  <c r="BX204" i="2"/>
  <c r="BO204" i="2"/>
  <c r="BV204" i="2"/>
  <c r="BH204" i="2"/>
  <c r="BQ204" i="2"/>
  <c r="BJ204" i="2"/>
  <c r="BI204" i="2"/>
  <c r="BO201" i="2"/>
  <c r="BG201" i="2"/>
  <c r="BQ200" i="2"/>
  <c r="BX200" i="2"/>
  <c r="BO200" i="2"/>
  <c r="BI200" i="2"/>
  <c r="BV192" i="2"/>
  <c r="BQ192" i="2"/>
  <c r="BH192" i="2"/>
  <c r="BO192" i="2"/>
  <c r="BQ184" i="2"/>
  <c r="BX184" i="2"/>
  <c r="BO184" i="2"/>
  <c r="BV184" i="2"/>
  <c r="BV59" i="2"/>
  <c r="BO59" i="2"/>
  <c r="BV55" i="2"/>
  <c r="BO55" i="2"/>
  <c r="CC31" i="2"/>
  <c r="BV31" i="2"/>
  <c r="BV27" i="2"/>
  <c r="CC27" i="2"/>
  <c r="BV11" i="2"/>
  <c r="CC11" i="2"/>
  <c r="BV33" i="2"/>
  <c r="CC33" i="2"/>
  <c r="CC34" i="2"/>
  <c r="BN34" i="2"/>
  <c r="BV39" i="2"/>
  <c r="BO39" i="2"/>
  <c r="BV42" i="2"/>
  <c r="BO42" i="2"/>
  <c r="BV46" i="2"/>
  <c r="BO46" i="2"/>
  <c r="BJ12" i="2"/>
  <c r="BF25" i="2"/>
  <c r="BG37" i="2"/>
  <c r="BJ44" i="2"/>
  <c r="BF57" i="2"/>
  <c r="BJ76" i="2"/>
  <c r="BF93" i="2"/>
  <c r="BJ121" i="2"/>
  <c r="BF137" i="2"/>
  <c r="BH184" i="2"/>
  <c r="BH188" i="2"/>
  <c r="BJ192" i="2"/>
  <c r="BO9" i="2"/>
  <c r="BO15" i="2"/>
  <c r="BO31" i="2"/>
  <c r="BO51" i="2"/>
  <c r="BV48" i="2"/>
  <c r="BV73" i="2"/>
  <c r="CE48" i="2"/>
  <c r="BO203" i="2"/>
  <c r="BV203" i="2"/>
  <c r="BG202" i="2"/>
  <c r="BV202" i="2"/>
  <c r="BO199" i="2"/>
  <c r="BV198" i="2"/>
  <c r="BH198" i="2"/>
  <c r="BO198" i="2"/>
  <c r="BV195" i="2"/>
  <c r="BH195" i="2"/>
  <c r="BO193" i="2"/>
  <c r="BH193" i="2"/>
  <c r="BV189" i="2"/>
  <c r="BV182" i="2"/>
  <c r="BN86" i="2"/>
  <c r="BV82" i="2"/>
  <c r="BV81" i="2"/>
  <c r="BN81" i="2"/>
  <c r="BV78" i="2"/>
  <c r="BN78" i="2"/>
  <c r="BV77" i="2"/>
  <c r="BN77" i="2"/>
  <c r="BP76" i="2"/>
  <c r="BX76" i="2"/>
  <c r="BV76" i="2"/>
  <c r="BQ76" i="2"/>
  <c r="BV74" i="2"/>
  <c r="BN74" i="2"/>
  <c r="BO74" i="2"/>
  <c r="BV72" i="2"/>
  <c r="BP72" i="2"/>
  <c r="BO72" i="2"/>
  <c r="BN70" i="2"/>
  <c r="BV70" i="2"/>
  <c r="BX68" i="2"/>
  <c r="BV68" i="2"/>
  <c r="BP68" i="2"/>
  <c r="BQ68" i="2"/>
  <c r="BN66" i="2"/>
  <c r="BO66" i="2"/>
  <c r="BV65" i="2"/>
  <c r="BO65" i="2"/>
  <c r="BX64" i="2"/>
  <c r="BP64" i="2"/>
  <c r="BV64" i="2"/>
  <c r="BO64" i="2"/>
  <c r="BO60" i="2"/>
  <c r="BV58" i="2"/>
  <c r="BO58" i="2"/>
  <c r="BV56" i="2"/>
  <c r="BO56" i="2"/>
  <c r="BX56" i="2"/>
  <c r="BX52" i="2"/>
  <c r="BV52" i="2"/>
  <c r="BQ52" i="2"/>
  <c r="BO52" i="2"/>
  <c r="BV49" i="2"/>
  <c r="BO49" i="2"/>
  <c r="BX32" i="2"/>
  <c r="BV32" i="2"/>
  <c r="BP32" i="2"/>
  <c r="BV30" i="2"/>
  <c r="CC30" i="2"/>
  <c r="BN30" i="2"/>
  <c r="CC28" i="2"/>
  <c r="BP28" i="2"/>
  <c r="CE28" i="2"/>
  <c r="BV26" i="2"/>
  <c r="BN26" i="2"/>
  <c r="CC21" i="2"/>
  <c r="CC18" i="2"/>
  <c r="BN18" i="2"/>
  <c r="BV18" i="2"/>
  <c r="BV13" i="2"/>
  <c r="CC12" i="2"/>
  <c r="BX12" i="2"/>
  <c r="BP12" i="2"/>
  <c r="BV12" i="2"/>
  <c r="BV10" i="2"/>
  <c r="CC10" i="2"/>
  <c r="BN10" i="2"/>
  <c r="CE8" i="2"/>
  <c r="BV8" i="2"/>
  <c r="CC8" i="2"/>
  <c r="BQ8" i="2"/>
  <c r="BX36" i="2"/>
  <c r="CE36" i="2"/>
  <c r="BV36" i="2"/>
  <c r="CC36" i="2"/>
  <c r="BQ36" i="2"/>
  <c r="BO36" i="2"/>
  <c r="BX44" i="2"/>
  <c r="BV44" i="2"/>
  <c r="BX48" i="2"/>
  <c r="BQ48" i="2"/>
  <c r="BO178" i="2"/>
  <c r="BV178" i="2"/>
  <c r="BH178" i="2"/>
  <c r="BG6" i="2"/>
  <c r="BF13" i="2"/>
  <c r="BF29" i="2"/>
  <c r="BJ32" i="2"/>
  <c r="BI36" i="2"/>
  <c r="BG38" i="2"/>
  <c r="BG41" i="2"/>
  <c r="BJ48" i="2"/>
  <c r="BI52" i="2"/>
  <c r="BG54" i="2"/>
  <c r="BJ64" i="2"/>
  <c r="BI68" i="2"/>
  <c r="BG70" i="2"/>
  <c r="BF77" i="2"/>
  <c r="BG86" i="2"/>
  <c r="BF90" i="2"/>
  <c r="BG93" i="2"/>
  <c r="BF94" i="2"/>
  <c r="BG97" i="2"/>
  <c r="BF98" i="2"/>
  <c r="BG102" i="2"/>
  <c r="BG106" i="2"/>
  <c r="BG110" i="2"/>
  <c r="BG114" i="2"/>
  <c r="BG118" i="2"/>
  <c r="BI124" i="2"/>
  <c r="BJ126" i="2"/>
  <c r="BI128" i="2"/>
  <c r="BJ130" i="2"/>
  <c r="BI132" i="2"/>
  <c r="BF134" i="2"/>
  <c r="BG137" i="2"/>
  <c r="BF138" i="2"/>
  <c r="BG141" i="2"/>
  <c r="BF142" i="2"/>
  <c r="BG146" i="2"/>
  <c r="BG150" i="2"/>
  <c r="BG154" i="2"/>
  <c r="BG158" i="2"/>
  <c r="BG162" i="2"/>
  <c r="BI168" i="2"/>
  <c r="BJ170" i="2"/>
  <c r="BI172" i="2"/>
  <c r="BJ174" i="2"/>
  <c r="BI176" i="2"/>
  <c r="BG182" i="2"/>
  <c r="BI184" i="2"/>
  <c r="BJ188" i="2"/>
  <c r="BG193" i="2"/>
  <c r="BI195" i="2"/>
  <c r="BH200" i="2"/>
  <c r="BH202" i="2"/>
  <c r="BP8" i="2"/>
  <c r="BO10" i="2"/>
  <c r="BN13" i="2"/>
  <c r="BO18" i="2"/>
  <c r="BN21" i="2"/>
  <c r="BO26" i="2"/>
  <c r="BO32" i="2"/>
  <c r="BO34" i="2"/>
  <c r="BQ40" i="2"/>
  <c r="BO53" i="2"/>
  <c r="BQ60" i="2"/>
  <c r="BO67" i="2"/>
  <c r="BQ72" i="2"/>
  <c r="BO77" i="2"/>
  <c r="BM91" i="2"/>
  <c r="BM95" i="2"/>
  <c r="BM99" i="2"/>
  <c r="BQ123" i="2"/>
  <c r="BQ127" i="2"/>
  <c r="BQ131" i="2"/>
  <c r="BM135" i="2"/>
  <c r="BM139" i="2"/>
  <c r="BM143" i="2"/>
  <c r="BQ167" i="2"/>
  <c r="BQ171" i="2"/>
  <c r="BQ175" i="2"/>
  <c r="BV15" i="2"/>
  <c r="BV28" i="2"/>
  <c r="BV66" i="2"/>
  <c r="BX192" i="2"/>
  <c r="CC19" i="2"/>
  <c r="CC32" i="2"/>
  <c r="BQ196" i="2"/>
  <c r="BX196" i="2"/>
  <c r="BJ196" i="2"/>
  <c r="BV196" i="2"/>
  <c r="BX188" i="2"/>
  <c r="BO188" i="2"/>
  <c r="BV188" i="2"/>
  <c r="BI188" i="2"/>
  <c r="BV71" i="2"/>
  <c r="BO71" i="2"/>
  <c r="BV63" i="2"/>
  <c r="BO63" i="2"/>
  <c r="BV23" i="2"/>
  <c r="CC23" i="2"/>
  <c r="BV43" i="2"/>
  <c r="BO43" i="2"/>
  <c r="BV45" i="2"/>
  <c r="BO45" i="2"/>
  <c r="BF9" i="2"/>
  <c r="BJ28" i="2"/>
  <c r="BG34" i="2"/>
  <c r="BF41" i="2"/>
  <c r="BJ60" i="2"/>
  <c r="BF97" i="2"/>
  <c r="BJ125" i="2"/>
  <c r="BF141" i="2"/>
  <c r="BO23" i="2"/>
  <c r="BO33" i="2"/>
  <c r="BO38" i="2"/>
  <c r="BV35" i="2"/>
  <c r="BV200" i="2"/>
  <c r="BV201" i="2"/>
  <c r="BO197" i="2"/>
  <c r="BV197" i="2"/>
  <c r="BO194" i="2"/>
  <c r="BV194" i="2"/>
  <c r="BO191" i="2"/>
  <c r="BV191" i="2"/>
  <c r="BO190" i="2"/>
  <c r="BV190" i="2"/>
  <c r="BG190" i="2"/>
  <c r="BO187" i="2"/>
  <c r="BO186" i="2"/>
  <c r="BI186" i="2"/>
  <c r="BV185" i="2"/>
  <c r="BG185" i="2"/>
  <c r="BO185" i="2"/>
  <c r="BI183" i="2"/>
  <c r="BV183" i="2"/>
  <c r="BO181" i="2"/>
  <c r="BV181" i="2"/>
  <c r="BH181" i="2"/>
  <c r="BV88" i="2"/>
  <c r="BX88" i="2"/>
  <c r="BN85" i="2"/>
  <c r="BX84" i="2"/>
  <c r="BV84" i="2"/>
  <c r="BQ84" i="2"/>
  <c r="BX80" i="2"/>
  <c r="BQ80" i="2"/>
  <c r="BP80" i="2"/>
  <c r="BO73" i="2"/>
  <c r="BN69" i="2"/>
  <c r="BV69" i="2"/>
  <c r="BV62" i="2"/>
  <c r="BV61" i="2"/>
  <c r="BO61" i="2"/>
  <c r="BV57" i="2"/>
  <c r="BV50" i="2"/>
  <c r="BV29" i="2"/>
  <c r="CC29" i="2"/>
  <c r="BV25" i="2"/>
  <c r="CE24" i="2"/>
  <c r="BV24" i="2"/>
  <c r="CC24" i="2"/>
  <c r="BP24" i="2"/>
  <c r="BX24" i="2"/>
  <c r="BN22" i="2"/>
  <c r="CC22" i="2"/>
  <c r="BX20" i="2"/>
  <c r="CE20" i="2"/>
  <c r="BV20" i="2"/>
  <c r="BP20" i="2"/>
  <c r="BV17" i="2"/>
  <c r="CC17" i="2"/>
  <c r="BX16" i="2"/>
  <c r="CE16" i="2"/>
  <c r="BP16" i="2"/>
  <c r="CC16" i="2"/>
  <c r="BV14" i="2"/>
  <c r="CC14" i="2"/>
  <c r="BN14" i="2"/>
  <c r="CC9" i="2"/>
  <c r="BV6" i="2"/>
  <c r="BO6" i="2"/>
  <c r="CE40" i="2"/>
  <c r="BV40" i="2"/>
  <c r="BO40" i="2"/>
  <c r="BO177" i="2"/>
  <c r="BV177" i="2"/>
  <c r="BF177" i="2"/>
  <c r="BV179" i="2"/>
  <c r="BO179" i="2"/>
  <c r="BQ180" i="2"/>
  <c r="BO180" i="2"/>
  <c r="BH180" i="2"/>
  <c r="BG9" i="2"/>
  <c r="BJ16" i="2"/>
  <c r="BG22" i="2"/>
  <c r="BI8" i="2"/>
  <c r="BG10" i="2"/>
  <c r="BG13" i="2"/>
  <c r="BF17" i="2"/>
  <c r="BJ20" i="2"/>
  <c r="BI24" i="2"/>
  <c r="BG26" i="2"/>
  <c r="BG29" i="2"/>
  <c r="BF33" i="2"/>
  <c r="BJ36" i="2"/>
  <c r="BI40" i="2"/>
  <c r="BG42" i="2"/>
  <c r="BG45" i="2"/>
  <c r="BF49" i="2"/>
  <c r="BJ52" i="2"/>
  <c r="BI56" i="2"/>
  <c r="BG58" i="2"/>
  <c r="BG61" i="2"/>
  <c r="BF65" i="2"/>
  <c r="BJ68" i="2"/>
  <c r="BI72" i="2"/>
  <c r="BG74" i="2"/>
  <c r="BG77" i="2"/>
  <c r="BF81" i="2"/>
  <c r="BJ84" i="2"/>
  <c r="BI88" i="2"/>
  <c r="BF91" i="2"/>
  <c r="BF95" i="2"/>
  <c r="BF99" i="2"/>
  <c r="BJ123" i="2"/>
  <c r="BJ127" i="2"/>
  <c r="BJ131" i="2"/>
  <c r="BF135" i="2"/>
  <c r="BF139" i="2"/>
  <c r="BF143" i="2"/>
  <c r="BJ167" i="2"/>
  <c r="BJ171" i="2"/>
  <c r="BJ175" i="2"/>
  <c r="BG178" i="2"/>
  <c r="BI180" i="2"/>
  <c r="BH182" i="2"/>
  <c r="BJ184" i="2"/>
  <c r="BH187" i="2"/>
  <c r="BG189" i="2"/>
  <c r="BI191" i="2"/>
  <c r="BG194" i="2"/>
  <c r="BH196" i="2"/>
  <c r="BG198" i="2"/>
  <c r="BJ200" i="2"/>
  <c r="BH203" i="2"/>
  <c r="BN6" i="2"/>
  <c r="BM9" i="2"/>
  <c r="BO11" i="2"/>
  <c r="BO13" i="2"/>
  <c r="BQ16" i="2"/>
  <c r="BO19" i="2"/>
  <c r="BO21" i="2"/>
  <c r="BQ24" i="2"/>
  <c r="BO27" i="2"/>
  <c r="BO29" i="2"/>
  <c r="BQ32" i="2"/>
  <c r="BO35" i="2"/>
  <c r="BO41" i="2"/>
  <c r="BO48" i="2"/>
  <c r="BO54" i="2"/>
  <c r="BO62" i="2"/>
  <c r="BO68" i="2"/>
  <c r="BN73" i="2"/>
  <c r="BO78" i="2"/>
  <c r="BQ88" i="2"/>
  <c r="BN91" i="2"/>
  <c r="BM92" i="2"/>
  <c r="BN95" i="2"/>
  <c r="BM96" i="2"/>
  <c r="BN99" i="2"/>
  <c r="BN104" i="2"/>
  <c r="BN108" i="2"/>
  <c r="BQ124" i="2"/>
  <c r="BP126" i="2"/>
  <c r="BQ128" i="2"/>
  <c r="BP130" i="2"/>
  <c r="BQ132" i="2"/>
  <c r="BN135" i="2"/>
  <c r="BM136" i="2"/>
  <c r="BN139" i="2"/>
  <c r="BM140" i="2"/>
  <c r="BN143" i="2"/>
  <c r="BN148" i="2"/>
  <c r="BN152" i="2"/>
  <c r="BQ168" i="2"/>
  <c r="BP170" i="2"/>
  <c r="BQ172" i="2"/>
  <c r="BP174" i="2"/>
  <c r="BQ176" i="2"/>
  <c r="BO189" i="2"/>
  <c r="BO202" i="2"/>
  <c r="BV16" i="2"/>
  <c r="BX28" i="2"/>
  <c r="BV80" i="2"/>
  <c r="BX180" i="2"/>
  <c r="BV193" i="2"/>
  <c r="CC7" i="2"/>
  <c r="CC20" i="2"/>
  <c r="CE32" i="2"/>
  <c r="BU91" i="2"/>
  <c r="BT92" i="2"/>
  <c r="BV93" i="2"/>
  <c r="BU95" i="2"/>
  <c r="BT96" i="2"/>
  <c r="BV97" i="2"/>
  <c r="BU99" i="2"/>
  <c r="BV102" i="2"/>
  <c r="BU104" i="2"/>
  <c r="BV106" i="2"/>
  <c r="BU108" i="2"/>
  <c r="BV110" i="2"/>
  <c r="BW113" i="2"/>
  <c r="BV115" i="2"/>
  <c r="BW117" i="2"/>
  <c r="BV119" i="2"/>
  <c r="BV124" i="2"/>
  <c r="BX124" i="2"/>
  <c r="BW126" i="2"/>
  <c r="BV128" i="2"/>
  <c r="BX128" i="2"/>
  <c r="BW130" i="2"/>
  <c r="BV132" i="2"/>
  <c r="BX132" i="2"/>
  <c r="BU135" i="2"/>
  <c r="BT136" i="2"/>
  <c r="BV137" i="2"/>
  <c r="BU139" i="2"/>
  <c r="BT140" i="2"/>
  <c r="BV141" i="2"/>
  <c r="BU143" i="2"/>
  <c r="BV146" i="2"/>
  <c r="BU148" i="2"/>
  <c r="BV150" i="2"/>
  <c r="BU152" i="2"/>
  <c r="BV154" i="2"/>
  <c r="BW157" i="2"/>
  <c r="BX168" i="2"/>
  <c r="BW170" i="2"/>
  <c r="BX172" i="2"/>
  <c r="BW174" i="2"/>
  <c r="BX176" i="2"/>
  <c r="BJ173" i="2"/>
  <c r="BM90" i="2"/>
  <c r="BN93" i="2"/>
  <c r="BM94" i="2"/>
  <c r="BN97" i="2"/>
  <c r="BM98" i="2"/>
  <c r="BM137" i="2"/>
  <c r="BM141" i="2"/>
  <c r="BQ165" i="2"/>
  <c r="BQ169" i="2"/>
  <c r="BQ173" i="2"/>
  <c r="BT90" i="2"/>
  <c r="BT94" i="2"/>
  <c r="BU114" i="2"/>
  <c r="BX126" i="2"/>
  <c r="BT134" i="2"/>
  <c r="BT138" i="2"/>
  <c r="BT142" i="2"/>
  <c r="BX170" i="2"/>
  <c r="BX174" i="2"/>
  <c r="BN102" i="2"/>
  <c r="BN106" i="2"/>
  <c r="BN110" i="2"/>
  <c r="BN114" i="2"/>
  <c r="BN118" i="2"/>
  <c r="BP124" i="2"/>
  <c r="BQ126" i="2"/>
  <c r="BP128" i="2"/>
  <c r="BQ130" i="2"/>
  <c r="BP132" i="2"/>
  <c r="BM134" i="2"/>
  <c r="BN137" i="2"/>
  <c r="BM138" i="2"/>
  <c r="BN141" i="2"/>
  <c r="BM142" i="2"/>
  <c r="BN146" i="2"/>
  <c r="BN150" i="2"/>
  <c r="BN154" i="2"/>
  <c r="BN158" i="2"/>
  <c r="BN162" i="2"/>
  <c r="BP168" i="2"/>
  <c r="BQ170" i="2"/>
  <c r="BQ174" i="2"/>
  <c r="CA90" i="2"/>
  <c r="CA94" i="2"/>
  <c r="CE126" i="2"/>
  <c r="CA134" i="2"/>
  <c r="CA138" i="2"/>
  <c r="CA142" i="2"/>
  <c r="CE170" i="2"/>
  <c r="CE174" i="2"/>
  <c r="AX144" i="2"/>
  <c r="AV145" i="2"/>
  <c r="AV146" i="2" s="1"/>
  <c r="AX146" i="2" s="1"/>
  <c r="BO79" i="2"/>
  <c r="BO80" i="2"/>
  <c r="BO81" i="2"/>
  <c r="BO82" i="2"/>
  <c r="BO83" i="2"/>
  <c r="BO84" i="2"/>
  <c r="BO85" i="2"/>
  <c r="BO86" i="2"/>
  <c r="BO87" i="2"/>
  <c r="BO88" i="2"/>
  <c r="BO93" i="2"/>
  <c r="BO97" i="2"/>
  <c r="BO102" i="2"/>
  <c r="BO106" i="2"/>
  <c r="BO110" i="2"/>
  <c r="BP113" i="2"/>
  <c r="BO115" i="2"/>
  <c r="BP117" i="2"/>
  <c r="BO119" i="2"/>
  <c r="BO124" i="2"/>
  <c r="BO128" i="2"/>
  <c r="BO132" i="2"/>
  <c r="BO137" i="2"/>
  <c r="BO141" i="2"/>
  <c r="BO146" i="2"/>
  <c r="BO150" i="2"/>
  <c r="CB114" i="2"/>
  <c r="CB158" i="2"/>
  <c r="CB162" i="2"/>
  <c r="AX142" i="2"/>
  <c r="AX140" i="2"/>
  <c r="AX138" i="2"/>
  <c r="AX136" i="2"/>
  <c r="AX134" i="2"/>
  <c r="AX89" i="2"/>
  <c r="AX65" i="2"/>
  <c r="AX25" i="2"/>
  <c r="AP5" i="7"/>
  <c r="AP23" i="7"/>
  <c r="AP19" i="7"/>
  <c r="AP15" i="7"/>
  <c r="AP11" i="7"/>
  <c r="AP7" i="7"/>
  <c r="AX22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AX189" i="2"/>
  <c r="AX141" i="2"/>
  <c r="AX139" i="2"/>
  <c r="AX137" i="2"/>
  <c r="AX135" i="2"/>
  <c r="AX133" i="2"/>
  <c r="AX73" i="2"/>
  <c r="AO47" i="7"/>
  <c r="AP25" i="7"/>
  <c r="AP21" i="7"/>
  <c r="AP17" i="7"/>
  <c r="AP13" i="7"/>
  <c r="AP9" i="7"/>
  <c r="AV23" i="2"/>
  <c r="AP47" i="7"/>
  <c r="BV159" i="2"/>
  <c r="BW161" i="2"/>
  <c r="BV163" i="2"/>
  <c r="BV168" i="2"/>
  <c r="BU158" i="2"/>
  <c r="BU162" i="2"/>
  <c r="BI15" i="2"/>
  <c r="BI23" i="2"/>
  <c r="BI43" i="2"/>
  <c r="BI55" i="2"/>
  <c r="BI75" i="2"/>
  <c r="BI83" i="2"/>
  <c r="BH108" i="2"/>
  <c r="BH113" i="2"/>
  <c r="BH117" i="2"/>
  <c r="BH126" i="2"/>
  <c r="BH130" i="2"/>
  <c r="BH139" i="2"/>
  <c r="BH157" i="2"/>
  <c r="BH161" i="2"/>
  <c r="BW108" i="2"/>
  <c r="BU112" i="2"/>
  <c r="BU116" i="2"/>
  <c r="BU120" i="2"/>
  <c r="BW152" i="2"/>
  <c r="BU156" i="2"/>
  <c r="BU160" i="2"/>
  <c r="BU164" i="2"/>
  <c r="BV172" i="2"/>
  <c r="BV176" i="2"/>
  <c r="BI7" i="2"/>
  <c r="BI22" i="2"/>
  <c r="BI31" i="2"/>
  <c r="BI39" i="2"/>
  <c r="BI47" i="2"/>
  <c r="BI63" i="2"/>
  <c r="BI67" i="2"/>
  <c r="BI79" i="2"/>
  <c r="BI87" i="2"/>
  <c r="BH91" i="2"/>
  <c r="BH99" i="2"/>
  <c r="BI110" i="2"/>
  <c r="BI115" i="2"/>
  <c r="BI119" i="2"/>
  <c r="BH135" i="2"/>
  <c r="BH143" i="2"/>
  <c r="BH148" i="2"/>
  <c r="BP7" i="2"/>
  <c r="BP11" i="2"/>
  <c r="BP15" i="2"/>
  <c r="BP19" i="2"/>
  <c r="BP23" i="2"/>
  <c r="BP27" i="2"/>
  <c r="BP31" i="2"/>
  <c r="BP35" i="2"/>
  <c r="BP50" i="2"/>
  <c r="BP58" i="2"/>
  <c r="BP63" i="2"/>
  <c r="BP67" i="2"/>
  <c r="BP71" i="2"/>
  <c r="BP74" i="2"/>
  <c r="BP75" i="2"/>
  <c r="BP79" i="2"/>
  <c r="BP82" i="2"/>
  <c r="BP83" i="2"/>
  <c r="BP87" i="2"/>
  <c r="BO91" i="2"/>
  <c r="BO95" i="2"/>
  <c r="BO99" i="2"/>
  <c r="BO104" i="2"/>
  <c r="BO108" i="2"/>
  <c r="BO113" i="2"/>
  <c r="BP115" i="2"/>
  <c r="BO117" i="2"/>
  <c r="BP119" i="2"/>
  <c r="BO126" i="2"/>
  <c r="BO130" i="2"/>
  <c r="BO135" i="2"/>
  <c r="BO139" i="2"/>
  <c r="BO143" i="2"/>
  <c r="BO148" i="2"/>
  <c r="BO152" i="2"/>
  <c r="BO157" i="2"/>
  <c r="BP159" i="2"/>
  <c r="BO161" i="2"/>
  <c r="BP163" i="2"/>
  <c r="BI6" i="2"/>
  <c r="BI11" i="2"/>
  <c r="BI19" i="2"/>
  <c r="BI27" i="2"/>
  <c r="BI35" i="2"/>
  <c r="BI51" i="2"/>
  <c r="BI59" i="2"/>
  <c r="BI71" i="2"/>
  <c r="BI78" i="2"/>
  <c r="BI86" i="2"/>
  <c r="BH95" i="2"/>
  <c r="BH104" i="2"/>
  <c r="BH152" i="2"/>
  <c r="BI154" i="2"/>
  <c r="BI159" i="2"/>
  <c r="BI163" i="2"/>
  <c r="BH170" i="2"/>
  <c r="BH174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93" i="2"/>
  <c r="BH97" i="2"/>
  <c r="BH102" i="2"/>
  <c r="BI104" i="2"/>
  <c r="BH106" i="2"/>
  <c r="BI108" i="2"/>
  <c r="BH110" i="2"/>
  <c r="BG112" i="2"/>
  <c r="BI113" i="2"/>
  <c r="BH115" i="2"/>
  <c r="BG116" i="2"/>
  <c r="BI117" i="2"/>
  <c r="BH119" i="2"/>
  <c r="BG120" i="2"/>
  <c r="BH124" i="2"/>
  <c r="BH128" i="2"/>
  <c r="BH132" i="2"/>
  <c r="BH137" i="2"/>
  <c r="BH141" i="2"/>
  <c r="BH146" i="2"/>
  <c r="BH150" i="2"/>
  <c r="BI152" i="2"/>
  <c r="BH154" i="2"/>
  <c r="BG156" i="2"/>
  <c r="BI157" i="2"/>
  <c r="BH159" i="2"/>
  <c r="BG160" i="2"/>
  <c r="BI161" i="2"/>
  <c r="BH163" i="2"/>
  <c r="BG164" i="2"/>
  <c r="BH168" i="2"/>
  <c r="BH172" i="2"/>
  <c r="BH176" i="2"/>
  <c r="BP104" i="2"/>
  <c r="BP108" i="2"/>
  <c r="BN112" i="2"/>
  <c r="BN116" i="2"/>
  <c r="BN120" i="2"/>
  <c r="BP152" i="2"/>
  <c r="BO154" i="2"/>
  <c r="BN156" i="2"/>
  <c r="BP157" i="2"/>
  <c r="BO159" i="2"/>
  <c r="BN160" i="2"/>
  <c r="BP161" i="2"/>
  <c r="BO163" i="2"/>
  <c r="BN164" i="2"/>
  <c r="BO168" i="2"/>
  <c r="BO172" i="2"/>
  <c r="BO176" i="2"/>
  <c r="BI38" i="2"/>
  <c r="BI50" i="2"/>
  <c r="BI146" i="2"/>
  <c r="BP14" i="2"/>
  <c r="BW148" i="2"/>
  <c r="BI102" i="2"/>
  <c r="BI46" i="2"/>
  <c r="BI62" i="2"/>
  <c r="BI202" i="2"/>
  <c r="BP6" i="2"/>
  <c r="BP22" i="2"/>
  <c r="BP66" i="2"/>
  <c r="BP42" i="2"/>
  <c r="BI14" i="2"/>
  <c r="BP30" i="2"/>
  <c r="BP78" i="2"/>
  <c r="BP86" i="2"/>
  <c r="BI70" i="2"/>
  <c r="BI150" i="2"/>
  <c r="BI182" i="2"/>
  <c r="BP18" i="2"/>
  <c r="BP38" i="2"/>
  <c r="BI148" i="2"/>
  <c r="BP148" i="2"/>
  <c r="BI30" i="2"/>
  <c r="BI54" i="2"/>
  <c r="BI190" i="2"/>
  <c r="BI198" i="2"/>
  <c r="BP10" i="2"/>
  <c r="BP46" i="2"/>
  <c r="BP102" i="2"/>
  <c r="BP106" i="2"/>
  <c r="BP110" i="2"/>
  <c r="BI26" i="2"/>
  <c r="BI34" i="2"/>
  <c r="BI42" i="2"/>
  <c r="BI58" i="2"/>
  <c r="BI66" i="2"/>
  <c r="BI82" i="2"/>
  <c r="BI106" i="2"/>
  <c r="BP54" i="2"/>
  <c r="BP70" i="2"/>
  <c r="BI101" i="2"/>
  <c r="BI105" i="2"/>
  <c r="BG113" i="2"/>
  <c r="BG117" i="2"/>
  <c r="BI145" i="2"/>
  <c r="BI149" i="2"/>
  <c r="BI153" i="2"/>
  <c r="BG157" i="2"/>
  <c r="BG161" i="2"/>
  <c r="BP101" i="2"/>
  <c r="BN113" i="2"/>
  <c r="BP145" i="2"/>
  <c r="BP149" i="2"/>
  <c r="BP153" i="2"/>
  <c r="BN157" i="2"/>
  <c r="BN161" i="2"/>
  <c r="BW104" i="2"/>
  <c r="BG7" i="2"/>
  <c r="BG11" i="2"/>
  <c r="BG15" i="2"/>
  <c r="BG19" i="2"/>
  <c r="BG23" i="2"/>
  <c r="BG27" i="2"/>
  <c r="BG31" i="2"/>
  <c r="BG35" i="2"/>
  <c r="BG39" i="2"/>
  <c r="BG43" i="2"/>
  <c r="BG47" i="2"/>
  <c r="BG51" i="2"/>
  <c r="BG55" i="2"/>
  <c r="BG59" i="2"/>
  <c r="BG63" i="2"/>
  <c r="BG67" i="2"/>
  <c r="BG71" i="2"/>
  <c r="BG75" i="2"/>
  <c r="BG79" i="2"/>
  <c r="BG83" i="2"/>
  <c r="BG87" i="2"/>
  <c r="BI103" i="2"/>
  <c r="BI107" i="2"/>
  <c r="BG115" i="2"/>
  <c r="BG119" i="2"/>
  <c r="BI147" i="2"/>
  <c r="BI151" i="2"/>
  <c r="BG159" i="2"/>
  <c r="BG163" i="2"/>
  <c r="BG179" i="2"/>
  <c r="BG183" i="2"/>
  <c r="BG187" i="2"/>
  <c r="BG191" i="2"/>
  <c r="BG195" i="2"/>
  <c r="BG199" i="2"/>
  <c r="BG203" i="2"/>
  <c r="BN7" i="2"/>
  <c r="BN11" i="2"/>
  <c r="BN15" i="2"/>
  <c r="BN19" i="2"/>
  <c r="BN23" i="2"/>
  <c r="BN27" i="2"/>
  <c r="BN31" i="2"/>
  <c r="BN35" i="2"/>
  <c r="BN39" i="2"/>
  <c r="BN43" i="2"/>
  <c r="BN47" i="2"/>
  <c r="BN51" i="2"/>
  <c r="BN55" i="2"/>
  <c r="BN59" i="2"/>
  <c r="BN63" i="2"/>
  <c r="BN67" i="2"/>
  <c r="BN71" i="2"/>
  <c r="BN75" i="2"/>
  <c r="BN79" i="2"/>
  <c r="BN83" i="2"/>
  <c r="BN87" i="2"/>
  <c r="BP103" i="2"/>
  <c r="BP107" i="2"/>
  <c r="BN115" i="2"/>
  <c r="BN119" i="2"/>
  <c r="BP147" i="2"/>
  <c r="BP151" i="2"/>
  <c r="BN159" i="2"/>
  <c r="BN163" i="2"/>
  <c r="BN179" i="2"/>
  <c r="BN183" i="2"/>
  <c r="BN187" i="2"/>
  <c r="BN191" i="2"/>
  <c r="BN195" i="2"/>
  <c r="BN199" i="2"/>
  <c r="BN203" i="2"/>
  <c r="BI10" i="2"/>
  <c r="BI18" i="2"/>
  <c r="BI74" i="2"/>
  <c r="BP26" i="2"/>
  <c r="BP34" i="2"/>
  <c r="BP62" i="2"/>
  <c r="BP146" i="2"/>
  <c r="BP150" i="2"/>
  <c r="BP154" i="2"/>
  <c r="BP178" i="2"/>
  <c r="BP182" i="2"/>
  <c r="BP186" i="2"/>
  <c r="BP190" i="2"/>
  <c r="BP194" i="2"/>
  <c r="BP198" i="2"/>
  <c r="BP202" i="2"/>
  <c r="BW6" i="2"/>
  <c r="BW10" i="2"/>
  <c r="BW14" i="2"/>
  <c r="BW18" i="2"/>
  <c r="BW22" i="2"/>
  <c r="BW26" i="2"/>
  <c r="BW30" i="2"/>
  <c r="BW34" i="2"/>
  <c r="BW38" i="2"/>
  <c r="BW42" i="2"/>
  <c r="BW46" i="2"/>
  <c r="BW50" i="2"/>
  <c r="BW54" i="2"/>
  <c r="BW58" i="2"/>
  <c r="BW62" i="2"/>
  <c r="BW66" i="2"/>
  <c r="BW70" i="2"/>
  <c r="BW74" i="2"/>
  <c r="BW78" i="2"/>
  <c r="BW82" i="2"/>
  <c r="BW86" i="2"/>
  <c r="BW102" i="2"/>
  <c r="BW106" i="2"/>
  <c r="BW146" i="2"/>
  <c r="BW150" i="2"/>
  <c r="BW154" i="2"/>
  <c r="BW178" i="2"/>
  <c r="CD6" i="2"/>
  <c r="CD10" i="2"/>
  <c r="CD14" i="2"/>
  <c r="CD18" i="2"/>
  <c r="CD22" i="2"/>
  <c r="CD26" i="2"/>
  <c r="CD30" i="2"/>
  <c r="CD34" i="2"/>
  <c r="CD38" i="2"/>
  <c r="CD42" i="2"/>
  <c r="CD46" i="2"/>
  <c r="CD50" i="2"/>
  <c r="CD54" i="2"/>
  <c r="CD58" i="2"/>
  <c r="CD62" i="2"/>
  <c r="CD66" i="2"/>
  <c r="CD70" i="2"/>
  <c r="CD102" i="2"/>
  <c r="CD106" i="2"/>
  <c r="CD146" i="2"/>
  <c r="CD150" i="2"/>
  <c r="CD154" i="2"/>
  <c r="CD178" i="2"/>
  <c r="CC49" i="2"/>
  <c r="CC50" i="2"/>
  <c r="CC51" i="2"/>
  <c r="CC52" i="2"/>
  <c r="CE52" i="2"/>
  <c r="CC53" i="2"/>
  <c r="CC54" i="2"/>
  <c r="CC55" i="2"/>
  <c r="CC56" i="2"/>
  <c r="CE56" i="2"/>
  <c r="CC57" i="2"/>
  <c r="CC58" i="2"/>
  <c r="CC59" i="2"/>
  <c r="CC60" i="2"/>
  <c r="CE60" i="2"/>
  <c r="CC61" i="2"/>
  <c r="CC62" i="2"/>
  <c r="CC63" i="2"/>
  <c r="CC64" i="2"/>
  <c r="CE64" i="2"/>
  <c r="CC65" i="2"/>
  <c r="CC66" i="2"/>
  <c r="CC67" i="2"/>
  <c r="CC68" i="2"/>
  <c r="CE68" i="2"/>
  <c r="CC69" i="2"/>
  <c r="CC70" i="2"/>
  <c r="CC71" i="2"/>
  <c r="CC72" i="2"/>
  <c r="CE72" i="2"/>
  <c r="CC73" i="2"/>
  <c r="CC74" i="2"/>
  <c r="CC75" i="2"/>
  <c r="CC76" i="2"/>
  <c r="CE76" i="2"/>
  <c r="CC77" i="2"/>
  <c r="CC78" i="2"/>
  <c r="CC79" i="2"/>
  <c r="CC80" i="2"/>
  <c r="CE80" i="2"/>
  <c r="CC81" i="2"/>
  <c r="CC82" i="2"/>
  <c r="CC83" i="2"/>
  <c r="CC84" i="2"/>
  <c r="CE84" i="2"/>
  <c r="CC85" i="2"/>
  <c r="CC86" i="2"/>
  <c r="CC87" i="2"/>
  <c r="CC88" i="2"/>
  <c r="CE88" i="2"/>
  <c r="CB91" i="2"/>
  <c r="CA92" i="2"/>
  <c r="CC93" i="2"/>
  <c r="CB95" i="2"/>
  <c r="CA96" i="2"/>
  <c r="BI109" i="2"/>
  <c r="BJ129" i="2"/>
  <c r="BF181" i="2"/>
  <c r="BF185" i="2"/>
  <c r="BF189" i="2"/>
  <c r="BF193" i="2"/>
  <c r="BF197" i="2"/>
  <c r="BF201" i="2"/>
  <c r="BM13" i="2"/>
  <c r="BM17" i="2"/>
  <c r="BM21" i="2"/>
  <c r="BM29" i="2"/>
  <c r="BM33" i="2"/>
  <c r="BM37" i="2"/>
  <c r="BM41" i="2"/>
  <c r="BM45" i="2"/>
  <c r="BM73" i="2"/>
  <c r="BM93" i="2"/>
  <c r="BM97" i="2"/>
  <c r="BP105" i="2"/>
  <c r="BP109" i="2"/>
  <c r="BN117" i="2"/>
  <c r="BQ121" i="2"/>
  <c r="BQ125" i="2"/>
  <c r="BQ129" i="2"/>
  <c r="BM181" i="2"/>
  <c r="BM185" i="2"/>
  <c r="BM189" i="2"/>
  <c r="BM193" i="2"/>
  <c r="BM197" i="2"/>
  <c r="BM201" i="2"/>
  <c r="BU7" i="2"/>
  <c r="BU11" i="2"/>
  <c r="BU15" i="2"/>
  <c r="BU19" i="2"/>
  <c r="BU23" i="2"/>
  <c r="BU27" i="2"/>
  <c r="BU31" i="2"/>
  <c r="BU35" i="2"/>
  <c r="BU39" i="2"/>
  <c r="BU43" i="2"/>
  <c r="BU47" i="2"/>
  <c r="BU51" i="2"/>
  <c r="BU55" i="2"/>
  <c r="BU59" i="2"/>
  <c r="BU63" i="2"/>
  <c r="BU67" i="2"/>
  <c r="BU71" i="2"/>
  <c r="BT91" i="2"/>
  <c r="BT95" i="2"/>
  <c r="BW103" i="2"/>
  <c r="BU115" i="2"/>
  <c r="BX123" i="2"/>
  <c r="BX127" i="2"/>
  <c r="BT135" i="2"/>
  <c r="BT139" i="2"/>
  <c r="BT143" i="2"/>
  <c r="BW147" i="2"/>
  <c r="BW151" i="2"/>
  <c r="BU159" i="2"/>
  <c r="BU163" i="2"/>
  <c r="BX167" i="2"/>
  <c r="BX171" i="2"/>
  <c r="BX175" i="2"/>
  <c r="BU179" i="2"/>
  <c r="CB7" i="2"/>
  <c r="CB11" i="2"/>
  <c r="CB15" i="2"/>
  <c r="CB19" i="2"/>
  <c r="CB23" i="2"/>
  <c r="CB27" i="2"/>
  <c r="CB31" i="2"/>
  <c r="CB35" i="2"/>
  <c r="CB39" i="2"/>
  <c r="CB43" i="2"/>
  <c r="CB47" i="2"/>
  <c r="CB51" i="2"/>
  <c r="CB55" i="2"/>
  <c r="CB59" i="2"/>
  <c r="CB63" i="2"/>
  <c r="CB67" i="2"/>
  <c r="CB71" i="2"/>
  <c r="CA91" i="2"/>
  <c r="CA95" i="2"/>
  <c r="CD103" i="2"/>
  <c r="CB115" i="2"/>
  <c r="CE123" i="2"/>
  <c r="CE127" i="2"/>
  <c r="CA135" i="2"/>
  <c r="CA139" i="2"/>
  <c r="CA143" i="2"/>
  <c r="CD147" i="2"/>
  <c r="CD151" i="2"/>
  <c r="CB159" i="2"/>
  <c r="CB163" i="2"/>
  <c r="CE167" i="2"/>
  <c r="CE171" i="2"/>
  <c r="CE175" i="2"/>
  <c r="CB179" i="2"/>
  <c r="CC97" i="2"/>
  <c r="CB99" i="2"/>
  <c r="CC102" i="2"/>
  <c r="CB104" i="2"/>
  <c r="CD104" i="2"/>
  <c r="CC106" i="2"/>
  <c r="CB108" i="2"/>
  <c r="CD108" i="2"/>
  <c r="CC110" i="2"/>
  <c r="CB112" i="2"/>
  <c r="CD113" i="2"/>
  <c r="CC115" i="2"/>
  <c r="CB116" i="2"/>
  <c r="CD117" i="2"/>
  <c r="CC119" i="2"/>
  <c r="CB120" i="2"/>
  <c r="CC124" i="2"/>
  <c r="CE124" i="2"/>
  <c r="CD126" i="2"/>
  <c r="CC128" i="2"/>
  <c r="CE128" i="2"/>
  <c r="CD130" i="2"/>
  <c r="CC132" i="2"/>
  <c r="CE132" i="2"/>
  <c r="CB135" i="2"/>
  <c r="CA136" i="2"/>
  <c r="CC137" i="2"/>
  <c r="CB139" i="2"/>
  <c r="CA140" i="2"/>
  <c r="CC141" i="2"/>
  <c r="CB143" i="2"/>
  <c r="CC146" i="2"/>
  <c r="CB148" i="2"/>
  <c r="CD148" i="2"/>
  <c r="CC150" i="2"/>
  <c r="CB152" i="2"/>
  <c r="CD152" i="2"/>
  <c r="CC154" i="2"/>
  <c r="CB156" i="2"/>
  <c r="CD157" i="2"/>
  <c r="CC159" i="2"/>
  <c r="CB160" i="2"/>
  <c r="CD161" i="2"/>
  <c r="CC163" i="2"/>
  <c r="CB164" i="2"/>
  <c r="CC168" i="2"/>
  <c r="CE168" i="2"/>
  <c r="CD170" i="2"/>
  <c r="CC172" i="2"/>
  <c r="CE172" i="2"/>
  <c r="CD174" i="2"/>
  <c r="CC176" i="2"/>
  <c r="CE176" i="2"/>
  <c r="CC177" i="2"/>
  <c r="CC178" i="2"/>
  <c r="CC179" i="2"/>
  <c r="CC180" i="2"/>
  <c r="CE180" i="2"/>
  <c r="CC181" i="2"/>
  <c r="CC182" i="2"/>
  <c r="CC183" i="2"/>
  <c r="CC184" i="2"/>
  <c r="CE184" i="2"/>
  <c r="CC185" i="2"/>
  <c r="CC186" i="2"/>
  <c r="CC187" i="2"/>
  <c r="CC188" i="2"/>
  <c r="CE188" i="2"/>
  <c r="CC189" i="2"/>
  <c r="CC190" i="2"/>
  <c r="CC191" i="2"/>
  <c r="CC192" i="2"/>
  <c r="CE192" i="2"/>
  <c r="CC193" i="2"/>
  <c r="CC194" i="2"/>
  <c r="CC195" i="2"/>
  <c r="CC196" i="2"/>
  <c r="CE196" i="2"/>
  <c r="CC197" i="2"/>
  <c r="CC198" i="2"/>
  <c r="CC199" i="2"/>
  <c r="CC200" i="2"/>
  <c r="CE200" i="2"/>
  <c r="CC201" i="2"/>
  <c r="CC202" i="2"/>
  <c r="BT93" i="2"/>
  <c r="BT97" i="2"/>
  <c r="BW101" i="2"/>
  <c r="BW105" i="2"/>
  <c r="BW109" i="2"/>
  <c r="BU113" i="2"/>
  <c r="BU117" i="2"/>
  <c r="BX121" i="2"/>
  <c r="BX125" i="2"/>
  <c r="BX129" i="2"/>
  <c r="BT137" i="2"/>
  <c r="BT141" i="2"/>
  <c r="BW145" i="2"/>
  <c r="BW149" i="2"/>
  <c r="BW153" i="2"/>
  <c r="BU157" i="2"/>
  <c r="BU161" i="2"/>
  <c r="BX165" i="2"/>
  <c r="BX169" i="2"/>
  <c r="BX173" i="2"/>
  <c r="CA37" i="2"/>
  <c r="CA41" i="2"/>
  <c r="CA45" i="2"/>
  <c r="CA77" i="2"/>
  <c r="CC90" i="2"/>
  <c r="CB92" i="2"/>
  <c r="CA93" i="2"/>
  <c r="CC94" i="2"/>
  <c r="CB96" i="2"/>
  <c r="CA97" i="2"/>
  <c r="CB101" i="2"/>
  <c r="CD101" i="2"/>
  <c r="CC103" i="2"/>
  <c r="CB105" i="2"/>
  <c r="CD105" i="2"/>
  <c r="CC112" i="2"/>
  <c r="CB113" i="2"/>
  <c r="CD114" i="2"/>
  <c r="CC116" i="2"/>
  <c r="CB117" i="2"/>
  <c r="CC121" i="2"/>
  <c r="CE121" i="2"/>
  <c r="CD123" i="2"/>
  <c r="CC125" i="2"/>
  <c r="CE125" i="2"/>
  <c r="CD127" i="2"/>
  <c r="CC134" i="2"/>
  <c r="CB136" i="2"/>
  <c r="CA137" i="2"/>
  <c r="CC138" i="2"/>
  <c r="CB140" i="2"/>
  <c r="CA141" i="2"/>
  <c r="CC142" i="2"/>
  <c r="CB145" i="2"/>
  <c r="CD145" i="2"/>
  <c r="CC147" i="2"/>
  <c r="CB149" i="2"/>
  <c r="CD149" i="2"/>
  <c r="CC151" i="2"/>
  <c r="CB153" i="2"/>
  <c r="CD153" i="2"/>
  <c r="CC156" i="2"/>
  <c r="CB157" i="2"/>
  <c r="CD158" i="2"/>
  <c r="CC160" i="2"/>
  <c r="CB161" i="2"/>
  <c r="CD162" i="2"/>
  <c r="CC164" i="2"/>
  <c r="CC165" i="2"/>
  <c r="CE165" i="2"/>
  <c r="CD167" i="2"/>
  <c r="CC169" i="2"/>
  <c r="CE169" i="2"/>
  <c r="CD171" i="2"/>
  <c r="CC173" i="2"/>
  <c r="CE173" i="2"/>
  <c r="CD175" i="2"/>
  <c r="CA177" i="2"/>
  <c r="BA144" i="2"/>
  <c r="BG180" i="2"/>
  <c r="CC203" i="2"/>
  <c r="CC204" i="2"/>
  <c r="CE204" i="2"/>
  <c r="AY34" i="2"/>
  <c r="BQ38" i="2"/>
  <c r="AY42" i="2"/>
  <c r="BJ46" i="2"/>
  <c r="BB100" i="2"/>
  <c r="AZ133" i="2"/>
  <c r="BJ140" i="2"/>
  <c r="BO144" i="2"/>
  <c r="AY145" i="2"/>
  <c r="BQ164" i="2"/>
  <c r="BT98" i="2"/>
  <c r="BW110" i="2"/>
  <c r="BU118" i="2"/>
  <c r="BX130" i="2"/>
  <c r="BW182" i="2"/>
  <c r="BW186" i="2"/>
  <c r="BW190" i="2"/>
  <c r="BW194" i="2"/>
  <c r="BW198" i="2"/>
  <c r="BW202" i="2"/>
  <c r="CD74" i="2"/>
  <c r="CD78" i="2"/>
  <c r="CD82" i="2"/>
  <c r="CD86" i="2"/>
  <c r="CA98" i="2"/>
  <c r="CD110" i="2"/>
  <c r="CB118" i="2"/>
  <c r="CE130" i="2"/>
  <c r="CD182" i="2"/>
  <c r="CD186" i="2"/>
  <c r="CD190" i="2"/>
  <c r="CD194" i="2"/>
  <c r="CD198" i="2"/>
  <c r="BJ109" i="2"/>
  <c r="AY86" i="2"/>
  <c r="AY78" i="2"/>
  <c r="BJ74" i="2"/>
  <c r="AY70" i="2"/>
  <c r="AY62" i="2"/>
  <c r="BJ58" i="2"/>
  <c r="BQ54" i="2"/>
  <c r="BJ50" i="2"/>
  <c r="AY30" i="2"/>
  <c r="BJ26" i="2"/>
  <c r="BQ22" i="2"/>
  <c r="BJ18" i="2"/>
  <c r="AY14" i="2"/>
  <c r="BJ10" i="2"/>
  <c r="BG40" i="2"/>
  <c r="BN44" i="2"/>
  <c r="BU75" i="2"/>
  <c r="BU79" i="2"/>
  <c r="BU83" i="2"/>
  <c r="BU87" i="2"/>
  <c r="BT99" i="2"/>
  <c r="BW107" i="2"/>
  <c r="BU119" i="2"/>
  <c r="BQ122" i="2"/>
  <c r="AZ144" i="2"/>
  <c r="BG20" i="2"/>
  <c r="BG12" i="2"/>
  <c r="BM106" i="2"/>
  <c r="AY102" i="2"/>
  <c r="BF147" i="2"/>
  <c r="BF149" i="2"/>
  <c r="AY153" i="2"/>
  <c r="BG171" i="2"/>
  <c r="CC98" i="2"/>
  <c r="CC107" i="2"/>
  <c r="CB109" i="2"/>
  <c r="CD109" i="2"/>
  <c r="CD118" i="2"/>
  <c r="CC120" i="2"/>
  <c r="CC129" i="2"/>
  <c r="CE129" i="2"/>
  <c r="CD131" i="2"/>
  <c r="CA181" i="2"/>
  <c r="CA185" i="2"/>
  <c r="CA189" i="2"/>
  <c r="CA193" i="2"/>
  <c r="CA197" i="2"/>
  <c r="CA201" i="2"/>
  <c r="AY6" i="2"/>
  <c r="AY104" i="2"/>
  <c r="BF126" i="2"/>
  <c r="AY122" i="2"/>
  <c r="BX131" i="2"/>
  <c r="BU183" i="2"/>
  <c r="BU187" i="2"/>
  <c r="BU191" i="2"/>
  <c r="BU195" i="2"/>
  <c r="BU199" i="2"/>
  <c r="BU203" i="2"/>
  <c r="CB75" i="2"/>
  <c r="CB79" i="2"/>
  <c r="CB83" i="2"/>
  <c r="CB87" i="2"/>
  <c r="CA99" i="2"/>
  <c r="CD107" i="2"/>
  <c r="CB119" i="2"/>
  <c r="CE131" i="2"/>
  <c r="CB183" i="2"/>
  <c r="CB187" i="2"/>
  <c r="CB191" i="2"/>
  <c r="CB195" i="2"/>
  <c r="CB199" i="2"/>
  <c r="AY202" i="2"/>
  <c r="BC198" i="2"/>
  <c r="AY194" i="2"/>
  <c r="BC190" i="2"/>
  <c r="BM186" i="2"/>
  <c r="BJ182" i="2"/>
  <c r="AY108" i="2"/>
  <c r="BB89" i="2"/>
  <c r="BI77" i="2"/>
  <c r="BI61" i="2"/>
  <c r="BI57" i="2"/>
  <c r="BI49" i="2"/>
  <c r="BQ25" i="2"/>
  <c r="BI17" i="2"/>
  <c r="BI9" i="2"/>
  <c r="BI33" i="2"/>
  <c r="BI41" i="2"/>
  <c r="BW97" i="2"/>
  <c r="BA100" i="2"/>
  <c r="BJ103" i="2"/>
  <c r="AY203" i="2"/>
  <c r="CE201" i="2"/>
  <c r="CD201" i="2"/>
  <c r="BX201" i="2"/>
  <c r="BW201" i="2"/>
  <c r="BP201" i="2"/>
  <c r="BQ201" i="2"/>
  <c r="BI201" i="2"/>
  <c r="BJ201" i="2"/>
  <c r="AY199" i="2"/>
  <c r="BX197" i="2"/>
  <c r="BW197" i="2"/>
  <c r="CE197" i="2"/>
  <c r="CD197" i="2"/>
  <c r="BQ197" i="2"/>
  <c r="BP197" i="2"/>
  <c r="BJ197" i="2"/>
  <c r="BI197" i="2"/>
  <c r="AY195" i="2"/>
  <c r="CE193" i="2"/>
  <c r="CD193" i="2"/>
  <c r="BW193" i="2"/>
  <c r="BP193" i="2"/>
  <c r="BQ193" i="2"/>
  <c r="BX193" i="2"/>
  <c r="BI193" i="2"/>
  <c r="BJ193" i="2"/>
  <c r="AY191" i="2"/>
  <c r="CE189" i="2"/>
  <c r="CD189" i="2"/>
  <c r="BX189" i="2"/>
  <c r="BW189" i="2"/>
  <c r="BQ189" i="2"/>
  <c r="BJ189" i="2"/>
  <c r="BP189" i="2"/>
  <c r="BI189" i="2"/>
  <c r="AY187" i="2"/>
  <c r="CE185" i="2"/>
  <c r="CD185" i="2"/>
  <c r="BW185" i="2"/>
  <c r="BP185" i="2"/>
  <c r="BX185" i="2"/>
  <c r="BQ185" i="2"/>
  <c r="BI185" i="2"/>
  <c r="BJ185" i="2"/>
  <c r="AY183" i="2"/>
  <c r="CE181" i="2"/>
  <c r="CD181" i="2"/>
  <c r="BX181" i="2"/>
  <c r="BW181" i="2"/>
  <c r="BQ181" i="2"/>
  <c r="BP181" i="2"/>
  <c r="BJ181" i="2"/>
  <c r="BI181" i="2"/>
  <c r="CB129" i="2"/>
  <c r="CA129" i="2"/>
  <c r="BU129" i="2"/>
  <c r="BT129" i="2"/>
  <c r="BN129" i="2"/>
  <c r="BM129" i="2"/>
  <c r="BF129" i="2"/>
  <c r="BG129" i="2"/>
  <c r="CE107" i="2"/>
  <c r="CA107" i="2"/>
  <c r="BT107" i="2"/>
  <c r="BX107" i="2"/>
  <c r="BM107" i="2"/>
  <c r="BQ107" i="2"/>
  <c r="BF107" i="2"/>
  <c r="BJ107" i="2"/>
  <c r="AY107" i="2"/>
  <c r="CB88" i="2"/>
  <c r="CA88" i="2"/>
  <c r="BT88" i="2"/>
  <c r="BM88" i="2"/>
  <c r="BU88" i="2"/>
  <c r="BN88" i="2"/>
  <c r="BG88" i="2"/>
  <c r="BF88" i="2"/>
  <c r="CB84" i="2"/>
  <c r="CA84" i="2"/>
  <c r="BU84" i="2"/>
  <c r="BT84" i="2"/>
  <c r="BN84" i="2"/>
  <c r="BG84" i="2"/>
  <c r="BF84" i="2"/>
  <c r="BM84" i="2"/>
  <c r="CB80" i="2"/>
  <c r="CA80" i="2"/>
  <c r="BT80" i="2"/>
  <c r="BM80" i="2"/>
  <c r="BN80" i="2"/>
  <c r="BU80" i="2"/>
  <c r="BF80" i="2"/>
  <c r="BG80" i="2"/>
  <c r="CB76" i="2"/>
  <c r="CA76" i="2"/>
  <c r="BU76" i="2"/>
  <c r="BT76" i="2"/>
  <c r="BN76" i="2"/>
  <c r="BG76" i="2"/>
  <c r="BF76" i="2"/>
  <c r="BM76" i="2"/>
  <c r="CB72" i="2"/>
  <c r="CA72" i="2"/>
  <c r="BT72" i="2"/>
  <c r="BM72" i="2"/>
  <c r="BU72" i="2"/>
  <c r="BN72" i="2"/>
  <c r="BG72" i="2"/>
  <c r="BF72" i="2"/>
  <c r="CB68" i="2"/>
  <c r="CA68" i="2"/>
  <c r="BU68" i="2"/>
  <c r="BT68" i="2"/>
  <c r="BN68" i="2"/>
  <c r="BM68" i="2"/>
  <c r="BG68" i="2"/>
  <c r="BF68" i="2"/>
  <c r="CB64" i="2"/>
  <c r="CA64" i="2"/>
  <c r="BT64" i="2"/>
  <c r="BU64" i="2"/>
  <c r="BM64" i="2"/>
  <c r="BN64" i="2"/>
  <c r="BF64" i="2"/>
  <c r="BG64" i="2"/>
  <c r="CB60" i="2"/>
  <c r="CA60" i="2"/>
  <c r="BT60" i="2"/>
  <c r="BN60" i="2"/>
  <c r="BU60" i="2"/>
  <c r="BG60" i="2"/>
  <c r="BF60" i="2"/>
  <c r="BM60" i="2"/>
  <c r="CB56" i="2"/>
  <c r="CA56" i="2"/>
  <c r="BT56" i="2"/>
  <c r="BM56" i="2"/>
  <c r="BN56" i="2"/>
  <c r="BU56" i="2"/>
  <c r="BF56" i="2"/>
  <c r="BG56" i="2"/>
  <c r="CB52" i="2"/>
  <c r="CA52" i="2"/>
  <c r="BT52" i="2"/>
  <c r="BU52" i="2"/>
  <c r="BM52" i="2"/>
  <c r="BN52" i="2"/>
  <c r="BG52" i="2"/>
  <c r="BF52" i="2"/>
  <c r="CB32" i="2"/>
  <c r="CA32" i="2"/>
  <c r="BT32" i="2"/>
  <c r="BU32" i="2"/>
  <c r="BN32" i="2"/>
  <c r="BM32" i="2"/>
  <c r="BF32" i="2"/>
  <c r="BG32" i="2"/>
  <c r="CB28" i="2"/>
  <c r="CA28" i="2"/>
  <c r="BT28" i="2"/>
  <c r="BU28" i="2"/>
  <c r="BM28" i="2"/>
  <c r="BN28" i="2"/>
  <c r="BG28" i="2"/>
  <c r="BF28" i="2"/>
  <c r="CB24" i="2"/>
  <c r="CA24" i="2"/>
  <c r="BT24" i="2"/>
  <c r="BN24" i="2"/>
  <c r="BU24" i="2"/>
  <c r="BM24" i="2"/>
  <c r="BF24" i="2"/>
  <c r="BG24" i="2"/>
  <c r="BG48" i="2"/>
  <c r="CB204" i="2"/>
  <c r="CA204" i="2"/>
  <c r="BT204" i="2"/>
  <c r="BM204" i="2"/>
  <c r="BU204" i="2"/>
  <c r="BN204" i="2"/>
  <c r="BF204" i="2"/>
  <c r="BG204" i="2"/>
  <c r="BU200" i="2"/>
  <c r="BT200" i="2"/>
  <c r="CB200" i="2"/>
  <c r="CA200" i="2"/>
  <c r="BN200" i="2"/>
  <c r="BG200" i="2"/>
  <c r="BF200" i="2"/>
  <c r="BM200" i="2"/>
  <c r="CB196" i="2"/>
  <c r="CA196" i="2"/>
  <c r="BU196" i="2"/>
  <c r="BT196" i="2"/>
  <c r="BM196" i="2"/>
  <c r="BN196" i="2"/>
  <c r="BF196" i="2"/>
  <c r="BG196" i="2"/>
  <c r="CB192" i="2"/>
  <c r="CA192" i="2"/>
  <c r="BU192" i="2"/>
  <c r="BT192" i="2"/>
  <c r="BM192" i="2"/>
  <c r="BN192" i="2"/>
  <c r="BG192" i="2"/>
  <c r="BF192" i="2"/>
  <c r="CB188" i="2"/>
  <c r="CA188" i="2"/>
  <c r="BT188" i="2"/>
  <c r="BU188" i="2"/>
  <c r="BM188" i="2"/>
  <c r="BN188" i="2"/>
  <c r="BF188" i="2"/>
  <c r="BG188" i="2"/>
  <c r="CB184" i="2"/>
  <c r="CA184" i="2"/>
  <c r="BU184" i="2"/>
  <c r="BT184" i="2"/>
  <c r="BN184" i="2"/>
  <c r="BG184" i="2"/>
  <c r="BF184" i="2"/>
  <c r="BM184" i="2"/>
  <c r="CA132" i="2"/>
  <c r="CB132" i="2"/>
  <c r="BU132" i="2"/>
  <c r="BT132" i="2"/>
  <c r="BM132" i="2"/>
  <c r="BN132" i="2"/>
  <c r="BG132" i="2"/>
  <c r="BF132" i="2"/>
  <c r="CA128" i="2"/>
  <c r="CB128" i="2"/>
  <c r="BU128" i="2"/>
  <c r="BM128" i="2"/>
  <c r="BG128" i="2"/>
  <c r="BT128" i="2"/>
  <c r="BN128" i="2"/>
  <c r="BF128" i="2"/>
  <c r="CE110" i="2"/>
  <c r="CA110" i="2"/>
  <c r="BX110" i="2"/>
  <c r="BT110" i="2"/>
  <c r="BQ110" i="2"/>
  <c r="BM110" i="2"/>
  <c r="BJ110" i="2"/>
  <c r="BF110" i="2"/>
  <c r="AY110" i="2"/>
  <c r="CD99" i="2"/>
  <c r="CE99" i="2"/>
  <c r="BX99" i="2"/>
  <c r="BW99" i="2"/>
  <c r="BP99" i="2"/>
  <c r="BJ99" i="2"/>
  <c r="BQ99" i="2"/>
  <c r="BI99" i="2"/>
  <c r="CD95" i="2"/>
  <c r="CE95" i="2"/>
  <c r="BX95" i="2"/>
  <c r="BW95" i="2"/>
  <c r="BP95" i="2"/>
  <c r="BQ95" i="2"/>
  <c r="BJ95" i="2"/>
  <c r="BI95" i="2"/>
  <c r="BI93" i="2"/>
  <c r="CD91" i="2"/>
  <c r="CE91" i="2"/>
  <c r="BX91" i="2"/>
  <c r="BW91" i="2"/>
  <c r="BP91" i="2"/>
  <c r="BJ91" i="2"/>
  <c r="BQ91" i="2"/>
  <c r="BI91" i="2"/>
  <c r="CE105" i="2"/>
  <c r="CA105" i="2"/>
  <c r="BT105" i="2"/>
  <c r="BM105" i="2"/>
  <c r="BX105" i="2"/>
  <c r="BQ105" i="2"/>
  <c r="BF105" i="2"/>
  <c r="BJ105" i="2"/>
  <c r="AY105" i="2"/>
  <c r="CE101" i="2"/>
  <c r="CA101" i="2"/>
  <c r="BT101" i="2"/>
  <c r="BM101" i="2"/>
  <c r="BX101" i="2"/>
  <c r="BQ101" i="2"/>
  <c r="BF101" i="2"/>
  <c r="AY101" i="2"/>
  <c r="BJ101" i="2"/>
  <c r="CB121" i="2"/>
  <c r="CA121" i="2"/>
  <c r="BT121" i="2"/>
  <c r="BM121" i="2"/>
  <c r="BN121" i="2"/>
  <c r="BU121" i="2"/>
  <c r="BF121" i="2"/>
  <c r="CA124" i="2"/>
  <c r="CB124" i="2"/>
  <c r="BU124" i="2"/>
  <c r="BT124" i="2"/>
  <c r="BM124" i="2"/>
  <c r="BN124" i="2"/>
  <c r="BG124" i="2"/>
  <c r="CE134" i="2"/>
  <c r="CD134" i="2"/>
  <c r="BW134" i="2"/>
  <c r="BP134" i="2"/>
  <c r="BQ134" i="2"/>
  <c r="BI134" i="2"/>
  <c r="CE138" i="2"/>
  <c r="CD138" i="2"/>
  <c r="BW138" i="2"/>
  <c r="BX138" i="2"/>
  <c r="BP138" i="2"/>
  <c r="BQ138" i="2"/>
  <c r="BI138" i="2"/>
  <c r="CE142" i="2"/>
  <c r="CD142" i="2"/>
  <c r="BW142" i="2"/>
  <c r="BP142" i="2"/>
  <c r="BQ142" i="2"/>
  <c r="BX142" i="2"/>
  <c r="BI142" i="2"/>
  <c r="CE146" i="2"/>
  <c r="CA146" i="2"/>
  <c r="BX146" i="2"/>
  <c r="BT146" i="2"/>
  <c r="BQ146" i="2"/>
  <c r="BM146" i="2"/>
  <c r="BF146" i="2"/>
  <c r="BJ146" i="2"/>
  <c r="CE150" i="2"/>
  <c r="CA150" i="2"/>
  <c r="BX150" i="2"/>
  <c r="BT150" i="2"/>
  <c r="BQ150" i="2"/>
  <c r="BM150" i="2"/>
  <c r="BF150" i="2"/>
  <c r="BJ150" i="2"/>
  <c r="CE154" i="2"/>
  <c r="CA154" i="2"/>
  <c r="BX154" i="2"/>
  <c r="BT154" i="2"/>
  <c r="BQ154" i="2"/>
  <c r="BM154" i="2"/>
  <c r="BF154" i="2"/>
  <c r="BJ154" i="2"/>
  <c r="CC166" i="2"/>
  <c r="CB166" i="2"/>
  <c r="CE166" i="2"/>
  <c r="CA166" i="2"/>
  <c r="CD166" i="2"/>
  <c r="BU166" i="2"/>
  <c r="BX166" i="2"/>
  <c r="BT166" i="2"/>
  <c r="BW166" i="2"/>
  <c r="BN166" i="2"/>
  <c r="BQ166" i="2"/>
  <c r="BM166" i="2"/>
  <c r="BO166" i="2"/>
  <c r="BJ166" i="2"/>
  <c r="BF166" i="2"/>
  <c r="BI166" i="2"/>
  <c r="BV166" i="2"/>
  <c r="BP166" i="2"/>
  <c r="BG166" i="2"/>
  <c r="CB170" i="2"/>
  <c r="CA170" i="2"/>
  <c r="BU170" i="2"/>
  <c r="BT170" i="2"/>
  <c r="BN170" i="2"/>
  <c r="BG170" i="2"/>
  <c r="BM170" i="2"/>
  <c r="BF170" i="2"/>
  <c r="CB174" i="2"/>
  <c r="CA174" i="2"/>
  <c r="BU174" i="2"/>
  <c r="BT174" i="2"/>
  <c r="BN174" i="2"/>
  <c r="BG174" i="2"/>
  <c r="BF174" i="2"/>
  <c r="BM174" i="2"/>
  <c r="CE178" i="2"/>
  <c r="CA178" i="2"/>
  <c r="BX178" i="2"/>
  <c r="BT178" i="2"/>
  <c r="BQ178" i="2"/>
  <c r="BJ178" i="2"/>
  <c r="BM178" i="2"/>
  <c r="BF178" i="2"/>
  <c r="AY186" i="2"/>
  <c r="AY178" i="2"/>
  <c r="BB166" i="2"/>
  <c r="BB133" i="2"/>
  <c r="BC122" i="2"/>
  <c r="AY106" i="2"/>
  <c r="BC89" i="2"/>
  <c r="AY89" i="2"/>
  <c r="AY54" i="2"/>
  <c r="AY46" i="2"/>
  <c r="AY38" i="2"/>
  <c r="AY22" i="2"/>
  <c r="BG8" i="2"/>
  <c r="BJ13" i="2"/>
  <c r="BG16" i="2"/>
  <c r="BJ21" i="2"/>
  <c r="BJ29" i="2"/>
  <c r="BJ34" i="2"/>
  <c r="BJ37" i="2"/>
  <c r="BJ42" i="2"/>
  <c r="BJ45" i="2"/>
  <c r="BJ53" i="2"/>
  <c r="BJ69" i="2"/>
  <c r="BJ85" i="2"/>
  <c r="BI89" i="2"/>
  <c r="BI97" i="2"/>
  <c r="BH133" i="2"/>
  <c r="BF165" i="2"/>
  <c r="BJ190" i="2"/>
  <c r="BN12" i="2"/>
  <c r="BQ33" i="2"/>
  <c r="BX61" i="2"/>
  <c r="CD202" i="2"/>
  <c r="CB131" i="2"/>
  <c r="CA131" i="2"/>
  <c r="BU131" i="2"/>
  <c r="BT131" i="2"/>
  <c r="BN131" i="2"/>
  <c r="BM131" i="2"/>
  <c r="BF131" i="2"/>
  <c r="BG131" i="2"/>
  <c r="CE109" i="2"/>
  <c r="CA109" i="2"/>
  <c r="BT109" i="2"/>
  <c r="BM109" i="2"/>
  <c r="BX109" i="2"/>
  <c r="BQ109" i="2"/>
  <c r="BF109" i="2"/>
  <c r="CE98" i="2"/>
  <c r="CD98" i="2"/>
  <c r="BX98" i="2"/>
  <c r="BW98" i="2"/>
  <c r="BQ98" i="2"/>
  <c r="BP98" i="2"/>
  <c r="BI98" i="2"/>
  <c r="CE86" i="2"/>
  <c r="CA86" i="2"/>
  <c r="BX86" i="2"/>
  <c r="BT86" i="2"/>
  <c r="BQ86" i="2"/>
  <c r="BJ86" i="2"/>
  <c r="BM86" i="2"/>
  <c r="BF86" i="2"/>
  <c r="CE82" i="2"/>
  <c r="CA82" i="2"/>
  <c r="BT82" i="2"/>
  <c r="BM82" i="2"/>
  <c r="BX82" i="2"/>
  <c r="BQ82" i="2"/>
  <c r="CE78" i="2"/>
  <c r="CA78" i="2"/>
  <c r="BX78" i="2"/>
  <c r="BT78" i="2"/>
  <c r="BQ78" i="2"/>
  <c r="BM78" i="2"/>
  <c r="BJ78" i="2"/>
  <c r="BF78" i="2"/>
  <c r="CE74" i="2"/>
  <c r="CA74" i="2"/>
  <c r="BT74" i="2"/>
  <c r="BX74" i="2"/>
  <c r="BM74" i="2"/>
  <c r="BQ74" i="2"/>
  <c r="CE70" i="2"/>
  <c r="CA70" i="2"/>
  <c r="BX70" i="2"/>
  <c r="BT70" i="2"/>
  <c r="BQ70" i="2"/>
  <c r="BJ70" i="2"/>
  <c r="BF70" i="2"/>
  <c r="CE66" i="2"/>
  <c r="CA66" i="2"/>
  <c r="BT66" i="2"/>
  <c r="BM66" i="2"/>
  <c r="BX66" i="2"/>
  <c r="BQ66" i="2"/>
  <c r="CE62" i="2"/>
  <c r="CA62" i="2"/>
  <c r="BT62" i="2"/>
  <c r="BX62" i="2"/>
  <c r="BQ62" i="2"/>
  <c r="BM62" i="2"/>
  <c r="BJ62" i="2"/>
  <c r="BF62" i="2"/>
  <c r="CE58" i="2"/>
  <c r="CA58" i="2"/>
  <c r="BT58" i="2"/>
  <c r="BX58" i="2"/>
  <c r="BM58" i="2"/>
  <c r="BQ58" i="2"/>
  <c r="CE54" i="2"/>
  <c r="CA54" i="2"/>
  <c r="BT54" i="2"/>
  <c r="BX54" i="2"/>
  <c r="BM54" i="2"/>
  <c r="CE50" i="2"/>
  <c r="CA50" i="2"/>
  <c r="BT50" i="2"/>
  <c r="BX50" i="2"/>
  <c r="BQ50" i="2"/>
  <c r="BM50" i="2"/>
  <c r="CE30" i="2"/>
  <c r="CA30" i="2"/>
  <c r="BT30" i="2"/>
  <c r="BX30" i="2"/>
  <c r="BM30" i="2"/>
  <c r="CE26" i="2"/>
  <c r="CA26" i="2"/>
  <c r="BT26" i="2"/>
  <c r="BX26" i="2"/>
  <c r="BQ26" i="2"/>
  <c r="BM26" i="2"/>
  <c r="CE22" i="2"/>
  <c r="CA22" i="2"/>
  <c r="BT22" i="2"/>
  <c r="BX22" i="2"/>
  <c r="BM22" i="2"/>
  <c r="CE18" i="2"/>
  <c r="CA18" i="2"/>
  <c r="BT18" i="2"/>
  <c r="BQ18" i="2"/>
  <c r="BM18" i="2"/>
  <c r="CE14" i="2"/>
  <c r="CA14" i="2"/>
  <c r="BT14" i="2"/>
  <c r="BX14" i="2"/>
  <c r="BM14" i="2"/>
  <c r="CE10" i="2"/>
  <c r="CA10" i="2"/>
  <c r="BT10" i="2"/>
  <c r="BX10" i="2"/>
  <c r="BQ10" i="2"/>
  <c r="BM10" i="2"/>
  <c r="CE6" i="2"/>
  <c r="CA6" i="2"/>
  <c r="BT6" i="2"/>
  <c r="BX6" i="2"/>
  <c r="BM6" i="2"/>
  <c r="CB36" i="2"/>
  <c r="CA36" i="2"/>
  <c r="BT36" i="2"/>
  <c r="BU36" i="2"/>
  <c r="BM36" i="2"/>
  <c r="CB40" i="2"/>
  <c r="CA40" i="2"/>
  <c r="BT40" i="2"/>
  <c r="BN40" i="2"/>
  <c r="BM40" i="2"/>
  <c r="CB44" i="2"/>
  <c r="CA44" i="2"/>
  <c r="BT44" i="2"/>
  <c r="BU44" i="2"/>
  <c r="BM44" i="2"/>
  <c r="CB48" i="2"/>
  <c r="CA48" i="2"/>
  <c r="BT48" i="2"/>
  <c r="BU48" i="2"/>
  <c r="BN48" i="2"/>
  <c r="BM48" i="2"/>
  <c r="CE94" i="2"/>
  <c r="CD94" i="2"/>
  <c r="BX94" i="2"/>
  <c r="BW94" i="2"/>
  <c r="BQ94" i="2"/>
  <c r="BP94" i="2"/>
  <c r="BI94" i="2"/>
  <c r="CE90" i="2"/>
  <c r="CD90" i="2"/>
  <c r="BX90" i="2"/>
  <c r="BW90" i="2"/>
  <c r="BQ90" i="2"/>
  <c r="BP90" i="2"/>
  <c r="BI90" i="2"/>
  <c r="CE104" i="2"/>
  <c r="CA104" i="2"/>
  <c r="BX104" i="2"/>
  <c r="BT104" i="2"/>
  <c r="BQ104" i="2"/>
  <c r="BJ104" i="2"/>
  <c r="BF104" i="2"/>
  <c r="BM104" i="2"/>
  <c r="CB127" i="2"/>
  <c r="CA127" i="2"/>
  <c r="BU127" i="2"/>
  <c r="BT127" i="2"/>
  <c r="BN127" i="2"/>
  <c r="BM127" i="2"/>
  <c r="BF127" i="2"/>
  <c r="BG127" i="2"/>
  <c r="CB123" i="2"/>
  <c r="CA123" i="2"/>
  <c r="BU123" i="2"/>
  <c r="BT123" i="2"/>
  <c r="BN123" i="2"/>
  <c r="BM123" i="2"/>
  <c r="BF123" i="2"/>
  <c r="BG123" i="2"/>
  <c r="CE135" i="2"/>
  <c r="CD135" i="2"/>
  <c r="BX135" i="2"/>
  <c r="BW135" i="2"/>
  <c r="BQ135" i="2"/>
  <c r="BJ135" i="2"/>
  <c r="BI135" i="2"/>
  <c r="BP135" i="2"/>
  <c r="CE139" i="2"/>
  <c r="CD139" i="2"/>
  <c r="BX139" i="2"/>
  <c r="BW139" i="2"/>
  <c r="BQ139" i="2"/>
  <c r="BJ139" i="2"/>
  <c r="BP139" i="2"/>
  <c r="BI139" i="2"/>
  <c r="CE143" i="2"/>
  <c r="CD143" i="2"/>
  <c r="BX143" i="2"/>
  <c r="BW143" i="2"/>
  <c r="BQ143" i="2"/>
  <c r="BJ143" i="2"/>
  <c r="BI143" i="2"/>
  <c r="BP143" i="2"/>
  <c r="CA147" i="2"/>
  <c r="CE147" i="2"/>
  <c r="BX147" i="2"/>
  <c r="BT147" i="2"/>
  <c r="BM147" i="2"/>
  <c r="BQ147" i="2"/>
  <c r="BJ147" i="2"/>
  <c r="CA151" i="2"/>
  <c r="CE151" i="2"/>
  <c r="BX151" i="2"/>
  <c r="BT151" i="2"/>
  <c r="BM151" i="2"/>
  <c r="BJ151" i="2"/>
  <c r="CB167" i="2"/>
  <c r="CA167" i="2"/>
  <c r="BT167" i="2"/>
  <c r="BM167" i="2"/>
  <c r="BU167" i="2"/>
  <c r="BN167" i="2"/>
  <c r="BF167" i="2"/>
  <c r="CB171" i="2"/>
  <c r="CA171" i="2"/>
  <c r="BT171" i="2"/>
  <c r="BM171" i="2"/>
  <c r="BU171" i="2"/>
  <c r="BN171" i="2"/>
  <c r="BF171" i="2"/>
  <c r="CB175" i="2"/>
  <c r="CA175" i="2"/>
  <c r="BT175" i="2"/>
  <c r="BM175" i="2"/>
  <c r="BU175" i="2"/>
  <c r="BN175" i="2"/>
  <c r="BF175" i="2"/>
  <c r="BC182" i="2"/>
  <c r="BA166" i="2"/>
  <c r="AY151" i="2"/>
  <c r="AY149" i="2"/>
  <c r="AY147" i="2"/>
  <c r="BA133" i="2"/>
  <c r="BB122" i="2"/>
  <c r="BC82" i="2"/>
  <c r="BC74" i="2"/>
  <c r="BC66" i="2"/>
  <c r="BC58" i="2"/>
  <c r="BC50" i="2"/>
  <c r="BC42" i="2"/>
  <c r="BC34" i="2"/>
  <c r="BC26" i="2"/>
  <c r="BC18" i="2"/>
  <c r="BC10" i="2"/>
  <c r="BF6" i="2"/>
  <c r="BF12" i="2"/>
  <c r="BF14" i="2"/>
  <c r="BF20" i="2"/>
  <c r="BF22" i="2"/>
  <c r="BI25" i="2"/>
  <c r="BF30" i="2"/>
  <c r="BF36" i="2"/>
  <c r="BF38" i="2"/>
  <c r="BF44" i="2"/>
  <c r="BF46" i="2"/>
  <c r="BF54" i="2"/>
  <c r="BF66" i="2"/>
  <c r="BF82" i="2"/>
  <c r="BJ90" i="2"/>
  <c r="BJ94" i="2"/>
  <c r="BJ98" i="2"/>
  <c r="BG121" i="2"/>
  <c r="BJ134" i="2"/>
  <c r="BJ142" i="2"/>
  <c r="BH166" i="2"/>
  <c r="BG173" i="2"/>
  <c r="BQ14" i="2"/>
  <c r="BN36" i="2"/>
  <c r="BQ46" i="2"/>
  <c r="BQ151" i="2"/>
  <c r="CB203" i="2"/>
  <c r="BX202" i="2"/>
  <c r="BT202" i="2"/>
  <c r="CE202" i="2"/>
  <c r="CA202" i="2"/>
  <c r="BM202" i="2"/>
  <c r="BJ202" i="2"/>
  <c r="BQ202" i="2"/>
  <c r="BF202" i="2"/>
  <c r="CE198" i="2"/>
  <c r="CA198" i="2"/>
  <c r="BT198" i="2"/>
  <c r="BM198" i="2"/>
  <c r="BX198" i="2"/>
  <c r="BQ198" i="2"/>
  <c r="BF198" i="2"/>
  <c r="BX194" i="2"/>
  <c r="BT194" i="2"/>
  <c r="CE194" i="2"/>
  <c r="CA194" i="2"/>
  <c r="BM194" i="2"/>
  <c r="BQ194" i="2"/>
  <c r="BJ194" i="2"/>
  <c r="BF194" i="2"/>
  <c r="CE190" i="2"/>
  <c r="CA190" i="2"/>
  <c r="BT190" i="2"/>
  <c r="BM190" i="2"/>
  <c r="BQ190" i="2"/>
  <c r="BX190" i="2"/>
  <c r="BF190" i="2"/>
  <c r="CE186" i="2"/>
  <c r="CA186" i="2"/>
  <c r="BX186" i="2"/>
  <c r="BT186" i="2"/>
  <c r="BQ186" i="2"/>
  <c r="BJ186" i="2"/>
  <c r="BF186" i="2"/>
  <c r="CE182" i="2"/>
  <c r="CA182" i="2"/>
  <c r="BT182" i="2"/>
  <c r="BM182" i="2"/>
  <c r="BQ182" i="2"/>
  <c r="BX182" i="2"/>
  <c r="BF182" i="2"/>
  <c r="CA130" i="2"/>
  <c r="CB130" i="2"/>
  <c r="BU130" i="2"/>
  <c r="BT130" i="2"/>
  <c r="BM130" i="2"/>
  <c r="BG130" i="2"/>
  <c r="CE108" i="2"/>
  <c r="CA108" i="2"/>
  <c r="BX108" i="2"/>
  <c r="BT108" i="2"/>
  <c r="BQ108" i="2"/>
  <c r="BJ108" i="2"/>
  <c r="BM108" i="2"/>
  <c r="BF108" i="2"/>
  <c r="CD89" i="2"/>
  <c r="CC89" i="2"/>
  <c r="CB89" i="2"/>
  <c r="CE89" i="2"/>
  <c r="CA89" i="2"/>
  <c r="BV89" i="2"/>
  <c r="BU89" i="2"/>
  <c r="BX89" i="2"/>
  <c r="BT89" i="2"/>
  <c r="BO89" i="2"/>
  <c r="BN89" i="2"/>
  <c r="BP89" i="2"/>
  <c r="BM89" i="2"/>
  <c r="BG89" i="2"/>
  <c r="BJ89" i="2"/>
  <c r="BF89" i="2"/>
  <c r="BW89" i="2"/>
  <c r="BQ89" i="2"/>
  <c r="BM87" i="2"/>
  <c r="CE85" i="2"/>
  <c r="CD85" i="2"/>
  <c r="BW85" i="2"/>
  <c r="BX85" i="2"/>
  <c r="BP85" i="2"/>
  <c r="BQ85" i="2"/>
  <c r="BM83" i="2"/>
  <c r="CE81" i="2"/>
  <c r="CD81" i="2"/>
  <c r="BX81" i="2"/>
  <c r="BW81" i="2"/>
  <c r="BQ81" i="2"/>
  <c r="BJ81" i="2"/>
  <c r="BI81" i="2"/>
  <c r="BP81" i="2"/>
  <c r="BM79" i="2"/>
  <c r="CE77" i="2"/>
  <c r="CD77" i="2"/>
  <c r="BW77" i="2"/>
  <c r="BP77" i="2"/>
  <c r="BX77" i="2"/>
  <c r="BQ77" i="2"/>
  <c r="BM75" i="2"/>
  <c r="CE73" i="2"/>
  <c r="CD73" i="2"/>
  <c r="BX73" i="2"/>
  <c r="BW73" i="2"/>
  <c r="BQ73" i="2"/>
  <c r="BP73" i="2"/>
  <c r="BJ73" i="2"/>
  <c r="BI73" i="2"/>
  <c r="BM71" i="2"/>
  <c r="CE69" i="2"/>
  <c r="CD69" i="2"/>
  <c r="BW69" i="2"/>
  <c r="BP69" i="2"/>
  <c r="BX69" i="2"/>
  <c r="BQ69" i="2"/>
  <c r="BM67" i="2"/>
  <c r="CE65" i="2"/>
  <c r="CD65" i="2"/>
  <c r="BX65" i="2"/>
  <c r="BW65" i="2"/>
  <c r="BQ65" i="2"/>
  <c r="BJ65" i="2"/>
  <c r="BI65" i="2"/>
  <c r="BM63" i="2"/>
  <c r="CE61" i="2"/>
  <c r="CD61" i="2"/>
  <c r="BW61" i="2"/>
  <c r="BP61" i="2"/>
  <c r="BQ61" i="2"/>
  <c r="BM59" i="2"/>
  <c r="CE57" i="2"/>
  <c r="CD57" i="2"/>
  <c r="BW57" i="2"/>
  <c r="BX57" i="2"/>
  <c r="BQ57" i="2"/>
  <c r="BP57" i="2"/>
  <c r="BM55" i="2"/>
  <c r="CE53" i="2"/>
  <c r="CD53" i="2"/>
  <c r="BW53" i="2"/>
  <c r="BX53" i="2"/>
  <c r="BQ53" i="2"/>
  <c r="BP53" i="2"/>
  <c r="BM51" i="2"/>
  <c r="CE49" i="2"/>
  <c r="CD49" i="2"/>
  <c r="BW49" i="2"/>
  <c r="BX49" i="2"/>
  <c r="BP49" i="2"/>
  <c r="BM31" i="2"/>
  <c r="CE29" i="2"/>
  <c r="CD29" i="2"/>
  <c r="BW29" i="2"/>
  <c r="BX29" i="2"/>
  <c r="BQ29" i="2"/>
  <c r="BP29" i="2"/>
  <c r="BM27" i="2"/>
  <c r="CE25" i="2"/>
  <c r="CD25" i="2"/>
  <c r="BW25" i="2"/>
  <c r="BX25" i="2"/>
  <c r="BP25" i="2"/>
  <c r="BM23" i="2"/>
  <c r="CE21" i="2"/>
  <c r="CD21" i="2"/>
  <c r="BW21" i="2"/>
  <c r="BX21" i="2"/>
  <c r="BQ21" i="2"/>
  <c r="BP21" i="2"/>
  <c r="BM19" i="2"/>
  <c r="CE17" i="2"/>
  <c r="CD17" i="2"/>
  <c r="BW17" i="2"/>
  <c r="BX17" i="2"/>
  <c r="BP17" i="2"/>
  <c r="BM15" i="2"/>
  <c r="CE13" i="2"/>
  <c r="CD13" i="2"/>
  <c r="BW13" i="2"/>
  <c r="BQ13" i="2"/>
  <c r="BP13" i="2"/>
  <c r="BX13" i="2"/>
  <c r="BM11" i="2"/>
  <c r="CD9" i="2"/>
  <c r="CE9" i="2"/>
  <c r="BW9" i="2"/>
  <c r="BX9" i="2"/>
  <c r="BP9" i="2"/>
  <c r="BM7" i="2"/>
  <c r="CE33" i="2"/>
  <c r="CD33" i="2"/>
  <c r="BW33" i="2"/>
  <c r="BX33" i="2"/>
  <c r="BP33" i="2"/>
  <c r="BM35" i="2"/>
  <c r="CE37" i="2"/>
  <c r="CD37" i="2"/>
  <c r="BW37" i="2"/>
  <c r="BX37" i="2"/>
  <c r="BQ37" i="2"/>
  <c r="BP37" i="2"/>
  <c r="BM39" i="2"/>
  <c r="CE41" i="2"/>
  <c r="CD41" i="2"/>
  <c r="BW41" i="2"/>
  <c r="BX41" i="2"/>
  <c r="BP41" i="2"/>
  <c r="BM43" i="2"/>
  <c r="CE45" i="2"/>
  <c r="CD45" i="2"/>
  <c r="BW45" i="2"/>
  <c r="BQ45" i="2"/>
  <c r="BX45" i="2"/>
  <c r="BP45" i="2"/>
  <c r="BM47" i="2"/>
  <c r="CD97" i="2"/>
  <c r="CE97" i="2"/>
  <c r="BX97" i="2"/>
  <c r="BP97" i="2"/>
  <c r="BJ97" i="2"/>
  <c r="BQ97" i="2"/>
  <c r="CD93" i="2"/>
  <c r="CE93" i="2"/>
  <c r="BX93" i="2"/>
  <c r="BW93" i="2"/>
  <c r="BP93" i="2"/>
  <c r="BQ93" i="2"/>
  <c r="BJ93" i="2"/>
  <c r="CC100" i="2"/>
  <c r="CB100" i="2"/>
  <c r="CE100" i="2"/>
  <c r="CA100" i="2"/>
  <c r="CD100" i="2"/>
  <c r="BU100" i="2"/>
  <c r="BX100" i="2"/>
  <c r="BT100" i="2"/>
  <c r="BW100" i="2"/>
  <c r="BV100" i="2"/>
  <c r="BN100" i="2"/>
  <c r="BQ100" i="2"/>
  <c r="BM100" i="2"/>
  <c r="BO100" i="2"/>
  <c r="BJ100" i="2"/>
  <c r="BF100" i="2"/>
  <c r="BP100" i="2"/>
  <c r="BI100" i="2"/>
  <c r="BG100" i="2"/>
  <c r="CE103" i="2"/>
  <c r="CA103" i="2"/>
  <c r="BT103" i="2"/>
  <c r="BM103" i="2"/>
  <c r="BQ103" i="2"/>
  <c r="BX103" i="2"/>
  <c r="BF103" i="2"/>
  <c r="BM115" i="2"/>
  <c r="CA126" i="2"/>
  <c r="CB126" i="2"/>
  <c r="BU126" i="2"/>
  <c r="BT126" i="2"/>
  <c r="BM126" i="2"/>
  <c r="BN126" i="2"/>
  <c r="BG126" i="2"/>
  <c r="CD122" i="2"/>
  <c r="CC122" i="2"/>
  <c r="CB122" i="2"/>
  <c r="CE122" i="2"/>
  <c r="CA122" i="2"/>
  <c r="BV122" i="2"/>
  <c r="BU122" i="2"/>
  <c r="BX122" i="2"/>
  <c r="BT122" i="2"/>
  <c r="BO122" i="2"/>
  <c r="BW122" i="2"/>
  <c r="BN122" i="2"/>
  <c r="BP122" i="2"/>
  <c r="BG122" i="2"/>
  <c r="BJ122" i="2"/>
  <c r="BF122" i="2"/>
  <c r="BM122" i="2"/>
  <c r="BH122" i="2"/>
  <c r="CE136" i="2"/>
  <c r="CD136" i="2"/>
  <c r="BW136" i="2"/>
  <c r="BP136" i="2"/>
  <c r="BX136" i="2"/>
  <c r="BQ136" i="2"/>
  <c r="BI136" i="2"/>
  <c r="CE140" i="2"/>
  <c r="CD140" i="2"/>
  <c r="BW140" i="2"/>
  <c r="BP140" i="2"/>
  <c r="BX140" i="2"/>
  <c r="BQ140" i="2"/>
  <c r="BI140" i="2"/>
  <c r="CB144" i="2"/>
  <c r="CE144" i="2"/>
  <c r="CA144" i="2"/>
  <c r="CD144" i="2"/>
  <c r="CC144" i="2"/>
  <c r="BX144" i="2"/>
  <c r="BT144" i="2"/>
  <c r="BW144" i="2"/>
  <c r="BV144" i="2"/>
  <c r="BQ144" i="2"/>
  <c r="BM144" i="2"/>
  <c r="BU144" i="2"/>
  <c r="BP144" i="2"/>
  <c r="BN144" i="2"/>
  <c r="BI144" i="2"/>
  <c r="BH144" i="2"/>
  <c r="BJ144" i="2"/>
  <c r="BF144" i="2"/>
  <c r="CE148" i="2"/>
  <c r="CA148" i="2"/>
  <c r="BX148" i="2"/>
  <c r="BT148" i="2"/>
  <c r="BQ148" i="2"/>
  <c r="BM148" i="2"/>
  <c r="BF148" i="2"/>
  <c r="BJ148" i="2"/>
  <c r="CE152" i="2"/>
  <c r="CA152" i="2"/>
  <c r="BX152" i="2"/>
  <c r="BT152" i="2"/>
  <c r="BQ152" i="2"/>
  <c r="BM152" i="2"/>
  <c r="BF152" i="2"/>
  <c r="BJ152" i="2"/>
  <c r="BQ158" i="2"/>
  <c r="BJ162" i="2"/>
  <c r="CB168" i="2"/>
  <c r="CA168" i="2"/>
  <c r="BU168" i="2"/>
  <c r="BT168" i="2"/>
  <c r="BN168" i="2"/>
  <c r="BG168" i="2"/>
  <c r="BF168" i="2"/>
  <c r="CB172" i="2"/>
  <c r="CA172" i="2"/>
  <c r="BU172" i="2"/>
  <c r="BT172" i="2"/>
  <c r="BN172" i="2"/>
  <c r="BM172" i="2"/>
  <c r="BG172" i="2"/>
  <c r="BF172" i="2"/>
  <c r="CB176" i="2"/>
  <c r="CA176" i="2"/>
  <c r="BU176" i="2"/>
  <c r="BT176" i="2"/>
  <c r="BN176" i="2"/>
  <c r="BG176" i="2"/>
  <c r="BF176" i="2"/>
  <c r="CB180" i="2"/>
  <c r="CA180" i="2"/>
  <c r="BT180" i="2"/>
  <c r="BM180" i="2"/>
  <c r="BU180" i="2"/>
  <c r="BN180" i="2"/>
  <c r="BF180" i="2"/>
  <c r="AY198" i="2"/>
  <c r="AY190" i="2"/>
  <c r="AY182" i="2"/>
  <c r="AZ166" i="2"/>
  <c r="BC144" i="2"/>
  <c r="AY144" i="2"/>
  <c r="BA122" i="2"/>
  <c r="AY109" i="2"/>
  <c r="AY103" i="2"/>
  <c r="AZ100" i="2"/>
  <c r="BA89" i="2"/>
  <c r="AY82" i="2"/>
  <c r="AY74" i="2"/>
  <c r="AY66" i="2"/>
  <c r="AY58" i="2"/>
  <c r="AY50" i="2"/>
  <c r="AY26" i="2"/>
  <c r="AY18" i="2"/>
  <c r="AY10" i="2"/>
  <c r="BJ6" i="2"/>
  <c r="BJ9" i="2"/>
  <c r="BJ14" i="2"/>
  <c r="BJ17" i="2"/>
  <c r="BJ22" i="2"/>
  <c r="BJ25" i="2"/>
  <c r="BJ30" i="2"/>
  <c r="BJ33" i="2"/>
  <c r="BG36" i="2"/>
  <c r="BJ38" i="2"/>
  <c r="BJ41" i="2"/>
  <c r="BG44" i="2"/>
  <c r="BJ49" i="2"/>
  <c r="BJ54" i="2"/>
  <c r="BJ57" i="2"/>
  <c r="BJ61" i="2"/>
  <c r="BJ66" i="2"/>
  <c r="BJ77" i="2"/>
  <c r="BJ82" i="2"/>
  <c r="BI122" i="2"/>
  <c r="BF130" i="2"/>
  <c r="BJ136" i="2"/>
  <c r="BG144" i="2"/>
  <c r="BF151" i="2"/>
  <c r="BG167" i="2"/>
  <c r="BG175" i="2"/>
  <c r="BQ6" i="2"/>
  <c r="BQ17" i="2"/>
  <c r="BQ49" i="2"/>
  <c r="BP65" i="2"/>
  <c r="BN130" i="2"/>
  <c r="BM168" i="2"/>
  <c r="BX18" i="2"/>
  <c r="BX134" i="2"/>
  <c r="CB20" i="2"/>
  <c r="CA20" i="2"/>
  <c r="BT20" i="2"/>
  <c r="BU20" i="2"/>
  <c r="BM20" i="2"/>
  <c r="CB16" i="2"/>
  <c r="CA16" i="2"/>
  <c r="BT16" i="2"/>
  <c r="BU16" i="2"/>
  <c r="BN16" i="2"/>
  <c r="BM16" i="2"/>
  <c r="CB12" i="2"/>
  <c r="CA12" i="2"/>
  <c r="BT12" i="2"/>
  <c r="BU12" i="2"/>
  <c r="BM12" i="2"/>
  <c r="CB8" i="2"/>
  <c r="CA8" i="2"/>
  <c r="BT8" i="2"/>
  <c r="BU8" i="2"/>
  <c r="BN8" i="2"/>
  <c r="BM8" i="2"/>
  <c r="CE34" i="2"/>
  <c r="CA34" i="2"/>
  <c r="BT34" i="2"/>
  <c r="BQ34" i="2"/>
  <c r="BM34" i="2"/>
  <c r="BX34" i="2"/>
  <c r="CE38" i="2"/>
  <c r="CA38" i="2"/>
  <c r="BT38" i="2"/>
  <c r="BX38" i="2"/>
  <c r="BM38" i="2"/>
  <c r="CE42" i="2"/>
  <c r="CA42" i="2"/>
  <c r="BT42" i="2"/>
  <c r="BX42" i="2"/>
  <c r="BQ42" i="2"/>
  <c r="BM42" i="2"/>
  <c r="CE46" i="2"/>
  <c r="CA46" i="2"/>
  <c r="BT46" i="2"/>
  <c r="BX46" i="2"/>
  <c r="BM46" i="2"/>
  <c r="CE96" i="2"/>
  <c r="CD96" i="2"/>
  <c r="BX96" i="2"/>
  <c r="BW96" i="2"/>
  <c r="BQ96" i="2"/>
  <c r="BP96" i="2"/>
  <c r="BI96" i="2"/>
  <c r="CE92" i="2"/>
  <c r="CD92" i="2"/>
  <c r="BX92" i="2"/>
  <c r="BW92" i="2"/>
  <c r="BQ92" i="2"/>
  <c r="BP92" i="2"/>
  <c r="BI92" i="2"/>
  <c r="CE106" i="2"/>
  <c r="CA106" i="2"/>
  <c r="BX106" i="2"/>
  <c r="BT106" i="2"/>
  <c r="BQ106" i="2"/>
  <c r="BJ106" i="2"/>
  <c r="BF106" i="2"/>
  <c r="CE102" i="2"/>
  <c r="CA102" i="2"/>
  <c r="BX102" i="2"/>
  <c r="BT102" i="2"/>
  <c r="BQ102" i="2"/>
  <c r="BM102" i="2"/>
  <c r="BJ102" i="2"/>
  <c r="BF102" i="2"/>
  <c r="AZ111" i="2"/>
  <c r="CB125" i="2"/>
  <c r="CA125" i="2"/>
  <c r="BU125" i="2"/>
  <c r="BT125" i="2"/>
  <c r="BN125" i="2"/>
  <c r="BM125" i="2"/>
  <c r="BF125" i="2"/>
  <c r="BG125" i="2"/>
  <c r="CC133" i="2"/>
  <c r="CB133" i="2"/>
  <c r="CE133" i="2"/>
  <c r="CA133" i="2"/>
  <c r="CD133" i="2"/>
  <c r="BU133" i="2"/>
  <c r="BX133" i="2"/>
  <c r="BT133" i="2"/>
  <c r="BW133" i="2"/>
  <c r="BN133" i="2"/>
  <c r="BQ133" i="2"/>
  <c r="BM133" i="2"/>
  <c r="BV133" i="2"/>
  <c r="BO133" i="2"/>
  <c r="BP133" i="2"/>
  <c r="BJ133" i="2"/>
  <c r="BF133" i="2"/>
  <c r="BI133" i="2"/>
  <c r="BG133" i="2"/>
  <c r="CE137" i="2"/>
  <c r="CD137" i="2"/>
  <c r="BX137" i="2"/>
  <c r="BW137" i="2"/>
  <c r="BQ137" i="2"/>
  <c r="BJ137" i="2"/>
  <c r="BI137" i="2"/>
  <c r="CE141" i="2"/>
  <c r="CD141" i="2"/>
  <c r="BX141" i="2"/>
  <c r="BW141" i="2"/>
  <c r="BQ141" i="2"/>
  <c r="BP141" i="2"/>
  <c r="BJ141" i="2"/>
  <c r="BI141" i="2"/>
  <c r="CA145" i="2"/>
  <c r="CE145" i="2"/>
  <c r="BX145" i="2"/>
  <c r="BT145" i="2"/>
  <c r="BM145" i="2"/>
  <c r="BQ145" i="2"/>
  <c r="BJ145" i="2"/>
  <c r="CA149" i="2"/>
  <c r="CE149" i="2"/>
  <c r="BX149" i="2"/>
  <c r="BM149" i="2"/>
  <c r="BT149" i="2"/>
  <c r="BJ149" i="2"/>
  <c r="BQ149" i="2"/>
  <c r="CA153" i="2"/>
  <c r="CE153" i="2"/>
  <c r="BX153" i="2"/>
  <c r="BT153" i="2"/>
  <c r="BM153" i="2"/>
  <c r="BQ153" i="2"/>
  <c r="BJ153" i="2"/>
  <c r="AZ155" i="2"/>
  <c r="CA165" i="2"/>
  <c r="CB165" i="2"/>
  <c r="BU165" i="2"/>
  <c r="BT165" i="2"/>
  <c r="BM165" i="2"/>
  <c r="BN165" i="2"/>
  <c r="BG165" i="2"/>
  <c r="CB169" i="2"/>
  <c r="CA169" i="2"/>
  <c r="BT169" i="2"/>
  <c r="BU169" i="2"/>
  <c r="BM169" i="2"/>
  <c r="BN169" i="2"/>
  <c r="BF169" i="2"/>
  <c r="CB173" i="2"/>
  <c r="CA173" i="2"/>
  <c r="BT173" i="2"/>
  <c r="BM173" i="2"/>
  <c r="BN173" i="2"/>
  <c r="BF173" i="2"/>
  <c r="CE177" i="2"/>
  <c r="CD177" i="2"/>
  <c r="BW177" i="2"/>
  <c r="BX177" i="2"/>
  <c r="BP177" i="2"/>
  <c r="BQ177" i="2"/>
  <c r="BI177" i="2"/>
  <c r="AY179" i="2"/>
  <c r="BC202" i="2"/>
  <c r="BC194" i="2"/>
  <c r="BC186" i="2"/>
  <c r="BC178" i="2"/>
  <c r="BC166" i="2"/>
  <c r="AY166" i="2"/>
  <c r="AY154" i="2"/>
  <c r="AY152" i="2"/>
  <c r="AY150" i="2"/>
  <c r="AY148" i="2"/>
  <c r="AY146" i="2"/>
  <c r="BB144" i="2"/>
  <c r="BC133" i="2"/>
  <c r="AY133" i="2"/>
  <c r="AZ122" i="2"/>
  <c r="BC100" i="2"/>
  <c r="AY100" i="2"/>
  <c r="AZ89" i="2"/>
  <c r="BC86" i="2"/>
  <c r="BC78" i="2"/>
  <c r="BC70" i="2"/>
  <c r="BC62" i="2"/>
  <c r="BC54" i="2"/>
  <c r="BC46" i="2"/>
  <c r="BC38" i="2"/>
  <c r="BC30" i="2"/>
  <c r="BC22" i="2"/>
  <c r="BC14" i="2"/>
  <c r="BF8" i="2"/>
  <c r="BF10" i="2"/>
  <c r="BI13" i="2"/>
  <c r="BF16" i="2"/>
  <c r="BF18" i="2"/>
  <c r="BI21" i="2"/>
  <c r="BF26" i="2"/>
  <c r="BI29" i="2"/>
  <c r="BF34" i="2"/>
  <c r="BI37" i="2"/>
  <c r="BF40" i="2"/>
  <c r="BF42" i="2"/>
  <c r="BI45" i="2"/>
  <c r="BF48" i="2"/>
  <c r="BF50" i="2"/>
  <c r="BI53" i="2"/>
  <c r="BF58" i="2"/>
  <c r="BI69" i="2"/>
  <c r="BF74" i="2"/>
  <c r="BI85" i="2"/>
  <c r="BH89" i="2"/>
  <c r="BJ92" i="2"/>
  <c r="BJ96" i="2"/>
  <c r="BH100" i="2"/>
  <c r="BF124" i="2"/>
  <c r="BJ138" i="2"/>
  <c r="BF145" i="2"/>
  <c r="BF153" i="2"/>
  <c r="BG169" i="2"/>
  <c r="BJ177" i="2"/>
  <c r="BJ198" i="2"/>
  <c r="BQ9" i="2"/>
  <c r="BN20" i="2"/>
  <c r="BQ30" i="2"/>
  <c r="BQ41" i="2"/>
  <c r="BM70" i="2"/>
  <c r="BP137" i="2"/>
  <c r="BM176" i="2"/>
  <c r="BU40" i="2"/>
  <c r="BU173" i="2"/>
  <c r="AY155" i="2"/>
  <c r="BC155" i="2"/>
  <c r="BA155" i="2"/>
  <c r="BA111" i="2"/>
  <c r="CE203" i="2"/>
  <c r="BX203" i="2"/>
  <c r="BQ203" i="2"/>
  <c r="CA203" i="2"/>
  <c r="BT203" i="2"/>
  <c r="BM203" i="2"/>
  <c r="CE199" i="2"/>
  <c r="BX199" i="2"/>
  <c r="BQ199" i="2"/>
  <c r="CA199" i="2"/>
  <c r="BT199" i="2"/>
  <c r="BM199" i="2"/>
  <c r="CE195" i="2"/>
  <c r="BX195" i="2"/>
  <c r="BQ195" i="2"/>
  <c r="CA195" i="2"/>
  <c r="BT195" i="2"/>
  <c r="BM195" i="2"/>
  <c r="CE191" i="2"/>
  <c r="BX191" i="2"/>
  <c r="BQ191" i="2"/>
  <c r="CA191" i="2"/>
  <c r="BT191" i="2"/>
  <c r="BM191" i="2"/>
  <c r="CE187" i="2"/>
  <c r="BX187" i="2"/>
  <c r="BQ187" i="2"/>
  <c r="CA187" i="2"/>
  <c r="BT187" i="2"/>
  <c r="BM187" i="2"/>
  <c r="CE183" i="2"/>
  <c r="BX183" i="2"/>
  <c r="BQ183" i="2"/>
  <c r="CA183" i="2"/>
  <c r="BT183" i="2"/>
  <c r="CA120" i="2"/>
  <c r="BT120" i="2"/>
  <c r="BM120" i="2"/>
  <c r="BF120" i="2"/>
  <c r="CE120" i="2"/>
  <c r="BX120" i="2"/>
  <c r="CB111" i="2"/>
  <c r="BU111" i="2"/>
  <c r="BN111" i="2"/>
  <c r="BG111" i="2"/>
  <c r="CE111" i="2"/>
  <c r="CA111" i="2"/>
  <c r="BX111" i="2"/>
  <c r="BT111" i="2"/>
  <c r="BQ111" i="2"/>
  <c r="BM111" i="2"/>
  <c r="BJ111" i="2"/>
  <c r="BF111" i="2"/>
  <c r="CD111" i="2"/>
  <c r="BW111" i="2"/>
  <c r="CC111" i="2"/>
  <c r="BV111" i="2"/>
  <c r="CA114" i="2"/>
  <c r="BT114" i="2"/>
  <c r="BM114" i="2"/>
  <c r="BF114" i="2"/>
  <c r="CE114" i="2"/>
  <c r="BX114" i="2"/>
  <c r="CB155" i="2"/>
  <c r="BU155" i="2"/>
  <c r="BN155" i="2"/>
  <c r="BG155" i="2"/>
  <c r="CE155" i="2"/>
  <c r="CA155" i="2"/>
  <c r="BX155" i="2"/>
  <c r="BT155" i="2"/>
  <c r="BQ155" i="2"/>
  <c r="BM155" i="2"/>
  <c r="BJ155" i="2"/>
  <c r="BF155" i="2"/>
  <c r="CD155" i="2"/>
  <c r="BW155" i="2"/>
  <c r="CC155" i="2"/>
  <c r="BV155" i="2"/>
  <c r="CE159" i="2"/>
  <c r="BX159" i="2"/>
  <c r="BQ159" i="2"/>
  <c r="BJ159" i="2"/>
  <c r="CA159" i="2"/>
  <c r="BT159" i="2"/>
  <c r="CE163" i="2"/>
  <c r="BX163" i="2"/>
  <c r="BQ163" i="2"/>
  <c r="BJ163" i="2"/>
  <c r="CA163" i="2"/>
  <c r="BT163" i="2"/>
  <c r="BM163" i="2"/>
  <c r="CE179" i="2"/>
  <c r="BX179" i="2"/>
  <c r="BQ179" i="2"/>
  <c r="CA179" i="2"/>
  <c r="BT179" i="2"/>
  <c r="BC203" i="2"/>
  <c r="BC199" i="2"/>
  <c r="BC195" i="2"/>
  <c r="BC191" i="2"/>
  <c r="BC187" i="2"/>
  <c r="BC183" i="2"/>
  <c r="BC179" i="2"/>
  <c r="BB155" i="2"/>
  <c r="BB111" i="2"/>
  <c r="BC87" i="2"/>
  <c r="BC83" i="2"/>
  <c r="BC79" i="2"/>
  <c r="BC75" i="2"/>
  <c r="BC71" i="2"/>
  <c r="BC67" i="2"/>
  <c r="BC63" i="2"/>
  <c r="BC59" i="2"/>
  <c r="BC55" i="2"/>
  <c r="BC51" i="2"/>
  <c r="BC47" i="2"/>
  <c r="BC43" i="2"/>
  <c r="BC39" i="2"/>
  <c r="BH111" i="2"/>
  <c r="BJ114" i="2"/>
  <c r="BJ118" i="2"/>
  <c r="BH155" i="2"/>
  <c r="BJ158" i="2"/>
  <c r="BO111" i="2"/>
  <c r="BQ114" i="2"/>
  <c r="BQ118" i="2"/>
  <c r="BO155" i="2"/>
  <c r="BM179" i="2"/>
  <c r="CE119" i="2"/>
  <c r="BX119" i="2"/>
  <c r="BQ119" i="2"/>
  <c r="BJ119" i="2"/>
  <c r="CA119" i="2"/>
  <c r="BT119" i="2"/>
  <c r="CE117" i="2"/>
  <c r="BX117" i="2"/>
  <c r="BQ117" i="2"/>
  <c r="BJ117" i="2"/>
  <c r="CA117" i="2"/>
  <c r="BT117" i="2"/>
  <c r="CE113" i="2"/>
  <c r="BX113" i="2"/>
  <c r="BQ113" i="2"/>
  <c r="BJ113" i="2"/>
  <c r="CA113" i="2"/>
  <c r="BT113" i="2"/>
  <c r="CA156" i="2"/>
  <c r="BT156" i="2"/>
  <c r="BM156" i="2"/>
  <c r="BF156" i="2"/>
  <c r="CE156" i="2"/>
  <c r="BX156" i="2"/>
  <c r="CA160" i="2"/>
  <c r="BT160" i="2"/>
  <c r="BM160" i="2"/>
  <c r="BF160" i="2"/>
  <c r="CE160" i="2"/>
  <c r="BX160" i="2"/>
  <c r="CA164" i="2"/>
  <c r="BT164" i="2"/>
  <c r="BM164" i="2"/>
  <c r="BF164" i="2"/>
  <c r="CE164" i="2"/>
  <c r="BX164" i="2"/>
  <c r="AY87" i="2"/>
  <c r="AY83" i="2"/>
  <c r="AY79" i="2"/>
  <c r="AY75" i="2"/>
  <c r="AY71" i="2"/>
  <c r="AY67" i="2"/>
  <c r="AY63" i="2"/>
  <c r="AY59" i="2"/>
  <c r="AY55" i="2"/>
  <c r="AY51" i="2"/>
  <c r="AY47" i="2"/>
  <c r="AY43" i="2"/>
  <c r="AY39" i="2"/>
  <c r="BI111" i="2"/>
  <c r="BF115" i="2"/>
  <c r="BF119" i="2"/>
  <c r="BI155" i="2"/>
  <c r="BF159" i="2"/>
  <c r="BF163" i="2"/>
  <c r="BP111" i="2"/>
  <c r="BM119" i="2"/>
  <c r="BP155" i="2"/>
  <c r="BM159" i="2"/>
  <c r="CA118" i="2"/>
  <c r="BT118" i="2"/>
  <c r="BM118" i="2"/>
  <c r="BF118" i="2"/>
  <c r="CE118" i="2"/>
  <c r="BX118" i="2"/>
  <c r="CA116" i="2"/>
  <c r="BT116" i="2"/>
  <c r="BM116" i="2"/>
  <c r="BF116" i="2"/>
  <c r="CE116" i="2"/>
  <c r="BX116" i="2"/>
  <c r="CA112" i="2"/>
  <c r="BT112" i="2"/>
  <c r="BM112" i="2"/>
  <c r="BF112" i="2"/>
  <c r="CE112" i="2"/>
  <c r="BX112" i="2"/>
  <c r="CE157" i="2"/>
  <c r="BX157" i="2"/>
  <c r="BQ157" i="2"/>
  <c r="BJ157" i="2"/>
  <c r="CA157" i="2"/>
  <c r="BT157" i="2"/>
  <c r="CE161" i="2"/>
  <c r="BX161" i="2"/>
  <c r="BQ161" i="2"/>
  <c r="BJ161" i="2"/>
  <c r="CA161" i="2"/>
  <c r="BT161" i="2"/>
  <c r="BM161" i="2"/>
  <c r="BF7" i="2"/>
  <c r="BF11" i="2"/>
  <c r="BF15" i="2"/>
  <c r="BF19" i="2"/>
  <c r="BF23" i="2"/>
  <c r="BF27" i="2"/>
  <c r="BF31" i="2"/>
  <c r="BF35" i="2"/>
  <c r="BF39" i="2"/>
  <c r="BF43" i="2"/>
  <c r="BF47" i="2"/>
  <c r="BF51" i="2"/>
  <c r="BF55" i="2"/>
  <c r="BF59" i="2"/>
  <c r="BF63" i="2"/>
  <c r="BF67" i="2"/>
  <c r="BF71" i="2"/>
  <c r="BF75" i="2"/>
  <c r="BF79" i="2"/>
  <c r="BF83" i="2"/>
  <c r="BF87" i="2"/>
  <c r="BJ112" i="2"/>
  <c r="BJ116" i="2"/>
  <c r="BJ120" i="2"/>
  <c r="BJ156" i="2"/>
  <c r="BJ160" i="2"/>
  <c r="BJ164" i="2"/>
  <c r="BF179" i="2"/>
  <c r="BF183" i="2"/>
  <c r="BF187" i="2"/>
  <c r="BF191" i="2"/>
  <c r="BF195" i="2"/>
  <c r="BF199" i="2"/>
  <c r="BF203" i="2"/>
  <c r="BQ112" i="2"/>
  <c r="BQ116" i="2"/>
  <c r="BQ120" i="2"/>
  <c r="BQ156" i="2"/>
  <c r="BQ160" i="2"/>
  <c r="CE87" i="2"/>
  <c r="BX87" i="2"/>
  <c r="CA87" i="2"/>
  <c r="BT87" i="2"/>
  <c r="CE83" i="2"/>
  <c r="BX83" i="2"/>
  <c r="CA83" i="2"/>
  <c r="BT83" i="2"/>
  <c r="CE79" i="2"/>
  <c r="BX79" i="2"/>
  <c r="CA79" i="2"/>
  <c r="BT79" i="2"/>
  <c r="CE75" i="2"/>
  <c r="BX75" i="2"/>
  <c r="CA75" i="2"/>
  <c r="BT75" i="2"/>
  <c r="CE71" i="2"/>
  <c r="BX71" i="2"/>
  <c r="CA71" i="2"/>
  <c r="BT71" i="2"/>
  <c r="CE67" i="2"/>
  <c r="BX67" i="2"/>
  <c r="CA67" i="2"/>
  <c r="BT67" i="2"/>
  <c r="CE63" i="2"/>
  <c r="BX63" i="2"/>
  <c r="CA63" i="2"/>
  <c r="BT63" i="2"/>
  <c r="CE59" i="2"/>
  <c r="BX59" i="2"/>
  <c r="CA59" i="2"/>
  <c r="BT59" i="2"/>
  <c r="CE55" i="2"/>
  <c r="BX55" i="2"/>
  <c r="CA55" i="2"/>
  <c r="BT55" i="2"/>
  <c r="CE51" i="2"/>
  <c r="BX51" i="2"/>
  <c r="CA51" i="2"/>
  <c r="BT51" i="2"/>
  <c r="AY31" i="2"/>
  <c r="BC31" i="2"/>
  <c r="CE31" i="2"/>
  <c r="BX31" i="2"/>
  <c r="CA31" i="2"/>
  <c r="BT31" i="2"/>
  <c r="AY27" i="2"/>
  <c r="BC27" i="2"/>
  <c r="CE27" i="2"/>
  <c r="BX27" i="2"/>
  <c r="CA27" i="2"/>
  <c r="BT27" i="2"/>
  <c r="AY23" i="2"/>
  <c r="BC23" i="2"/>
  <c r="CE23" i="2"/>
  <c r="BX23" i="2"/>
  <c r="CA23" i="2"/>
  <c r="BT23" i="2"/>
  <c r="AY19" i="2"/>
  <c r="BC19" i="2"/>
  <c r="CE19" i="2"/>
  <c r="BX19" i="2"/>
  <c r="CA19" i="2"/>
  <c r="BT19" i="2"/>
  <c r="AY15" i="2"/>
  <c r="BC15" i="2"/>
  <c r="CE15" i="2"/>
  <c r="BX15" i="2"/>
  <c r="CA15" i="2"/>
  <c r="BT15" i="2"/>
  <c r="AY11" i="2"/>
  <c r="BC11" i="2"/>
  <c r="CE11" i="2"/>
  <c r="BX11" i="2"/>
  <c r="CA11" i="2"/>
  <c r="BT11" i="2"/>
  <c r="CE7" i="2"/>
  <c r="BX7" i="2"/>
  <c r="CA7" i="2"/>
  <c r="BT7" i="2"/>
  <c r="AY35" i="2"/>
  <c r="BC35" i="2"/>
  <c r="CE35" i="2"/>
  <c r="BX35" i="2"/>
  <c r="CA35" i="2"/>
  <c r="BT35" i="2"/>
  <c r="CE39" i="2"/>
  <c r="BX39" i="2"/>
  <c r="CA39" i="2"/>
  <c r="BT39" i="2"/>
  <c r="CE43" i="2"/>
  <c r="BX43" i="2"/>
  <c r="CA43" i="2"/>
  <c r="BT43" i="2"/>
  <c r="CE47" i="2"/>
  <c r="BX47" i="2"/>
  <c r="CA47" i="2"/>
  <c r="BT47" i="2"/>
  <c r="CE115" i="2"/>
  <c r="BX115" i="2"/>
  <c r="BQ115" i="2"/>
  <c r="BJ115" i="2"/>
  <c r="CA115" i="2"/>
  <c r="BT115" i="2"/>
  <c r="CA158" i="2"/>
  <c r="BT158" i="2"/>
  <c r="BM158" i="2"/>
  <c r="BF158" i="2"/>
  <c r="CE158" i="2"/>
  <c r="BX158" i="2"/>
  <c r="CA162" i="2"/>
  <c r="BT162" i="2"/>
  <c r="BM162" i="2"/>
  <c r="BF162" i="2"/>
  <c r="CE162" i="2"/>
  <c r="BX162" i="2"/>
  <c r="BC111" i="2"/>
  <c r="AY111" i="2"/>
  <c r="BJ7" i="2"/>
  <c r="BJ11" i="2"/>
  <c r="BJ15" i="2"/>
  <c r="BJ19" i="2"/>
  <c r="BJ23" i="2"/>
  <c r="BJ27" i="2"/>
  <c r="BJ31" i="2"/>
  <c r="BJ35" i="2"/>
  <c r="BJ39" i="2"/>
  <c r="BJ43" i="2"/>
  <c r="BJ47" i="2"/>
  <c r="BJ51" i="2"/>
  <c r="BJ55" i="2"/>
  <c r="BJ59" i="2"/>
  <c r="BJ63" i="2"/>
  <c r="BJ67" i="2"/>
  <c r="BJ71" i="2"/>
  <c r="BJ75" i="2"/>
  <c r="BJ79" i="2"/>
  <c r="BJ83" i="2"/>
  <c r="BJ87" i="2"/>
  <c r="BF113" i="2"/>
  <c r="BF117" i="2"/>
  <c r="BF157" i="2"/>
  <c r="BF161" i="2"/>
  <c r="BJ179" i="2"/>
  <c r="BJ183" i="2"/>
  <c r="BJ187" i="2"/>
  <c r="BJ191" i="2"/>
  <c r="BJ195" i="2"/>
  <c r="BJ199" i="2"/>
  <c r="BJ203" i="2"/>
  <c r="BQ7" i="2"/>
  <c r="BQ11" i="2"/>
  <c r="BQ15" i="2"/>
  <c r="BQ19" i="2"/>
  <c r="BQ23" i="2"/>
  <c r="BQ27" i="2"/>
  <c r="BQ31" i="2"/>
  <c r="BQ35" i="2"/>
  <c r="BQ39" i="2"/>
  <c r="BQ43" i="2"/>
  <c r="BQ47" i="2"/>
  <c r="BQ51" i="2"/>
  <c r="BQ55" i="2"/>
  <c r="BQ59" i="2"/>
  <c r="BQ63" i="2"/>
  <c r="BQ67" i="2"/>
  <c r="BQ71" i="2"/>
  <c r="BQ75" i="2"/>
  <c r="BQ79" i="2"/>
  <c r="BQ83" i="2"/>
  <c r="BQ87" i="2"/>
  <c r="BM113" i="2"/>
  <c r="BM117" i="2"/>
  <c r="BM157" i="2"/>
  <c r="BQ162" i="2"/>
  <c r="BM183" i="2"/>
  <c r="BO170" i="2"/>
  <c r="BP172" i="2"/>
  <c r="BO174" i="2"/>
  <c r="BP176" i="2"/>
  <c r="BN177" i="2"/>
  <c r="BN178" i="2"/>
  <c r="BP179" i="2"/>
  <c r="BP180" i="2"/>
  <c r="BN181" i="2"/>
  <c r="BN182" i="2"/>
  <c r="BP183" i="2"/>
  <c r="BP184" i="2"/>
  <c r="BN185" i="2"/>
  <c r="BN186" i="2"/>
  <c r="BP187" i="2"/>
  <c r="BP188" i="2"/>
  <c r="BN189" i="2"/>
  <c r="BN190" i="2"/>
  <c r="BP191" i="2"/>
  <c r="BP192" i="2"/>
  <c r="BN193" i="2"/>
  <c r="BN194" i="2"/>
  <c r="BP195" i="2"/>
  <c r="BP196" i="2"/>
  <c r="BN197" i="2"/>
  <c r="BN198" i="2"/>
  <c r="BP199" i="2"/>
  <c r="BP200" i="2"/>
  <c r="BN201" i="2"/>
  <c r="BN202" i="2"/>
  <c r="BP203" i="2"/>
  <c r="BP204" i="2"/>
  <c r="BU6" i="2"/>
  <c r="BW7" i="2"/>
  <c r="BW8" i="2"/>
  <c r="BU9" i="2"/>
  <c r="BU10" i="2"/>
  <c r="BW11" i="2"/>
  <c r="BW12" i="2"/>
  <c r="BU13" i="2"/>
  <c r="BU14" i="2"/>
  <c r="BW15" i="2"/>
  <c r="BW16" i="2"/>
  <c r="BU17" i="2"/>
  <c r="BU18" i="2"/>
  <c r="BW19" i="2"/>
  <c r="BW20" i="2"/>
  <c r="BU21" i="2"/>
  <c r="BU22" i="2"/>
  <c r="BW23" i="2"/>
  <c r="BW24" i="2"/>
  <c r="BU25" i="2"/>
  <c r="BU26" i="2"/>
  <c r="BW27" i="2"/>
  <c r="BW28" i="2"/>
  <c r="BU29" i="2"/>
  <c r="BU30" i="2"/>
  <c r="BW31" i="2"/>
  <c r="BW32" i="2"/>
  <c r="BU33" i="2"/>
  <c r="BU34" i="2"/>
  <c r="BW35" i="2"/>
  <c r="BW36" i="2"/>
  <c r="BU37" i="2"/>
  <c r="BU38" i="2"/>
  <c r="BW39" i="2"/>
  <c r="BW40" i="2"/>
  <c r="BU41" i="2"/>
  <c r="BU42" i="2"/>
  <c r="BW43" i="2"/>
  <c r="BW44" i="2"/>
  <c r="CB17" i="2"/>
  <c r="CB18" i="2"/>
  <c r="CD19" i="2"/>
  <c r="CD20" i="2"/>
  <c r="CB90" i="2"/>
  <c r="CC92" i="2"/>
  <c r="CB94" i="2"/>
  <c r="CC96" i="2"/>
  <c r="CB98" i="2"/>
  <c r="CC101" i="2"/>
  <c r="CB103" i="2"/>
  <c r="CC105" i="2"/>
  <c r="CB107" i="2"/>
  <c r="CC109" i="2"/>
  <c r="CD112" i="2"/>
  <c r="CC114" i="2"/>
  <c r="CD116" i="2"/>
  <c r="CC118" i="2"/>
  <c r="CD120" i="2"/>
  <c r="CD121" i="2"/>
  <c r="CC123" i="2"/>
  <c r="CD125" i="2"/>
  <c r="CC127" i="2"/>
  <c r="CD129" i="2"/>
  <c r="CC131" i="2"/>
  <c r="CB134" i="2"/>
  <c r="CC136" i="2"/>
  <c r="CB138" i="2"/>
  <c r="CC140" i="2"/>
  <c r="CB142" i="2"/>
  <c r="CC145" i="2"/>
  <c r="CB147" i="2"/>
  <c r="CC149" i="2"/>
  <c r="CB151" i="2"/>
  <c r="CC153" i="2"/>
  <c r="CD156" i="2"/>
  <c r="CC158" i="2"/>
  <c r="CD160" i="2"/>
  <c r="CC162" i="2"/>
  <c r="CD164" i="2"/>
  <c r="CD165" i="2"/>
  <c r="CC167" i="2"/>
  <c r="CD169" i="2"/>
  <c r="CC171" i="2"/>
  <c r="CD173" i="2"/>
  <c r="CC175" i="2"/>
  <c r="U205" i="2"/>
  <c r="BP36" i="2"/>
  <c r="BN37" i="2"/>
  <c r="BN38" i="2"/>
  <c r="BP39" i="2"/>
  <c r="BP40" i="2"/>
  <c r="BN41" i="2"/>
  <c r="BN42" i="2"/>
  <c r="BP43" i="2"/>
  <c r="BP44" i="2"/>
  <c r="BN45" i="2"/>
  <c r="BN46" i="2"/>
  <c r="BP47" i="2"/>
  <c r="BP48" i="2"/>
  <c r="BN49" i="2"/>
  <c r="BN50" i="2"/>
  <c r="BP51" i="2"/>
  <c r="BP52" i="2"/>
  <c r="BN53" i="2"/>
  <c r="BN54" i="2"/>
  <c r="BP55" i="2"/>
  <c r="BP56" i="2"/>
  <c r="BN57" i="2"/>
  <c r="BN58" i="2"/>
  <c r="BP59" i="2"/>
  <c r="BP60" i="2"/>
  <c r="BN61" i="2"/>
  <c r="BN62" i="2"/>
  <c r="AB205" i="2"/>
  <c r="BU45" i="2"/>
  <c r="BU46" i="2"/>
  <c r="BW47" i="2"/>
  <c r="BW48" i="2"/>
  <c r="BU49" i="2"/>
  <c r="BU50" i="2"/>
  <c r="BW51" i="2"/>
  <c r="BW52" i="2"/>
  <c r="BU53" i="2"/>
  <c r="BU54" i="2"/>
  <c r="BW55" i="2"/>
  <c r="BW56" i="2"/>
  <c r="BU57" i="2"/>
  <c r="BU58" i="2"/>
  <c r="BW59" i="2"/>
  <c r="BW60" i="2"/>
  <c r="BU61" i="2"/>
  <c r="BU62" i="2"/>
  <c r="BW63" i="2"/>
  <c r="BW64" i="2"/>
  <c r="BU65" i="2"/>
  <c r="BU66" i="2"/>
  <c r="BW67" i="2"/>
  <c r="BW68" i="2"/>
  <c r="BU69" i="2"/>
  <c r="BU70" i="2"/>
  <c r="BW71" i="2"/>
  <c r="BW72" i="2"/>
  <c r="BU73" i="2"/>
  <c r="BU74" i="2"/>
  <c r="BW75" i="2"/>
  <c r="BW76" i="2"/>
  <c r="BU77" i="2"/>
  <c r="BU78" i="2"/>
  <c r="BW79" i="2"/>
  <c r="BW80" i="2"/>
  <c r="BU81" i="2"/>
  <c r="BU82" i="2"/>
  <c r="BW83" i="2"/>
  <c r="BW84" i="2"/>
  <c r="BU85" i="2"/>
  <c r="BU86" i="2"/>
  <c r="BW87" i="2"/>
  <c r="BW88" i="2"/>
  <c r="BV91" i="2"/>
  <c r="BU93" i="2"/>
  <c r="N205" i="2"/>
  <c r="O205" i="2"/>
  <c r="BG90" i="2"/>
  <c r="BH92" i="2"/>
  <c r="BG94" i="2"/>
  <c r="BH96" i="2"/>
  <c r="BG98" i="2"/>
  <c r="BH101" i="2"/>
  <c r="BG103" i="2"/>
  <c r="BH105" i="2"/>
  <c r="BG107" i="2"/>
  <c r="BH109" i="2"/>
  <c r="BI112" i="2"/>
  <c r="BH114" i="2"/>
  <c r="BI116" i="2"/>
  <c r="BH118" i="2"/>
  <c r="BI120" i="2"/>
  <c r="BI121" i="2"/>
  <c r="BH123" i="2"/>
  <c r="BI125" i="2"/>
  <c r="BH127" i="2"/>
  <c r="BI129" i="2"/>
  <c r="BH131" i="2"/>
  <c r="BG134" i="2"/>
  <c r="BH136" i="2"/>
  <c r="BG138" i="2"/>
  <c r="BH140" i="2"/>
  <c r="BG142" i="2"/>
  <c r="BH145" i="2"/>
  <c r="BG147" i="2"/>
  <c r="BH149" i="2"/>
  <c r="BG151" i="2"/>
  <c r="BH153" i="2"/>
  <c r="BI156" i="2"/>
  <c r="BH158" i="2"/>
  <c r="BI160" i="2"/>
  <c r="BH162" i="2"/>
  <c r="BI164" i="2"/>
  <c r="BI165" i="2"/>
  <c r="BH167" i="2"/>
  <c r="BI169" i="2"/>
  <c r="BH171" i="2"/>
  <c r="BI173" i="2"/>
  <c r="BH175" i="2"/>
  <c r="V205" i="2"/>
  <c r="BN90" i="2"/>
  <c r="BO92" i="2"/>
  <c r="BN94" i="2"/>
  <c r="BO96" i="2"/>
  <c r="BN98" i="2"/>
  <c r="BO101" i="2"/>
  <c r="BN103" i="2"/>
  <c r="BO105" i="2"/>
  <c r="BN107" i="2"/>
  <c r="BO109" i="2"/>
  <c r="BP112" i="2"/>
  <c r="BO114" i="2"/>
  <c r="BP116" i="2"/>
  <c r="BO118" i="2"/>
  <c r="BP120" i="2"/>
  <c r="BP121" i="2"/>
  <c r="BO123" i="2"/>
  <c r="BP125" i="2"/>
  <c r="BO127" i="2"/>
  <c r="BP129" i="2"/>
  <c r="BO131" i="2"/>
  <c r="BN134" i="2"/>
  <c r="BO136" i="2"/>
  <c r="BN138" i="2"/>
  <c r="BO140" i="2"/>
  <c r="BN142" i="2"/>
  <c r="BO145" i="2"/>
  <c r="BN147" i="2"/>
  <c r="BO149" i="2"/>
  <c r="BN151" i="2"/>
  <c r="BO153" i="2"/>
  <c r="BP156" i="2"/>
  <c r="BO158" i="2"/>
  <c r="BP160" i="2"/>
  <c r="BO162" i="2"/>
  <c r="BP164" i="2"/>
  <c r="BP165" i="2"/>
  <c r="BO167" i="2"/>
  <c r="BP169" i="2"/>
  <c r="BO171" i="2"/>
  <c r="BP173" i="2"/>
  <c r="BO175" i="2"/>
  <c r="AC205" i="2"/>
  <c r="BU90" i="2"/>
  <c r="BV92" i="2"/>
  <c r="BU94" i="2"/>
  <c r="BV96" i="2"/>
  <c r="BU98" i="2"/>
  <c r="BV101" i="2"/>
  <c r="BU103" i="2"/>
  <c r="BV105" i="2"/>
  <c r="BU107" i="2"/>
  <c r="BV109" i="2"/>
  <c r="BW112" i="2"/>
  <c r="BV114" i="2"/>
  <c r="BW116" i="2"/>
  <c r="BV118" i="2"/>
  <c r="BW120" i="2"/>
  <c r="BW121" i="2"/>
  <c r="BV123" i="2"/>
  <c r="BW125" i="2"/>
  <c r="BV127" i="2"/>
  <c r="BW129" i="2"/>
  <c r="BV131" i="2"/>
  <c r="BU134" i="2"/>
  <c r="P205" i="2"/>
  <c r="W205" i="2"/>
  <c r="AD205" i="2"/>
  <c r="AK205" i="2"/>
  <c r="M205" i="2"/>
  <c r="Q205" i="2"/>
  <c r="BH90" i="2"/>
  <c r="BG92" i="2"/>
  <c r="BH94" i="2"/>
  <c r="BG96" i="2"/>
  <c r="BH98" i="2"/>
  <c r="BG101" i="2"/>
  <c r="BH103" i="2"/>
  <c r="BG105" i="2"/>
  <c r="BH107" i="2"/>
  <c r="BG109" i="2"/>
  <c r="BH112" i="2"/>
  <c r="BI114" i="2"/>
  <c r="BH116" i="2"/>
  <c r="BI118" i="2"/>
  <c r="BH120" i="2"/>
  <c r="BH121" i="2"/>
  <c r="BI123" i="2"/>
  <c r="BH125" i="2"/>
  <c r="BI127" i="2"/>
  <c r="BH129" i="2"/>
  <c r="BI131" i="2"/>
  <c r="BH134" i="2"/>
  <c r="BG136" i="2"/>
  <c r="BH138" i="2"/>
  <c r="BG140" i="2"/>
  <c r="BH142" i="2"/>
  <c r="BG145" i="2"/>
  <c r="BH147" i="2"/>
  <c r="BG149" i="2"/>
  <c r="BH151" i="2"/>
  <c r="BG153" i="2"/>
  <c r="BH156" i="2"/>
  <c r="BI158" i="2"/>
  <c r="BH160" i="2"/>
  <c r="BI162" i="2"/>
  <c r="BH164" i="2"/>
  <c r="BH165" i="2"/>
  <c r="BI167" i="2"/>
  <c r="BH169" i="2"/>
  <c r="BI171" i="2"/>
  <c r="BH173" i="2"/>
  <c r="BI175" i="2"/>
  <c r="T205" i="2"/>
  <c r="X205" i="2"/>
  <c r="Y24" i="2"/>
  <c r="Y25" i="2"/>
  <c r="BM25" i="2"/>
  <c r="Y28" i="2"/>
  <c r="Y32" i="2"/>
  <c r="Y36" i="2"/>
  <c r="Y40" i="2"/>
  <c r="Y44" i="2"/>
  <c r="Y48" i="2"/>
  <c r="Y49" i="2"/>
  <c r="BM49" i="2"/>
  <c r="Y53" i="2"/>
  <c r="BM53" i="2"/>
  <c r="Y56" i="2"/>
  <c r="Y57" i="2"/>
  <c r="BM57" i="2"/>
  <c r="Y60" i="2"/>
  <c r="Y61" i="2"/>
  <c r="BM61" i="2"/>
  <c r="Y64" i="2"/>
  <c r="Y65" i="2"/>
  <c r="BM65" i="2"/>
  <c r="Y68" i="2"/>
  <c r="Y69" i="2"/>
  <c r="BM69" i="2"/>
  <c r="Y72" i="2"/>
  <c r="Y76" i="2"/>
  <c r="Y77" i="2"/>
  <c r="BM77" i="2"/>
  <c r="Y81" i="2"/>
  <c r="BM81" i="2"/>
  <c r="Y85" i="2"/>
  <c r="BM85" i="2"/>
  <c r="BO90" i="2"/>
  <c r="BN92" i="2"/>
  <c r="BO94" i="2"/>
  <c r="BN96" i="2"/>
  <c r="BO98" i="2"/>
  <c r="BN101" i="2"/>
  <c r="BO103" i="2"/>
  <c r="BN105" i="2"/>
  <c r="BO107" i="2"/>
  <c r="BN109" i="2"/>
  <c r="BO112" i="2"/>
  <c r="BP114" i="2"/>
  <c r="BO116" i="2"/>
  <c r="BP118" i="2"/>
  <c r="BO120" i="2"/>
  <c r="BO121" i="2"/>
  <c r="BP123" i="2"/>
  <c r="BO125" i="2"/>
  <c r="BP127" i="2"/>
  <c r="BO129" i="2"/>
  <c r="BP131" i="2"/>
  <c r="BO134" i="2"/>
  <c r="BN136" i="2"/>
  <c r="BO138" i="2"/>
  <c r="BN140" i="2"/>
  <c r="BO142" i="2"/>
  <c r="BN145" i="2"/>
  <c r="BO147" i="2"/>
  <c r="BN149" i="2"/>
  <c r="BO151" i="2"/>
  <c r="BN153" i="2"/>
  <c r="BO156" i="2"/>
  <c r="BP158" i="2"/>
  <c r="BO160" i="2"/>
  <c r="BP162" i="2"/>
  <c r="BO164" i="2"/>
  <c r="BO165" i="2"/>
  <c r="BP167" i="2"/>
  <c r="BO169" i="2"/>
  <c r="BP171" i="2"/>
  <c r="BO173" i="2"/>
  <c r="BP175" i="2"/>
  <c r="Y177" i="2"/>
  <c r="BM177" i="2"/>
  <c r="Y180" i="2"/>
  <c r="Y184" i="2"/>
  <c r="Y188" i="2"/>
  <c r="Y192" i="2"/>
  <c r="Y196" i="2"/>
  <c r="Y200" i="2"/>
  <c r="AF5" i="2"/>
  <c r="AA205" i="2"/>
  <c r="AE205" i="2"/>
  <c r="AF9" i="2"/>
  <c r="BT9" i="2"/>
  <c r="AF12" i="2"/>
  <c r="AF13" i="2"/>
  <c r="BT13" i="2"/>
  <c r="AF16" i="2"/>
  <c r="AF17" i="2"/>
  <c r="BT17" i="2"/>
  <c r="AF20" i="2"/>
  <c r="AF21" i="2"/>
  <c r="BT21" i="2"/>
  <c r="AF24" i="2"/>
  <c r="AF25" i="2"/>
  <c r="BT25" i="2"/>
  <c r="AF28" i="2"/>
  <c r="AF29" i="2"/>
  <c r="BT29" i="2"/>
  <c r="AF32" i="2"/>
  <c r="AF33" i="2"/>
  <c r="BT33" i="2"/>
  <c r="AF36" i="2"/>
  <c r="AF37" i="2"/>
  <c r="BT37" i="2"/>
  <c r="AF40" i="2"/>
  <c r="AF41" i="2"/>
  <c r="BT41" i="2"/>
  <c r="AF45" i="2"/>
  <c r="BT45" i="2"/>
  <c r="AF49" i="2"/>
  <c r="BT49" i="2"/>
  <c r="AF53" i="2"/>
  <c r="BT53" i="2"/>
  <c r="AF56" i="2"/>
  <c r="AF57" i="2"/>
  <c r="BT57" i="2"/>
  <c r="AF60" i="2"/>
  <c r="AF61" i="2"/>
  <c r="BT61" i="2"/>
  <c r="AF65" i="2"/>
  <c r="BT65" i="2"/>
  <c r="AF69" i="2"/>
  <c r="BT69" i="2"/>
  <c r="AF73" i="2"/>
  <c r="BT73" i="2"/>
  <c r="AF76" i="2"/>
  <c r="AF77" i="2"/>
  <c r="BT77" i="2"/>
  <c r="AF80" i="2"/>
  <c r="AF81" i="2"/>
  <c r="BT81" i="2"/>
  <c r="AF85" i="2"/>
  <c r="BT85" i="2"/>
  <c r="BV90" i="2"/>
  <c r="BU92" i="2"/>
  <c r="BV94" i="2"/>
  <c r="BU96" i="2"/>
  <c r="BV98" i="2"/>
  <c r="BU101" i="2"/>
  <c r="BV103" i="2"/>
  <c r="BU105" i="2"/>
  <c r="BV107" i="2"/>
  <c r="BU109" i="2"/>
  <c r="BV112" i="2"/>
  <c r="BW114" i="2"/>
  <c r="BV116" i="2"/>
  <c r="BW118" i="2"/>
  <c r="BV120" i="2"/>
  <c r="BV121" i="2"/>
  <c r="BW123" i="2"/>
  <c r="BV125" i="2"/>
  <c r="BW127" i="2"/>
  <c r="BV129" i="2"/>
  <c r="BW131" i="2"/>
  <c r="BV134" i="2"/>
  <c r="BU136" i="2"/>
  <c r="BV138" i="2"/>
  <c r="BU140" i="2"/>
  <c r="BV142" i="2"/>
  <c r="BU145" i="2"/>
  <c r="BV147" i="2"/>
  <c r="BU149" i="2"/>
  <c r="BV151" i="2"/>
  <c r="BU153" i="2"/>
  <c r="BV156" i="2"/>
  <c r="BW158" i="2"/>
  <c r="BV160" i="2"/>
  <c r="BW162" i="2"/>
  <c r="BV164" i="2"/>
  <c r="BV165" i="2"/>
  <c r="BW167" i="2"/>
  <c r="BV169" i="2"/>
  <c r="BW171" i="2"/>
  <c r="BV173" i="2"/>
  <c r="BW175" i="2"/>
  <c r="AF177" i="2"/>
  <c r="BT177" i="2"/>
  <c r="AF181" i="2"/>
  <c r="BT181" i="2"/>
  <c r="AF185" i="2"/>
  <c r="BT185" i="2"/>
  <c r="AF189" i="2"/>
  <c r="BT189" i="2"/>
  <c r="AF192" i="2"/>
  <c r="AF193" i="2"/>
  <c r="BT193" i="2"/>
  <c r="AF196" i="2"/>
  <c r="AF197" i="2"/>
  <c r="BT197" i="2"/>
  <c r="AF200" i="2"/>
  <c r="AF201" i="2"/>
  <c r="BT201" i="2"/>
  <c r="AM5" i="2"/>
  <c r="AH205" i="2"/>
  <c r="AL205" i="2"/>
  <c r="AM8" i="2"/>
  <c r="AM9" i="2"/>
  <c r="CA9" i="2"/>
  <c r="AM12" i="2"/>
  <c r="AM13" i="2"/>
  <c r="CA13" i="2"/>
  <c r="AM16" i="2"/>
  <c r="AM17" i="2"/>
  <c r="CA17" i="2"/>
  <c r="AM20" i="2"/>
  <c r="AM21" i="2"/>
  <c r="CA21" i="2"/>
  <c r="AM24" i="2"/>
  <c r="AM25" i="2"/>
  <c r="CA25" i="2"/>
  <c r="AM28" i="2"/>
  <c r="AM29" i="2"/>
  <c r="CA29" i="2"/>
  <c r="AM32" i="2"/>
  <c r="AM33" i="2"/>
  <c r="CA33" i="2"/>
  <c r="AM36" i="2"/>
  <c r="AM40" i="2"/>
  <c r="AM44" i="2"/>
  <c r="AM48" i="2"/>
  <c r="AM49" i="2"/>
  <c r="CA49" i="2"/>
  <c r="AM52" i="2"/>
  <c r="AM53" i="2"/>
  <c r="CA53" i="2"/>
  <c r="AM56" i="2"/>
  <c r="AM57" i="2"/>
  <c r="CA57" i="2"/>
  <c r="AM60" i="2"/>
  <c r="AM61" i="2"/>
  <c r="CA61" i="2"/>
  <c r="AM64" i="2"/>
  <c r="AM65" i="2"/>
  <c r="CA65" i="2"/>
  <c r="AM68" i="2"/>
  <c r="AM69" i="2"/>
  <c r="CA69" i="2"/>
  <c r="AM72" i="2"/>
  <c r="AM73" i="2"/>
  <c r="CA73" i="2"/>
  <c r="AM76" i="2"/>
  <c r="AM80" i="2"/>
  <c r="AM81" i="2"/>
  <c r="CA81" i="2"/>
  <c r="AM84" i="2"/>
  <c r="AM85" i="2"/>
  <c r="CA85" i="2"/>
  <c r="AM88" i="2"/>
  <c r="AM180" i="2"/>
  <c r="AM184" i="2"/>
  <c r="AM188" i="2"/>
  <c r="AM192" i="2"/>
  <c r="AM196" i="2"/>
  <c r="AM200" i="2"/>
  <c r="AM204" i="2"/>
  <c r="BV95" i="2"/>
  <c r="BU97" i="2"/>
  <c r="BV99" i="2"/>
  <c r="BU102" i="2"/>
  <c r="BV104" i="2"/>
  <c r="BU106" i="2"/>
  <c r="BV108" i="2"/>
  <c r="BU110" i="2"/>
  <c r="BV113" i="2"/>
  <c r="BW115" i="2"/>
  <c r="BV117" i="2"/>
  <c r="BW119" i="2"/>
  <c r="BW124" i="2"/>
  <c r="BV126" i="2"/>
  <c r="BW128" i="2"/>
  <c r="BV130" i="2"/>
  <c r="BW132" i="2"/>
  <c r="BV135" i="2"/>
  <c r="BU137" i="2"/>
  <c r="BV139" i="2"/>
  <c r="BU141" i="2"/>
  <c r="BV143" i="2"/>
  <c r="BU146" i="2"/>
  <c r="BV148" i="2"/>
  <c r="BU150" i="2"/>
  <c r="BV152" i="2"/>
  <c r="BU154" i="2"/>
  <c r="BV157" i="2"/>
  <c r="BW159" i="2"/>
  <c r="BV161" i="2"/>
  <c r="BW163" i="2"/>
  <c r="BW168" i="2"/>
  <c r="BV170" i="2"/>
  <c r="BW172" i="2"/>
  <c r="BV174" i="2"/>
  <c r="BW176" i="2"/>
  <c r="BU177" i="2"/>
  <c r="BU178" i="2"/>
  <c r="BW179" i="2"/>
  <c r="BW180" i="2"/>
  <c r="BU181" i="2"/>
  <c r="BU182" i="2"/>
  <c r="BW183" i="2"/>
  <c r="BW184" i="2"/>
  <c r="BU185" i="2"/>
  <c r="BU186" i="2"/>
  <c r="BW187" i="2"/>
  <c r="BW188" i="2"/>
  <c r="BU189" i="2"/>
  <c r="BU190" i="2"/>
  <c r="BW191" i="2"/>
  <c r="BW192" i="2"/>
  <c r="BU193" i="2"/>
  <c r="BU194" i="2"/>
  <c r="BW195" i="2"/>
  <c r="BW196" i="2"/>
  <c r="BU197" i="2"/>
  <c r="BU198" i="2"/>
  <c r="BW199" i="2"/>
  <c r="BW200" i="2"/>
  <c r="BU201" i="2"/>
  <c r="BU202" i="2"/>
  <c r="BW203" i="2"/>
  <c r="BW204" i="2"/>
  <c r="AI205" i="2"/>
  <c r="CB6" i="2"/>
  <c r="CD7" i="2"/>
  <c r="CD8" i="2"/>
  <c r="CB9" i="2"/>
  <c r="CB10" i="2"/>
  <c r="CD11" i="2"/>
  <c r="CD12" i="2"/>
  <c r="CB13" i="2"/>
  <c r="CB14" i="2"/>
  <c r="CD15" i="2"/>
  <c r="CD16" i="2"/>
  <c r="CB21" i="2"/>
  <c r="CB22" i="2"/>
  <c r="CD23" i="2"/>
  <c r="CD24" i="2"/>
  <c r="CB25" i="2"/>
  <c r="CB26" i="2"/>
  <c r="CD27" i="2"/>
  <c r="CD28" i="2"/>
  <c r="CB29" i="2"/>
  <c r="CB30" i="2"/>
  <c r="CD31" i="2"/>
  <c r="CD32" i="2"/>
  <c r="CB33" i="2"/>
  <c r="CB34" i="2"/>
  <c r="CD35" i="2"/>
  <c r="CD36" i="2"/>
  <c r="CB37" i="2"/>
  <c r="CB38" i="2"/>
  <c r="CD39" i="2"/>
  <c r="CD40" i="2"/>
  <c r="CB41" i="2"/>
  <c r="CB42" i="2"/>
  <c r="CD43" i="2"/>
  <c r="CD44" i="2"/>
  <c r="CB45" i="2"/>
  <c r="CB46" i="2"/>
  <c r="CD47" i="2"/>
  <c r="CD48" i="2"/>
  <c r="CB49" i="2"/>
  <c r="CB50" i="2"/>
  <c r="CD51" i="2"/>
  <c r="CD52" i="2"/>
  <c r="CB53" i="2"/>
  <c r="CB54" i="2"/>
  <c r="CD55" i="2"/>
  <c r="CD56" i="2"/>
  <c r="CB57" i="2"/>
  <c r="CB58" i="2"/>
  <c r="CD59" i="2"/>
  <c r="CD60" i="2"/>
  <c r="CB61" i="2"/>
  <c r="CB62" i="2"/>
  <c r="CD63" i="2"/>
  <c r="CD64" i="2"/>
  <c r="CB65" i="2"/>
  <c r="CB66" i="2"/>
  <c r="CD67" i="2"/>
  <c r="CD68" i="2"/>
  <c r="CB69" i="2"/>
  <c r="CB70" i="2"/>
  <c r="CD71" i="2"/>
  <c r="CD72" i="2"/>
  <c r="CB73" i="2"/>
  <c r="CB74" i="2"/>
  <c r="CD75" i="2"/>
  <c r="CD76" i="2"/>
  <c r="CB77" i="2"/>
  <c r="CB78" i="2"/>
  <c r="CD79" i="2"/>
  <c r="CD80" i="2"/>
  <c r="CB81" i="2"/>
  <c r="CB82" i="2"/>
  <c r="CD83" i="2"/>
  <c r="CD84" i="2"/>
  <c r="CB85" i="2"/>
  <c r="CB86" i="2"/>
  <c r="CD87" i="2"/>
  <c r="CD88" i="2"/>
  <c r="CC91" i="2"/>
  <c r="CB93" i="2"/>
  <c r="CC95" i="2"/>
  <c r="CB97" i="2"/>
  <c r="CC99" i="2"/>
  <c r="CB102" i="2"/>
  <c r="CC104" i="2"/>
  <c r="CB106" i="2"/>
  <c r="CC108" i="2"/>
  <c r="CB110" i="2"/>
  <c r="CC113" i="2"/>
  <c r="CD115" i="2"/>
  <c r="CC117" i="2"/>
  <c r="CD119" i="2"/>
  <c r="CD124" i="2"/>
  <c r="CC126" i="2"/>
  <c r="CD128" i="2"/>
  <c r="CC130" i="2"/>
  <c r="CD132" i="2"/>
  <c r="CC135" i="2"/>
  <c r="CB137" i="2"/>
  <c r="CC139" i="2"/>
  <c r="CB141" i="2"/>
  <c r="CC143" i="2"/>
  <c r="CB146" i="2"/>
  <c r="CC148" i="2"/>
  <c r="CB150" i="2"/>
  <c r="CC152" i="2"/>
  <c r="CB154" i="2"/>
  <c r="CC157" i="2"/>
  <c r="CD159" i="2"/>
  <c r="CC161" i="2"/>
  <c r="CD163" i="2"/>
  <c r="CD168" i="2"/>
  <c r="CC170" i="2"/>
  <c r="CD172" i="2"/>
  <c r="CC174" i="2"/>
  <c r="CD176" i="2"/>
  <c r="CB177" i="2"/>
  <c r="CB178" i="2"/>
  <c r="CD179" i="2"/>
  <c r="CD180" i="2"/>
  <c r="CB181" i="2"/>
  <c r="CB182" i="2"/>
  <c r="CD183" i="2"/>
  <c r="CD184" i="2"/>
  <c r="CB185" i="2"/>
  <c r="CB186" i="2"/>
  <c r="CD187" i="2"/>
  <c r="CD188" i="2"/>
  <c r="CB189" i="2"/>
  <c r="CB190" i="2"/>
  <c r="CD191" i="2"/>
  <c r="CD192" i="2"/>
  <c r="CB193" i="2"/>
  <c r="CB194" i="2"/>
  <c r="CD195" i="2"/>
  <c r="CD196" i="2"/>
  <c r="CB197" i="2"/>
  <c r="CB198" i="2"/>
  <c r="CD199" i="2"/>
  <c r="CD200" i="2"/>
  <c r="CB201" i="2"/>
  <c r="CB202" i="2"/>
  <c r="CD203" i="2"/>
  <c r="CD204" i="2"/>
  <c r="BV136" i="2"/>
  <c r="BU138" i="2"/>
  <c r="BV140" i="2"/>
  <c r="BU142" i="2"/>
  <c r="BV145" i="2"/>
  <c r="BU147" i="2"/>
  <c r="BV149" i="2"/>
  <c r="BU151" i="2"/>
  <c r="BV153" i="2"/>
  <c r="BW156" i="2"/>
  <c r="BV158" i="2"/>
  <c r="BW160" i="2"/>
  <c r="BV162" i="2"/>
  <c r="BW164" i="2"/>
  <c r="BW165" i="2"/>
  <c r="BV167" i="2"/>
  <c r="BW169" i="2"/>
  <c r="BV171" i="2"/>
  <c r="BW173" i="2"/>
  <c r="BV175" i="2"/>
  <c r="AJ205" i="2"/>
  <c r="AX185" i="2"/>
  <c r="R6" i="2"/>
  <c r="R14" i="2"/>
  <c r="R17" i="2"/>
  <c r="R22" i="2"/>
  <c r="R29" i="2"/>
  <c r="R34" i="2"/>
  <c r="R37" i="2"/>
  <c r="R42" i="2"/>
  <c r="R46" i="2"/>
  <c r="R50" i="2"/>
  <c r="R58" i="2"/>
  <c r="R66" i="2"/>
  <c r="R181" i="2"/>
  <c r="R201" i="2"/>
  <c r="AM185" i="2"/>
  <c r="AM193" i="2"/>
  <c r="AX145" i="2"/>
  <c r="Y73" i="2"/>
  <c r="R10" i="2"/>
  <c r="R18" i="2"/>
  <c r="R30" i="2"/>
  <c r="R38" i="2"/>
  <c r="R41" i="2"/>
  <c r="R54" i="2"/>
  <c r="R62" i="2"/>
  <c r="R74" i="2"/>
  <c r="R185" i="2"/>
  <c r="R189" i="2"/>
  <c r="R193" i="2"/>
  <c r="R197" i="2"/>
  <c r="Y23" i="2"/>
  <c r="AW190" i="2"/>
  <c r="AW191" i="2" s="1"/>
  <c r="AW192" i="2" s="1"/>
  <c r="AX192" i="2" s="1"/>
  <c r="AW182" i="2"/>
  <c r="AW183" i="2" s="1"/>
  <c r="AV147" i="2"/>
  <c r="AX143" i="2"/>
  <c r="AX81" i="2"/>
  <c r="AX52" i="2"/>
  <c r="AX36" i="2"/>
  <c r="AV60" i="2"/>
  <c r="AX60" i="2" s="1"/>
  <c r="AV56" i="2"/>
  <c r="AX56" i="2" s="1"/>
  <c r="AX26" i="2"/>
  <c r="AV27" i="2"/>
  <c r="AX23" i="2"/>
  <c r="AV24" i="2"/>
  <c r="AX24" i="2" s="1"/>
  <c r="AX13" i="2"/>
  <c r="AV14" i="2"/>
  <c r="AX77" i="2"/>
  <c r="AV70" i="2"/>
  <c r="AV66" i="2"/>
  <c r="AV62" i="2"/>
  <c r="AX29" i="2"/>
  <c r="AV30" i="2"/>
  <c r="AX10" i="2"/>
  <c r="AV11" i="2"/>
  <c r="AX51" i="2"/>
  <c r="AX47" i="2"/>
  <c r="AX43" i="2"/>
  <c r="AX39" i="2"/>
  <c r="AX35" i="2"/>
  <c r="AX19" i="2"/>
  <c r="AX9" i="2"/>
  <c r="AX57" i="2"/>
  <c r="AX53" i="2"/>
  <c r="AX49" i="2"/>
  <c r="AX45" i="2"/>
  <c r="AX41" i="2"/>
  <c r="AX37" i="2"/>
  <c r="AX33" i="2"/>
  <c r="AX17" i="2"/>
  <c r="AX58" i="2"/>
  <c r="AX54" i="2"/>
  <c r="AX50" i="2"/>
  <c r="AX46" i="2"/>
  <c r="AX42" i="2"/>
  <c r="AX38" i="2"/>
  <c r="AX34" i="2"/>
  <c r="AX21" i="2"/>
  <c r="AX18" i="2"/>
  <c r="AO36" i="7"/>
  <c r="AO26" i="7"/>
  <c r="AM37" i="7"/>
  <c r="AO46" i="7"/>
  <c r="AM27" i="7"/>
  <c r="AO16" i="7"/>
  <c r="AO18" i="7"/>
  <c r="AO20" i="7"/>
  <c r="AO22" i="7"/>
  <c r="AO24" i="7"/>
  <c r="AO48" i="7"/>
  <c r="AO50" i="7"/>
  <c r="AO52" i="7"/>
  <c r="AO49" i="7"/>
  <c r="AO51" i="7"/>
  <c r="AX197" i="2"/>
  <c r="AX177" i="2"/>
  <c r="AX201" i="2"/>
  <c r="AX193" i="2"/>
  <c r="AX186" i="2"/>
  <c r="AX182" i="2"/>
  <c r="AX178" i="2"/>
  <c r="AW179" i="2"/>
  <c r="AW199" i="2"/>
  <c r="AX198" i="2"/>
  <c r="AW203" i="2"/>
  <c r="AX202" i="2"/>
  <c r="AW195" i="2"/>
  <c r="AX194" i="2"/>
  <c r="AX191" i="2"/>
  <c r="AW188" i="2"/>
  <c r="AX188" i="2" s="1"/>
  <c r="AX187" i="2"/>
  <c r="AX183" i="2"/>
  <c r="AW184" i="2"/>
  <c r="AX184" i="2" s="1"/>
  <c r="AV90" i="2"/>
  <c r="AV86" i="2"/>
  <c r="AV82" i="2"/>
  <c r="AV78" i="2"/>
  <c r="AV74" i="2"/>
  <c r="R59" i="2"/>
  <c r="R63" i="2"/>
  <c r="R67" i="2"/>
  <c r="R70" i="2"/>
  <c r="R71" i="2"/>
  <c r="R75" i="2"/>
  <c r="R78" i="2"/>
  <c r="R79" i="2"/>
  <c r="R82" i="2"/>
  <c r="R83" i="2"/>
  <c r="R86" i="2"/>
  <c r="R87" i="2"/>
  <c r="R178" i="2"/>
  <c r="R182" i="2"/>
  <c r="R186" i="2"/>
  <c r="R190" i="2"/>
  <c r="R194" i="2"/>
  <c r="R198" i="2"/>
  <c r="R202" i="2"/>
  <c r="Y6" i="2"/>
  <c r="Y7" i="2"/>
  <c r="Y10" i="2"/>
  <c r="Y11" i="2"/>
  <c r="Y14" i="2"/>
  <c r="Y18" i="2"/>
  <c r="Y19" i="2"/>
  <c r="Y22" i="2"/>
  <c r="Y29" i="2"/>
  <c r="Y33" i="2"/>
  <c r="Y37" i="2"/>
  <c r="Y41" i="2"/>
  <c r="Y45" i="2"/>
  <c r="Y78" i="2"/>
  <c r="Y82" i="2"/>
  <c r="Y86" i="2"/>
  <c r="Y181" i="2"/>
  <c r="Y185" i="2"/>
  <c r="Y189" i="2"/>
  <c r="Y193" i="2"/>
  <c r="Y197" i="2"/>
  <c r="Y201" i="2"/>
  <c r="AF6" i="2"/>
  <c r="AF10" i="2"/>
  <c r="AF22" i="2"/>
  <c r="AF42" i="2"/>
  <c r="AF46" i="2"/>
  <c r="AF50" i="2"/>
  <c r="AF66" i="2"/>
  <c r="AF70" i="2"/>
  <c r="AF74" i="2"/>
  <c r="AF78" i="2"/>
  <c r="AF82" i="2"/>
  <c r="AF86" i="2"/>
  <c r="R26" i="2"/>
  <c r="R7" i="2"/>
  <c r="R15" i="2"/>
  <c r="R23" i="2"/>
  <c r="R47" i="2"/>
  <c r="R8" i="2"/>
  <c r="R12" i="2"/>
  <c r="R16" i="2"/>
  <c r="R19" i="2"/>
  <c r="R24" i="2"/>
  <c r="R31" i="2"/>
  <c r="R35" i="2"/>
  <c r="R39" i="2"/>
  <c r="R43" i="2"/>
  <c r="R52" i="2"/>
  <c r="R56" i="2"/>
  <c r="R60" i="2"/>
  <c r="R68" i="2"/>
  <c r="R84" i="2"/>
  <c r="R88" i="2"/>
  <c r="R179" i="2"/>
  <c r="R183" i="2"/>
  <c r="R187" i="2"/>
  <c r="R191" i="2"/>
  <c r="R195" i="2"/>
  <c r="R199" i="2"/>
  <c r="R203" i="2"/>
  <c r="R204" i="2"/>
  <c r="Y15" i="2"/>
  <c r="Y26" i="2"/>
  <c r="Y27" i="2"/>
  <c r="Y30" i="2"/>
  <c r="Y34" i="2"/>
  <c r="Y38" i="2"/>
  <c r="Y42" i="2"/>
  <c r="Y46" i="2"/>
  <c r="Y50" i="2"/>
  <c r="Y51" i="2"/>
  <c r="Y54" i="2"/>
  <c r="Y55" i="2"/>
  <c r="Y58" i="2"/>
  <c r="Y59" i="2"/>
  <c r="Y62" i="2"/>
  <c r="Y63" i="2"/>
  <c r="Y66" i="2"/>
  <c r="Y67" i="2"/>
  <c r="Y70" i="2"/>
  <c r="Y71" i="2"/>
  <c r="Y74" i="2"/>
  <c r="Y75" i="2"/>
  <c r="Y79" i="2"/>
  <c r="Y83" i="2"/>
  <c r="Y87" i="2"/>
  <c r="Y178" i="2"/>
  <c r="Y179" i="2"/>
  <c r="Y182" i="2"/>
  <c r="Y186" i="2"/>
  <c r="Y190" i="2"/>
  <c r="Y194" i="2"/>
  <c r="R11" i="2"/>
  <c r="R27" i="2"/>
  <c r="R51" i="2"/>
  <c r="R55" i="2"/>
  <c r="R20" i="2"/>
  <c r="R28" i="2"/>
  <c r="R32" i="2"/>
  <c r="R36" i="2"/>
  <c r="R40" i="2"/>
  <c r="R44" i="2"/>
  <c r="R48" i="2"/>
  <c r="R5" i="2"/>
  <c r="R9" i="2"/>
  <c r="R13" i="2"/>
  <c r="R21" i="2"/>
  <c r="R25" i="2"/>
  <c r="R33" i="2"/>
  <c r="R45" i="2"/>
  <c r="R49" i="2"/>
  <c r="R53" i="2"/>
  <c r="R57" i="2"/>
  <c r="R61" i="2"/>
  <c r="R64" i="2"/>
  <c r="R65" i="2"/>
  <c r="R69" i="2"/>
  <c r="R72" i="2"/>
  <c r="R73" i="2"/>
  <c r="R76" i="2"/>
  <c r="R77" i="2"/>
  <c r="R80" i="2"/>
  <c r="R81" i="2"/>
  <c r="R85" i="2"/>
  <c r="R177" i="2"/>
  <c r="R180" i="2"/>
  <c r="R184" i="2"/>
  <c r="R188" i="2"/>
  <c r="R192" i="2"/>
  <c r="R196" i="2"/>
  <c r="R200" i="2"/>
  <c r="Y5" i="2"/>
  <c r="Y8" i="2"/>
  <c r="Y9" i="2"/>
  <c r="Y12" i="2"/>
  <c r="Y13" i="2"/>
  <c r="Y16" i="2"/>
  <c r="Y17" i="2"/>
  <c r="Y20" i="2"/>
  <c r="Y21" i="2"/>
  <c r="Y31" i="2"/>
  <c r="Y35" i="2"/>
  <c r="Y39" i="2"/>
  <c r="Y43" i="2"/>
  <c r="Y47" i="2"/>
  <c r="Y52" i="2"/>
  <c r="Y80" i="2"/>
  <c r="Y84" i="2"/>
  <c r="Y88" i="2"/>
  <c r="Y183" i="2"/>
  <c r="Y187" i="2"/>
  <c r="AF178" i="2"/>
  <c r="AF182" i="2"/>
  <c r="AF186" i="2"/>
  <c r="AF190" i="2"/>
  <c r="AM37" i="2"/>
  <c r="AM41" i="2"/>
  <c r="AM45" i="2"/>
  <c r="AM77" i="2"/>
  <c r="AM177" i="2"/>
  <c r="AM181" i="2"/>
  <c r="AM189" i="2"/>
  <c r="AM197" i="2"/>
  <c r="AM201" i="2"/>
  <c r="Y198" i="2"/>
  <c r="Y202" i="2"/>
  <c r="AF7" i="2"/>
  <c r="AF11" i="2"/>
  <c r="AF14" i="2"/>
  <c r="AF15" i="2"/>
  <c r="AF18" i="2"/>
  <c r="AF19" i="2"/>
  <c r="AF23" i="2"/>
  <c r="AF26" i="2"/>
  <c r="AF27" i="2"/>
  <c r="AF30" i="2"/>
  <c r="AF31" i="2"/>
  <c r="AF34" i="2"/>
  <c r="AF35" i="2"/>
  <c r="AF38" i="2"/>
  <c r="AF39" i="2"/>
  <c r="AF43" i="2"/>
  <c r="AF47" i="2"/>
  <c r="AF51" i="2"/>
  <c r="AF54" i="2"/>
  <c r="AF55" i="2"/>
  <c r="AF58" i="2"/>
  <c r="AF59" i="2"/>
  <c r="AF62" i="2"/>
  <c r="AF63" i="2"/>
  <c r="AF67" i="2"/>
  <c r="AF71" i="2"/>
  <c r="AF75" i="2"/>
  <c r="AF79" i="2"/>
  <c r="AF83" i="2"/>
  <c r="AF87" i="2"/>
  <c r="AF179" i="2"/>
  <c r="AF183" i="2"/>
  <c r="AF187" i="2"/>
  <c r="AF191" i="2"/>
  <c r="AF194" i="2"/>
  <c r="AF195" i="2"/>
  <c r="AF198" i="2"/>
  <c r="AF199" i="2"/>
  <c r="AF202" i="2"/>
  <c r="AF203" i="2"/>
  <c r="AM6" i="2"/>
  <c r="AM7" i="2"/>
  <c r="AM10" i="2"/>
  <c r="AM11" i="2"/>
  <c r="AM14" i="2"/>
  <c r="AM15" i="2"/>
  <c r="AM18" i="2"/>
  <c r="AM19" i="2"/>
  <c r="AM22" i="2"/>
  <c r="AM23" i="2"/>
  <c r="AM26" i="2"/>
  <c r="AM27" i="2"/>
  <c r="AM30" i="2"/>
  <c r="AM31" i="2"/>
  <c r="AM34" i="2"/>
  <c r="AM38" i="2"/>
  <c r="AM42" i="2"/>
  <c r="AM46" i="2"/>
  <c r="AM50" i="2"/>
  <c r="AM51" i="2"/>
  <c r="AM54" i="2"/>
  <c r="AM55" i="2"/>
  <c r="AM58" i="2"/>
  <c r="AM59" i="2"/>
  <c r="AM62" i="2"/>
  <c r="AM63" i="2"/>
  <c r="AM66" i="2"/>
  <c r="AM67" i="2"/>
  <c r="AM70" i="2"/>
  <c r="AM71" i="2"/>
  <c r="AM74" i="2"/>
  <c r="AM78" i="2"/>
  <c r="AM82" i="2"/>
  <c r="AM83" i="2"/>
  <c r="AM86" i="2"/>
  <c r="AM87" i="2"/>
  <c r="AM178" i="2"/>
  <c r="AM182" i="2"/>
  <c r="AM186" i="2"/>
  <c r="AM190" i="2"/>
  <c r="AM194" i="2"/>
  <c r="AM198" i="2"/>
  <c r="AM202" i="2"/>
  <c r="Y191" i="2"/>
  <c r="Y195" i="2"/>
  <c r="Y199" i="2"/>
  <c r="Y203" i="2"/>
  <c r="Y204" i="2"/>
  <c r="AF8" i="2"/>
  <c r="AF44" i="2"/>
  <c r="AF48" i="2"/>
  <c r="AF52" i="2"/>
  <c r="AF64" i="2"/>
  <c r="AF68" i="2"/>
  <c r="AF72" i="2"/>
  <c r="AF84" i="2"/>
  <c r="AF88" i="2"/>
  <c r="AF180" i="2"/>
  <c r="AF184" i="2"/>
  <c r="AF188" i="2"/>
  <c r="AF204" i="2"/>
  <c r="AM35" i="2"/>
  <c r="AM39" i="2"/>
  <c r="AM43" i="2"/>
  <c r="AM47" i="2"/>
  <c r="AM75" i="2"/>
  <c r="AM79" i="2"/>
  <c r="AM179" i="2"/>
  <c r="AM183" i="2"/>
  <c r="AM187" i="2"/>
  <c r="AM191" i="2"/>
  <c r="AM195" i="2"/>
  <c r="AM199" i="2"/>
  <c r="AM203" i="2"/>
  <c r="AO6" i="7"/>
  <c r="AO8" i="7"/>
  <c r="AO10" i="7"/>
  <c r="AO12" i="7"/>
  <c r="AO14" i="7"/>
  <c r="CK218" i="2" l="1"/>
  <c r="CK226" i="2"/>
  <c r="AX190" i="2"/>
  <c r="X258" i="2"/>
  <c r="H308" i="2"/>
  <c r="T258" i="2"/>
  <c r="T260" i="2" s="1"/>
  <c r="CK216" i="2"/>
  <c r="CM216" i="2" s="1"/>
  <c r="CM269" i="2" s="1"/>
  <c r="CK224" i="2"/>
  <c r="O308" i="2"/>
  <c r="CK214" i="2"/>
  <c r="X267" i="2" s="1"/>
  <c r="CK222" i="2"/>
  <c r="AI275" i="2" s="1"/>
  <c r="CK230" i="2"/>
  <c r="CK212" i="2"/>
  <c r="CK220" i="2"/>
  <c r="W273" i="2" s="1"/>
  <c r="CK228" i="2"/>
  <c r="CP228" i="2" s="1"/>
  <c r="CP281" i="2" s="1"/>
  <c r="CK256" i="2"/>
  <c r="AC309" i="2" s="1"/>
  <c r="AJ308" i="2"/>
  <c r="CK257" i="2"/>
  <c r="J310" i="2" s="1"/>
  <c r="J309" i="2"/>
  <c r="T309" i="2"/>
  <c r="X309" i="2"/>
  <c r="AC308" i="2"/>
  <c r="AH309" i="2"/>
  <c r="AL309" i="2"/>
  <c r="F308" i="2"/>
  <c r="J308" i="2"/>
  <c r="O309" i="2"/>
  <c r="T308" i="2"/>
  <c r="X308" i="2"/>
  <c r="AH308" i="2"/>
  <c r="M309" i="2"/>
  <c r="CO256" i="2"/>
  <c r="CO309" i="2" s="1"/>
  <c r="CP256" i="2"/>
  <c r="CP309" i="2" s="1"/>
  <c r="CN256" i="2"/>
  <c r="CN309" i="2" s="1"/>
  <c r="CL256" i="2"/>
  <c r="CL309" i="2" s="1"/>
  <c r="CM256" i="2"/>
  <c r="CM309" i="2" s="1"/>
  <c r="P309" i="2"/>
  <c r="U309" i="2"/>
  <c r="AD309" i="2"/>
  <c r="N309" i="2"/>
  <c r="W309" i="2"/>
  <c r="AB309" i="2"/>
  <c r="G309" i="2"/>
  <c r="AI309" i="2"/>
  <c r="I309" i="2"/>
  <c r="AK309" i="2"/>
  <c r="AA309" i="2"/>
  <c r="AE309" i="2"/>
  <c r="V308" i="2"/>
  <c r="CO255" i="2"/>
  <c r="CO308" i="2" s="1"/>
  <c r="CP255" i="2"/>
  <c r="CP308" i="2" s="1"/>
  <c r="CN255" i="2"/>
  <c r="CN308" i="2" s="1"/>
  <c r="CL255" i="2"/>
  <c r="CL308" i="2" s="1"/>
  <c r="CM255" i="2"/>
  <c r="CM308" i="2" s="1"/>
  <c r="I308" i="2"/>
  <c r="G308" i="2"/>
  <c r="AK308" i="2"/>
  <c r="N308" i="2"/>
  <c r="U308" i="2"/>
  <c r="AD308" i="2"/>
  <c r="W308" i="2"/>
  <c r="AB308" i="2"/>
  <c r="AI308" i="2"/>
  <c r="P308" i="2"/>
  <c r="H309" i="2"/>
  <c r="G310" i="2"/>
  <c r="M308" i="2"/>
  <c r="Q308" i="2"/>
  <c r="V309" i="2"/>
  <c r="AA308" i="2"/>
  <c r="AE308" i="2"/>
  <c r="AJ309" i="2"/>
  <c r="X260" i="2"/>
  <c r="CI245" i="2"/>
  <c r="CI233" i="2"/>
  <c r="CH239" i="2"/>
  <c r="V265" i="2"/>
  <c r="CP212" i="2"/>
  <c r="CP265" i="2" s="1"/>
  <c r="CN212" i="2"/>
  <c r="CN265" i="2" s="1"/>
  <c r="CL212" i="2"/>
  <c r="CL265" i="2" s="1"/>
  <c r="CM212" i="2"/>
  <c r="CM265" i="2" s="1"/>
  <c r="CO212" i="2"/>
  <c r="CO265" i="2" s="1"/>
  <c r="W265" i="2"/>
  <c r="AB265" i="2"/>
  <c r="AK265" i="2"/>
  <c r="I265" i="2"/>
  <c r="N265" i="2"/>
  <c r="G265" i="2"/>
  <c r="P265" i="2"/>
  <c r="U265" i="2"/>
  <c r="AD265" i="2"/>
  <c r="AI265" i="2"/>
  <c r="CO214" i="2"/>
  <c r="CO267" i="2" s="1"/>
  <c r="N267" i="2"/>
  <c r="U267" i="2"/>
  <c r="P267" i="2"/>
  <c r="AJ269" i="2"/>
  <c r="CP216" i="2"/>
  <c r="CP269" i="2" s="1"/>
  <c r="AD269" i="2"/>
  <c r="AK269" i="2"/>
  <c r="T271" i="2"/>
  <c r="CM218" i="2"/>
  <c r="CM271" i="2" s="1"/>
  <c r="CN218" i="2"/>
  <c r="CN271" i="2" s="1"/>
  <c r="CO218" i="2"/>
  <c r="CO271" i="2" s="1"/>
  <c r="CP218" i="2"/>
  <c r="CP271" i="2" s="1"/>
  <c r="CL218" i="2"/>
  <c r="CL271" i="2" s="1"/>
  <c r="AK271" i="2"/>
  <c r="G271" i="2"/>
  <c r="N271" i="2"/>
  <c r="W271" i="2"/>
  <c r="AB271" i="2"/>
  <c r="I271" i="2"/>
  <c r="AI271" i="2"/>
  <c r="P271" i="2"/>
  <c r="U271" i="2"/>
  <c r="AD271" i="2"/>
  <c r="CM220" i="2"/>
  <c r="CM273" i="2" s="1"/>
  <c r="AD273" i="2"/>
  <c r="G273" i="2"/>
  <c r="CL222" i="2"/>
  <c r="CL275" i="2" s="1"/>
  <c r="CP222" i="2"/>
  <c r="CP275" i="2" s="1"/>
  <c r="U275" i="2"/>
  <c r="N275" i="2"/>
  <c r="AK277" i="2"/>
  <c r="CP224" i="2"/>
  <c r="CP277" i="2" s="1"/>
  <c r="CN224" i="2"/>
  <c r="CN277" i="2" s="1"/>
  <c r="CO224" i="2"/>
  <c r="CO277" i="2" s="1"/>
  <c r="CL224" i="2"/>
  <c r="CL277" i="2" s="1"/>
  <c r="CM224" i="2"/>
  <c r="CM277" i="2" s="1"/>
  <c r="G277" i="2"/>
  <c r="N277" i="2"/>
  <c r="U277" i="2"/>
  <c r="AD277" i="2"/>
  <c r="AI277" i="2"/>
  <c r="I277" i="2"/>
  <c r="P277" i="2"/>
  <c r="W277" i="2"/>
  <c r="AB277" i="2"/>
  <c r="AL279" i="2"/>
  <c r="CN226" i="2"/>
  <c r="CN279" i="2" s="1"/>
  <c r="CL226" i="2"/>
  <c r="CL279" i="2" s="1"/>
  <c r="CO226" i="2"/>
  <c r="CO279" i="2" s="1"/>
  <c r="CM226" i="2"/>
  <c r="CM279" i="2" s="1"/>
  <c r="CP226" i="2"/>
  <c r="CP279" i="2" s="1"/>
  <c r="I279" i="2"/>
  <c r="AI279" i="2"/>
  <c r="N279" i="2"/>
  <c r="U279" i="2"/>
  <c r="AD279" i="2"/>
  <c r="G279" i="2"/>
  <c r="AK279" i="2"/>
  <c r="P279" i="2"/>
  <c r="W279" i="2"/>
  <c r="AB279" i="2"/>
  <c r="CN228" i="2"/>
  <c r="CN281" i="2" s="1"/>
  <c r="AI281" i="2"/>
  <c r="G281" i="2"/>
  <c r="AB281" i="2"/>
  <c r="AH283" i="2"/>
  <c r="CM230" i="2"/>
  <c r="CM283" i="2" s="1"/>
  <c r="CO230" i="2"/>
  <c r="CO283" i="2" s="1"/>
  <c r="CP230" i="2"/>
  <c r="CP283" i="2" s="1"/>
  <c r="CN230" i="2"/>
  <c r="CN283" i="2" s="1"/>
  <c r="CL230" i="2"/>
  <c r="CL283" i="2" s="1"/>
  <c r="I283" i="2"/>
  <c r="AI283" i="2"/>
  <c r="N283" i="2"/>
  <c r="U283" i="2"/>
  <c r="AB283" i="2"/>
  <c r="G283" i="2"/>
  <c r="AK283" i="2"/>
  <c r="P283" i="2"/>
  <c r="W283" i="2"/>
  <c r="AD283" i="2"/>
  <c r="T265" i="2"/>
  <c r="X265" i="2"/>
  <c r="X271" i="2"/>
  <c r="T273" i="2"/>
  <c r="T275" i="2"/>
  <c r="AC265" i="2"/>
  <c r="AC267" i="2"/>
  <c r="AC269" i="2"/>
  <c r="AC271" i="2"/>
  <c r="AC277" i="2"/>
  <c r="AC279" i="2"/>
  <c r="AC283" i="2"/>
  <c r="AH281" i="2"/>
  <c r="CJ250" i="2"/>
  <c r="CJ246" i="2"/>
  <c r="CJ242" i="2"/>
  <c r="CJ238" i="2"/>
  <c r="CJ234" i="2"/>
  <c r="AK258" i="2"/>
  <c r="AK260" i="2" s="1"/>
  <c r="CI250" i="2"/>
  <c r="CI246" i="2"/>
  <c r="CI242" i="2"/>
  <c r="CI238" i="2"/>
  <c r="CI234" i="2"/>
  <c r="AD258" i="2"/>
  <c r="AD260" i="2" s="1"/>
  <c r="CH250" i="2"/>
  <c r="CH246" i="2"/>
  <c r="CH242" i="2"/>
  <c r="CH238" i="2"/>
  <c r="CH234" i="2"/>
  <c r="W258" i="2"/>
  <c r="W260" i="2" s="1"/>
  <c r="CG249" i="2"/>
  <c r="CG245" i="2"/>
  <c r="CG241" i="2"/>
  <c r="CG237" i="2"/>
  <c r="CG233" i="2"/>
  <c r="P258" i="2"/>
  <c r="P260" i="2" s="1"/>
  <c r="AL307" i="2"/>
  <c r="CM254" i="2"/>
  <c r="CM307" i="2" s="1"/>
  <c r="CO254" i="2"/>
  <c r="CO307" i="2" s="1"/>
  <c r="CP254" i="2"/>
  <c r="CP307" i="2" s="1"/>
  <c r="CN254" i="2"/>
  <c r="CN307" i="2" s="1"/>
  <c r="CL254" i="2"/>
  <c r="CL307" i="2" s="1"/>
  <c r="AA307" i="2"/>
  <c r="AE307" i="2"/>
  <c r="H307" i="2"/>
  <c r="F307" i="2"/>
  <c r="J307" i="2"/>
  <c r="G307" i="2"/>
  <c r="AK307" i="2"/>
  <c r="N307" i="2"/>
  <c r="U307" i="2"/>
  <c r="AB307" i="2"/>
  <c r="M307" i="2"/>
  <c r="Q307" i="2"/>
  <c r="V307" i="2"/>
  <c r="AC307" i="2"/>
  <c r="AJ307" i="2"/>
  <c r="I307" i="2"/>
  <c r="AI307" i="2"/>
  <c r="P307" i="2"/>
  <c r="W307" i="2"/>
  <c r="AD307" i="2"/>
  <c r="O307" i="2"/>
  <c r="T307" i="2"/>
  <c r="X307" i="2"/>
  <c r="AH307" i="2"/>
  <c r="CK211" i="2"/>
  <c r="H265" i="2"/>
  <c r="CK213" i="2"/>
  <c r="CK215" i="2"/>
  <c r="CK217" i="2"/>
  <c r="H271" i="2"/>
  <c r="CK219" i="2"/>
  <c r="CK221" i="2"/>
  <c r="CK223" i="2"/>
  <c r="H277" i="2"/>
  <c r="CK225" i="2"/>
  <c r="H279" i="2"/>
  <c r="CK227" i="2"/>
  <c r="CK229" i="2"/>
  <c r="H283" i="2"/>
  <c r="V271" i="2"/>
  <c r="V275" i="2"/>
  <c r="V277" i="2"/>
  <c r="V279" i="2"/>
  <c r="AA258" i="2"/>
  <c r="AA260" i="2" s="1"/>
  <c r="AE258" i="2"/>
  <c r="AE260" i="2" s="1"/>
  <c r="AA265" i="2"/>
  <c r="AE265" i="2"/>
  <c r="AA271" i="2"/>
  <c r="AE271" i="2"/>
  <c r="AE275" i="2"/>
  <c r="AA277" i="2"/>
  <c r="AE277" i="2"/>
  <c r="AA279" i="2"/>
  <c r="AE279" i="2"/>
  <c r="AA283" i="2"/>
  <c r="AE283" i="2"/>
  <c r="AJ258" i="2"/>
  <c r="AJ260" i="2" s="1"/>
  <c r="AJ265" i="2"/>
  <c r="AJ267" i="2"/>
  <c r="AJ283" i="2"/>
  <c r="CJ247" i="2"/>
  <c r="CJ245" i="2"/>
  <c r="CJ243" i="2"/>
  <c r="CJ239" i="2"/>
  <c r="CI235" i="2"/>
  <c r="CI231" i="2"/>
  <c r="CH249" i="2"/>
  <c r="CH243" i="2"/>
  <c r="CH241" i="2"/>
  <c r="CH237" i="2"/>
  <c r="N258" i="2"/>
  <c r="N260" i="2" s="1"/>
  <c r="CK251" i="2"/>
  <c r="CK253" i="2"/>
  <c r="F265" i="2"/>
  <c r="J265" i="2"/>
  <c r="F271" i="2"/>
  <c r="J271" i="2"/>
  <c r="F275" i="2"/>
  <c r="F277" i="2"/>
  <c r="J277" i="2"/>
  <c r="F279" i="2"/>
  <c r="J279" i="2"/>
  <c r="F283" i="2"/>
  <c r="J283" i="2"/>
  <c r="O258" i="2"/>
  <c r="O260" i="2" s="1"/>
  <c r="O265" i="2"/>
  <c r="O267" i="2"/>
  <c r="O271" i="2"/>
  <c r="O275" i="2"/>
  <c r="O277" i="2"/>
  <c r="O279" i="2"/>
  <c r="O283" i="2"/>
  <c r="T277" i="2"/>
  <c r="X277" i="2"/>
  <c r="T279" i="2"/>
  <c r="X279" i="2"/>
  <c r="X281" i="2"/>
  <c r="T283" i="2"/>
  <c r="X283" i="2"/>
  <c r="AC258" i="2"/>
  <c r="AC260" i="2" s="1"/>
  <c r="AH258" i="2"/>
  <c r="AH260" i="2" s="1"/>
  <c r="AL258" i="2"/>
  <c r="AL260" i="2" s="1"/>
  <c r="AH265" i="2"/>
  <c r="AL265" i="2"/>
  <c r="AL267" i="2"/>
  <c r="AH271" i="2"/>
  <c r="AL271" i="2"/>
  <c r="AL273" i="2"/>
  <c r="AH275" i="2"/>
  <c r="AH277" i="2"/>
  <c r="AL277" i="2"/>
  <c r="AH279" i="2"/>
  <c r="AL283" i="2"/>
  <c r="CJ248" i="2"/>
  <c r="CJ244" i="2"/>
  <c r="CJ240" i="2"/>
  <c r="CJ236" i="2"/>
  <c r="CJ232" i="2"/>
  <c r="AI258" i="2"/>
  <c r="AI260" i="2" s="1"/>
  <c r="CI248" i="2"/>
  <c r="CI244" i="2"/>
  <c r="CI240" i="2"/>
  <c r="CI236" i="2"/>
  <c r="CI232" i="2"/>
  <c r="AB258" i="2"/>
  <c r="AB260" i="2" s="1"/>
  <c r="CH248" i="2"/>
  <c r="CH244" i="2"/>
  <c r="CH240" i="2"/>
  <c r="CH236" i="2"/>
  <c r="CH232" i="2"/>
  <c r="U258" i="2"/>
  <c r="U260" i="2" s="1"/>
  <c r="CG247" i="2"/>
  <c r="CG243" i="2"/>
  <c r="CG239" i="2"/>
  <c r="CG235" i="2"/>
  <c r="CG231" i="2"/>
  <c r="CK252" i="2"/>
  <c r="M258" i="2"/>
  <c r="M260" i="2" s="1"/>
  <c r="Q258" i="2"/>
  <c r="Q260" i="2" s="1"/>
  <c r="M265" i="2"/>
  <c r="Q265" i="2"/>
  <c r="M269" i="2"/>
  <c r="M271" i="2"/>
  <c r="Q271" i="2"/>
  <c r="Q273" i="2"/>
  <c r="M277" i="2"/>
  <c r="Q277" i="2"/>
  <c r="M279" i="2"/>
  <c r="Q279" i="2"/>
  <c r="M281" i="2"/>
  <c r="M283" i="2"/>
  <c r="Q283" i="2"/>
  <c r="V258" i="2"/>
  <c r="V260" i="2" s="1"/>
  <c r="V283" i="2"/>
  <c r="AJ271" i="2"/>
  <c r="AJ277" i="2"/>
  <c r="AJ279" i="2"/>
  <c r="CJ249" i="2"/>
  <c r="CJ241" i="2"/>
  <c r="CJ237" i="2"/>
  <c r="CJ235" i="2"/>
  <c r="CJ233" i="2"/>
  <c r="CJ231" i="2"/>
  <c r="CI249" i="2"/>
  <c r="CI247" i="2"/>
  <c r="CI243" i="2"/>
  <c r="CI241" i="2"/>
  <c r="CI239" i="2"/>
  <c r="CI237" i="2"/>
  <c r="CH247" i="2"/>
  <c r="CH245" i="2"/>
  <c r="CH235" i="2"/>
  <c r="CH233" i="2"/>
  <c r="CH231" i="2"/>
  <c r="CG250" i="2"/>
  <c r="CG248" i="2"/>
  <c r="CG246" i="2"/>
  <c r="CG244" i="2"/>
  <c r="CG242" i="2"/>
  <c r="CG240" i="2"/>
  <c r="CG238" i="2"/>
  <c r="CG236" i="2"/>
  <c r="CG234" i="2"/>
  <c r="CG232" i="2"/>
  <c r="AO27" i="7"/>
  <c r="AP27" i="7"/>
  <c r="AO37" i="7"/>
  <c r="AP37" i="7"/>
  <c r="Y205" i="2"/>
  <c r="W55" i="7" s="1"/>
  <c r="AF205" i="2"/>
  <c r="AD55" i="7" s="1"/>
  <c r="AM205" i="2"/>
  <c r="AK55" i="7" s="1"/>
  <c r="R205" i="2"/>
  <c r="P55" i="7" s="1"/>
  <c r="AX66" i="2"/>
  <c r="AV67" i="2"/>
  <c r="AX14" i="2"/>
  <c r="AV15" i="2"/>
  <c r="AX27" i="2"/>
  <c r="AV28" i="2"/>
  <c r="AX28" i="2" s="1"/>
  <c r="AV148" i="2"/>
  <c r="AX147" i="2"/>
  <c r="AX30" i="2"/>
  <c r="AV31" i="2"/>
  <c r="AX70" i="2"/>
  <c r="AV71" i="2"/>
  <c r="AX11" i="2"/>
  <c r="AV12" i="2"/>
  <c r="AX12" i="2" s="1"/>
  <c r="AX62" i="2"/>
  <c r="AV63" i="2"/>
  <c r="AM38" i="7"/>
  <c r="AM28" i="7"/>
  <c r="AW196" i="2"/>
  <c r="AX196" i="2" s="1"/>
  <c r="AX195" i="2"/>
  <c r="AW200" i="2"/>
  <c r="AX200" i="2" s="1"/>
  <c r="AX199" i="2"/>
  <c r="AW180" i="2"/>
  <c r="AX180" i="2" s="1"/>
  <c r="AX179" i="2"/>
  <c r="AX203" i="2"/>
  <c r="AW204" i="2"/>
  <c r="AX204" i="2" s="1"/>
  <c r="AX86" i="2"/>
  <c r="AV87" i="2"/>
  <c r="AX74" i="2"/>
  <c r="AV75" i="2"/>
  <c r="AX90" i="2"/>
  <c r="AV91" i="2"/>
  <c r="AX78" i="2"/>
  <c r="AV79" i="2"/>
  <c r="AX82" i="2"/>
  <c r="AV83" i="2"/>
  <c r="AH310" i="2" l="1"/>
  <c r="AD310" i="2"/>
  <c r="M310" i="2"/>
  <c r="AI310" i="2"/>
  <c r="F309" i="2"/>
  <c r="CN257" i="2"/>
  <c r="CN310" i="2" s="1"/>
  <c r="F310" i="2"/>
  <c r="Q309" i="2"/>
  <c r="AJ273" i="2"/>
  <c r="M273" i="2"/>
  <c r="Q267" i="2"/>
  <c r="AH273" i="2"/>
  <c r="AH267" i="2"/>
  <c r="V267" i="2"/>
  <c r="AC273" i="2"/>
  <c r="AK273" i="2"/>
  <c r="N273" i="2"/>
  <c r="U273" i="2"/>
  <c r="CL220" i="2"/>
  <c r="CL273" i="2" s="1"/>
  <c r="G267" i="2"/>
  <c r="AI267" i="2"/>
  <c r="I267" i="2"/>
  <c r="CN214" i="2"/>
  <c r="CN267" i="2" s="1"/>
  <c r="W310" i="2"/>
  <c r="AB310" i="2"/>
  <c r="CM257" i="2"/>
  <c r="CM310" i="2" s="1"/>
  <c r="CO257" i="2"/>
  <c r="CO310" i="2" s="1"/>
  <c r="AC310" i="2"/>
  <c r="M267" i="2"/>
  <c r="O273" i="2"/>
  <c r="J273" i="2"/>
  <c r="J267" i="2"/>
  <c r="AE273" i="2"/>
  <c r="AE267" i="2"/>
  <c r="H273" i="2"/>
  <c r="T267" i="2"/>
  <c r="AB273" i="2"/>
  <c r="I273" i="2"/>
  <c r="CN220" i="2"/>
  <c r="CN273" i="2" s="1"/>
  <c r="CO220" i="2"/>
  <c r="CO273" i="2" s="1"/>
  <c r="AK267" i="2"/>
  <c r="AB267" i="2"/>
  <c r="CL214" i="2"/>
  <c r="CL267" i="2" s="1"/>
  <c r="CM214" i="2"/>
  <c r="CM267" i="2" s="1"/>
  <c r="AE310" i="2"/>
  <c r="P310" i="2"/>
  <c r="U310" i="2"/>
  <c r="CL257" i="2"/>
  <c r="CL310" i="2" s="1"/>
  <c r="X310" i="2"/>
  <c r="F273" i="2"/>
  <c r="F267" i="2"/>
  <c r="AA273" i="2"/>
  <c r="AA267" i="2"/>
  <c r="V273" i="2"/>
  <c r="H267" i="2"/>
  <c r="X273" i="2"/>
  <c r="P273" i="2"/>
  <c r="AI273" i="2"/>
  <c r="CP220" i="2"/>
  <c r="CP273" i="2" s="1"/>
  <c r="AD267" i="2"/>
  <c r="W267" i="2"/>
  <c r="CP214" i="2"/>
  <c r="CP267" i="2" s="1"/>
  <c r="AA310" i="2"/>
  <c r="Q310" i="2"/>
  <c r="AK310" i="2"/>
  <c r="I310" i="2"/>
  <c r="N310" i="2"/>
  <c r="CP257" i="2"/>
  <c r="CP310" i="2" s="1"/>
  <c r="T310" i="2"/>
  <c r="V281" i="2"/>
  <c r="T269" i="2"/>
  <c r="J275" i="2"/>
  <c r="AA281" i="2"/>
  <c r="AA269" i="2"/>
  <c r="V269" i="2"/>
  <c r="H281" i="2"/>
  <c r="H269" i="2"/>
  <c r="AL281" i="2"/>
  <c r="X275" i="2"/>
  <c r="AK281" i="2"/>
  <c r="N281" i="2"/>
  <c r="CM228" i="2"/>
  <c r="CM281" i="2" s="1"/>
  <c r="AJ281" i="2"/>
  <c r="W275" i="2"/>
  <c r="AD275" i="2"/>
  <c r="I275" i="2"/>
  <c r="CM222" i="2"/>
  <c r="CM275" i="2" s="1"/>
  <c r="I269" i="2"/>
  <c r="AI269" i="2"/>
  <c r="CN216" i="2"/>
  <c r="CN269" i="2" s="1"/>
  <c r="CO216" i="2"/>
  <c r="CO269" i="2" s="1"/>
  <c r="AJ275" i="2"/>
  <c r="Q281" i="2"/>
  <c r="Q269" i="2"/>
  <c r="AL275" i="2"/>
  <c r="O269" i="2"/>
  <c r="M275" i="2"/>
  <c r="AH269" i="2"/>
  <c r="X269" i="2"/>
  <c r="F281" i="2"/>
  <c r="F269" i="2"/>
  <c r="AE281" i="2"/>
  <c r="AE269" i="2"/>
  <c r="AC281" i="2"/>
  <c r="P281" i="2"/>
  <c r="U281" i="2"/>
  <c r="CL228" i="2"/>
  <c r="CL281" i="2" s="1"/>
  <c r="CO228" i="2"/>
  <c r="CO281" i="2" s="1"/>
  <c r="AB275" i="2"/>
  <c r="AK275" i="2"/>
  <c r="CO222" i="2"/>
  <c r="CO275" i="2" s="1"/>
  <c r="P269" i="2"/>
  <c r="N269" i="2"/>
  <c r="G269" i="2"/>
  <c r="CL216" i="2"/>
  <c r="CL269" i="2" s="1"/>
  <c r="AL310" i="2"/>
  <c r="O310" i="2"/>
  <c r="H310" i="2"/>
  <c r="AJ310" i="2"/>
  <c r="V310" i="2"/>
  <c r="Q275" i="2"/>
  <c r="AL269" i="2"/>
  <c r="T281" i="2"/>
  <c r="O281" i="2"/>
  <c r="J281" i="2"/>
  <c r="J269" i="2"/>
  <c r="AA275" i="2"/>
  <c r="H275" i="2"/>
  <c r="AC275" i="2"/>
  <c r="W281" i="2"/>
  <c r="AD281" i="2"/>
  <c r="I281" i="2"/>
  <c r="G275" i="2"/>
  <c r="P275" i="2"/>
  <c r="CN222" i="2"/>
  <c r="CN275" i="2" s="1"/>
  <c r="AB269" i="2"/>
  <c r="U269" i="2"/>
  <c r="W269" i="2"/>
  <c r="W304" i="2"/>
  <c r="CN251" i="2"/>
  <c r="CN304" i="2" s="1"/>
  <c r="CL251" i="2"/>
  <c r="CL304" i="2" s="1"/>
  <c r="CM251" i="2"/>
  <c r="CM304" i="2" s="1"/>
  <c r="CO251" i="2"/>
  <c r="CO304" i="2" s="1"/>
  <c r="CP251" i="2"/>
  <c r="CP304" i="2" s="1"/>
  <c r="G304" i="2"/>
  <c r="U304" i="2"/>
  <c r="AD304" i="2"/>
  <c r="AK304" i="2"/>
  <c r="N304" i="2"/>
  <c r="I304" i="2"/>
  <c r="AB304" i="2"/>
  <c r="AI304" i="2"/>
  <c r="P304" i="2"/>
  <c r="AC304" i="2"/>
  <c r="O304" i="2"/>
  <c r="H304" i="2"/>
  <c r="AJ304" i="2"/>
  <c r="Q304" i="2"/>
  <c r="M304" i="2"/>
  <c r="AL304" i="2"/>
  <c r="AH304" i="2"/>
  <c r="X304" i="2"/>
  <c r="T304" i="2"/>
  <c r="AE304" i="2"/>
  <c r="AA304" i="2"/>
  <c r="V304" i="2"/>
  <c r="J304" i="2"/>
  <c r="F304" i="2"/>
  <c r="AB282" i="2"/>
  <c r="CN229" i="2"/>
  <c r="CN282" i="2" s="1"/>
  <c r="CM229" i="2"/>
  <c r="CM282" i="2" s="1"/>
  <c r="CL229" i="2"/>
  <c r="CL282" i="2" s="1"/>
  <c r="CO229" i="2"/>
  <c r="CO282" i="2" s="1"/>
  <c r="CP229" i="2"/>
  <c r="CP282" i="2" s="1"/>
  <c r="AI282" i="2"/>
  <c r="G282" i="2"/>
  <c r="N282" i="2"/>
  <c r="U282" i="2"/>
  <c r="AK282" i="2"/>
  <c r="I282" i="2"/>
  <c r="P282" i="2"/>
  <c r="W282" i="2"/>
  <c r="AD282" i="2"/>
  <c r="AL282" i="2"/>
  <c r="AH282" i="2"/>
  <c r="AC282" i="2"/>
  <c r="J282" i="2"/>
  <c r="F282" i="2"/>
  <c r="AJ282" i="2"/>
  <c r="AE282" i="2"/>
  <c r="AA282" i="2"/>
  <c r="X282" i="2"/>
  <c r="T282" i="2"/>
  <c r="O282" i="2"/>
  <c r="V282" i="2"/>
  <c r="Q282" i="2"/>
  <c r="M282" i="2"/>
  <c r="H282" i="2"/>
  <c r="T280" i="2"/>
  <c r="CO227" i="2"/>
  <c r="CO280" i="2" s="1"/>
  <c r="CP227" i="2"/>
  <c r="CP280" i="2" s="1"/>
  <c r="CL227" i="2"/>
  <c r="CL280" i="2" s="1"/>
  <c r="CN227" i="2"/>
  <c r="CN280" i="2" s="1"/>
  <c r="CM227" i="2"/>
  <c r="CM280" i="2" s="1"/>
  <c r="I280" i="2"/>
  <c r="W280" i="2"/>
  <c r="AD280" i="2"/>
  <c r="AI280" i="2"/>
  <c r="N280" i="2"/>
  <c r="G280" i="2"/>
  <c r="U280" i="2"/>
  <c r="AB280" i="2"/>
  <c r="AK280" i="2"/>
  <c r="P280" i="2"/>
  <c r="AC280" i="2"/>
  <c r="J280" i="2"/>
  <c r="F280" i="2"/>
  <c r="AJ280" i="2"/>
  <c r="AE280" i="2"/>
  <c r="AA280" i="2"/>
  <c r="AL280" i="2"/>
  <c r="AH280" i="2"/>
  <c r="X280" i="2"/>
  <c r="O280" i="2"/>
  <c r="V280" i="2"/>
  <c r="Q280" i="2"/>
  <c r="M280" i="2"/>
  <c r="H280" i="2"/>
  <c r="AB278" i="2"/>
  <c r="CO225" i="2"/>
  <c r="CO278" i="2" s="1"/>
  <c r="CP225" i="2"/>
  <c r="CP278" i="2" s="1"/>
  <c r="CL225" i="2"/>
  <c r="CL278" i="2" s="1"/>
  <c r="CN225" i="2"/>
  <c r="CN278" i="2" s="1"/>
  <c r="CM225" i="2"/>
  <c r="CM278" i="2" s="1"/>
  <c r="AD278" i="2"/>
  <c r="AI278" i="2"/>
  <c r="G278" i="2"/>
  <c r="N278" i="2"/>
  <c r="U278" i="2"/>
  <c r="AK278" i="2"/>
  <c r="I278" i="2"/>
  <c r="P278" i="2"/>
  <c r="W278" i="2"/>
  <c r="AC278" i="2"/>
  <c r="X278" i="2"/>
  <c r="T278" i="2"/>
  <c r="J278" i="2"/>
  <c r="F278" i="2"/>
  <c r="AE278" i="2"/>
  <c r="AA278" i="2"/>
  <c r="AL278" i="2"/>
  <c r="AH278" i="2"/>
  <c r="O278" i="2"/>
  <c r="AJ278" i="2"/>
  <c r="V278" i="2"/>
  <c r="Q278" i="2"/>
  <c r="M278" i="2"/>
  <c r="H278" i="2"/>
  <c r="V276" i="2"/>
  <c r="CO223" i="2"/>
  <c r="CO276" i="2" s="1"/>
  <c r="CL223" i="2"/>
  <c r="CL276" i="2" s="1"/>
  <c r="CM223" i="2"/>
  <c r="CM276" i="2" s="1"/>
  <c r="CN223" i="2"/>
  <c r="CN276" i="2" s="1"/>
  <c r="CP223" i="2"/>
  <c r="CP276" i="2" s="1"/>
  <c r="P276" i="2"/>
  <c r="W276" i="2"/>
  <c r="AB276" i="2"/>
  <c r="AK276" i="2"/>
  <c r="G276" i="2"/>
  <c r="I276" i="2"/>
  <c r="U276" i="2"/>
  <c r="AD276" i="2"/>
  <c r="AI276" i="2"/>
  <c r="N276" i="2"/>
  <c r="AC276" i="2"/>
  <c r="X276" i="2"/>
  <c r="T276" i="2"/>
  <c r="J276" i="2"/>
  <c r="F276" i="2"/>
  <c r="AE276" i="2"/>
  <c r="AA276" i="2"/>
  <c r="AL276" i="2"/>
  <c r="AH276" i="2"/>
  <c r="O276" i="2"/>
  <c r="AJ276" i="2"/>
  <c r="Q276" i="2"/>
  <c r="M276" i="2"/>
  <c r="H276" i="2"/>
  <c r="CL221" i="2"/>
  <c r="CL274" i="2" s="1"/>
  <c r="CN221" i="2"/>
  <c r="CN274" i="2" s="1"/>
  <c r="CM221" i="2"/>
  <c r="CM274" i="2" s="1"/>
  <c r="CO221" i="2"/>
  <c r="CO274" i="2" s="1"/>
  <c r="CP221" i="2"/>
  <c r="CP274" i="2" s="1"/>
  <c r="I274" i="2"/>
  <c r="P274" i="2"/>
  <c r="U274" i="2"/>
  <c r="AB274" i="2"/>
  <c r="AI274" i="2"/>
  <c r="G274" i="2"/>
  <c r="N274" i="2"/>
  <c r="W274" i="2"/>
  <c r="AD274" i="2"/>
  <c r="AK274" i="2"/>
  <c r="AH274" i="2"/>
  <c r="AC274" i="2"/>
  <c r="X274" i="2"/>
  <c r="T274" i="2"/>
  <c r="J274" i="2"/>
  <c r="F274" i="2"/>
  <c r="AE274" i="2"/>
  <c r="AA274" i="2"/>
  <c r="V274" i="2"/>
  <c r="AL274" i="2"/>
  <c r="O274" i="2"/>
  <c r="AJ274" i="2"/>
  <c r="Q274" i="2"/>
  <c r="M274" i="2"/>
  <c r="H274" i="2"/>
  <c r="AK272" i="2"/>
  <c r="CN219" i="2"/>
  <c r="CN272" i="2" s="1"/>
  <c r="CP219" i="2"/>
  <c r="CP272" i="2" s="1"/>
  <c r="CL219" i="2"/>
  <c r="CL272" i="2" s="1"/>
  <c r="CO219" i="2"/>
  <c r="CO272" i="2" s="1"/>
  <c r="CM219" i="2"/>
  <c r="CM272" i="2" s="1"/>
  <c r="I272" i="2"/>
  <c r="N272" i="2"/>
  <c r="AB272" i="2"/>
  <c r="W272" i="2"/>
  <c r="AI272" i="2"/>
  <c r="G272" i="2"/>
  <c r="P272" i="2"/>
  <c r="U272" i="2"/>
  <c r="AD272" i="2"/>
  <c r="AC272" i="2"/>
  <c r="X272" i="2"/>
  <c r="T272" i="2"/>
  <c r="J272" i="2"/>
  <c r="F272" i="2"/>
  <c r="AE272" i="2"/>
  <c r="AA272" i="2"/>
  <c r="V272" i="2"/>
  <c r="AL272" i="2"/>
  <c r="AH272" i="2"/>
  <c r="O272" i="2"/>
  <c r="AJ272" i="2"/>
  <c r="Q272" i="2"/>
  <c r="M272" i="2"/>
  <c r="H272" i="2"/>
  <c r="AK270" i="2"/>
  <c r="CP217" i="2"/>
  <c r="CP270" i="2" s="1"/>
  <c r="CL217" i="2"/>
  <c r="CL270" i="2" s="1"/>
  <c r="CO217" i="2"/>
  <c r="CO270" i="2" s="1"/>
  <c r="CN217" i="2"/>
  <c r="CN270" i="2" s="1"/>
  <c r="CM217" i="2"/>
  <c r="CM270" i="2" s="1"/>
  <c r="AI270" i="2"/>
  <c r="G270" i="2"/>
  <c r="N270" i="2"/>
  <c r="W270" i="2"/>
  <c r="AB270" i="2"/>
  <c r="I270" i="2"/>
  <c r="P270" i="2"/>
  <c r="U270" i="2"/>
  <c r="AD270" i="2"/>
  <c r="AC270" i="2"/>
  <c r="X270" i="2"/>
  <c r="T270" i="2"/>
  <c r="J270" i="2"/>
  <c r="F270" i="2"/>
  <c r="AE270" i="2"/>
  <c r="AA270" i="2"/>
  <c r="AL270" i="2"/>
  <c r="AH270" i="2"/>
  <c r="O270" i="2"/>
  <c r="AJ270" i="2"/>
  <c r="V270" i="2"/>
  <c r="Q270" i="2"/>
  <c r="M270" i="2"/>
  <c r="H270" i="2"/>
  <c r="W268" i="2"/>
  <c r="CO215" i="2"/>
  <c r="CO268" i="2" s="1"/>
  <c r="CL215" i="2"/>
  <c r="CL268" i="2" s="1"/>
  <c r="CM215" i="2"/>
  <c r="CM268" i="2" s="1"/>
  <c r="CP215" i="2"/>
  <c r="CP268" i="2" s="1"/>
  <c r="CN215" i="2"/>
  <c r="CN268" i="2" s="1"/>
  <c r="P268" i="2"/>
  <c r="AB268" i="2"/>
  <c r="AI268" i="2"/>
  <c r="G268" i="2"/>
  <c r="I268" i="2"/>
  <c r="N268" i="2"/>
  <c r="U268" i="2"/>
  <c r="AD268" i="2"/>
  <c r="AK268" i="2"/>
  <c r="AL268" i="2"/>
  <c r="AH268" i="2"/>
  <c r="AC268" i="2"/>
  <c r="X268" i="2"/>
  <c r="T268" i="2"/>
  <c r="J268" i="2"/>
  <c r="F268" i="2"/>
  <c r="AE268" i="2"/>
  <c r="AA268" i="2"/>
  <c r="O268" i="2"/>
  <c r="AJ268" i="2"/>
  <c r="V268" i="2"/>
  <c r="Q268" i="2"/>
  <c r="M268" i="2"/>
  <c r="H268" i="2"/>
  <c r="AI266" i="2"/>
  <c r="CL213" i="2"/>
  <c r="CL266" i="2" s="1"/>
  <c r="CO213" i="2"/>
  <c r="CO266" i="2" s="1"/>
  <c r="CN213" i="2"/>
  <c r="CN266" i="2" s="1"/>
  <c r="CM213" i="2"/>
  <c r="CM266" i="2" s="1"/>
  <c r="CP213" i="2"/>
  <c r="CP266" i="2" s="1"/>
  <c r="I266" i="2"/>
  <c r="P266" i="2"/>
  <c r="U266" i="2"/>
  <c r="AD266" i="2"/>
  <c r="AK266" i="2"/>
  <c r="G266" i="2"/>
  <c r="N266" i="2"/>
  <c r="W266" i="2"/>
  <c r="AB266" i="2"/>
  <c r="AL266" i="2"/>
  <c r="AH266" i="2"/>
  <c r="AC266" i="2"/>
  <c r="X266" i="2"/>
  <c r="T266" i="2"/>
  <c r="J266" i="2"/>
  <c r="F266" i="2"/>
  <c r="AE266" i="2"/>
  <c r="AA266" i="2"/>
  <c r="V266" i="2"/>
  <c r="O266" i="2"/>
  <c r="AJ266" i="2"/>
  <c r="Q266" i="2"/>
  <c r="M266" i="2"/>
  <c r="H266" i="2"/>
  <c r="AA264" i="2"/>
  <c r="CN211" i="2"/>
  <c r="CN264" i="2" s="1"/>
  <c r="CP211" i="2"/>
  <c r="CP264" i="2" s="1"/>
  <c r="CO211" i="2"/>
  <c r="CO264" i="2" s="1"/>
  <c r="CM211" i="2"/>
  <c r="CM264" i="2" s="1"/>
  <c r="CL211" i="2"/>
  <c r="CL264" i="2" s="1"/>
  <c r="AK264" i="2"/>
  <c r="G264" i="2"/>
  <c r="N264" i="2"/>
  <c r="U264" i="2"/>
  <c r="AB264" i="2"/>
  <c r="AD264" i="2"/>
  <c r="AI264" i="2"/>
  <c r="I264" i="2"/>
  <c r="P264" i="2"/>
  <c r="W264" i="2"/>
  <c r="AL264" i="2"/>
  <c r="AH264" i="2"/>
  <c r="AC264" i="2"/>
  <c r="J264" i="2"/>
  <c r="F264" i="2"/>
  <c r="AE264" i="2"/>
  <c r="V264" i="2"/>
  <c r="X264" i="2"/>
  <c r="T264" i="2"/>
  <c r="O264" i="2"/>
  <c r="AJ264" i="2"/>
  <c r="Q264" i="2"/>
  <c r="M264" i="2"/>
  <c r="H264" i="2"/>
  <c r="T305" i="2"/>
  <c r="CO252" i="2"/>
  <c r="CO305" i="2" s="1"/>
  <c r="CP252" i="2"/>
  <c r="CP305" i="2" s="1"/>
  <c r="CN252" i="2"/>
  <c r="CN305" i="2" s="1"/>
  <c r="CL252" i="2"/>
  <c r="CL305" i="2" s="1"/>
  <c r="CM252" i="2"/>
  <c r="CM305" i="2" s="1"/>
  <c r="G305" i="2"/>
  <c r="W305" i="2"/>
  <c r="AD305" i="2"/>
  <c r="AK305" i="2"/>
  <c r="N305" i="2"/>
  <c r="I305" i="2"/>
  <c r="U305" i="2"/>
  <c r="AB305" i="2"/>
  <c r="AI305" i="2"/>
  <c r="P305" i="2"/>
  <c r="AJ305" i="2"/>
  <c r="V305" i="2"/>
  <c r="AC305" i="2"/>
  <c r="H305" i="2"/>
  <c r="AE305" i="2"/>
  <c r="AA305" i="2"/>
  <c r="Q305" i="2"/>
  <c r="M305" i="2"/>
  <c r="J305" i="2"/>
  <c r="F305" i="2"/>
  <c r="AL305" i="2"/>
  <c r="AH305" i="2"/>
  <c r="X305" i="2"/>
  <c r="O305" i="2"/>
  <c r="CL253" i="2"/>
  <c r="CL306" i="2" s="1"/>
  <c r="CN253" i="2"/>
  <c r="CN306" i="2" s="1"/>
  <c r="CM253" i="2"/>
  <c r="CM306" i="2" s="1"/>
  <c r="CO253" i="2"/>
  <c r="CO306" i="2" s="1"/>
  <c r="CP253" i="2"/>
  <c r="CP306" i="2" s="1"/>
  <c r="G306" i="2"/>
  <c r="N306" i="2"/>
  <c r="U306" i="2"/>
  <c r="AB306" i="2"/>
  <c r="AI306" i="2"/>
  <c r="I306" i="2"/>
  <c r="P306" i="2"/>
  <c r="W306" i="2"/>
  <c r="AD306" i="2"/>
  <c r="AK306" i="2"/>
  <c r="AH306" i="2"/>
  <c r="AC306" i="2"/>
  <c r="O306" i="2"/>
  <c r="H306" i="2"/>
  <c r="AJ306" i="2"/>
  <c r="V306" i="2"/>
  <c r="Q306" i="2"/>
  <c r="M306" i="2"/>
  <c r="AL306" i="2"/>
  <c r="X306" i="2"/>
  <c r="T306" i="2"/>
  <c r="AE306" i="2"/>
  <c r="AA306" i="2"/>
  <c r="J306" i="2"/>
  <c r="F306" i="2"/>
  <c r="AO38" i="7"/>
  <c r="AP38" i="7"/>
  <c r="AO28" i="7"/>
  <c r="AP28" i="7"/>
  <c r="AX63" i="2"/>
  <c r="AV64" i="2"/>
  <c r="AX64" i="2" s="1"/>
  <c r="AV72" i="2"/>
  <c r="AX72" i="2" s="1"/>
  <c r="AX71" i="2"/>
  <c r="AX15" i="2"/>
  <c r="AV16" i="2"/>
  <c r="AX16" i="2" s="1"/>
  <c r="AV149" i="2"/>
  <c r="AX148" i="2"/>
  <c r="AX31" i="2"/>
  <c r="AV32" i="2"/>
  <c r="AX32" i="2" s="1"/>
  <c r="AX67" i="2"/>
  <c r="AV68" i="2"/>
  <c r="AX68" i="2" s="1"/>
  <c r="AM39" i="7"/>
  <c r="AM29" i="7"/>
  <c r="AX79" i="2"/>
  <c r="AV80" i="2"/>
  <c r="AX80" i="2" s="1"/>
  <c r="AX75" i="2"/>
  <c r="AV76" i="2"/>
  <c r="AX76" i="2" s="1"/>
  <c r="AX83" i="2"/>
  <c r="AV84" i="2"/>
  <c r="AX84" i="2" s="1"/>
  <c r="AX91" i="2"/>
  <c r="AV92" i="2"/>
  <c r="AX87" i="2"/>
  <c r="AV88" i="2"/>
  <c r="AX88" i="2" s="1"/>
  <c r="AM30" i="7" l="1"/>
  <c r="AP30" i="7" s="1"/>
  <c r="AP29" i="7"/>
  <c r="AO39" i="7"/>
  <c r="AP39" i="7"/>
  <c r="AM40" i="7"/>
  <c r="AP40" i="7" s="1"/>
  <c r="AV150" i="2"/>
  <c r="AX149" i="2"/>
  <c r="AO29" i="7"/>
  <c r="AO40" i="7"/>
  <c r="AM41" i="7"/>
  <c r="AP41" i="7" s="1"/>
  <c r="AO30" i="7"/>
  <c r="AM31" i="7"/>
  <c r="AP31" i="7" s="1"/>
  <c r="AX92" i="2"/>
  <c r="AV93" i="2"/>
  <c r="AV151" i="2" l="1"/>
  <c r="AX150" i="2"/>
  <c r="AO41" i="7"/>
  <c r="AM42" i="7"/>
  <c r="AP42" i="7" s="1"/>
  <c r="AO31" i="7"/>
  <c r="AM32" i="7"/>
  <c r="AP32" i="7" s="1"/>
  <c r="AX93" i="2"/>
  <c r="AV94" i="2"/>
  <c r="AV152" i="2" l="1"/>
  <c r="AX151" i="2"/>
  <c r="AO42" i="7"/>
  <c r="AM43" i="7"/>
  <c r="AP43" i="7" s="1"/>
  <c r="AO32" i="7"/>
  <c r="AM33" i="7"/>
  <c r="AP33" i="7" s="1"/>
  <c r="AX94" i="2"/>
  <c r="AV95" i="2"/>
  <c r="AV153" i="2" l="1"/>
  <c r="AX152" i="2"/>
  <c r="AM44" i="7"/>
  <c r="AP44" i="7" s="1"/>
  <c r="AO43" i="7"/>
  <c r="AM34" i="7"/>
  <c r="AP34" i="7" s="1"/>
  <c r="AO33" i="7"/>
  <c r="AX95" i="2"/>
  <c r="AV96" i="2"/>
  <c r="AV154" i="2" l="1"/>
  <c r="AX153" i="2"/>
  <c r="AO44" i="7"/>
  <c r="AM45" i="7"/>
  <c r="AO34" i="7"/>
  <c r="AM35" i="7"/>
  <c r="AX96" i="2"/>
  <c r="AV97" i="2"/>
  <c r="AO45" i="7" l="1"/>
  <c r="AP45" i="7"/>
  <c r="AO35" i="7"/>
  <c r="AP35" i="7"/>
  <c r="AV155" i="2"/>
  <c r="AX154" i="2"/>
  <c r="AX97" i="2"/>
  <c r="AV98" i="2"/>
  <c r="AV156" i="2" l="1"/>
  <c r="AX155" i="2"/>
  <c r="AX98" i="2"/>
  <c r="AV99" i="2"/>
  <c r="AV157" i="2" l="1"/>
  <c r="AX156" i="2"/>
  <c r="AX99" i="2"/>
  <c r="AV100" i="2"/>
  <c r="AV158" i="2" l="1"/>
  <c r="AX157" i="2"/>
  <c r="AX100" i="2"/>
  <c r="AV101" i="2"/>
  <c r="AV159" i="2" l="1"/>
  <c r="AX158" i="2"/>
  <c r="AX101" i="2"/>
  <c r="AV102" i="2"/>
  <c r="AV160" i="2" l="1"/>
  <c r="AX159" i="2"/>
  <c r="AX102" i="2"/>
  <c r="AV103" i="2"/>
  <c r="AV161" i="2" l="1"/>
  <c r="AX160" i="2"/>
  <c r="AX103" i="2"/>
  <c r="AV104" i="2"/>
  <c r="AV162" i="2" l="1"/>
  <c r="AX161" i="2"/>
  <c r="AX104" i="2"/>
  <c r="AV105" i="2"/>
  <c r="AV163" i="2" l="1"/>
  <c r="AX162" i="2"/>
  <c r="AX105" i="2"/>
  <c r="AV106" i="2"/>
  <c r="AV164" i="2" l="1"/>
  <c r="AX163" i="2"/>
  <c r="AX106" i="2"/>
  <c r="AV107" i="2"/>
  <c r="AV165" i="2" l="1"/>
  <c r="AX164" i="2"/>
  <c r="AX107" i="2"/>
  <c r="AV108" i="2"/>
  <c r="AV166" i="2" l="1"/>
  <c r="AX165" i="2"/>
  <c r="AX108" i="2"/>
  <c r="AV109" i="2"/>
  <c r="AV167" i="2" l="1"/>
  <c r="AX166" i="2"/>
  <c r="AX109" i="2"/>
  <c r="AV110" i="2"/>
  <c r="AV168" i="2" l="1"/>
  <c r="AX167" i="2"/>
  <c r="AX110" i="2"/>
  <c r="AV111" i="2"/>
  <c r="AV169" i="2" l="1"/>
  <c r="AX168" i="2"/>
  <c r="AX111" i="2"/>
  <c r="AV112" i="2"/>
  <c r="AV170" i="2" l="1"/>
  <c r="AX169" i="2"/>
  <c r="AX112" i="2"/>
  <c r="AV113" i="2"/>
  <c r="AV171" i="2" l="1"/>
  <c r="AX170" i="2"/>
  <c r="AX113" i="2"/>
  <c r="AV114" i="2"/>
  <c r="AV172" i="2" l="1"/>
  <c r="AX171" i="2"/>
  <c r="AX114" i="2"/>
  <c r="AV115" i="2"/>
  <c r="AV173" i="2" l="1"/>
  <c r="AX172" i="2"/>
  <c r="AX115" i="2"/>
  <c r="AV116" i="2"/>
  <c r="AV174" i="2" l="1"/>
  <c r="AX173" i="2"/>
  <c r="AX116" i="2"/>
  <c r="AV117" i="2"/>
  <c r="AV175" i="2" l="1"/>
  <c r="AX174" i="2"/>
  <c r="AX117" i="2"/>
  <c r="AV118" i="2"/>
  <c r="AV176" i="2" l="1"/>
  <c r="AX176" i="2" s="1"/>
  <c r="AX175" i="2"/>
  <c r="AX118" i="2"/>
  <c r="AV119" i="2"/>
  <c r="AX119" i="2" l="1"/>
  <c r="AV120" i="2"/>
  <c r="AX120" i="2" l="1"/>
  <c r="AV121" i="2"/>
  <c r="AX121" i="2" l="1"/>
  <c r="AV122" i="2"/>
  <c r="AX122" i="2" l="1"/>
  <c r="AV123" i="2"/>
  <c r="AX123" i="2" l="1"/>
  <c r="AV124" i="2"/>
  <c r="AX124" i="2" l="1"/>
  <c r="AV125" i="2"/>
  <c r="AX125" i="2" l="1"/>
  <c r="AV126" i="2"/>
  <c r="AX126" i="2" l="1"/>
  <c r="AV127" i="2"/>
  <c r="AX127" i="2" l="1"/>
  <c r="AV128" i="2"/>
  <c r="AX128" i="2" l="1"/>
  <c r="AV129" i="2"/>
  <c r="AX129" i="2" l="1"/>
  <c r="AV130" i="2"/>
  <c r="AX130" i="2" l="1"/>
  <c r="AV131" i="2"/>
  <c r="AX131" i="2" l="1"/>
  <c r="AV132" i="2"/>
  <c r="AX132" i="2" s="1"/>
  <c r="E68" i="2" l="1"/>
  <c r="E72" i="2" s="1"/>
  <c r="E76" i="2" s="1"/>
  <c r="E80" i="2" s="1"/>
  <c r="E84" i="2" s="1"/>
  <c r="E88" i="2" s="1"/>
  <c r="E122" i="2" s="1"/>
  <c r="E166" i="2" s="1"/>
  <c r="E180" i="2" s="1"/>
  <c r="E184" i="2" s="1"/>
  <c r="E188" i="2" s="1"/>
  <c r="E192" i="2" s="1"/>
  <c r="E196" i="2" s="1"/>
  <c r="E200" i="2" s="1"/>
  <c r="E204" i="2" s="1"/>
  <c r="E67" i="2"/>
  <c r="E71" i="2" s="1"/>
  <c r="E75" i="2" s="1"/>
  <c r="E79" i="2" s="1"/>
  <c r="E83" i="2" s="1"/>
  <c r="E87" i="2" s="1"/>
  <c r="E111" i="2" s="1"/>
  <c r="E155" i="2" s="1"/>
  <c r="E179" i="2" s="1"/>
  <c r="E183" i="2" s="1"/>
  <c r="E187" i="2" s="1"/>
  <c r="E191" i="2" s="1"/>
  <c r="E195" i="2" s="1"/>
  <c r="E199" i="2" s="1"/>
  <c r="E203" i="2" s="1"/>
  <c r="E66" i="2"/>
  <c r="E70" i="2" s="1"/>
  <c r="E74" i="2" s="1"/>
  <c r="E78" i="2" s="1"/>
  <c r="E82" i="2" s="1"/>
  <c r="E86" i="2" s="1"/>
  <c r="E100" i="2" s="1"/>
  <c r="E144" i="2" s="1"/>
  <c r="E178" i="2" s="1"/>
  <c r="E182" i="2" s="1"/>
  <c r="E186" i="2" s="1"/>
  <c r="E190" i="2" s="1"/>
  <c r="E194" i="2" s="1"/>
  <c r="E198" i="2" s="1"/>
  <c r="E202" i="2" s="1"/>
  <c r="E65" i="2"/>
  <c r="E69" i="2" s="1"/>
  <c r="E73" i="2" s="1"/>
  <c r="E77" i="2" s="1"/>
  <c r="E81" i="2" s="1"/>
  <c r="E85" i="2" s="1"/>
  <c r="E89" i="2" s="1"/>
  <c r="E133" i="2" s="1"/>
  <c r="E177" i="2" s="1"/>
  <c r="E181" i="2" s="1"/>
  <c r="E185" i="2" s="1"/>
  <c r="E189" i="2" s="1"/>
  <c r="E193" i="2" s="1"/>
  <c r="E197" i="2" s="1"/>
  <c r="E201" i="2" s="1"/>
  <c r="E52" i="2"/>
  <c r="E56" i="2" s="1"/>
  <c r="E60" i="2" s="1"/>
  <c r="E51" i="2"/>
  <c r="E55" i="2" s="1"/>
  <c r="E59" i="2" s="1"/>
  <c r="E50" i="2"/>
  <c r="E54" i="2" s="1"/>
  <c r="E58" i="2" s="1"/>
  <c r="E49" i="2"/>
  <c r="E53" i="2" s="1"/>
  <c r="E57" i="2" s="1"/>
  <c r="E12" i="2"/>
  <c r="E16" i="2" s="1"/>
  <c r="E20" i="2" s="1"/>
  <c r="E24" i="2" s="1"/>
  <c r="E28" i="2" s="1"/>
  <c r="E11" i="2"/>
  <c r="E15" i="2" s="1"/>
  <c r="E19" i="2" s="1"/>
  <c r="E23" i="2" s="1"/>
  <c r="E27" i="2" s="1"/>
  <c r="E10" i="2"/>
  <c r="E14" i="2" s="1"/>
  <c r="E18" i="2" s="1"/>
  <c r="E22" i="2" s="1"/>
  <c r="E26" i="2" s="1"/>
  <c r="E9" i="2"/>
  <c r="E13" i="2" s="1"/>
  <c r="E17" i="2" s="1"/>
  <c r="E21" i="2" s="1"/>
  <c r="E25" i="2" s="1"/>
  <c r="BB47" i="2"/>
  <c r="AZ46" i="2"/>
  <c r="BB43" i="2"/>
  <c r="AZ42" i="2"/>
  <c r="BB39" i="2"/>
  <c r="BA39" i="2"/>
  <c r="BA38" i="2"/>
  <c r="AZ38" i="2"/>
  <c r="BA37" i="2"/>
  <c r="BA36" i="2"/>
  <c r="BB35" i="2"/>
  <c r="BA35" i="2"/>
  <c r="BA34" i="2"/>
  <c r="AZ34" i="2"/>
  <c r="BA33" i="2"/>
  <c r="BA41" i="2" l="1"/>
  <c r="BA40" i="2"/>
  <c r="BB34" i="2"/>
  <c r="BB38" i="2"/>
  <c r="BB42" i="2"/>
  <c r="BC36" i="2"/>
  <c r="AY36" i="2"/>
  <c r="BC40" i="2"/>
  <c r="AY40" i="2"/>
  <c r="BC44" i="2"/>
  <c r="AY44" i="2"/>
  <c r="BC48" i="2"/>
  <c r="AY48" i="2"/>
  <c r="BA42" i="2"/>
  <c r="BA44" i="2"/>
  <c r="BA45" i="2"/>
  <c r="BA46" i="2"/>
  <c r="BA47" i="2"/>
  <c r="BA48" i="2"/>
  <c r="BB36" i="2"/>
  <c r="AZ36" i="2"/>
  <c r="AZ37" i="2"/>
  <c r="BB37" i="2"/>
  <c r="BA43" i="2"/>
  <c r="AZ35" i="2"/>
  <c r="AZ39" i="2"/>
  <c r="AZ43" i="2"/>
  <c r="AZ47" i="2"/>
  <c r="BB40" i="2"/>
  <c r="AZ40" i="2"/>
  <c r="BB44" i="2"/>
  <c r="AZ44" i="2"/>
  <c r="AZ45" i="2"/>
  <c r="BB45" i="2"/>
  <c r="BB48" i="2"/>
  <c r="AZ48" i="2"/>
  <c r="AZ33" i="2"/>
  <c r="BB33" i="2"/>
  <c r="AZ41" i="2"/>
  <c r="BB41" i="2"/>
  <c r="AY33" i="2"/>
  <c r="BC33" i="2"/>
  <c r="AY37" i="2"/>
  <c r="BC37" i="2"/>
  <c r="AY41" i="2"/>
  <c r="BC41" i="2"/>
  <c r="AY45" i="2"/>
  <c r="BC45" i="2"/>
  <c r="BB46" i="2"/>
  <c r="K48" i="2"/>
  <c r="K42" i="2"/>
  <c r="K46" i="2"/>
  <c r="K47" i="2"/>
  <c r="K45" i="2"/>
  <c r="K40" i="2"/>
  <c r="K41" i="2"/>
  <c r="K35" i="2"/>
  <c r="K43" i="2"/>
  <c r="K44" i="2"/>
  <c r="K38" i="2"/>
  <c r="K39" i="2"/>
  <c r="K37" i="2"/>
  <c r="K33" i="2"/>
  <c r="K34" i="2"/>
  <c r="K36" i="2"/>
  <c r="BB179" i="2" l="1"/>
  <c r="AZ178" i="2"/>
  <c r="G172" i="2"/>
  <c r="H171" i="2"/>
  <c r="I170" i="2"/>
  <c r="J169" i="2"/>
  <c r="F169" i="2"/>
  <c r="G168" i="2"/>
  <c r="I156" i="2"/>
  <c r="AZ204" i="2"/>
  <c r="BB201" i="2"/>
  <c r="BB199" i="2"/>
  <c r="AZ198" i="2"/>
  <c r="BB195" i="2"/>
  <c r="AZ194" i="2"/>
  <c r="BB191" i="2"/>
  <c r="AZ190" i="2"/>
  <c r="BA189" i="2"/>
  <c r="BA188" i="2"/>
  <c r="BB187" i="2"/>
  <c r="BA187" i="2"/>
  <c r="BA186" i="2"/>
  <c r="AZ186" i="2"/>
  <c r="BA185" i="2"/>
  <c r="BA184" i="2"/>
  <c r="BB183" i="2"/>
  <c r="BA183" i="2"/>
  <c r="BA182" i="2"/>
  <c r="AZ182" i="2"/>
  <c r="BA181" i="2"/>
  <c r="J176" i="2"/>
  <c r="I176" i="2"/>
  <c r="H176" i="2"/>
  <c r="F176" i="2"/>
  <c r="J175" i="2"/>
  <c r="I175" i="2"/>
  <c r="G175" i="2"/>
  <c r="F175" i="2"/>
  <c r="J174" i="2"/>
  <c r="H174" i="2"/>
  <c r="G174" i="2"/>
  <c r="F174" i="2"/>
  <c r="I173" i="2"/>
  <c r="H173" i="2"/>
  <c r="G173" i="2"/>
  <c r="J172" i="2"/>
  <c r="I172" i="2"/>
  <c r="H172" i="2"/>
  <c r="F172" i="2"/>
  <c r="J171" i="2"/>
  <c r="I171" i="2"/>
  <c r="G171" i="2"/>
  <c r="F171" i="2"/>
  <c r="J170" i="2"/>
  <c r="H170" i="2"/>
  <c r="G170" i="2"/>
  <c r="F170" i="2"/>
  <c r="I169" i="2"/>
  <c r="H169" i="2"/>
  <c r="G169" i="2"/>
  <c r="J168" i="2"/>
  <c r="I168" i="2"/>
  <c r="H168" i="2"/>
  <c r="F168" i="2"/>
  <c r="BA168" i="2" s="1"/>
  <c r="K166" i="2"/>
  <c r="J165" i="2"/>
  <c r="I165" i="2"/>
  <c r="H165" i="2"/>
  <c r="G165" i="2"/>
  <c r="F165" i="2"/>
  <c r="J164" i="2"/>
  <c r="AY164" i="2" s="1"/>
  <c r="I164" i="2"/>
  <c r="H164" i="2"/>
  <c r="G164" i="2"/>
  <c r="F164" i="2"/>
  <c r="BC164" i="2" s="1"/>
  <c r="J163" i="2"/>
  <c r="AY163" i="2" s="1"/>
  <c r="I163" i="2"/>
  <c r="H163" i="2"/>
  <c r="G163" i="2"/>
  <c r="F163" i="2"/>
  <c r="BC163" i="2" s="1"/>
  <c r="J162" i="2"/>
  <c r="AY162" i="2" s="1"/>
  <c r="I162" i="2"/>
  <c r="H162" i="2"/>
  <c r="G162" i="2"/>
  <c r="F162" i="2"/>
  <c r="BC162" i="2" s="1"/>
  <c r="J161" i="2"/>
  <c r="AY161" i="2" s="1"/>
  <c r="I161" i="2"/>
  <c r="H161" i="2"/>
  <c r="G161" i="2"/>
  <c r="F161" i="2"/>
  <c r="BC161" i="2" s="1"/>
  <c r="J160" i="2"/>
  <c r="AY160" i="2" s="1"/>
  <c r="I160" i="2"/>
  <c r="H160" i="2"/>
  <c r="G160" i="2"/>
  <c r="F160" i="2"/>
  <c r="BC160" i="2" s="1"/>
  <c r="J159" i="2"/>
  <c r="AY159" i="2" s="1"/>
  <c r="I159" i="2"/>
  <c r="H159" i="2"/>
  <c r="G159" i="2"/>
  <c r="F159" i="2"/>
  <c r="BC159" i="2" s="1"/>
  <c r="J158" i="2"/>
  <c r="AY158" i="2" s="1"/>
  <c r="I158" i="2"/>
  <c r="H158" i="2"/>
  <c r="G158" i="2"/>
  <c r="F158" i="2"/>
  <c r="BC158" i="2" s="1"/>
  <c r="J157" i="2"/>
  <c r="AY157" i="2" s="1"/>
  <c r="I157" i="2"/>
  <c r="H157" i="2"/>
  <c r="G157" i="2"/>
  <c r="F157" i="2"/>
  <c r="BC157" i="2" s="1"/>
  <c r="K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BC150" i="2" s="1"/>
  <c r="J149" i="2"/>
  <c r="I149" i="2"/>
  <c r="H149" i="2"/>
  <c r="G149" i="2"/>
  <c r="F149" i="2"/>
  <c r="J148" i="2"/>
  <c r="I148" i="2"/>
  <c r="H148" i="2"/>
  <c r="G148" i="2"/>
  <c r="F148" i="2"/>
  <c r="BC148" i="2" s="1"/>
  <c r="J147" i="2"/>
  <c r="I147" i="2"/>
  <c r="H147" i="2"/>
  <c r="G147" i="2"/>
  <c r="F147" i="2"/>
  <c r="J146" i="2"/>
  <c r="I146" i="2"/>
  <c r="H146" i="2"/>
  <c r="G146" i="2"/>
  <c r="F146" i="2"/>
  <c r="BC146" i="2" s="1"/>
  <c r="J145" i="2"/>
  <c r="I145" i="2"/>
  <c r="H145" i="2"/>
  <c r="G145" i="2"/>
  <c r="F145" i="2"/>
  <c r="K144" i="2"/>
  <c r="J143" i="2"/>
  <c r="I143" i="2"/>
  <c r="I250" i="2" s="1"/>
  <c r="H143" i="2"/>
  <c r="G143" i="2"/>
  <c r="F143" i="2"/>
  <c r="J142" i="2"/>
  <c r="J249" i="2" s="1"/>
  <c r="I142" i="2"/>
  <c r="H142" i="2"/>
  <c r="G142" i="2"/>
  <c r="F142" i="2"/>
  <c r="J141" i="2"/>
  <c r="I141" i="2"/>
  <c r="H141" i="2"/>
  <c r="G141" i="2"/>
  <c r="G248" i="2" s="1"/>
  <c r="F141" i="2"/>
  <c r="J140" i="2"/>
  <c r="I140" i="2"/>
  <c r="H140" i="2"/>
  <c r="H247" i="2" s="1"/>
  <c r="G140" i="2"/>
  <c r="F140" i="2"/>
  <c r="J139" i="2"/>
  <c r="I139" i="2"/>
  <c r="I246" i="2" s="1"/>
  <c r="H139" i="2"/>
  <c r="G139" i="2"/>
  <c r="G246" i="2" s="1"/>
  <c r="F139" i="2"/>
  <c r="J138" i="2"/>
  <c r="I138" i="2"/>
  <c r="H138" i="2"/>
  <c r="G138" i="2"/>
  <c r="F138" i="2"/>
  <c r="F245" i="2" s="1"/>
  <c r="J137" i="2"/>
  <c r="I137" i="2"/>
  <c r="I244" i="2" s="1"/>
  <c r="H137" i="2"/>
  <c r="G137" i="2"/>
  <c r="G244" i="2" s="1"/>
  <c r="F137" i="2"/>
  <c r="J136" i="2"/>
  <c r="J243" i="2" s="1"/>
  <c r="I136" i="2"/>
  <c r="H136" i="2"/>
  <c r="H243" i="2" s="1"/>
  <c r="G136" i="2"/>
  <c r="F136" i="2"/>
  <c r="F243" i="2" s="1"/>
  <c r="J135" i="2"/>
  <c r="I135" i="2"/>
  <c r="H135" i="2"/>
  <c r="G135" i="2"/>
  <c r="F135" i="2"/>
  <c r="J134" i="2"/>
  <c r="I134" i="2"/>
  <c r="H134" i="2"/>
  <c r="G134" i="2"/>
  <c r="F134" i="2"/>
  <c r="K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K122" i="2"/>
  <c r="J121" i="2"/>
  <c r="I121" i="2"/>
  <c r="H121" i="2"/>
  <c r="G121" i="2"/>
  <c r="F121" i="2"/>
  <c r="J120" i="2"/>
  <c r="AY120" i="2" s="1"/>
  <c r="I120" i="2"/>
  <c r="H120" i="2"/>
  <c r="G120" i="2"/>
  <c r="F120" i="2"/>
  <c r="J119" i="2"/>
  <c r="AY119" i="2" s="1"/>
  <c r="I119" i="2"/>
  <c r="H119" i="2"/>
  <c r="G119" i="2"/>
  <c r="F119" i="2"/>
  <c r="BC119" i="2" s="1"/>
  <c r="J118" i="2"/>
  <c r="AY118" i="2" s="1"/>
  <c r="I118" i="2"/>
  <c r="H118" i="2"/>
  <c r="G118" i="2"/>
  <c r="F118" i="2"/>
  <c r="J117" i="2"/>
  <c r="AY117" i="2" s="1"/>
  <c r="I117" i="2"/>
  <c r="H117" i="2"/>
  <c r="G117" i="2"/>
  <c r="F117" i="2"/>
  <c r="BC117" i="2" s="1"/>
  <c r="J116" i="2"/>
  <c r="AY116" i="2" s="1"/>
  <c r="I116" i="2"/>
  <c r="H116" i="2"/>
  <c r="G116" i="2"/>
  <c r="F116" i="2"/>
  <c r="J115" i="2"/>
  <c r="AY115" i="2" s="1"/>
  <c r="I115" i="2"/>
  <c r="H115" i="2"/>
  <c r="G115" i="2"/>
  <c r="F115" i="2"/>
  <c r="BC115" i="2" s="1"/>
  <c r="J114" i="2"/>
  <c r="AY114" i="2" s="1"/>
  <c r="I114" i="2"/>
  <c r="H114" i="2"/>
  <c r="G114" i="2"/>
  <c r="F114" i="2"/>
  <c r="J113" i="2"/>
  <c r="AY113" i="2" s="1"/>
  <c r="I113" i="2"/>
  <c r="H113" i="2"/>
  <c r="G113" i="2"/>
  <c r="F113" i="2"/>
  <c r="BC113" i="2" s="1"/>
  <c r="K111" i="2"/>
  <c r="J110" i="2"/>
  <c r="I110" i="2"/>
  <c r="H110" i="2"/>
  <c r="G110" i="2"/>
  <c r="F110" i="2"/>
  <c r="BC110" i="2" s="1"/>
  <c r="J109" i="2"/>
  <c r="I109" i="2"/>
  <c r="H109" i="2"/>
  <c r="G109" i="2"/>
  <c r="F109" i="2"/>
  <c r="J108" i="2"/>
  <c r="I108" i="2"/>
  <c r="H108" i="2"/>
  <c r="G108" i="2"/>
  <c r="F108" i="2"/>
  <c r="BC108" i="2" s="1"/>
  <c r="J107" i="2"/>
  <c r="I107" i="2"/>
  <c r="H107" i="2"/>
  <c r="G107" i="2"/>
  <c r="F107" i="2"/>
  <c r="J106" i="2"/>
  <c r="I106" i="2"/>
  <c r="H106" i="2"/>
  <c r="G106" i="2"/>
  <c r="F106" i="2"/>
  <c r="BC106" i="2" s="1"/>
  <c r="J105" i="2"/>
  <c r="I105" i="2"/>
  <c r="H105" i="2"/>
  <c r="G105" i="2"/>
  <c r="F105" i="2"/>
  <c r="J104" i="2"/>
  <c r="I104" i="2"/>
  <c r="H104" i="2"/>
  <c r="G104" i="2"/>
  <c r="F104" i="2"/>
  <c r="BC104" i="2" s="1"/>
  <c r="J103" i="2"/>
  <c r="I103" i="2"/>
  <c r="H103" i="2"/>
  <c r="G103" i="2"/>
  <c r="F103" i="2"/>
  <c r="J102" i="2"/>
  <c r="I102" i="2"/>
  <c r="H102" i="2"/>
  <c r="G102" i="2"/>
  <c r="F102" i="2"/>
  <c r="BC102" i="2" s="1"/>
  <c r="J101" i="2"/>
  <c r="I101" i="2"/>
  <c r="H101" i="2"/>
  <c r="G101" i="2"/>
  <c r="F101" i="2"/>
  <c r="K100" i="2"/>
  <c r="J99" i="2"/>
  <c r="I99" i="2"/>
  <c r="I240" i="2" s="1"/>
  <c r="H99" i="2"/>
  <c r="G99" i="2"/>
  <c r="G240" i="2" s="1"/>
  <c r="F99" i="2"/>
  <c r="J98" i="2"/>
  <c r="J239" i="2" s="1"/>
  <c r="I98" i="2"/>
  <c r="H98" i="2"/>
  <c r="H239" i="2" s="1"/>
  <c r="G98" i="2"/>
  <c r="F98" i="2"/>
  <c r="F239" i="2" s="1"/>
  <c r="J97" i="2"/>
  <c r="I97" i="2"/>
  <c r="I238" i="2" s="1"/>
  <c r="H97" i="2"/>
  <c r="G97" i="2"/>
  <c r="G238" i="2" s="1"/>
  <c r="F97" i="2"/>
  <c r="J96" i="2"/>
  <c r="J237" i="2" s="1"/>
  <c r="I96" i="2"/>
  <c r="H96" i="2"/>
  <c r="H237" i="2" s="1"/>
  <c r="G96" i="2"/>
  <c r="F96" i="2"/>
  <c r="F237" i="2" s="1"/>
  <c r="J95" i="2"/>
  <c r="I95" i="2"/>
  <c r="I236" i="2" s="1"/>
  <c r="H95" i="2"/>
  <c r="G95" i="2"/>
  <c r="G236" i="2" s="1"/>
  <c r="F95" i="2"/>
  <c r="J94" i="2"/>
  <c r="J235" i="2" s="1"/>
  <c r="I94" i="2"/>
  <c r="H94" i="2"/>
  <c r="H235" i="2" s="1"/>
  <c r="G94" i="2"/>
  <c r="F94" i="2"/>
  <c r="F235" i="2" s="1"/>
  <c r="J93" i="2"/>
  <c r="I93" i="2"/>
  <c r="I234" i="2" s="1"/>
  <c r="H93" i="2"/>
  <c r="G93" i="2"/>
  <c r="G234" i="2" s="1"/>
  <c r="F93" i="2"/>
  <c r="J92" i="2"/>
  <c r="J233" i="2" s="1"/>
  <c r="I92" i="2"/>
  <c r="H92" i="2"/>
  <c r="H233" i="2" s="1"/>
  <c r="G92" i="2"/>
  <c r="F92" i="2"/>
  <c r="F233" i="2" s="1"/>
  <c r="J91" i="2"/>
  <c r="I91" i="2"/>
  <c r="I232" i="2" s="1"/>
  <c r="H91" i="2"/>
  <c r="G91" i="2"/>
  <c r="G232" i="2" s="1"/>
  <c r="F91" i="2"/>
  <c r="J90" i="2"/>
  <c r="I90" i="2"/>
  <c r="H90" i="2"/>
  <c r="G90" i="2"/>
  <c r="F90" i="2"/>
  <c r="K89" i="2"/>
  <c r="AZ87" i="2"/>
  <c r="AZ83" i="2"/>
  <c r="AZ79" i="2"/>
  <c r="AZ75" i="2"/>
  <c r="AZ71" i="2"/>
  <c r="AZ67" i="2"/>
  <c r="AZ63" i="2"/>
  <c r="AZ59" i="2"/>
  <c r="AZ58" i="2"/>
  <c r="AZ55" i="2"/>
  <c r="AZ54" i="2"/>
  <c r="AZ51" i="2"/>
  <c r="AZ50" i="2"/>
  <c r="AZ31" i="2"/>
  <c r="AZ30" i="2"/>
  <c r="AZ27" i="2"/>
  <c r="AZ26" i="2"/>
  <c r="AZ23" i="2"/>
  <c r="AZ22" i="2"/>
  <c r="AZ19" i="2"/>
  <c r="AZ18" i="2"/>
  <c r="AZ15" i="2"/>
  <c r="AZ14" i="2"/>
  <c r="AZ11" i="2"/>
  <c r="AZ10" i="2"/>
  <c r="J8" i="2"/>
  <c r="I8" i="2"/>
  <c r="H8" i="2"/>
  <c r="G8" i="2"/>
  <c r="F8" i="2"/>
  <c r="J7" i="2"/>
  <c r="AY7" i="2" s="1"/>
  <c r="I7" i="2"/>
  <c r="H7" i="2"/>
  <c r="G7" i="2"/>
  <c r="F7" i="2"/>
  <c r="BC7" i="2" s="1"/>
  <c r="J6" i="2"/>
  <c r="I6" i="2"/>
  <c r="H6" i="2"/>
  <c r="G6" i="2"/>
  <c r="F6" i="2"/>
  <c r="J5" i="2"/>
  <c r="I5" i="2"/>
  <c r="H5" i="2"/>
  <c r="G5" i="2"/>
  <c r="F5" i="2"/>
  <c r="H210" i="2" l="1"/>
  <c r="G242" i="2"/>
  <c r="H245" i="2"/>
  <c r="F210" i="2"/>
  <c r="J210" i="2"/>
  <c r="I242" i="2"/>
  <c r="J245" i="2"/>
  <c r="F249" i="2"/>
  <c r="BC152" i="2"/>
  <c r="BC154" i="2"/>
  <c r="G210" i="2"/>
  <c r="I210" i="2"/>
  <c r="AZ6" i="2"/>
  <c r="BC6" i="2"/>
  <c r="F232" i="2"/>
  <c r="H232" i="2"/>
  <c r="J232" i="2"/>
  <c r="BB92" i="2"/>
  <c r="G233" i="2"/>
  <c r="BA92" i="2"/>
  <c r="I233" i="2"/>
  <c r="F234" i="2"/>
  <c r="H234" i="2"/>
  <c r="J234" i="2"/>
  <c r="G235" i="2"/>
  <c r="I235" i="2"/>
  <c r="F236" i="2"/>
  <c r="H236" i="2"/>
  <c r="J236" i="2"/>
  <c r="BB96" i="2"/>
  <c r="G237" i="2"/>
  <c r="BA96" i="2"/>
  <c r="I237" i="2"/>
  <c r="F238" i="2"/>
  <c r="H238" i="2"/>
  <c r="J238" i="2"/>
  <c r="G239" i="2"/>
  <c r="I239" i="2"/>
  <c r="F240" i="2"/>
  <c r="H240" i="2"/>
  <c r="J240" i="2"/>
  <c r="BC101" i="2"/>
  <c r="BA101" i="2"/>
  <c r="AZ103" i="2"/>
  <c r="BC103" i="2"/>
  <c r="BC105" i="2"/>
  <c r="BA105" i="2"/>
  <c r="BC107" i="2"/>
  <c r="BC109" i="2"/>
  <c r="BA109" i="2"/>
  <c r="BA113" i="2"/>
  <c r="BB113" i="2"/>
  <c r="AZ114" i="2"/>
  <c r="BC114" i="2"/>
  <c r="BA115" i="2"/>
  <c r="BB115" i="2"/>
  <c r="AZ116" i="2"/>
  <c r="BC116" i="2"/>
  <c r="BA117" i="2"/>
  <c r="BB117" i="2"/>
  <c r="AZ118" i="2"/>
  <c r="BC118" i="2"/>
  <c r="BA119" i="2"/>
  <c r="BB119" i="2"/>
  <c r="AZ120" i="2"/>
  <c r="BC120" i="2"/>
  <c r="BA125" i="2"/>
  <c r="BA127" i="2"/>
  <c r="BA129" i="2"/>
  <c r="BA131" i="2"/>
  <c r="BA134" i="2"/>
  <c r="F242" i="2"/>
  <c r="H242" i="2"/>
  <c r="J242" i="2"/>
  <c r="G243" i="2"/>
  <c r="BA136" i="2"/>
  <c r="I243" i="2"/>
  <c r="F244" i="2"/>
  <c r="H244" i="2"/>
  <c r="J244" i="2"/>
  <c r="G245" i="2"/>
  <c r="BA138" i="2"/>
  <c r="I245" i="2"/>
  <c r="F246" i="2"/>
  <c r="H246" i="2"/>
  <c r="J246" i="2"/>
  <c r="G247" i="2"/>
  <c r="BA140" i="2"/>
  <c r="I247" i="2"/>
  <c r="F248" i="2"/>
  <c r="H248" i="2"/>
  <c r="J248" i="2"/>
  <c r="G249" i="2"/>
  <c r="BA142" i="2"/>
  <c r="I249" i="2"/>
  <c r="F250" i="2"/>
  <c r="H250" i="2"/>
  <c r="J250" i="2"/>
  <c r="AZ145" i="2"/>
  <c r="BC145" i="2"/>
  <c r="BA145" i="2"/>
  <c r="AZ147" i="2"/>
  <c r="BC147" i="2"/>
  <c r="AZ149" i="2"/>
  <c r="BC149" i="2"/>
  <c r="BA149" i="2"/>
  <c r="AZ151" i="2"/>
  <c r="BC151" i="2"/>
  <c r="BC153" i="2"/>
  <c r="BA153" i="2"/>
  <c r="BB157" i="2"/>
  <c r="BA159" i="2"/>
  <c r="AZ158" i="2"/>
  <c r="AZ162" i="2"/>
  <c r="BA147" i="2"/>
  <c r="BA151" i="2"/>
  <c r="BA157" i="2"/>
  <c r="BB159" i="2"/>
  <c r="BA161" i="2"/>
  <c r="BA172" i="2"/>
  <c r="AZ7" i="2"/>
  <c r="BB163" i="2"/>
  <c r="BB101" i="2"/>
  <c r="AZ160" i="2"/>
  <c r="BA170" i="2"/>
  <c r="BA171" i="2"/>
  <c r="BB109" i="2"/>
  <c r="BB161" i="2"/>
  <c r="BA163" i="2"/>
  <c r="AZ164" i="2"/>
  <c r="BA190" i="2"/>
  <c r="BA191" i="2"/>
  <c r="BA192" i="2"/>
  <c r="AZ107" i="2"/>
  <c r="AZ153" i="2"/>
  <c r="BA193" i="2"/>
  <c r="BA194" i="2"/>
  <c r="BA195" i="2"/>
  <c r="BA196" i="2"/>
  <c r="BA197" i="2"/>
  <c r="BA198" i="2"/>
  <c r="AZ9" i="2"/>
  <c r="BB9" i="2"/>
  <c r="BB16" i="2"/>
  <c r="AZ16" i="2"/>
  <c r="AZ21" i="2"/>
  <c r="BB21" i="2"/>
  <c r="AZ29" i="2"/>
  <c r="BB29" i="2"/>
  <c r="AY13" i="2"/>
  <c r="BC13" i="2"/>
  <c r="AY17" i="2"/>
  <c r="BC17" i="2"/>
  <c r="AY21" i="2"/>
  <c r="BC21" i="2"/>
  <c r="AY25" i="2"/>
  <c r="BC25" i="2"/>
  <c r="AY53" i="2"/>
  <c r="BC53" i="2"/>
  <c r="AY57" i="2"/>
  <c r="BC57" i="2"/>
  <c r="AY65" i="2"/>
  <c r="BC65" i="2"/>
  <c r="AY69" i="2"/>
  <c r="BC69" i="2"/>
  <c r="AY85" i="2"/>
  <c r="BC85" i="2"/>
  <c r="AY93" i="2"/>
  <c r="BC93" i="2"/>
  <c r="AY97" i="2"/>
  <c r="BC97" i="2"/>
  <c r="BC127" i="2"/>
  <c r="AY127" i="2"/>
  <c r="BB129" i="2"/>
  <c r="AZ129" i="2"/>
  <c r="AZ138" i="2"/>
  <c r="BB138" i="2"/>
  <c r="AY139" i="2"/>
  <c r="BC139" i="2"/>
  <c r="BC8" i="2"/>
  <c r="AY8" i="2"/>
  <c r="BC12" i="2"/>
  <c r="AY12" i="2"/>
  <c r="BC16" i="2"/>
  <c r="AY16" i="2"/>
  <c r="BC20" i="2"/>
  <c r="AY20" i="2"/>
  <c r="BC24" i="2"/>
  <c r="AY24" i="2"/>
  <c r="BC28" i="2"/>
  <c r="AY28" i="2"/>
  <c r="BC32" i="2"/>
  <c r="AY32" i="2"/>
  <c r="BC52" i="2"/>
  <c r="AY52" i="2"/>
  <c r="BC56" i="2"/>
  <c r="AY56" i="2"/>
  <c r="BC60" i="2"/>
  <c r="AY60" i="2"/>
  <c r="BC64" i="2"/>
  <c r="AY64" i="2"/>
  <c r="BC68" i="2"/>
  <c r="AY68" i="2"/>
  <c r="BC72" i="2"/>
  <c r="AY72" i="2"/>
  <c r="BC76" i="2"/>
  <c r="AY76" i="2"/>
  <c r="BC80" i="2"/>
  <c r="AY80" i="2"/>
  <c r="BC84" i="2"/>
  <c r="AY84" i="2"/>
  <c r="BC88" i="2"/>
  <c r="AY88" i="2"/>
  <c r="AY92" i="2"/>
  <c r="BC92" i="2"/>
  <c r="AY96" i="2"/>
  <c r="BC96" i="2"/>
  <c r="BC121" i="2"/>
  <c r="AY121" i="2"/>
  <c r="BC126" i="2"/>
  <c r="AY126" i="2"/>
  <c r="BC130" i="2"/>
  <c r="AY130" i="2"/>
  <c r="AY134" i="2"/>
  <c r="BC134" i="2"/>
  <c r="AY138" i="2"/>
  <c r="BC138" i="2"/>
  <c r="AY142" i="2"/>
  <c r="BC142" i="2"/>
  <c r="BC180" i="2"/>
  <c r="AY180" i="2"/>
  <c r="BB7" i="2"/>
  <c r="BB11" i="2"/>
  <c r="BB14" i="2"/>
  <c r="BB19" i="2"/>
  <c r="BB23" i="2"/>
  <c r="BB26" i="2"/>
  <c r="BB31" i="2"/>
  <c r="BB51" i="2"/>
  <c r="BB105" i="2"/>
  <c r="BA6" i="2"/>
  <c r="BA7" i="2"/>
  <c r="BA8" i="2"/>
  <c r="BA9" i="2"/>
  <c r="BA10" i="2"/>
  <c r="BA11" i="2"/>
  <c r="BA12" i="2"/>
  <c r="BA13" i="2"/>
  <c r="BB91" i="2"/>
  <c r="BB95" i="2"/>
  <c r="BB99" i="2"/>
  <c r="BB104" i="2"/>
  <c r="BB108" i="2"/>
  <c r="AZ113" i="2"/>
  <c r="AZ117" i="2"/>
  <c r="AZ124" i="2"/>
  <c r="AZ128" i="2"/>
  <c r="AZ132" i="2"/>
  <c r="BB137" i="2"/>
  <c r="BB141" i="2"/>
  <c r="BB146" i="2"/>
  <c r="BB150" i="2"/>
  <c r="BB154" i="2"/>
  <c r="AZ159" i="2"/>
  <c r="AZ163" i="2"/>
  <c r="AZ165" i="2"/>
  <c r="AZ172" i="2"/>
  <c r="AZ173" i="2"/>
  <c r="AZ183" i="2"/>
  <c r="AZ187" i="2"/>
  <c r="AZ191" i="2"/>
  <c r="AZ195" i="2"/>
  <c r="AZ199" i="2"/>
  <c r="AZ203" i="2"/>
  <c r="BA177" i="2"/>
  <c r="BA178" i="2"/>
  <c r="BA179" i="2"/>
  <c r="AZ90" i="2"/>
  <c r="BB90" i="2"/>
  <c r="AY91" i="2"/>
  <c r="BC91" i="2"/>
  <c r="AZ94" i="2"/>
  <c r="BB94" i="2"/>
  <c r="AY95" i="2"/>
  <c r="BC95" i="2"/>
  <c r="AZ98" i="2"/>
  <c r="BB98" i="2"/>
  <c r="AY99" i="2"/>
  <c r="BC99" i="2"/>
  <c r="BC125" i="2"/>
  <c r="AY125" i="2"/>
  <c r="BB127" i="2"/>
  <c r="AZ127" i="2"/>
  <c r="BC129" i="2"/>
  <c r="AY129" i="2"/>
  <c r="BB131" i="2"/>
  <c r="AZ131" i="2"/>
  <c r="AZ136" i="2"/>
  <c r="BB136" i="2"/>
  <c r="AY137" i="2"/>
  <c r="BC137" i="2"/>
  <c r="AZ140" i="2"/>
  <c r="BB140" i="2"/>
  <c r="AY141" i="2"/>
  <c r="BC141" i="2"/>
  <c r="BC168" i="2"/>
  <c r="AY168" i="2"/>
  <c r="BB176" i="2"/>
  <c r="AZ176" i="2"/>
  <c r="AZ181" i="2"/>
  <c r="BB181" i="2"/>
  <c r="BB184" i="2"/>
  <c r="AZ184" i="2"/>
  <c r="AZ185" i="2"/>
  <c r="BB185" i="2"/>
  <c r="BB188" i="2"/>
  <c r="AZ188" i="2"/>
  <c r="AZ189" i="2"/>
  <c r="BB189" i="2"/>
  <c r="BB192" i="2"/>
  <c r="AZ192" i="2"/>
  <c r="AZ193" i="2"/>
  <c r="BB193" i="2"/>
  <c r="BB196" i="2"/>
  <c r="AZ196" i="2"/>
  <c r="AZ197" i="2"/>
  <c r="BB197" i="2"/>
  <c r="BB200" i="2"/>
  <c r="AZ200" i="2"/>
  <c r="BB103" i="2"/>
  <c r="BB107" i="2"/>
  <c r="BB145" i="2"/>
  <c r="BB149" i="2"/>
  <c r="BB153" i="2"/>
  <c r="BB182" i="2"/>
  <c r="BB186" i="2"/>
  <c r="BB190" i="2"/>
  <c r="BB194" i="2"/>
  <c r="BB198" i="2"/>
  <c r="BB202" i="2"/>
  <c r="AZ171" i="2"/>
  <c r="AZ179" i="2"/>
  <c r="AZ57" i="2"/>
  <c r="BB57" i="2"/>
  <c r="BB60" i="2"/>
  <c r="AZ60" i="2"/>
  <c r="AY90" i="2"/>
  <c r="BC90" i="2"/>
  <c r="AY94" i="2"/>
  <c r="BC94" i="2"/>
  <c r="AY98" i="2"/>
  <c r="BC98" i="2"/>
  <c r="BC124" i="2"/>
  <c r="AY124" i="2"/>
  <c r="BC128" i="2"/>
  <c r="AY128" i="2"/>
  <c r="BC132" i="2"/>
  <c r="AY132" i="2"/>
  <c r="AY136" i="2"/>
  <c r="BC136" i="2"/>
  <c r="AY140" i="2"/>
  <c r="BC140" i="2"/>
  <c r="BC165" i="2"/>
  <c r="AY165" i="2"/>
  <c r="BC170" i="2"/>
  <c r="AY170" i="2"/>
  <c r="BC171" i="2"/>
  <c r="AY171" i="2"/>
  <c r="BC172" i="2"/>
  <c r="AY172" i="2"/>
  <c r="AY181" i="2"/>
  <c r="BC181" i="2"/>
  <c r="AY185" i="2"/>
  <c r="BC185" i="2"/>
  <c r="AY189" i="2"/>
  <c r="BC189" i="2"/>
  <c r="AY193" i="2"/>
  <c r="BC193" i="2"/>
  <c r="AY197" i="2"/>
  <c r="BC197" i="2"/>
  <c r="AY201" i="2"/>
  <c r="BC201" i="2"/>
  <c r="AZ177" i="2"/>
  <c r="BB177" i="2"/>
  <c r="BB180" i="2"/>
  <c r="AZ180" i="2"/>
  <c r="BB55" i="2"/>
  <c r="BB58" i="2"/>
  <c r="BB59" i="2"/>
  <c r="BB61" i="2"/>
  <c r="BB62" i="2"/>
  <c r="AZ64" i="2"/>
  <c r="BB65" i="2"/>
  <c r="BB66" i="2"/>
  <c r="AZ68" i="2"/>
  <c r="BB69" i="2"/>
  <c r="BB70" i="2"/>
  <c r="AZ72" i="2"/>
  <c r="BB73" i="2"/>
  <c r="BB74" i="2"/>
  <c r="AZ76" i="2"/>
  <c r="BB77" i="2"/>
  <c r="BB78" i="2"/>
  <c r="AZ80" i="2"/>
  <c r="BB81" i="2"/>
  <c r="BB82" i="2"/>
  <c r="AZ84" i="2"/>
  <c r="BB85" i="2"/>
  <c r="BB86" i="2"/>
  <c r="AZ88" i="2"/>
  <c r="BB93" i="2"/>
  <c r="BB97" i="2"/>
  <c r="BB102" i="2"/>
  <c r="BB106" i="2"/>
  <c r="BB110" i="2"/>
  <c r="AZ115" i="2"/>
  <c r="AZ119" i="2"/>
  <c r="AZ121" i="2"/>
  <c r="AZ126" i="2"/>
  <c r="AZ130" i="2"/>
  <c r="BB135" i="2"/>
  <c r="BB139" i="2"/>
  <c r="BB143" i="2"/>
  <c r="BB148" i="2"/>
  <c r="BB152" i="2"/>
  <c r="AZ157" i="2"/>
  <c r="AZ161" i="2"/>
  <c r="BB178" i="2"/>
  <c r="BB8" i="2"/>
  <c r="AZ8" i="2"/>
  <c r="BB12" i="2"/>
  <c r="AZ12" i="2"/>
  <c r="AZ13" i="2"/>
  <c r="BB13" i="2"/>
  <c r="AZ17" i="2"/>
  <c r="BB17" i="2"/>
  <c r="BB20" i="2"/>
  <c r="AZ20" i="2"/>
  <c r="BB24" i="2"/>
  <c r="AZ24" i="2"/>
  <c r="AZ25" i="2"/>
  <c r="BB25" i="2"/>
  <c r="BB28" i="2"/>
  <c r="AZ28" i="2"/>
  <c r="BB32" i="2"/>
  <c r="AZ32" i="2"/>
  <c r="AZ49" i="2"/>
  <c r="BB49" i="2"/>
  <c r="BB52" i="2"/>
  <c r="AZ52" i="2"/>
  <c r="AZ53" i="2"/>
  <c r="BB53" i="2"/>
  <c r="BB56" i="2"/>
  <c r="AZ56" i="2"/>
  <c r="AY9" i="2"/>
  <c r="BC9" i="2"/>
  <c r="AY29" i="2"/>
  <c r="BC29" i="2"/>
  <c r="AY49" i="2"/>
  <c r="BC49" i="2"/>
  <c r="AY61" i="2"/>
  <c r="BC61" i="2"/>
  <c r="AY73" i="2"/>
  <c r="BC73" i="2"/>
  <c r="AY77" i="2"/>
  <c r="BC77" i="2"/>
  <c r="AY81" i="2"/>
  <c r="BC81" i="2"/>
  <c r="BB125" i="2"/>
  <c r="AZ125" i="2"/>
  <c r="BC131" i="2"/>
  <c r="AY131" i="2"/>
  <c r="AZ134" i="2"/>
  <c r="BB134" i="2"/>
  <c r="AY135" i="2"/>
  <c r="BC135" i="2"/>
  <c r="AZ142" i="2"/>
  <c r="BB142" i="2"/>
  <c r="AY143" i="2"/>
  <c r="BC143" i="2"/>
  <c r="BB168" i="2"/>
  <c r="AZ168" i="2"/>
  <c r="BB169" i="2"/>
  <c r="AZ169" i="2"/>
  <c r="BB170" i="2"/>
  <c r="AZ170" i="2"/>
  <c r="BC174" i="2"/>
  <c r="BC175" i="2"/>
  <c r="AY175" i="2"/>
  <c r="BC176" i="2"/>
  <c r="AY176" i="2"/>
  <c r="BC184" i="2"/>
  <c r="AY184" i="2"/>
  <c r="BC188" i="2"/>
  <c r="AY188" i="2"/>
  <c r="BC192" i="2"/>
  <c r="AY192" i="2"/>
  <c r="BC196" i="2"/>
  <c r="AY196" i="2"/>
  <c r="BC200" i="2"/>
  <c r="AY200" i="2"/>
  <c r="BC204" i="2"/>
  <c r="AY204" i="2"/>
  <c r="BC169" i="2"/>
  <c r="AY169" i="2"/>
  <c r="AY177" i="2"/>
  <c r="BC177" i="2"/>
  <c r="BB6" i="2"/>
  <c r="BB10" i="2"/>
  <c r="BB15" i="2"/>
  <c r="BB18" i="2"/>
  <c r="BB22" i="2"/>
  <c r="BB27" i="2"/>
  <c r="BB30" i="2"/>
  <c r="BB50" i="2"/>
  <c r="BB54" i="2"/>
  <c r="BB147" i="2"/>
  <c r="BB151" i="2"/>
  <c r="BA199" i="2"/>
  <c r="BA200" i="2"/>
  <c r="BA201" i="2"/>
  <c r="AZ61" i="2"/>
  <c r="AZ62" i="2"/>
  <c r="BB63" i="2"/>
  <c r="BB64" i="2"/>
  <c r="AZ65" i="2"/>
  <c r="AZ66" i="2"/>
  <c r="BB67" i="2"/>
  <c r="BB68" i="2"/>
  <c r="AZ69" i="2"/>
  <c r="AZ70" i="2"/>
  <c r="BB71" i="2"/>
  <c r="BB72" i="2"/>
  <c r="AZ73" i="2"/>
  <c r="AZ74" i="2"/>
  <c r="BB75" i="2"/>
  <c r="BB76" i="2"/>
  <c r="AZ77" i="2"/>
  <c r="AZ78" i="2"/>
  <c r="BB79" i="2"/>
  <c r="BB80" i="2"/>
  <c r="AZ81" i="2"/>
  <c r="AZ82" i="2"/>
  <c r="BB83" i="2"/>
  <c r="BB84" i="2"/>
  <c r="AZ85" i="2"/>
  <c r="AZ86" i="2"/>
  <c r="BB87" i="2"/>
  <c r="BB88" i="2"/>
  <c r="BA91" i="2"/>
  <c r="AZ93" i="2"/>
  <c r="BA95" i="2"/>
  <c r="AZ97" i="2"/>
  <c r="BA99" i="2"/>
  <c r="AZ102" i="2"/>
  <c r="BA104" i="2"/>
  <c r="AZ106" i="2"/>
  <c r="BA108" i="2"/>
  <c r="AZ110" i="2"/>
  <c r="AZ201" i="2"/>
  <c r="AZ202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180" i="2"/>
  <c r="BA90" i="2"/>
  <c r="AZ92" i="2"/>
  <c r="BA94" i="2"/>
  <c r="AZ96" i="2"/>
  <c r="BA98" i="2"/>
  <c r="AZ101" i="2"/>
  <c r="BA103" i="2"/>
  <c r="AZ105" i="2"/>
  <c r="BA107" i="2"/>
  <c r="AZ109" i="2"/>
  <c r="BA202" i="2"/>
  <c r="BA203" i="2"/>
  <c r="BA204" i="2"/>
  <c r="BA114" i="2"/>
  <c r="BB116" i="2"/>
  <c r="BA118" i="2"/>
  <c r="BB120" i="2"/>
  <c r="BB121" i="2"/>
  <c r="BA124" i="2"/>
  <c r="BB126" i="2"/>
  <c r="BA128" i="2"/>
  <c r="BB130" i="2"/>
  <c r="BA132" i="2"/>
  <c r="AZ135" i="2"/>
  <c r="BA137" i="2"/>
  <c r="AZ139" i="2"/>
  <c r="BA141" i="2"/>
  <c r="AZ143" i="2"/>
  <c r="BA146" i="2"/>
  <c r="AZ148" i="2"/>
  <c r="BA150" i="2"/>
  <c r="AZ152" i="2"/>
  <c r="BA154" i="2"/>
  <c r="BB158" i="2"/>
  <c r="BA160" i="2"/>
  <c r="BB162" i="2"/>
  <c r="BA164" i="2"/>
  <c r="BA165" i="2"/>
  <c r="BA174" i="2"/>
  <c r="BA175" i="2"/>
  <c r="BB203" i="2"/>
  <c r="BB204" i="2"/>
  <c r="BB171" i="2"/>
  <c r="BA78" i="2"/>
  <c r="BA79" i="2"/>
  <c r="BA80" i="2"/>
  <c r="BA81" i="2"/>
  <c r="BA82" i="2"/>
  <c r="BA83" i="2"/>
  <c r="BA84" i="2"/>
  <c r="BA85" i="2"/>
  <c r="BA86" i="2"/>
  <c r="BA87" i="2"/>
  <c r="BA88" i="2"/>
  <c r="AZ91" i="2"/>
  <c r="BA93" i="2"/>
  <c r="AZ95" i="2"/>
  <c r="BA97" i="2"/>
  <c r="AZ99" i="2"/>
  <c r="BA102" i="2"/>
  <c r="AZ104" i="2"/>
  <c r="BA106" i="2"/>
  <c r="AZ108" i="2"/>
  <c r="BA110" i="2"/>
  <c r="BB114" i="2"/>
  <c r="BA116" i="2"/>
  <c r="BB118" i="2"/>
  <c r="BA120" i="2"/>
  <c r="BA121" i="2"/>
  <c r="BB124" i="2"/>
  <c r="BA126" i="2"/>
  <c r="BB128" i="2"/>
  <c r="BA130" i="2"/>
  <c r="BB132" i="2"/>
  <c r="BA135" i="2"/>
  <c r="AZ137" i="2"/>
  <c r="BA139" i="2"/>
  <c r="AZ141" i="2"/>
  <c r="BA143" i="2"/>
  <c r="AZ146" i="2"/>
  <c r="BA148" i="2"/>
  <c r="AZ150" i="2"/>
  <c r="BA152" i="2"/>
  <c r="AZ154" i="2"/>
  <c r="BA158" i="2"/>
  <c r="BB160" i="2"/>
  <c r="BA162" i="2"/>
  <c r="BB164" i="2"/>
  <c r="BB165" i="2"/>
  <c r="BB172" i="2"/>
  <c r="BA169" i="2"/>
  <c r="K182" i="2"/>
  <c r="K180" i="2"/>
  <c r="K177" i="2"/>
  <c r="F173" i="2"/>
  <c r="BA173" i="2" s="1"/>
  <c r="J173" i="2"/>
  <c r="J247" i="2" s="1"/>
  <c r="I174" i="2"/>
  <c r="BB174" i="2" s="1"/>
  <c r="H175" i="2"/>
  <c r="H249" i="2" s="1"/>
  <c r="G176" i="2"/>
  <c r="BA176" i="2" s="1"/>
  <c r="K178" i="2"/>
  <c r="K179" i="2"/>
  <c r="J123" i="2"/>
  <c r="J112" i="2"/>
  <c r="AY112" i="2" s="1"/>
  <c r="H123" i="2"/>
  <c r="H112" i="2"/>
  <c r="K86" i="2"/>
  <c r="K88" i="2"/>
  <c r="K82" i="2"/>
  <c r="K84" i="2"/>
  <c r="K78" i="2"/>
  <c r="K80" i="2"/>
  <c r="K74" i="2"/>
  <c r="K76" i="2"/>
  <c r="K70" i="2"/>
  <c r="K72" i="2"/>
  <c r="K66" i="2"/>
  <c r="K68" i="2"/>
  <c r="K62" i="2"/>
  <c r="K64" i="2"/>
  <c r="K58" i="2"/>
  <c r="K60" i="2"/>
  <c r="K54" i="2"/>
  <c r="K56" i="2"/>
  <c r="K50" i="2"/>
  <c r="K52" i="2"/>
  <c r="K31" i="2"/>
  <c r="K29" i="2"/>
  <c r="K27" i="2"/>
  <c r="K21" i="2"/>
  <c r="K25" i="2"/>
  <c r="K7" i="2"/>
  <c r="K11" i="2"/>
  <c r="K15" i="2"/>
  <c r="K19" i="2"/>
  <c r="K23" i="2"/>
  <c r="K17" i="2"/>
  <c r="K13" i="2"/>
  <c r="K9" i="2"/>
  <c r="K5" i="2"/>
  <c r="G167" i="2"/>
  <c r="G156" i="2"/>
  <c r="F112" i="2"/>
  <c r="BC112" i="2" s="1"/>
  <c r="F123" i="2"/>
  <c r="I123" i="2"/>
  <c r="I112" i="2"/>
  <c r="G123" i="2"/>
  <c r="G112" i="2"/>
  <c r="K184" i="2"/>
  <c r="K186" i="2"/>
  <c r="K188" i="2"/>
  <c r="K190" i="2"/>
  <c r="K192" i="2"/>
  <c r="K194" i="2"/>
  <c r="K196" i="2"/>
  <c r="K198" i="2"/>
  <c r="K200" i="2"/>
  <c r="K202" i="2"/>
  <c r="K204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49" i="2"/>
  <c r="K51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181" i="2"/>
  <c r="K183" i="2"/>
  <c r="K185" i="2"/>
  <c r="K187" i="2"/>
  <c r="K189" i="2"/>
  <c r="K191" i="2"/>
  <c r="K193" i="2"/>
  <c r="K195" i="2"/>
  <c r="K197" i="2"/>
  <c r="K199" i="2"/>
  <c r="K201" i="2"/>
  <c r="K203" i="2"/>
  <c r="F156" i="2"/>
  <c r="BC156" i="2" s="1"/>
  <c r="F167" i="2"/>
  <c r="J156" i="2"/>
  <c r="J167" i="2"/>
  <c r="H156" i="2"/>
  <c r="H167" i="2"/>
  <c r="I167" i="2"/>
  <c r="I241" i="2" s="1"/>
  <c r="AW5" i="2"/>
  <c r="AW6" i="2" s="1"/>
  <c r="AW7" i="2" s="1"/>
  <c r="AW8" i="2" s="1"/>
  <c r="AV5" i="2"/>
  <c r="AV6" i="2" s="1"/>
  <c r="AP5" i="2"/>
  <c r="AQ5" i="2"/>
  <c r="AR5" i="2"/>
  <c r="AS5" i="2"/>
  <c r="AO5" i="2"/>
  <c r="H241" i="2" l="1"/>
  <c r="J241" i="2"/>
  <c r="AY156" i="2"/>
  <c r="G231" i="2"/>
  <c r="I231" i="2"/>
  <c r="G241" i="2"/>
  <c r="H231" i="2"/>
  <c r="H258" i="2" s="1"/>
  <c r="J231" i="2"/>
  <c r="J258" i="2" s="1"/>
  <c r="CF240" i="2"/>
  <c r="CK240" i="2" s="1"/>
  <c r="CF236" i="2"/>
  <c r="CK236" i="2" s="1"/>
  <c r="J289" i="2" s="1"/>
  <c r="CF232" i="2"/>
  <c r="CK232" i="2" s="1"/>
  <c r="G250" i="2"/>
  <c r="CF249" i="2"/>
  <c r="CK249" i="2" s="1"/>
  <c r="F241" i="2"/>
  <c r="CF239" i="2"/>
  <c r="CK239" i="2" s="1"/>
  <c r="I292" i="2" s="1"/>
  <c r="CF237" i="2"/>
  <c r="CK237" i="2" s="1"/>
  <c r="I290" i="2" s="1"/>
  <c r="CF235" i="2"/>
  <c r="CK235" i="2" s="1"/>
  <c r="CF233" i="2"/>
  <c r="CK233" i="2" s="1"/>
  <c r="G286" i="2" s="1"/>
  <c r="BB173" i="2"/>
  <c r="AY174" i="2"/>
  <c r="CF246" i="2"/>
  <c r="CK246" i="2" s="1"/>
  <c r="CF244" i="2"/>
  <c r="CK244" i="2" s="1"/>
  <c r="CF242" i="2"/>
  <c r="CK242" i="2" s="1"/>
  <c r="H295" i="2" s="1"/>
  <c r="CF238" i="2"/>
  <c r="CK238" i="2" s="1"/>
  <c r="CF234" i="2"/>
  <c r="CK234" i="2" s="1"/>
  <c r="H287" i="2" s="1"/>
  <c r="I248" i="2"/>
  <c r="F247" i="2"/>
  <c r="CF245" i="2"/>
  <c r="CK245" i="2" s="1"/>
  <c r="CF243" i="2"/>
  <c r="CK243" i="2" s="1"/>
  <c r="I296" i="2" s="1"/>
  <c r="F231" i="2"/>
  <c r="CF210" i="2"/>
  <c r="CK210" i="2" s="1"/>
  <c r="BA112" i="2"/>
  <c r="BB156" i="2"/>
  <c r="BB112" i="2"/>
  <c r="BC173" i="2"/>
  <c r="AY173" i="2"/>
  <c r="AZ123" i="2"/>
  <c r="AZ156" i="2"/>
  <c r="BC167" i="2"/>
  <c r="AY167" i="2"/>
  <c r="BC123" i="2"/>
  <c r="AY123" i="2"/>
  <c r="BB175" i="2"/>
  <c r="AZ175" i="2"/>
  <c r="AZ167" i="2"/>
  <c r="BA167" i="2"/>
  <c r="AZ112" i="2"/>
  <c r="AZ174" i="2"/>
  <c r="AY5" i="2"/>
  <c r="AY205" i="2" s="1"/>
  <c r="D55" i="7" s="1"/>
  <c r="BA5" i="2"/>
  <c r="CE5" i="2"/>
  <c r="CD5" i="2"/>
  <c r="BW5" i="2"/>
  <c r="BX5" i="2"/>
  <c r="BQ5" i="2"/>
  <c r="BP5" i="2"/>
  <c r="BI5" i="2"/>
  <c r="BC5" i="2"/>
  <c r="BB5" i="2"/>
  <c r="BJ5" i="2"/>
  <c r="BN5" i="2"/>
  <c r="BM5" i="2"/>
  <c r="BU5" i="2"/>
  <c r="BG5" i="2"/>
  <c r="BO5" i="2"/>
  <c r="CC5" i="2"/>
  <c r="CB5" i="2"/>
  <c r="CA5" i="2"/>
  <c r="BH5" i="2"/>
  <c r="BV5" i="2"/>
  <c r="BF5" i="2"/>
  <c r="BT5" i="2"/>
  <c r="AZ5" i="2"/>
  <c r="H205" i="2"/>
  <c r="BA123" i="2"/>
  <c r="J205" i="2"/>
  <c r="BB123" i="2"/>
  <c r="BB167" i="2"/>
  <c r="BA156" i="2"/>
  <c r="G205" i="2"/>
  <c r="AX6" i="2"/>
  <c r="AV7" i="2"/>
  <c r="I205" i="2"/>
  <c r="F205" i="2"/>
  <c r="AX5" i="2"/>
  <c r="J260" i="2" l="1"/>
  <c r="H289" i="2"/>
  <c r="F287" i="2"/>
  <c r="H260" i="2"/>
  <c r="F295" i="2"/>
  <c r="J295" i="2"/>
  <c r="J287" i="2"/>
  <c r="F289" i="2"/>
  <c r="CF231" i="2"/>
  <c r="CK231" i="2" s="1"/>
  <c r="F284" i="2" s="1"/>
  <c r="F258" i="2"/>
  <c r="F260" i="2" s="1"/>
  <c r="AB298" i="2"/>
  <c r="CL245" i="2"/>
  <c r="CL298" i="2" s="1"/>
  <c r="CN245" i="2"/>
  <c r="CN298" i="2" s="1"/>
  <c r="CM245" i="2"/>
  <c r="CM298" i="2" s="1"/>
  <c r="CO245" i="2"/>
  <c r="CO298" i="2" s="1"/>
  <c r="CP245" i="2"/>
  <c r="CP298" i="2" s="1"/>
  <c r="N298" i="2"/>
  <c r="V298" i="2"/>
  <c r="AC298" i="2"/>
  <c r="AH298" i="2"/>
  <c r="AL298" i="2"/>
  <c r="P298" i="2"/>
  <c r="T298" i="2"/>
  <c r="X298" i="2"/>
  <c r="AA298" i="2"/>
  <c r="AE298" i="2"/>
  <c r="AJ298" i="2"/>
  <c r="AI298" i="2"/>
  <c r="AK298" i="2"/>
  <c r="W298" i="2"/>
  <c r="U298" i="2"/>
  <c r="Q298" i="2"/>
  <c r="M298" i="2"/>
  <c r="AD298" i="2"/>
  <c r="O298" i="2"/>
  <c r="H298" i="2"/>
  <c r="F298" i="2"/>
  <c r="J298" i="2"/>
  <c r="I258" i="2"/>
  <c r="I260" i="2" s="1"/>
  <c r="AI291" i="2"/>
  <c r="CM238" i="2"/>
  <c r="CM291" i="2" s="1"/>
  <c r="CO238" i="2"/>
  <c r="CO291" i="2" s="1"/>
  <c r="CP238" i="2"/>
  <c r="CP291" i="2" s="1"/>
  <c r="CL238" i="2"/>
  <c r="CL291" i="2" s="1"/>
  <c r="CN238" i="2"/>
  <c r="CN291" i="2" s="1"/>
  <c r="O291" i="2"/>
  <c r="W291" i="2"/>
  <c r="AB291" i="2"/>
  <c r="AK291" i="2"/>
  <c r="M291" i="2"/>
  <c r="Q291" i="2"/>
  <c r="U291" i="2"/>
  <c r="AD291" i="2"/>
  <c r="AL291" i="2"/>
  <c r="AH291" i="2"/>
  <c r="AE291" i="2"/>
  <c r="AA291" i="2"/>
  <c r="P291" i="2"/>
  <c r="AC291" i="2"/>
  <c r="N291" i="2"/>
  <c r="X291" i="2"/>
  <c r="T291" i="2"/>
  <c r="AJ291" i="2"/>
  <c r="V291" i="2"/>
  <c r="I291" i="2"/>
  <c r="G291" i="2"/>
  <c r="CO244" i="2"/>
  <c r="CO297" i="2" s="1"/>
  <c r="CP244" i="2"/>
  <c r="CP297" i="2" s="1"/>
  <c r="CN244" i="2"/>
  <c r="CN297" i="2" s="1"/>
  <c r="CM244" i="2"/>
  <c r="CM297" i="2" s="1"/>
  <c r="CL244" i="2"/>
  <c r="CL297" i="2" s="1"/>
  <c r="O297" i="2"/>
  <c r="U297" i="2"/>
  <c r="AB297" i="2"/>
  <c r="AK297" i="2"/>
  <c r="M297" i="2"/>
  <c r="Q297" i="2"/>
  <c r="W297" i="2"/>
  <c r="AD297" i="2"/>
  <c r="AI297" i="2"/>
  <c r="AC297" i="2"/>
  <c r="V297" i="2"/>
  <c r="N297" i="2"/>
  <c r="AE297" i="2"/>
  <c r="AA297" i="2"/>
  <c r="P297" i="2"/>
  <c r="AJ297" i="2"/>
  <c r="AL297" i="2"/>
  <c r="AH297" i="2"/>
  <c r="X297" i="2"/>
  <c r="T297" i="2"/>
  <c r="G297" i="2"/>
  <c r="I297" i="2"/>
  <c r="CM246" i="2"/>
  <c r="CM299" i="2" s="1"/>
  <c r="CO246" i="2"/>
  <c r="CO299" i="2" s="1"/>
  <c r="CP246" i="2"/>
  <c r="CP299" i="2" s="1"/>
  <c r="CN246" i="2"/>
  <c r="CN299" i="2" s="1"/>
  <c r="CL246" i="2"/>
  <c r="CL299" i="2" s="1"/>
  <c r="O299" i="2"/>
  <c r="U299" i="2"/>
  <c r="AB299" i="2"/>
  <c r="AK299" i="2"/>
  <c r="M299" i="2"/>
  <c r="Q299" i="2"/>
  <c r="W299" i="2"/>
  <c r="AD299" i="2"/>
  <c r="AI299" i="2"/>
  <c r="AH299" i="2"/>
  <c r="X299" i="2"/>
  <c r="T299" i="2"/>
  <c r="P299" i="2"/>
  <c r="AC299" i="2"/>
  <c r="N299" i="2"/>
  <c r="AL299" i="2"/>
  <c r="AE299" i="2"/>
  <c r="AA299" i="2"/>
  <c r="AJ299" i="2"/>
  <c r="V299" i="2"/>
  <c r="G299" i="2"/>
  <c r="I299" i="2"/>
  <c r="J299" i="2"/>
  <c r="CF248" i="2"/>
  <c r="CK248" i="2" s="1"/>
  <c r="X288" i="2"/>
  <c r="CN235" i="2"/>
  <c r="CN288" i="2" s="1"/>
  <c r="CL235" i="2"/>
  <c r="CL288" i="2" s="1"/>
  <c r="CM235" i="2"/>
  <c r="CM288" i="2" s="1"/>
  <c r="CP235" i="2"/>
  <c r="CP288" i="2" s="1"/>
  <c r="CO235" i="2"/>
  <c r="CO288" i="2" s="1"/>
  <c r="N288" i="2"/>
  <c r="V288" i="2"/>
  <c r="AA288" i="2"/>
  <c r="AE288" i="2"/>
  <c r="AJ288" i="2"/>
  <c r="P288" i="2"/>
  <c r="T288" i="2"/>
  <c r="AC288" i="2"/>
  <c r="AH288" i="2"/>
  <c r="AL288" i="2"/>
  <c r="W288" i="2"/>
  <c r="AI288" i="2"/>
  <c r="U288" i="2"/>
  <c r="AK288" i="2"/>
  <c r="AD288" i="2"/>
  <c r="O288" i="2"/>
  <c r="AB288" i="2"/>
  <c r="Q288" i="2"/>
  <c r="M288" i="2"/>
  <c r="F288" i="2"/>
  <c r="J288" i="2"/>
  <c r="H288" i="2"/>
  <c r="W292" i="2"/>
  <c r="CO239" i="2"/>
  <c r="CO292" i="2" s="1"/>
  <c r="CP239" i="2"/>
  <c r="CP292" i="2" s="1"/>
  <c r="CN239" i="2"/>
  <c r="CN292" i="2" s="1"/>
  <c r="CL239" i="2"/>
  <c r="CL292" i="2" s="1"/>
  <c r="CM239" i="2"/>
  <c r="CM292" i="2" s="1"/>
  <c r="N292" i="2"/>
  <c r="T292" i="2"/>
  <c r="X292" i="2"/>
  <c r="AC292" i="2"/>
  <c r="AH292" i="2"/>
  <c r="AL292" i="2"/>
  <c r="P292" i="2"/>
  <c r="V292" i="2"/>
  <c r="AA292" i="2"/>
  <c r="AE292" i="2"/>
  <c r="AJ292" i="2"/>
  <c r="AI292" i="2"/>
  <c r="U292" i="2"/>
  <c r="AK292" i="2"/>
  <c r="AD292" i="2"/>
  <c r="O292" i="2"/>
  <c r="AB292" i="2"/>
  <c r="Q292" i="2"/>
  <c r="M292" i="2"/>
  <c r="F292" i="2"/>
  <c r="J292" i="2"/>
  <c r="H292" i="2"/>
  <c r="CL249" i="2"/>
  <c r="CL302" i="2" s="1"/>
  <c r="CO249" i="2"/>
  <c r="CO302" i="2" s="1"/>
  <c r="CP249" i="2"/>
  <c r="CP302" i="2" s="1"/>
  <c r="CN249" i="2"/>
  <c r="CN302" i="2" s="1"/>
  <c r="CM249" i="2"/>
  <c r="CM302" i="2" s="1"/>
  <c r="N302" i="2"/>
  <c r="T302" i="2"/>
  <c r="X302" i="2"/>
  <c r="AC302" i="2"/>
  <c r="AL302" i="2"/>
  <c r="P302" i="2"/>
  <c r="V302" i="2"/>
  <c r="AA302" i="2"/>
  <c r="AE302" i="2"/>
  <c r="AH302" i="2"/>
  <c r="AJ302" i="2"/>
  <c r="AI302" i="2"/>
  <c r="AB302" i="2"/>
  <c r="AK302" i="2"/>
  <c r="AD302" i="2"/>
  <c r="W302" i="2"/>
  <c r="U302" i="2"/>
  <c r="Q302" i="2"/>
  <c r="M302" i="2"/>
  <c r="O302" i="2"/>
  <c r="F302" i="2"/>
  <c r="J302" i="2"/>
  <c r="G258" i="2"/>
  <c r="G260" i="2" s="1"/>
  <c r="W285" i="2"/>
  <c r="CL232" i="2"/>
  <c r="CL285" i="2" s="1"/>
  <c r="CM232" i="2"/>
  <c r="CM285" i="2" s="1"/>
  <c r="CP232" i="2"/>
  <c r="CP285" i="2" s="1"/>
  <c r="CO232" i="2"/>
  <c r="CO285" i="2" s="1"/>
  <c r="CN232" i="2"/>
  <c r="CN285" i="2" s="1"/>
  <c r="O285" i="2"/>
  <c r="AD285" i="2"/>
  <c r="AI285" i="2"/>
  <c r="M285" i="2"/>
  <c r="Q285" i="2"/>
  <c r="U285" i="2"/>
  <c r="AB285" i="2"/>
  <c r="AK285" i="2"/>
  <c r="AJ285" i="2"/>
  <c r="N285" i="2"/>
  <c r="AL285" i="2"/>
  <c r="AH285" i="2"/>
  <c r="AE285" i="2"/>
  <c r="AA285" i="2"/>
  <c r="P285" i="2"/>
  <c r="AC285" i="2"/>
  <c r="V285" i="2"/>
  <c r="X285" i="2"/>
  <c r="T285" i="2"/>
  <c r="I285" i="2"/>
  <c r="G285" i="2"/>
  <c r="G292" i="2"/>
  <c r="AJ293" i="2"/>
  <c r="CL240" i="2"/>
  <c r="CL293" i="2" s="1"/>
  <c r="CM240" i="2"/>
  <c r="CM293" i="2" s="1"/>
  <c r="CO240" i="2"/>
  <c r="CO293" i="2" s="1"/>
  <c r="CN240" i="2"/>
  <c r="CN293" i="2" s="1"/>
  <c r="CP240" i="2"/>
  <c r="CP293" i="2" s="1"/>
  <c r="O293" i="2"/>
  <c r="W293" i="2"/>
  <c r="AB293" i="2"/>
  <c r="AK293" i="2"/>
  <c r="M293" i="2"/>
  <c r="Q293" i="2"/>
  <c r="U293" i="2"/>
  <c r="AD293" i="2"/>
  <c r="AI293" i="2"/>
  <c r="AC293" i="2"/>
  <c r="V293" i="2"/>
  <c r="N293" i="2"/>
  <c r="AE293" i="2"/>
  <c r="AA293" i="2"/>
  <c r="P293" i="2"/>
  <c r="AL293" i="2"/>
  <c r="AH293" i="2"/>
  <c r="X293" i="2"/>
  <c r="T293" i="2"/>
  <c r="I293" i="2"/>
  <c r="G293" i="2"/>
  <c r="G298" i="2"/>
  <c r="H299" i="2"/>
  <c r="G302" i="2"/>
  <c r="J263" i="2"/>
  <c r="CM210" i="2"/>
  <c r="CM263" i="2" s="1"/>
  <c r="CN210" i="2"/>
  <c r="CN263" i="2" s="1"/>
  <c r="CO210" i="2"/>
  <c r="CO263" i="2" s="1"/>
  <c r="CL210" i="2"/>
  <c r="CL263" i="2" s="1"/>
  <c r="CP210" i="2"/>
  <c r="CP263" i="2" s="1"/>
  <c r="P263" i="2"/>
  <c r="AB263" i="2"/>
  <c r="AK263" i="2"/>
  <c r="W263" i="2"/>
  <c r="U263" i="2"/>
  <c r="AD263" i="2"/>
  <c r="AI263" i="2"/>
  <c r="N263" i="2"/>
  <c r="AJ263" i="2"/>
  <c r="AE263" i="2"/>
  <c r="M263" i="2"/>
  <c r="AH263" i="2"/>
  <c r="X263" i="2"/>
  <c r="AA263" i="2"/>
  <c r="V263" i="2"/>
  <c r="Q263" i="2"/>
  <c r="AL263" i="2"/>
  <c r="AC263" i="2"/>
  <c r="T263" i="2"/>
  <c r="O263" i="2"/>
  <c r="F263" i="2"/>
  <c r="H263" i="2"/>
  <c r="T296" i="2"/>
  <c r="CO243" i="2"/>
  <c r="CO296" i="2" s="1"/>
  <c r="CP243" i="2"/>
  <c r="CP296" i="2" s="1"/>
  <c r="CN243" i="2"/>
  <c r="CN296" i="2" s="1"/>
  <c r="CM243" i="2"/>
  <c r="CM296" i="2" s="1"/>
  <c r="CL243" i="2"/>
  <c r="CL296" i="2" s="1"/>
  <c r="N296" i="2"/>
  <c r="V296" i="2"/>
  <c r="AC296" i="2"/>
  <c r="AH296" i="2"/>
  <c r="AL296" i="2"/>
  <c r="P296" i="2"/>
  <c r="X296" i="2"/>
  <c r="AA296" i="2"/>
  <c r="AE296" i="2"/>
  <c r="AJ296" i="2"/>
  <c r="AK296" i="2"/>
  <c r="AI296" i="2"/>
  <c r="U296" i="2"/>
  <c r="AD296" i="2"/>
  <c r="W296" i="2"/>
  <c r="O296" i="2"/>
  <c r="AB296" i="2"/>
  <c r="Q296" i="2"/>
  <c r="M296" i="2"/>
  <c r="H296" i="2"/>
  <c r="F296" i="2"/>
  <c r="J296" i="2"/>
  <c r="CF247" i="2"/>
  <c r="CK247" i="2" s="1"/>
  <c r="F300" i="2" s="1"/>
  <c r="I263" i="2"/>
  <c r="H285" i="2"/>
  <c r="AJ287" i="2"/>
  <c r="CN234" i="2"/>
  <c r="CN287" i="2" s="1"/>
  <c r="CL234" i="2"/>
  <c r="CL287" i="2" s="1"/>
  <c r="CM234" i="2"/>
  <c r="CM287" i="2" s="1"/>
  <c r="CP234" i="2"/>
  <c r="CP287" i="2" s="1"/>
  <c r="CO234" i="2"/>
  <c r="CO287" i="2" s="1"/>
  <c r="O287" i="2"/>
  <c r="U287" i="2"/>
  <c r="AD287" i="2"/>
  <c r="AI287" i="2"/>
  <c r="M287" i="2"/>
  <c r="Q287" i="2"/>
  <c r="W287" i="2"/>
  <c r="AB287" i="2"/>
  <c r="AK287" i="2"/>
  <c r="AL287" i="2"/>
  <c r="AH287" i="2"/>
  <c r="AE287" i="2"/>
  <c r="AA287" i="2"/>
  <c r="P287" i="2"/>
  <c r="AC287" i="2"/>
  <c r="N287" i="2"/>
  <c r="X287" i="2"/>
  <c r="T287" i="2"/>
  <c r="V287" i="2"/>
  <c r="I287" i="2"/>
  <c r="G287" i="2"/>
  <c r="I288" i="2"/>
  <c r="F291" i="2"/>
  <c r="J291" i="2"/>
  <c r="H293" i="2"/>
  <c r="CN242" i="2"/>
  <c r="CN295" i="2" s="1"/>
  <c r="CL242" i="2"/>
  <c r="CL295" i="2" s="1"/>
  <c r="CO242" i="2"/>
  <c r="CO295" i="2" s="1"/>
  <c r="CM242" i="2"/>
  <c r="CM295" i="2" s="1"/>
  <c r="CP242" i="2"/>
  <c r="CP295" i="2" s="1"/>
  <c r="O295" i="2"/>
  <c r="W295" i="2"/>
  <c r="AB295" i="2"/>
  <c r="AK295" i="2"/>
  <c r="M295" i="2"/>
  <c r="Q295" i="2"/>
  <c r="U295" i="2"/>
  <c r="AD295" i="2"/>
  <c r="AI295" i="2"/>
  <c r="AH295" i="2"/>
  <c r="AE295" i="2"/>
  <c r="AA295" i="2"/>
  <c r="X295" i="2"/>
  <c r="T295" i="2"/>
  <c r="P295" i="2"/>
  <c r="AC295" i="2"/>
  <c r="N295" i="2"/>
  <c r="AL295" i="2"/>
  <c r="AJ295" i="2"/>
  <c r="V295" i="2"/>
  <c r="G295" i="2"/>
  <c r="I295" i="2"/>
  <c r="F297" i="2"/>
  <c r="J297" i="2"/>
  <c r="F299" i="2"/>
  <c r="CF250" i="2"/>
  <c r="CK250" i="2" s="1"/>
  <c r="AB286" i="2"/>
  <c r="CO233" i="2"/>
  <c r="CO286" i="2" s="1"/>
  <c r="CP233" i="2"/>
  <c r="CP286" i="2" s="1"/>
  <c r="CL233" i="2"/>
  <c r="CL286" i="2" s="1"/>
  <c r="CN233" i="2"/>
  <c r="CN286" i="2" s="1"/>
  <c r="CM233" i="2"/>
  <c r="CM286" i="2" s="1"/>
  <c r="N286" i="2"/>
  <c r="V286" i="2"/>
  <c r="AA286" i="2"/>
  <c r="AE286" i="2"/>
  <c r="AJ286" i="2"/>
  <c r="P286" i="2"/>
  <c r="T286" i="2"/>
  <c r="X286" i="2"/>
  <c r="AC286" i="2"/>
  <c r="AH286" i="2"/>
  <c r="AL286" i="2"/>
  <c r="U286" i="2"/>
  <c r="W286" i="2"/>
  <c r="AI286" i="2"/>
  <c r="Q286" i="2"/>
  <c r="M286" i="2"/>
  <c r="AK286" i="2"/>
  <c r="AD286" i="2"/>
  <c r="O286" i="2"/>
  <c r="F286" i="2"/>
  <c r="J286" i="2"/>
  <c r="H286" i="2"/>
  <c r="CL237" i="2"/>
  <c r="CL290" i="2" s="1"/>
  <c r="CN237" i="2"/>
  <c r="CN290" i="2" s="1"/>
  <c r="CM237" i="2"/>
  <c r="CM290" i="2" s="1"/>
  <c r="CO237" i="2"/>
  <c r="CO290" i="2" s="1"/>
  <c r="CP237" i="2"/>
  <c r="CP290" i="2" s="1"/>
  <c r="N290" i="2"/>
  <c r="T290" i="2"/>
  <c r="X290" i="2"/>
  <c r="AC290" i="2"/>
  <c r="AJ290" i="2"/>
  <c r="P290" i="2"/>
  <c r="V290" i="2"/>
  <c r="AA290" i="2"/>
  <c r="AE290" i="2"/>
  <c r="AH290" i="2"/>
  <c r="AL290" i="2"/>
  <c r="U290" i="2"/>
  <c r="AK290" i="2"/>
  <c r="W290" i="2"/>
  <c r="AI290" i="2"/>
  <c r="AB290" i="2"/>
  <c r="Q290" i="2"/>
  <c r="M290" i="2"/>
  <c r="AD290" i="2"/>
  <c r="O290" i="2"/>
  <c r="F290" i="2"/>
  <c r="J290" i="2"/>
  <c r="H290" i="2"/>
  <c r="CF241" i="2"/>
  <c r="CK241" i="2" s="1"/>
  <c r="F294" i="2" s="1"/>
  <c r="H302" i="2"/>
  <c r="G263" i="2"/>
  <c r="F285" i="2"/>
  <c r="J285" i="2"/>
  <c r="I286" i="2"/>
  <c r="G288" i="2"/>
  <c r="AD289" i="2"/>
  <c r="CO236" i="2"/>
  <c r="CO289" i="2" s="1"/>
  <c r="CP236" i="2"/>
  <c r="CP289" i="2" s="1"/>
  <c r="CN236" i="2"/>
  <c r="CN289" i="2" s="1"/>
  <c r="CL236" i="2"/>
  <c r="CL289" i="2" s="1"/>
  <c r="CM236" i="2"/>
  <c r="CM289" i="2" s="1"/>
  <c r="O289" i="2"/>
  <c r="W289" i="2"/>
  <c r="AI289" i="2"/>
  <c r="M289" i="2"/>
  <c r="Q289" i="2"/>
  <c r="U289" i="2"/>
  <c r="AB289" i="2"/>
  <c r="AK289" i="2"/>
  <c r="AJ289" i="2"/>
  <c r="AC289" i="2"/>
  <c r="N289" i="2"/>
  <c r="AE289" i="2"/>
  <c r="AA289" i="2"/>
  <c r="P289" i="2"/>
  <c r="V289" i="2"/>
  <c r="AL289" i="2"/>
  <c r="AH289" i="2"/>
  <c r="X289" i="2"/>
  <c r="T289" i="2"/>
  <c r="I289" i="2"/>
  <c r="G289" i="2"/>
  <c r="G290" i="2"/>
  <c r="H291" i="2"/>
  <c r="F293" i="2"/>
  <c r="J293" i="2"/>
  <c r="G296" i="2"/>
  <c r="H297" i="2"/>
  <c r="I298" i="2"/>
  <c r="I302" i="2"/>
  <c r="BC205" i="2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Y38" i="7" s="1"/>
  <c r="AV8" i="2"/>
  <c r="AX8" i="2" s="1"/>
  <c r="AL303" i="2" l="1"/>
  <c r="CN250" i="2"/>
  <c r="CN303" i="2" s="1"/>
  <c r="CL250" i="2"/>
  <c r="CL303" i="2" s="1"/>
  <c r="CM250" i="2"/>
  <c r="CM303" i="2" s="1"/>
  <c r="CP250" i="2"/>
  <c r="CP303" i="2" s="1"/>
  <c r="CO250" i="2"/>
  <c r="CO303" i="2" s="1"/>
  <c r="O303" i="2"/>
  <c r="W303" i="2"/>
  <c r="AB303" i="2"/>
  <c r="AK303" i="2"/>
  <c r="M303" i="2"/>
  <c r="Q303" i="2"/>
  <c r="U303" i="2"/>
  <c r="AD303" i="2"/>
  <c r="AI303" i="2"/>
  <c r="X303" i="2"/>
  <c r="T303" i="2"/>
  <c r="P303" i="2"/>
  <c r="N303" i="2"/>
  <c r="AH303" i="2"/>
  <c r="AE303" i="2"/>
  <c r="AA303" i="2"/>
  <c r="AJ303" i="2"/>
  <c r="AC303" i="2"/>
  <c r="V303" i="2"/>
  <c r="I303" i="2"/>
  <c r="H303" i="2"/>
  <c r="J303" i="2"/>
  <c r="F303" i="2"/>
  <c r="G303" i="2"/>
  <c r="AA301" i="2"/>
  <c r="CL248" i="2"/>
  <c r="CL301" i="2" s="1"/>
  <c r="CM248" i="2"/>
  <c r="CM301" i="2" s="1"/>
  <c r="CO248" i="2"/>
  <c r="CO301" i="2" s="1"/>
  <c r="CP248" i="2"/>
  <c r="CP301" i="2" s="1"/>
  <c r="CN248" i="2"/>
  <c r="CN301" i="2" s="1"/>
  <c r="O301" i="2"/>
  <c r="W301" i="2"/>
  <c r="AB301" i="2"/>
  <c r="AK301" i="2"/>
  <c r="M301" i="2"/>
  <c r="Q301" i="2"/>
  <c r="U301" i="2"/>
  <c r="AD301" i="2"/>
  <c r="AI301" i="2"/>
  <c r="V301" i="2"/>
  <c r="N301" i="2"/>
  <c r="P301" i="2"/>
  <c r="AJ301" i="2"/>
  <c r="AC301" i="2"/>
  <c r="AL301" i="2"/>
  <c r="AH301" i="2"/>
  <c r="AE301" i="2"/>
  <c r="X301" i="2"/>
  <c r="T301" i="2"/>
  <c r="G301" i="2"/>
  <c r="H301" i="2"/>
  <c r="J301" i="2"/>
  <c r="F301" i="2"/>
  <c r="I301" i="2"/>
  <c r="CL241" i="2"/>
  <c r="CL294" i="2" s="1"/>
  <c r="CO241" i="2"/>
  <c r="CO294" i="2" s="1"/>
  <c r="CP241" i="2"/>
  <c r="CP294" i="2" s="1"/>
  <c r="CN241" i="2"/>
  <c r="CN294" i="2" s="1"/>
  <c r="CM241" i="2"/>
  <c r="CM294" i="2" s="1"/>
  <c r="N294" i="2"/>
  <c r="T294" i="2"/>
  <c r="X294" i="2"/>
  <c r="AC294" i="2"/>
  <c r="AL294" i="2"/>
  <c r="P294" i="2"/>
  <c r="V294" i="2"/>
  <c r="AA294" i="2"/>
  <c r="AE294" i="2"/>
  <c r="AH294" i="2"/>
  <c r="AJ294" i="2"/>
  <c r="AI294" i="2"/>
  <c r="AK294" i="2"/>
  <c r="W294" i="2"/>
  <c r="AB294" i="2"/>
  <c r="U294" i="2"/>
  <c r="Q294" i="2"/>
  <c r="M294" i="2"/>
  <c r="AD294" i="2"/>
  <c r="O294" i="2"/>
  <c r="I294" i="2"/>
  <c r="J294" i="2"/>
  <c r="H294" i="2"/>
  <c r="G294" i="2"/>
  <c r="X300" i="2"/>
  <c r="CN247" i="2"/>
  <c r="CN300" i="2" s="1"/>
  <c r="CL247" i="2"/>
  <c r="CL300" i="2" s="1"/>
  <c r="CM247" i="2"/>
  <c r="CM300" i="2" s="1"/>
  <c r="CO247" i="2"/>
  <c r="CO300" i="2" s="1"/>
  <c r="CP247" i="2"/>
  <c r="CP300" i="2" s="1"/>
  <c r="N300" i="2"/>
  <c r="V300" i="2"/>
  <c r="AC300" i="2"/>
  <c r="AH300" i="2"/>
  <c r="AL300" i="2"/>
  <c r="P300" i="2"/>
  <c r="T300" i="2"/>
  <c r="AA300" i="2"/>
  <c r="AE300" i="2"/>
  <c r="AJ300" i="2"/>
  <c r="AK300" i="2"/>
  <c r="AD300" i="2"/>
  <c r="AI300" i="2"/>
  <c r="U300" i="2"/>
  <c r="W300" i="2"/>
  <c r="O300" i="2"/>
  <c r="AB300" i="2"/>
  <c r="Q300" i="2"/>
  <c r="M300" i="2"/>
  <c r="H300" i="2"/>
  <c r="J300" i="2"/>
  <c r="G300" i="2"/>
  <c r="I300" i="2"/>
  <c r="X284" i="2"/>
  <c r="CN231" i="2"/>
  <c r="CN284" i="2" s="1"/>
  <c r="CL231" i="2"/>
  <c r="CL284" i="2" s="1"/>
  <c r="CM231" i="2"/>
  <c r="CM284" i="2" s="1"/>
  <c r="CO231" i="2"/>
  <c r="CO284" i="2" s="1"/>
  <c r="CP231" i="2"/>
  <c r="CP284" i="2" s="1"/>
  <c r="N284" i="2"/>
  <c r="V284" i="2"/>
  <c r="AA284" i="2"/>
  <c r="AE284" i="2"/>
  <c r="AJ284" i="2"/>
  <c r="P284" i="2"/>
  <c r="T284" i="2"/>
  <c r="AC284" i="2"/>
  <c r="AH284" i="2"/>
  <c r="AL284" i="2"/>
  <c r="AD284" i="2"/>
  <c r="W284" i="2"/>
  <c r="U284" i="2"/>
  <c r="AK284" i="2"/>
  <c r="O284" i="2"/>
  <c r="AI284" i="2"/>
  <c r="AB284" i="2"/>
  <c r="Q284" i="2"/>
  <c r="M284" i="2"/>
  <c r="I284" i="2"/>
  <c r="H284" i="2"/>
  <c r="J284" i="2"/>
  <c r="G284" i="2"/>
  <c r="V5" i="7"/>
  <c r="G6" i="7"/>
  <c r="AJ5" i="7"/>
  <c r="Z5" i="7"/>
  <c r="K5" i="7"/>
  <c r="U5" i="7"/>
  <c r="L5" i="7"/>
  <c r="Y5" i="7"/>
  <c r="N5" i="7"/>
  <c r="T5" i="7"/>
  <c r="AH45" i="7"/>
  <c r="T45" i="7"/>
  <c r="N35" i="7"/>
  <c r="Z45" i="7"/>
  <c r="R35" i="7"/>
  <c r="AJ45" i="7"/>
  <c r="V45" i="7"/>
  <c r="M35" i="7"/>
  <c r="K45" i="7"/>
  <c r="AA35" i="7"/>
  <c r="AF34" i="7"/>
  <c r="M44" i="7"/>
  <c r="AB44" i="7"/>
  <c r="M34" i="7"/>
  <c r="AG44" i="7"/>
  <c r="AF44" i="7"/>
  <c r="AH34" i="7"/>
  <c r="AG34" i="7"/>
  <c r="L44" i="7"/>
  <c r="AB34" i="7"/>
  <c r="N33" i="7"/>
  <c r="U33" i="7"/>
  <c r="Y43" i="7"/>
  <c r="AA33" i="7"/>
  <c r="N43" i="7"/>
  <c r="L33" i="7"/>
  <c r="V33" i="7"/>
  <c r="AI43" i="7"/>
  <c r="Z33" i="7"/>
  <c r="AJ43" i="7"/>
  <c r="M32" i="7"/>
  <c r="AC32" i="7"/>
  <c r="N42" i="7"/>
  <c r="AI32" i="7"/>
  <c r="AH42" i="7"/>
  <c r="K32" i="7"/>
  <c r="O32" i="7"/>
  <c r="R42" i="7"/>
  <c r="Y32" i="7"/>
  <c r="AI42" i="7"/>
  <c r="AA31" i="7"/>
  <c r="N31" i="7"/>
  <c r="Z41" i="7"/>
  <c r="R31" i="7"/>
  <c r="AI41" i="7"/>
  <c r="AH31" i="7"/>
  <c r="M31" i="7"/>
  <c r="U41" i="7"/>
  <c r="AB31" i="7"/>
  <c r="Y41" i="7"/>
  <c r="T40" i="7"/>
  <c r="O40" i="7"/>
  <c r="M39" i="7"/>
  <c r="AB30" i="7"/>
  <c r="AG29" i="7"/>
  <c r="AH40" i="7"/>
  <c r="AJ40" i="7"/>
  <c r="N39" i="7"/>
  <c r="K30" i="7"/>
  <c r="Z29" i="7"/>
  <c r="M40" i="7"/>
  <c r="N40" i="7"/>
  <c r="L39" i="7"/>
  <c r="AJ30" i="7"/>
  <c r="L29" i="7"/>
  <c r="R40" i="7"/>
  <c r="Y39" i="7"/>
  <c r="T30" i="7"/>
  <c r="Y29" i="7"/>
  <c r="Z38" i="7"/>
  <c r="V28" i="7"/>
  <c r="T7" i="7"/>
  <c r="AA13" i="7"/>
  <c r="L7" i="7"/>
  <c r="S11" i="7"/>
  <c r="M47" i="7"/>
  <c r="AH11" i="7"/>
  <c r="AA19" i="7"/>
  <c r="T11" i="7"/>
  <c r="L11" i="7"/>
  <c r="S25" i="7"/>
  <c r="O13" i="7"/>
  <c r="V13" i="7"/>
  <c r="V9" i="7"/>
  <c r="U23" i="7"/>
  <c r="AC19" i="7"/>
  <c r="AI25" i="7"/>
  <c r="U14" i="7"/>
  <c r="AC16" i="7"/>
  <c r="N17" i="7"/>
  <c r="N48" i="7"/>
  <c r="AC13" i="7"/>
  <c r="AI21" i="7"/>
  <c r="N51" i="7"/>
  <c r="AJ15" i="7"/>
  <c r="O51" i="7"/>
  <c r="AB15" i="7"/>
  <c r="AJ11" i="7"/>
  <c r="AI23" i="7"/>
  <c r="U24" i="7"/>
  <c r="AJ22" i="7"/>
  <c r="AJ51" i="7"/>
  <c r="T20" i="7"/>
  <c r="V46" i="7"/>
  <c r="M49" i="7"/>
  <c r="N49" i="7"/>
  <c r="AA12" i="7"/>
  <c r="N52" i="7"/>
  <c r="M8" i="7"/>
  <c r="AG27" i="7"/>
  <c r="AF12" i="7"/>
  <c r="K19" i="7"/>
  <c r="K10" i="7"/>
  <c r="L27" i="7"/>
  <c r="V18" i="7"/>
  <c r="AH13" i="7"/>
  <c r="AI46" i="7"/>
  <c r="AC7" i="7"/>
  <c r="L50" i="7"/>
  <c r="L20" i="7"/>
  <c r="L10" i="7"/>
  <c r="M16" i="7"/>
  <c r="R24" i="7"/>
  <c r="AI12" i="7"/>
  <c r="Y26" i="7"/>
  <c r="T18" i="7"/>
  <c r="AC52" i="7"/>
  <c r="R25" i="7"/>
  <c r="K6" i="7"/>
  <c r="L14" i="7"/>
  <c r="K46" i="7"/>
  <c r="T25" i="7"/>
  <c r="T50" i="7"/>
  <c r="AC20" i="7"/>
  <c r="AC10" i="7"/>
  <c r="AJ24" i="7"/>
  <c r="R10" i="7"/>
  <c r="S22" i="7"/>
  <c r="AB36" i="7"/>
  <c r="T8" i="7"/>
  <c r="AF9" i="7"/>
  <c r="AF18" i="7"/>
  <c r="AF14" i="7"/>
  <c r="K14" i="7"/>
  <c r="M24" i="7"/>
  <c r="O22" i="7"/>
  <c r="S27" i="7"/>
  <c r="M12" i="7"/>
  <c r="AI15" i="7"/>
  <c r="AC21" i="7"/>
  <c r="AA50" i="7"/>
  <c r="AG36" i="7"/>
  <c r="AJ6" i="7"/>
  <c r="L24" i="7"/>
  <c r="AI16" i="7"/>
  <c r="AJ18" i="7"/>
  <c r="AH22" i="7"/>
  <c r="AI36" i="7"/>
  <c r="Y21" i="7"/>
  <c r="AH47" i="7"/>
  <c r="R49" i="7"/>
  <c r="R20" i="7"/>
  <c r="S50" i="7"/>
  <c r="AI14" i="7"/>
  <c r="AA46" i="7"/>
  <c r="L6" i="7"/>
  <c r="R50" i="7"/>
  <c r="M21" i="7"/>
  <c r="AI19" i="7"/>
  <c r="O17" i="7"/>
  <c r="AH48" i="7"/>
  <c r="AF27" i="7"/>
  <c r="AF25" i="7"/>
  <c r="AC6" i="7"/>
  <c r="Z27" i="7"/>
  <c r="K11" i="7"/>
  <c r="U15" i="7"/>
  <c r="V8" i="7"/>
  <c r="AC47" i="7"/>
  <c r="K27" i="7"/>
  <c r="Y16" i="7"/>
  <c r="AF16" i="7"/>
  <c r="AH21" i="7"/>
  <c r="K36" i="7"/>
  <c r="AI52" i="7"/>
  <c r="AI22" i="7"/>
  <c r="AB18" i="7"/>
  <c r="V16" i="7"/>
  <c r="AF22" i="7"/>
  <c r="U50" i="7"/>
  <c r="AF15" i="7"/>
  <c r="AH17" i="7"/>
  <c r="R12" i="7"/>
  <c r="Z15" i="7"/>
  <c r="Z9" i="7"/>
  <c r="T36" i="7"/>
  <c r="AG22" i="7"/>
  <c r="S36" i="7"/>
  <c r="AJ13" i="7"/>
  <c r="K52" i="7"/>
  <c r="AH16" i="7"/>
  <c r="S16" i="7"/>
  <c r="L36" i="7"/>
  <c r="AA36" i="7"/>
  <c r="AG25" i="7"/>
  <c r="AG9" i="7"/>
  <c r="AG16" i="7"/>
  <c r="U12" i="7"/>
  <c r="Y14" i="7"/>
  <c r="Y8" i="7"/>
  <c r="R7" i="7"/>
  <c r="Z26" i="7"/>
  <c r="U26" i="7"/>
  <c r="AH27" i="7"/>
  <c r="AG12" i="7"/>
  <c r="V48" i="7"/>
  <c r="K51" i="7"/>
  <c r="AH52" i="7"/>
  <c r="R15" i="7"/>
  <c r="Z10" i="7"/>
  <c r="AA37" i="7"/>
  <c r="AG19" i="7"/>
  <c r="L26" i="7"/>
  <c r="O27" i="7"/>
  <c r="AC27" i="7"/>
  <c r="AI27" i="7"/>
  <c r="N28" i="7"/>
  <c r="S28" i="7"/>
  <c r="L38" i="7"/>
  <c r="O28" i="7"/>
  <c r="K38" i="7"/>
  <c r="AG28" i="7"/>
  <c r="T13" i="7"/>
  <c r="AA47" i="7"/>
  <c r="L13" i="7"/>
  <c r="T9" i="7"/>
  <c r="T47" i="7"/>
  <c r="AA11" i="7"/>
  <c r="L21" i="7"/>
  <c r="T17" i="7"/>
  <c r="L17" i="7"/>
  <c r="N11" i="7"/>
  <c r="O21" i="7"/>
  <c r="L15" i="7"/>
  <c r="V25" i="7"/>
  <c r="AB11" i="7"/>
  <c r="AC25" i="7"/>
  <c r="N9" i="7"/>
  <c r="U19" i="7"/>
  <c r="AJ7" i="7"/>
  <c r="N23" i="7"/>
  <c r="U9" i="7"/>
  <c r="AC17" i="7"/>
  <c r="N22" i="7"/>
  <c r="AB7" i="7"/>
  <c r="L9" i="7"/>
  <c r="U11" i="7"/>
  <c r="AB25" i="7"/>
  <c r="AJ19" i="7"/>
  <c r="N14" i="7"/>
  <c r="AB17" i="7"/>
  <c r="AB49" i="7"/>
  <c r="N12" i="7"/>
  <c r="AJ20" i="7"/>
  <c r="T10" i="7"/>
  <c r="T16" i="7"/>
  <c r="N24" i="7"/>
  <c r="M52" i="7"/>
  <c r="AF11" i="7"/>
  <c r="AA48" i="7"/>
  <c r="Y47" i="7"/>
  <c r="Y18" i="7"/>
  <c r="AC37" i="7"/>
  <c r="N15" i="7"/>
  <c r="L18" i="7"/>
  <c r="K50" i="7"/>
  <c r="M18" i="7"/>
  <c r="AC46" i="7"/>
  <c r="AJ10" i="7"/>
  <c r="N50" i="7"/>
  <c r="M46" i="7"/>
  <c r="AB10" i="7"/>
  <c r="AJ49" i="7"/>
  <c r="AA6" i="7"/>
  <c r="AB24" i="7"/>
  <c r="AA8" i="7"/>
  <c r="AJ14" i="7"/>
  <c r="AF24" i="7"/>
  <c r="K15" i="7"/>
  <c r="L12" i="7"/>
  <c r="L22" i="7"/>
  <c r="R13" i="7"/>
  <c r="M17" i="7"/>
  <c r="AJ50" i="7"/>
  <c r="T46" i="7"/>
  <c r="T49" i="7"/>
  <c r="U6" i="7"/>
  <c r="T6" i="7"/>
  <c r="O36" i="7"/>
  <c r="AF17" i="7"/>
  <c r="M51" i="7"/>
  <c r="R48" i="7"/>
  <c r="Y23" i="7"/>
  <c r="K7" i="7"/>
  <c r="AF37" i="7"/>
  <c r="M20" i="7"/>
  <c r="AC9" i="7"/>
  <c r="AH14" i="7"/>
  <c r="M7" i="7"/>
  <c r="AB6" i="7"/>
  <c r="AJ25" i="7"/>
  <c r="U20" i="7"/>
  <c r="AB14" i="7"/>
  <c r="AF47" i="7"/>
  <c r="T24" i="7"/>
  <c r="AI24" i="7"/>
  <c r="AJ36" i="7"/>
  <c r="AH26" i="7"/>
  <c r="O10" i="7"/>
  <c r="Y10" i="7"/>
  <c r="AF6" i="7"/>
  <c r="AH46" i="7"/>
  <c r="K8" i="7"/>
  <c r="Z23" i="7"/>
  <c r="Z18" i="7"/>
  <c r="L51" i="7"/>
  <c r="O49" i="7"/>
  <c r="Y9" i="7"/>
  <c r="K24" i="7"/>
  <c r="V47" i="7"/>
  <c r="V37" i="7"/>
  <c r="AH19" i="7"/>
  <c r="V10" i="7"/>
  <c r="AB50" i="7"/>
  <c r="R19" i="7"/>
  <c r="AH8" i="7"/>
  <c r="K22" i="7"/>
  <c r="AC8" i="7"/>
  <c r="O25" i="7"/>
  <c r="U51" i="7"/>
  <c r="O46" i="7"/>
  <c r="R18" i="7"/>
  <c r="R16" i="7"/>
  <c r="Y22" i="7"/>
  <c r="AH49" i="7"/>
  <c r="S47" i="7"/>
  <c r="Z20" i="7"/>
  <c r="N20" i="7"/>
  <c r="R36" i="7"/>
  <c r="AH15" i="7"/>
  <c r="AB48" i="7"/>
  <c r="AH51" i="7"/>
  <c r="Y20" i="7"/>
  <c r="S46" i="7"/>
  <c r="AB22" i="7"/>
  <c r="AI6" i="7"/>
  <c r="S18" i="7"/>
  <c r="AG18" i="7"/>
  <c r="AH37" i="7"/>
  <c r="O50" i="7"/>
  <c r="AH18" i="7"/>
  <c r="S49" i="7"/>
  <c r="AG6" i="7"/>
  <c r="AB51" i="7"/>
  <c r="S13" i="7"/>
  <c r="AG21" i="7"/>
  <c r="S26" i="7"/>
  <c r="AC36" i="7"/>
  <c r="V36" i="7"/>
  <c r="K18" i="7"/>
  <c r="K12" i="7"/>
  <c r="R8" i="7"/>
  <c r="AG8" i="7"/>
  <c r="AB47" i="7"/>
  <c r="AA27" i="7"/>
  <c r="Y51" i="7"/>
  <c r="O6" i="7"/>
  <c r="AH25" i="7"/>
  <c r="S48" i="7"/>
  <c r="Z17" i="7"/>
  <c r="Z6" i="7"/>
  <c r="AG50" i="7"/>
  <c r="AG15" i="7"/>
  <c r="M26" i="7"/>
  <c r="N27" i="7"/>
  <c r="V27" i="7"/>
  <c r="N37" i="7"/>
  <c r="AJ28" i="7"/>
  <c r="AG38" i="7"/>
  <c r="M38" i="7"/>
  <c r="R28" i="7"/>
  <c r="AF38" i="7"/>
  <c r="AF28" i="7"/>
  <c r="AI38" i="7"/>
  <c r="T38" i="7"/>
  <c r="M28" i="7"/>
  <c r="AB38" i="7"/>
  <c r="U29" i="7"/>
  <c r="O30" i="7"/>
  <c r="L30" i="7"/>
  <c r="U39" i="7"/>
  <c r="K40" i="7"/>
  <c r="AH7" i="7"/>
  <c r="T15" i="7"/>
  <c r="L19" i="7"/>
  <c r="T19" i="7"/>
  <c r="AA15" i="7"/>
  <c r="AA17" i="7"/>
  <c r="L47" i="7"/>
  <c r="T21" i="7"/>
  <c r="L23" i="7"/>
  <c r="N21" i="7"/>
  <c r="O47" i="7"/>
  <c r="N13" i="7"/>
  <c r="U7" i="7"/>
  <c r="AB21" i="7"/>
  <c r="AI9" i="7"/>
  <c r="O48" i="7"/>
  <c r="AB12" i="7"/>
  <c r="S23" i="7"/>
  <c r="O15" i="7"/>
  <c r="AB8" i="7"/>
  <c r="AJ8" i="7"/>
  <c r="O9" i="7"/>
  <c r="V49" i="7"/>
  <c r="N19" i="7"/>
  <c r="U17" i="7"/>
  <c r="AC18" i="7"/>
  <c r="AI8" i="7"/>
  <c r="O23" i="7"/>
  <c r="AC12" i="7"/>
  <c r="AI11" i="7"/>
  <c r="M50" i="7"/>
  <c r="AB20" i="7"/>
  <c r="N10" i="7"/>
  <c r="O26" i="7"/>
  <c r="Y11" i="7"/>
  <c r="AJ52" i="7"/>
  <c r="K17" i="7"/>
  <c r="L48" i="7"/>
  <c r="AC48" i="7"/>
  <c r="R17" i="7"/>
  <c r="R51" i="7"/>
  <c r="M23" i="7"/>
  <c r="L8" i="7"/>
  <c r="U22" i="7"/>
  <c r="M11" i="7"/>
  <c r="O14" i="7"/>
  <c r="AJ17" i="7"/>
  <c r="AC50" i="7"/>
  <c r="L46" i="7"/>
  <c r="T14" i="7"/>
  <c r="AC14" i="7"/>
  <c r="T12" i="7"/>
  <c r="V12" i="7"/>
  <c r="T51" i="7"/>
  <c r="O8" i="7"/>
  <c r="AF8" i="7"/>
  <c r="K26" i="7"/>
  <c r="S6" i="7"/>
  <c r="R47" i="7"/>
  <c r="U25" i="7"/>
  <c r="M10" i="7"/>
  <c r="AA20" i="7"/>
  <c r="AJ46" i="7"/>
  <c r="AA16" i="7"/>
  <c r="O16" i="7"/>
  <c r="AH12" i="7"/>
  <c r="AJ16" i="7"/>
  <c r="Y46" i="7"/>
  <c r="M48" i="7"/>
  <c r="AF51" i="7"/>
  <c r="R46" i="7"/>
  <c r="L49" i="7"/>
  <c r="S8" i="7"/>
  <c r="N18" i="7"/>
  <c r="K16" i="7"/>
  <c r="M19" i="7"/>
  <c r="AI47" i="7"/>
  <c r="AB9" i="7"/>
  <c r="V51" i="7"/>
  <c r="S10" i="7"/>
  <c r="K25" i="7"/>
  <c r="Y52" i="7"/>
  <c r="M9" i="7"/>
  <c r="V15" i="7"/>
  <c r="V52" i="7"/>
  <c r="U49" i="7"/>
  <c r="O52" i="7"/>
  <c r="AF13" i="7"/>
  <c r="K9" i="7"/>
  <c r="Y48" i="7"/>
  <c r="AH20" i="7"/>
  <c r="R11" i="7"/>
  <c r="S17" i="7"/>
  <c r="AI49" i="7"/>
  <c r="AA18" i="7"/>
  <c r="V26" i="7"/>
  <c r="M15" i="7"/>
  <c r="AI37" i="7"/>
  <c r="AJ26" i="7"/>
  <c r="U52" i="7"/>
  <c r="O24" i="7"/>
  <c r="N46" i="7"/>
  <c r="AA52" i="7"/>
  <c r="AF19" i="7"/>
  <c r="S37" i="7"/>
  <c r="O20" i="7"/>
  <c r="O12" i="7"/>
  <c r="U47" i="7"/>
  <c r="K49" i="7"/>
  <c r="K48" i="7"/>
  <c r="K47" i="7"/>
  <c r="Y12" i="7"/>
  <c r="S52" i="7"/>
  <c r="Z25" i="7"/>
  <c r="Z16" i="7"/>
  <c r="AH10" i="7"/>
  <c r="AA22" i="7"/>
  <c r="AI51" i="7"/>
  <c r="N26" i="7"/>
  <c r="AF10" i="7"/>
  <c r="AH24" i="7"/>
  <c r="Z24" i="7"/>
  <c r="AG7" i="7"/>
  <c r="Z52" i="7"/>
  <c r="Z36" i="7"/>
  <c r="AG14" i="7"/>
  <c r="M36" i="7"/>
  <c r="U46" i="7"/>
  <c r="Y7" i="7"/>
  <c r="Z22" i="7"/>
  <c r="Z12" i="7"/>
  <c r="Z51" i="7"/>
  <c r="AG52" i="7"/>
  <c r="AG17" i="7"/>
  <c r="AG51" i="7"/>
  <c r="V6" i="7"/>
  <c r="AH23" i="7"/>
  <c r="AH50" i="7"/>
  <c r="Y27" i="7"/>
  <c r="Z19" i="7"/>
  <c r="Z11" i="7"/>
  <c r="Z50" i="7"/>
  <c r="AG47" i="7"/>
  <c r="AC11" i="7"/>
  <c r="Y6" i="7"/>
  <c r="Y25" i="7"/>
  <c r="R22" i="7"/>
  <c r="U36" i="7"/>
  <c r="Z49" i="7"/>
  <c r="AG46" i="7"/>
  <c r="AG11" i="7"/>
  <c r="AJ27" i="7"/>
  <c r="T37" i="7"/>
  <c r="M37" i="7"/>
  <c r="T27" i="7"/>
  <c r="L28" i="7"/>
  <c r="AJ38" i="7"/>
  <c r="AC28" i="7"/>
  <c r="AA28" i="7"/>
  <c r="AA9" i="7"/>
  <c r="AH9" i="7"/>
  <c r="L25" i="7"/>
  <c r="T23" i="7"/>
  <c r="AA23" i="7"/>
  <c r="AA25" i="7"/>
  <c r="AA7" i="7"/>
  <c r="AA21" i="7"/>
  <c r="S21" i="7"/>
  <c r="N25" i="7"/>
  <c r="V7" i="7"/>
  <c r="O19" i="7"/>
  <c r="U13" i="7"/>
  <c r="AC15" i="7"/>
  <c r="AI17" i="7"/>
  <c r="V21" i="7"/>
  <c r="AB23" i="7"/>
  <c r="N7" i="7"/>
  <c r="V23" i="7"/>
  <c r="AB19" i="7"/>
  <c r="AJ23" i="7"/>
  <c r="V11" i="7"/>
  <c r="AC49" i="7"/>
  <c r="N47" i="7"/>
  <c r="U21" i="7"/>
  <c r="AC51" i="7"/>
  <c r="AI13" i="7"/>
  <c r="U8" i="7"/>
  <c r="AB26" i="7"/>
  <c r="AI20" i="7"/>
  <c r="V50" i="7"/>
  <c r="AB46" i="7"/>
  <c r="AA14" i="7"/>
  <c r="AC24" i="7"/>
  <c r="AH6" i="7"/>
  <c r="AC22" i="7"/>
  <c r="S12" i="7"/>
  <c r="U18" i="7"/>
  <c r="R52" i="7"/>
  <c r="AF23" i="7"/>
  <c r="S9" i="7"/>
  <c r="S7" i="7"/>
  <c r="AG26" i="7"/>
  <c r="U27" i="7"/>
  <c r="M6" i="7"/>
  <c r="AB13" i="7"/>
  <c r="AJ21" i="7"/>
  <c r="S20" i="7"/>
  <c r="N6" i="7"/>
  <c r="AA24" i="7"/>
  <c r="V24" i="7"/>
  <c r="T22" i="7"/>
  <c r="AF7" i="7"/>
  <c r="AF48" i="7"/>
  <c r="AF49" i="7"/>
  <c r="Y13" i="7"/>
  <c r="AF52" i="7"/>
  <c r="M22" i="7"/>
  <c r="V14" i="7"/>
  <c r="L52" i="7"/>
  <c r="O11" i="7"/>
  <c r="V20" i="7"/>
  <c r="AA10" i="7"/>
  <c r="N16" i="7"/>
  <c r="Y50" i="7"/>
  <c r="T52" i="7"/>
  <c r="U16" i="7"/>
  <c r="K21" i="7"/>
  <c r="AB16" i="7"/>
  <c r="Z37" i="7"/>
  <c r="R21" i="7"/>
  <c r="K37" i="7"/>
  <c r="L37" i="7"/>
  <c r="V22" i="7"/>
  <c r="U10" i="7"/>
  <c r="M14" i="7"/>
  <c r="O18" i="7"/>
  <c r="V17" i="7"/>
  <c r="AC26" i="7"/>
  <c r="L16" i="7"/>
  <c r="T48" i="7"/>
  <c r="M25" i="7"/>
  <c r="AJ12" i="7"/>
  <c r="O37" i="7"/>
  <c r="AJ48" i="7"/>
  <c r="AF50" i="7"/>
  <c r="Y37" i="7"/>
  <c r="R26" i="7"/>
  <c r="AF46" i="7"/>
  <c r="Y17" i="7"/>
  <c r="AH36" i="7"/>
  <c r="R6" i="7"/>
  <c r="AI50" i="7"/>
  <c r="AB27" i="7"/>
  <c r="N8" i="7"/>
  <c r="R37" i="7"/>
  <c r="AI7" i="7"/>
  <c r="V19" i="7"/>
  <c r="AI26" i="7"/>
  <c r="U48" i="7"/>
  <c r="O7" i="7"/>
  <c r="AA49" i="7"/>
  <c r="N36" i="7"/>
  <c r="R23" i="7"/>
  <c r="R27" i="7"/>
  <c r="AJ47" i="7"/>
  <c r="AJ37" i="7"/>
  <c r="AB52" i="7"/>
  <c r="Y49" i="7"/>
  <c r="Y36" i="7"/>
  <c r="R14" i="7"/>
  <c r="K20" i="7"/>
  <c r="AF36" i="7"/>
  <c r="Z21" i="7"/>
  <c r="S15" i="7"/>
  <c r="S24" i="7"/>
  <c r="AA51" i="7"/>
  <c r="AC23" i="7"/>
  <c r="Y24" i="7"/>
  <c r="K13" i="7"/>
  <c r="S51" i="7"/>
  <c r="AI18" i="7"/>
  <c r="Z13" i="7"/>
  <c r="Z48" i="7"/>
  <c r="AG49" i="7"/>
  <c r="AG10" i="7"/>
  <c r="AA26" i="7"/>
  <c r="Y19" i="7"/>
  <c r="Y15" i="7"/>
  <c r="AI10" i="7"/>
  <c r="Z8" i="7"/>
  <c r="Z47" i="7"/>
  <c r="AG48" i="7"/>
  <c r="AG13" i="7"/>
  <c r="AG20" i="7"/>
  <c r="M13" i="7"/>
  <c r="K23" i="7"/>
  <c r="AF21" i="7"/>
  <c r="AI48" i="7"/>
  <c r="S14" i="7"/>
  <c r="Z7" i="7"/>
  <c r="Z46" i="7"/>
  <c r="AG24" i="7"/>
  <c r="AJ9" i="7"/>
  <c r="AF20" i="7"/>
  <c r="AF26" i="7"/>
  <c r="R9" i="7"/>
  <c r="Z14" i="7"/>
  <c r="S19" i="7"/>
  <c r="AG23" i="7"/>
  <c r="T26" i="7"/>
  <c r="AB37" i="7"/>
  <c r="U37" i="7"/>
  <c r="AG37" i="7"/>
  <c r="M27" i="7"/>
  <c r="Y28" i="7"/>
  <c r="N38" i="7"/>
  <c r="AI28" i="7"/>
  <c r="O38" i="7"/>
  <c r="U38" i="7"/>
  <c r="T28" i="7"/>
  <c r="R38" i="7"/>
  <c r="Y45" i="7"/>
  <c r="AF35" i="7"/>
  <c r="T35" i="7"/>
  <c r="AB45" i="7"/>
  <c r="AG35" i="7"/>
  <c r="L45" i="7"/>
  <c r="U35" i="7"/>
  <c r="O35" i="7"/>
  <c r="O45" i="7"/>
  <c r="AB35" i="7"/>
  <c r="V34" i="7"/>
  <c r="S44" i="7"/>
  <c r="L34" i="7"/>
  <c r="U34" i="7"/>
  <c r="T44" i="7"/>
  <c r="O34" i="7"/>
  <c r="AC34" i="7"/>
  <c r="R34" i="7"/>
  <c r="K44" i="7"/>
  <c r="Y44" i="7"/>
  <c r="M33" i="7"/>
  <c r="AH43" i="7"/>
  <c r="AC43" i="7"/>
  <c r="AF33" i="7"/>
  <c r="K43" i="7"/>
  <c r="Y33" i="7"/>
  <c r="AF43" i="7"/>
  <c r="O43" i="7"/>
  <c r="AB33" i="7"/>
  <c r="M43" i="7"/>
  <c r="AA32" i="7"/>
  <c r="S42" i="7"/>
  <c r="Y42" i="7"/>
  <c r="U32" i="7"/>
  <c r="AF42" i="7"/>
  <c r="AF32" i="7"/>
  <c r="M42" i="7"/>
  <c r="AG42" i="7"/>
  <c r="R32" i="7"/>
  <c r="AC42" i="7"/>
  <c r="Z31" i="7"/>
  <c r="AA41" i="7"/>
  <c r="AC41" i="7"/>
  <c r="T31" i="7"/>
  <c r="S41" i="7"/>
  <c r="S31" i="7"/>
  <c r="R41" i="7"/>
  <c r="M41" i="7"/>
  <c r="AJ31" i="7"/>
  <c r="K41" i="7"/>
  <c r="S40" i="7"/>
  <c r="AA39" i="7"/>
  <c r="AJ39" i="7"/>
  <c r="AH30" i="7"/>
  <c r="O29" i="7"/>
  <c r="L40" i="7"/>
  <c r="V39" i="7"/>
  <c r="AB39" i="7"/>
  <c r="Y30" i="7"/>
  <c r="K29" i="7"/>
  <c r="Y40" i="7"/>
  <c r="AH39" i="7"/>
  <c r="O39" i="7"/>
  <c r="AI30" i="7"/>
  <c r="M29" i="7"/>
  <c r="AA40" i="7"/>
  <c r="T39" i="7"/>
  <c r="R30" i="7"/>
  <c r="AI29" i="7"/>
  <c r="V38" i="7"/>
  <c r="Z28" i="7"/>
  <c r="K28" i="7"/>
  <c r="H36" i="7"/>
  <c r="AC5" i="7"/>
  <c r="AH5" i="7"/>
  <c r="R5" i="7"/>
  <c r="AA5" i="7"/>
  <c r="AG5" i="7"/>
  <c r="AI5" i="7"/>
  <c r="O5" i="7"/>
  <c r="AF5" i="7"/>
  <c r="AB5" i="7"/>
  <c r="S5" i="7"/>
  <c r="M5" i="7"/>
  <c r="AI45" i="7"/>
  <c r="Y35" i="7"/>
  <c r="S45" i="7"/>
  <c r="AC45" i="7"/>
  <c r="AC35" i="7"/>
  <c r="AG45" i="7"/>
  <c r="S35" i="7"/>
  <c r="AF45" i="7"/>
  <c r="N45" i="7"/>
  <c r="Z35" i="7"/>
  <c r="N34" i="7"/>
  <c r="U44" i="7"/>
  <c r="Z44" i="7"/>
  <c r="AJ34" i="7"/>
  <c r="AC44" i="7"/>
  <c r="AH44" i="7"/>
  <c r="Z34" i="7"/>
  <c r="AA44" i="7"/>
  <c r="R44" i="7"/>
  <c r="O44" i="7"/>
  <c r="S33" i="7"/>
  <c r="AG43" i="7"/>
  <c r="K33" i="7"/>
  <c r="O33" i="7"/>
  <c r="V43" i="7"/>
  <c r="R33" i="7"/>
  <c r="L43" i="7"/>
  <c r="AC33" i="7"/>
  <c r="T33" i="7"/>
  <c r="U43" i="7"/>
  <c r="V32" i="7"/>
  <c r="T42" i="7"/>
  <c r="AH32" i="7"/>
  <c r="N32" i="7"/>
  <c r="AB42" i="7"/>
  <c r="AG32" i="7"/>
  <c r="L42" i="7"/>
  <c r="T32" i="7"/>
  <c r="AB32" i="7"/>
  <c r="O42" i="7"/>
  <c r="L31" i="7"/>
  <c r="AG41" i="7"/>
  <c r="AI31" i="7"/>
  <c r="U31" i="7"/>
  <c r="AB41" i="7"/>
  <c r="Y31" i="7"/>
  <c r="L41" i="7"/>
  <c r="K31" i="7"/>
  <c r="AF31" i="7"/>
  <c r="AJ41" i="7"/>
  <c r="Z40" i="7"/>
  <c r="AF39" i="7"/>
  <c r="Z30" i="7"/>
  <c r="AC30" i="7"/>
  <c r="V29" i="7"/>
  <c r="AB40" i="7"/>
  <c r="AI39" i="7"/>
  <c r="S30" i="7"/>
  <c r="V30" i="7"/>
  <c r="AB29" i="7"/>
  <c r="AF40" i="7"/>
  <c r="AC39" i="7"/>
  <c r="AF30" i="7"/>
  <c r="N30" i="7"/>
  <c r="AC29" i="7"/>
  <c r="AI40" i="7"/>
  <c r="K39" i="7"/>
  <c r="AG30" i="7"/>
  <c r="S29" i="7"/>
  <c r="AC38" i="7"/>
  <c r="AB28" i="7"/>
  <c r="U28" i="7"/>
  <c r="U45" i="7"/>
  <c r="L35" i="7"/>
  <c r="R45" i="7"/>
  <c r="AJ35" i="7"/>
  <c r="AI35" i="7"/>
  <c r="M45" i="7"/>
  <c r="AH35" i="7"/>
  <c r="AA45" i="7"/>
  <c r="K35" i="7"/>
  <c r="V35" i="7"/>
  <c r="Y34" i="7"/>
  <c r="AJ44" i="7"/>
  <c r="S34" i="7"/>
  <c r="K34" i="7"/>
  <c r="N44" i="7"/>
  <c r="AA34" i="7"/>
  <c r="AI34" i="7"/>
  <c r="V44" i="7"/>
  <c r="T34" i="7"/>
  <c r="AI44" i="7"/>
  <c r="AJ33" i="7"/>
  <c r="AB43" i="7"/>
  <c r="AH33" i="7"/>
  <c r="R43" i="7"/>
  <c r="S43" i="7"/>
  <c r="AI33" i="7"/>
  <c r="Z43" i="7"/>
  <c r="AG33" i="7"/>
  <c r="AA43" i="7"/>
  <c r="T43" i="7"/>
  <c r="S32" i="7"/>
  <c r="Z42" i="7"/>
  <c r="L32" i="7"/>
  <c r="AA42" i="7"/>
  <c r="AJ42" i="7"/>
  <c r="AJ32" i="7"/>
  <c r="U42" i="7"/>
  <c r="Z32" i="7"/>
  <c r="K42" i="7"/>
  <c r="V42" i="7"/>
  <c r="AG31" i="7"/>
  <c r="V41" i="7"/>
  <c r="V31" i="7"/>
  <c r="AH41" i="7"/>
  <c r="N41" i="7"/>
  <c r="O31" i="7"/>
  <c r="AF41" i="7"/>
  <c r="AC31" i="7"/>
  <c r="O41" i="7"/>
  <c r="T41" i="7"/>
  <c r="AG40" i="7"/>
  <c r="R39" i="7"/>
  <c r="AA30" i="7"/>
  <c r="AH29" i="7"/>
  <c r="AJ29" i="7"/>
  <c r="V40" i="7"/>
  <c r="Z39" i="7"/>
  <c r="U30" i="7"/>
  <c r="R29" i="7"/>
  <c r="N29" i="7"/>
  <c r="U40" i="7"/>
  <c r="AG39" i="7"/>
  <c r="M30" i="7"/>
  <c r="AA29" i="7"/>
  <c r="T29" i="7"/>
  <c r="AC40" i="7"/>
  <c r="S39" i="7"/>
  <c r="AF29" i="7"/>
  <c r="S38" i="7"/>
  <c r="AH28" i="7"/>
  <c r="AA38" i="7"/>
  <c r="AH38" i="7"/>
  <c r="D50" i="7"/>
  <c r="G20" i="7"/>
  <c r="E13" i="7"/>
  <c r="H48" i="7"/>
  <c r="F50" i="7"/>
  <c r="G37" i="7"/>
  <c r="D31" i="7"/>
  <c r="D43" i="7"/>
  <c r="G9" i="7"/>
  <c r="G46" i="7"/>
  <c r="E12" i="7"/>
  <c r="E7" i="7"/>
  <c r="G23" i="7"/>
  <c r="E26" i="7"/>
  <c r="F21" i="7"/>
  <c r="D12" i="7"/>
  <c r="D7" i="7"/>
  <c r="F14" i="7"/>
  <c r="F9" i="7"/>
  <c r="D27" i="7"/>
  <c r="E37" i="7"/>
  <c r="E39" i="7"/>
  <c r="E32" i="7"/>
  <c r="D42" i="7"/>
  <c r="D35" i="7"/>
  <c r="E44" i="7"/>
  <c r="E20" i="7"/>
  <c r="E15" i="7"/>
  <c r="H8" i="7"/>
  <c r="F52" i="7"/>
  <c r="D49" i="7"/>
  <c r="D20" i="7"/>
  <c r="D15" i="7"/>
  <c r="F22" i="7"/>
  <c r="F17" i="7"/>
  <c r="E27" i="7"/>
  <c r="G38" i="7"/>
  <c r="E40" i="7"/>
  <c r="D32" i="7"/>
  <c r="F34" i="7"/>
  <c r="D16" i="7"/>
  <c r="D11" i="7"/>
  <c r="F51" i="7"/>
  <c r="F46" i="7"/>
  <c r="F23" i="7"/>
  <c r="H14" i="7"/>
  <c r="H9" i="7"/>
  <c r="F16" i="7"/>
  <c r="F11" i="7"/>
  <c r="E36" i="7"/>
  <c r="H29" i="7"/>
  <c r="G39" i="7"/>
  <c r="G32" i="7"/>
  <c r="H42" i="7"/>
  <c r="H44" i="7"/>
  <c r="D34" i="7"/>
  <c r="E18" i="7"/>
  <c r="G11" i="7"/>
  <c r="E49" i="7"/>
  <c r="D48" i="7"/>
  <c r="D25" i="7"/>
  <c r="E16" i="7"/>
  <c r="E11" i="7"/>
  <c r="D18" i="7"/>
  <c r="D13" i="7"/>
  <c r="H27" i="7"/>
  <c r="E38" i="7"/>
  <c r="F30" i="7"/>
  <c r="D41" i="7"/>
  <c r="H43" i="7"/>
  <c r="H18" i="7"/>
  <c r="H13" i="7"/>
  <c r="H50" i="7"/>
  <c r="G18" i="7"/>
  <c r="H15" i="7"/>
  <c r="F29" i="7"/>
  <c r="G41" i="7"/>
  <c r="H45" i="7"/>
  <c r="H21" i="7"/>
  <c r="D9" i="7"/>
  <c r="H26" i="7"/>
  <c r="H46" i="7"/>
  <c r="F37" i="7"/>
  <c r="G31" i="7"/>
  <c r="G35" i="7"/>
  <c r="G17" i="7"/>
  <c r="F10" i="7"/>
  <c r="F5" i="7"/>
  <c r="G49" i="7"/>
  <c r="E22" i="7"/>
  <c r="G15" i="7"/>
  <c r="G24" i="7"/>
  <c r="E17" i="7"/>
  <c r="G36" i="7"/>
  <c r="F38" i="7"/>
  <c r="H40" i="7"/>
  <c r="H41" i="7"/>
  <c r="G43" i="7"/>
  <c r="G44" i="7"/>
  <c r="D44" i="7"/>
  <c r="D24" i="7"/>
  <c r="D19" i="7"/>
  <c r="G12" i="7"/>
  <c r="D5" i="7"/>
  <c r="H51" i="7"/>
  <c r="H22" i="7"/>
  <c r="H17" i="7"/>
  <c r="F24" i="7"/>
  <c r="F19" i="7"/>
  <c r="F28" i="7"/>
  <c r="G29" i="7"/>
  <c r="E31" i="7"/>
  <c r="H32" i="7"/>
  <c r="H35" i="7"/>
  <c r="D6" i="7"/>
  <c r="G47" i="7"/>
  <c r="G13" i="7"/>
  <c r="H20" i="7"/>
  <c r="D36" i="7"/>
  <c r="D39" i="7"/>
  <c r="E43" i="7"/>
  <c r="F44" i="7"/>
  <c r="G26" i="7"/>
  <c r="D14" i="7"/>
  <c r="H49" i="7"/>
  <c r="G21" i="7"/>
  <c r="H23" i="7"/>
  <c r="D29" i="7"/>
  <c r="E33" i="7"/>
  <c r="G22" i="7"/>
  <c r="F26" i="7"/>
  <c r="G19" i="7"/>
  <c r="F12" i="7"/>
  <c r="F7" i="7"/>
  <c r="D23" i="7"/>
  <c r="E24" i="7"/>
  <c r="E19" i="7"/>
  <c r="D26" i="7"/>
  <c r="D21" i="7"/>
  <c r="E28" i="7"/>
  <c r="D38" i="7"/>
  <c r="F40" i="7"/>
  <c r="E41" i="7"/>
  <c r="G34" i="7"/>
  <c r="G45" i="7"/>
  <c r="D8" i="7"/>
  <c r="E52" i="7"/>
  <c r="E47" i="7"/>
  <c r="F20" i="7"/>
  <c r="F15" i="7"/>
  <c r="H6" i="7"/>
  <c r="E50" i="7"/>
  <c r="F8" i="7"/>
  <c r="D52" i="7"/>
  <c r="G27" i="7"/>
  <c r="D28" i="7"/>
  <c r="H39" i="7"/>
  <c r="D40" i="7"/>
  <c r="G42" i="7"/>
  <c r="E35" i="7"/>
  <c r="E46" i="7"/>
  <c r="E23" i="7"/>
  <c r="H16" i="7"/>
  <c r="H11" i="7"/>
  <c r="E51" i="7"/>
  <c r="D46" i="7"/>
  <c r="H25" i="7"/>
  <c r="F48" i="7"/>
  <c r="F25" i="7"/>
  <c r="G28" i="7"/>
  <c r="H38" i="7"/>
  <c r="F31" i="7"/>
  <c r="H33" i="7"/>
  <c r="H34" i="7"/>
  <c r="E45" i="7"/>
  <c r="D45" i="7"/>
  <c r="G48" i="7"/>
  <c r="G25" i="7"/>
  <c r="F18" i="7"/>
  <c r="F13" i="7"/>
  <c r="H47" i="7"/>
  <c r="E48" i="7"/>
  <c r="F6" i="7"/>
  <c r="G50" i="7"/>
  <c r="E25" i="7"/>
  <c r="D37" i="7"/>
  <c r="D30" i="7"/>
  <c r="G40" i="7"/>
  <c r="E42" i="7"/>
  <c r="F45" i="7"/>
  <c r="F47" i="7"/>
  <c r="E6" i="7"/>
  <c r="G8" i="7"/>
  <c r="G51" i="7"/>
  <c r="G30" i="7"/>
  <c r="F33" i="7"/>
  <c r="E34" i="7"/>
  <c r="G14" i="7"/>
  <c r="D47" i="7"/>
  <c r="E21" i="7"/>
  <c r="E14" i="7"/>
  <c r="G7" i="7"/>
  <c r="G16" i="7"/>
  <c r="E9" i="7"/>
  <c r="E29" i="7"/>
  <c r="E30" i="7"/>
  <c r="F41" i="7"/>
  <c r="D33" i="7"/>
  <c r="E10" i="7"/>
  <c r="H52" i="7"/>
  <c r="F49" i="7"/>
  <c r="D22" i="7"/>
  <c r="D17" i="7"/>
  <c r="E8" i="7"/>
  <c r="G52" i="7"/>
  <c r="D10" i="7"/>
  <c r="H5" i="7"/>
  <c r="F27" i="7"/>
  <c r="H37" i="7"/>
  <c r="H30" i="7"/>
  <c r="H31" i="7"/>
  <c r="F42" i="7"/>
  <c r="F35" i="7"/>
  <c r="G33" i="7"/>
  <c r="H10" i="7"/>
  <c r="E5" i="7"/>
  <c r="D51" i="7"/>
  <c r="H24" i="7"/>
  <c r="H19" i="7"/>
  <c r="G10" i="7"/>
  <c r="G5" i="7"/>
  <c r="H12" i="7"/>
  <c r="H7" i="7"/>
  <c r="F36" i="7"/>
  <c r="H28" i="7"/>
  <c r="F39" i="7"/>
  <c r="F32" i="7"/>
  <c r="F43" i="7"/>
  <c r="AT36" i="7" l="1"/>
  <c r="AR39" i="7"/>
  <c r="AR23" i="7"/>
  <c r="AT15" i="7"/>
  <c r="AU52" i="7"/>
  <c r="AT17" i="7"/>
  <c r="AT24" i="7"/>
  <c r="AU46" i="7"/>
  <c r="AT50" i="7"/>
  <c r="AU19" i="7"/>
  <c r="AR21" i="7"/>
  <c r="AS23" i="7"/>
  <c r="AS27" i="7"/>
  <c r="AU8" i="7"/>
  <c r="AR9" i="7"/>
  <c r="AR34" i="7"/>
  <c r="AT19" i="7"/>
  <c r="AR20" i="7"/>
  <c r="AR48" i="7"/>
  <c r="AR28" i="7"/>
  <c r="AT6" i="7"/>
  <c r="AR49" i="7"/>
  <c r="AR17" i="7"/>
  <c r="AS29" i="7"/>
  <c r="AT34" i="7"/>
  <c r="AS45" i="7"/>
  <c r="AT49" i="7"/>
  <c r="AT12" i="7"/>
  <c r="AS44" i="7"/>
  <c r="AS41" i="7"/>
  <c r="AT38" i="7"/>
  <c r="AU40" i="7"/>
  <c r="AU5" i="7"/>
  <c r="AS14" i="7"/>
  <c r="AU29" i="7"/>
  <c r="AS43" i="7"/>
  <c r="AU41" i="7"/>
  <c r="AU30" i="7"/>
  <c r="AU42" i="7"/>
  <c r="AU43" i="7"/>
  <c r="AU20" i="7"/>
  <c r="AU36" i="7"/>
  <c r="AU7" i="7"/>
  <c r="AU10" i="7"/>
  <c r="AU13" i="7"/>
  <c r="AU47" i="7"/>
  <c r="AU16" i="7"/>
  <c r="AU18" i="7"/>
  <c r="AU35" i="7"/>
  <c r="AU23" i="7"/>
  <c r="AU28" i="7"/>
  <c r="AU6" i="7"/>
  <c r="AU37" i="7"/>
  <c r="AU11" i="7"/>
  <c r="AU22" i="7"/>
  <c r="AU25" i="7"/>
  <c r="AU9" i="7"/>
  <c r="AU31" i="7"/>
  <c r="AU49" i="7"/>
  <c r="AU51" i="7"/>
  <c r="AU38" i="7"/>
  <c r="AU17" i="7"/>
  <c r="AU24" i="7"/>
  <c r="AU27" i="7"/>
  <c r="AU44" i="7"/>
  <c r="AU39" i="7"/>
  <c r="AU45" i="7"/>
  <c r="AU32" i="7"/>
  <c r="AU33" i="7"/>
  <c r="AU26" i="7"/>
  <c r="AU21" i="7"/>
  <c r="AU50" i="7"/>
  <c r="AU48" i="7"/>
  <c r="AU15" i="7"/>
  <c r="AU14" i="7"/>
  <c r="AU12" i="7"/>
  <c r="AU34" i="7"/>
  <c r="AT31" i="7"/>
  <c r="AT35" i="7"/>
  <c r="AT33" i="7"/>
  <c r="AT28" i="7"/>
  <c r="AT13" i="7"/>
  <c r="AT27" i="7"/>
  <c r="AT11" i="7"/>
  <c r="AT20" i="7"/>
  <c r="AT14" i="7"/>
  <c r="AT16" i="7"/>
  <c r="AT26" i="7"/>
  <c r="AT29" i="7"/>
  <c r="AT40" i="7"/>
  <c r="AT42" i="7"/>
  <c r="AT45" i="7"/>
  <c r="AT37" i="7"/>
  <c r="AT25" i="7"/>
  <c r="AT48" i="7"/>
  <c r="AT52" i="7"/>
  <c r="AT51" i="7"/>
  <c r="AT22" i="7"/>
  <c r="AT9" i="7"/>
  <c r="AT10" i="7"/>
  <c r="AT18" i="7"/>
  <c r="AT44" i="7"/>
  <c r="AT7" i="7"/>
  <c r="AT23" i="7"/>
  <c r="AT47" i="7"/>
  <c r="AT21" i="7"/>
  <c r="AT39" i="7"/>
  <c r="AT32" i="7"/>
  <c r="AT43" i="7"/>
  <c r="AT30" i="7"/>
  <c r="AT46" i="7"/>
  <c r="AT8" i="7"/>
  <c r="AT41" i="7"/>
  <c r="AT5" i="7"/>
  <c r="AS11" i="7"/>
  <c r="AS17" i="7"/>
  <c r="AS18" i="7"/>
  <c r="AS48" i="7"/>
  <c r="AS20" i="7"/>
  <c r="AS40" i="7"/>
  <c r="AS42" i="7"/>
  <c r="AS32" i="7"/>
  <c r="AS33" i="7"/>
  <c r="AS34" i="7"/>
  <c r="AS37" i="7"/>
  <c r="AS6" i="7"/>
  <c r="AS26" i="7"/>
  <c r="AS22" i="7"/>
  <c r="AS46" i="7"/>
  <c r="AS47" i="7"/>
  <c r="AS36" i="7"/>
  <c r="AS12" i="7"/>
  <c r="AS49" i="7"/>
  <c r="AS10" i="7"/>
  <c r="AS35" i="7"/>
  <c r="AS9" i="7"/>
  <c r="AS21" i="7"/>
  <c r="AS52" i="7"/>
  <c r="AS8" i="7"/>
  <c r="AS13" i="7"/>
  <c r="AS25" i="7"/>
  <c r="AS31" i="7"/>
  <c r="AS39" i="7"/>
  <c r="AS5" i="7"/>
  <c r="AS30" i="7"/>
  <c r="AS38" i="7"/>
  <c r="AS51" i="7"/>
  <c r="AS28" i="7"/>
  <c r="AS16" i="7"/>
  <c r="AS19" i="7"/>
  <c r="AS15" i="7"/>
  <c r="AS7" i="7"/>
  <c r="AS50" i="7"/>
  <c r="AS24" i="7"/>
  <c r="AR31" i="7"/>
  <c r="AR42" i="7"/>
  <c r="AR33" i="7"/>
  <c r="AR44" i="7"/>
  <c r="AR40" i="7"/>
  <c r="AR18" i="7"/>
  <c r="AR41" i="7"/>
  <c r="AR13" i="7"/>
  <c r="AR37" i="7"/>
  <c r="AR47" i="7"/>
  <c r="AR16" i="7"/>
  <c r="AR22" i="7"/>
  <c r="AR24" i="7"/>
  <c r="AR15" i="7"/>
  <c r="AR51" i="7"/>
  <c r="AR6" i="7"/>
  <c r="AR10" i="7"/>
  <c r="AR45" i="7"/>
  <c r="AR35" i="7"/>
  <c r="AR43" i="7"/>
  <c r="AR7" i="7"/>
  <c r="AR50" i="7"/>
  <c r="AR52" i="7"/>
  <c r="AR36" i="7"/>
  <c r="AR27" i="7"/>
  <c r="AR11" i="7"/>
  <c r="AR14" i="7"/>
  <c r="AR19" i="7"/>
  <c r="AR32" i="7"/>
  <c r="AR29" i="7"/>
  <c r="AR25" i="7"/>
  <c r="AR26" i="7"/>
  <c r="AR12" i="7"/>
  <c r="AR8" i="7"/>
  <c r="AR38" i="7"/>
  <c r="AR46" i="7"/>
  <c r="AR30" i="7"/>
  <c r="AR5" i="7"/>
  <c r="AQ51" i="7"/>
  <c r="AQ47" i="7"/>
  <c r="AQ30" i="7"/>
  <c r="AQ21" i="7"/>
  <c r="AQ23" i="7"/>
  <c r="AQ36" i="7"/>
  <c r="AQ6" i="7"/>
  <c r="AQ32" i="7"/>
  <c r="AQ49" i="7"/>
  <c r="AQ31" i="7"/>
  <c r="AQ37" i="7"/>
  <c r="AQ46" i="7"/>
  <c r="AQ40" i="7"/>
  <c r="AQ52" i="7"/>
  <c r="AQ8" i="7"/>
  <c r="AQ26" i="7"/>
  <c r="AQ19" i="7"/>
  <c r="AQ11" i="7"/>
  <c r="AQ17" i="7"/>
  <c r="AQ38" i="7"/>
  <c r="AQ24" i="7"/>
  <c r="AQ41" i="7"/>
  <c r="AQ13" i="7"/>
  <c r="AQ25" i="7"/>
  <c r="AQ16" i="7"/>
  <c r="AQ15" i="7"/>
  <c r="AQ35" i="7"/>
  <c r="AQ7" i="7"/>
  <c r="AQ50" i="7"/>
  <c r="AQ10" i="7"/>
  <c r="AQ22" i="7"/>
  <c r="AQ33" i="7"/>
  <c r="AQ45" i="7"/>
  <c r="AQ28" i="7"/>
  <c r="AQ29" i="7"/>
  <c r="AQ14" i="7"/>
  <c r="AQ39" i="7"/>
  <c r="AQ5" i="7"/>
  <c r="AQ44" i="7"/>
  <c r="AQ9" i="7"/>
  <c r="AQ18" i="7"/>
  <c r="AQ48" i="7"/>
  <c r="AQ34" i="7"/>
  <c r="AQ20" i="7"/>
  <c r="AQ42" i="7"/>
  <c r="AQ27" i="7"/>
  <c r="AQ12" i="7"/>
  <c r="AQ43" i="7"/>
  <c r="M53" i="7"/>
  <c r="M57" i="7" s="1"/>
  <c r="S53" i="7"/>
  <c r="S57" i="7" s="1"/>
  <c r="AI53" i="7"/>
  <c r="AI57" i="7" s="1"/>
  <c r="AH53" i="7"/>
  <c r="AH57" i="7" s="1"/>
  <c r="Y53" i="7"/>
  <c r="Y57" i="7" s="1"/>
  <c r="Z53" i="7"/>
  <c r="Z57" i="7" s="1"/>
  <c r="AB53" i="7"/>
  <c r="AB57" i="7" s="1"/>
  <c r="AG53" i="7"/>
  <c r="AG57" i="7" s="1"/>
  <c r="AC53" i="7"/>
  <c r="AC57" i="7" s="1"/>
  <c r="L53" i="7"/>
  <c r="L57" i="7" s="1"/>
  <c r="AJ53" i="7"/>
  <c r="AJ57" i="7" s="1"/>
  <c r="AF53" i="7"/>
  <c r="AF57" i="7" s="1"/>
  <c r="AA53" i="7"/>
  <c r="AA57" i="7" s="1"/>
  <c r="T53" i="7"/>
  <c r="T57" i="7" s="1"/>
  <c r="U53" i="7"/>
  <c r="U57" i="7" s="1"/>
  <c r="O53" i="7"/>
  <c r="O57" i="7" s="1"/>
  <c r="R53" i="7"/>
  <c r="R57" i="7" s="1"/>
  <c r="N53" i="7"/>
  <c r="N57" i="7" s="1"/>
  <c r="K53" i="7"/>
  <c r="K57" i="7" s="1"/>
  <c r="V53" i="7"/>
  <c r="V57" i="7" s="1"/>
  <c r="D53" i="7"/>
  <c r="D57" i="7" s="1"/>
  <c r="F53" i="7"/>
  <c r="F57" i="7" s="1"/>
  <c r="G53" i="7"/>
  <c r="G57" i="7" s="1"/>
  <c r="E53" i="7"/>
  <c r="E57" i="7" s="1"/>
  <c r="H53" i="7"/>
  <c r="H57" i="7" s="1"/>
  <c r="AV41" i="7" l="1"/>
  <c r="D97" i="7" s="1"/>
  <c r="AV44" i="7"/>
  <c r="Z100" i="7" s="1"/>
  <c r="AV22" i="7"/>
  <c r="E78" i="7" s="1"/>
  <c r="AV17" i="7"/>
  <c r="H73" i="7" s="1"/>
  <c r="AV6" i="7"/>
  <c r="E62" i="7" s="1"/>
  <c r="AV43" i="7"/>
  <c r="K99" i="7" s="1"/>
  <c r="AV18" i="7"/>
  <c r="G74" i="7" s="1"/>
  <c r="AV5" i="7"/>
  <c r="G61" i="7" s="1"/>
  <c r="AV33" i="7"/>
  <c r="E89" i="7" s="1"/>
  <c r="AV39" i="7"/>
  <c r="AC95" i="7" s="1"/>
  <c r="AV28" i="7"/>
  <c r="D84" i="7" s="1"/>
  <c r="AV20" i="7"/>
  <c r="E76" i="7" s="1"/>
  <c r="AV9" i="7"/>
  <c r="F65" i="7" s="1"/>
  <c r="AV16" i="7"/>
  <c r="AG72" i="7" s="1"/>
  <c r="AV24" i="7"/>
  <c r="D80" i="7" s="1"/>
  <c r="AV19" i="7"/>
  <c r="F75" i="7" s="1"/>
  <c r="AV12" i="7"/>
  <c r="AI68" i="7" s="1"/>
  <c r="AV34" i="7"/>
  <c r="AA90" i="7" s="1"/>
  <c r="AV14" i="7"/>
  <c r="H70" i="7" s="1"/>
  <c r="AV45" i="7"/>
  <c r="F101" i="7" s="1"/>
  <c r="AV10" i="7"/>
  <c r="G66" i="7" s="1"/>
  <c r="AV7" i="7"/>
  <c r="AB63" i="7" s="1"/>
  <c r="AV52" i="7"/>
  <c r="E108" i="7" s="1"/>
  <c r="AV31" i="7"/>
  <c r="F87" i="7" s="1"/>
  <c r="AV36" i="7"/>
  <c r="AW36" i="7" s="1"/>
  <c r="AW92" i="7" s="1"/>
  <c r="AV27" i="7"/>
  <c r="R83" i="7" s="1"/>
  <c r="AV48" i="7"/>
  <c r="F104" i="7" s="1"/>
  <c r="AV29" i="7"/>
  <c r="D85" i="7" s="1"/>
  <c r="AV35" i="7"/>
  <c r="G91" i="7" s="1"/>
  <c r="AV13" i="7"/>
  <c r="AH69" i="7" s="1"/>
  <c r="AV38" i="7"/>
  <c r="G94" i="7" s="1"/>
  <c r="AV40" i="7"/>
  <c r="E96" i="7" s="1"/>
  <c r="AV49" i="7"/>
  <c r="H105" i="7" s="1"/>
  <c r="AV23" i="7"/>
  <c r="Z79" i="7" s="1"/>
  <c r="AV15" i="7"/>
  <c r="F71" i="7" s="1"/>
  <c r="AV26" i="7"/>
  <c r="F82" i="7" s="1"/>
  <c r="AV32" i="7"/>
  <c r="H88" i="7" s="1"/>
  <c r="AV11" i="7"/>
  <c r="AI67" i="7" s="1"/>
  <c r="AV8" i="7"/>
  <c r="F64" i="7" s="1"/>
  <c r="AV47" i="7"/>
  <c r="AJ103" i="7" s="1"/>
  <c r="AV51" i="7"/>
  <c r="G107" i="7" s="1"/>
  <c r="AV42" i="7"/>
  <c r="D98" i="7" s="1"/>
  <c r="AV25" i="7"/>
  <c r="D81" i="7" s="1"/>
  <c r="AV21" i="7"/>
  <c r="Z77" i="7" s="1"/>
  <c r="AV46" i="7"/>
  <c r="D102" i="7" s="1"/>
  <c r="AV30" i="7"/>
  <c r="AJ86" i="7" s="1"/>
  <c r="AV50" i="7"/>
  <c r="D106" i="7" s="1"/>
  <c r="AV37" i="7"/>
  <c r="AA93" i="7" s="1"/>
  <c r="M95" i="7"/>
  <c r="K79" i="7"/>
  <c r="BA23" i="7"/>
  <c r="BA79" i="7" s="1"/>
  <c r="AB69" i="7"/>
  <c r="S69" i="7"/>
  <c r="T100" i="7"/>
  <c r="T67" i="7"/>
  <c r="N67" i="7"/>
  <c r="G63" i="7"/>
  <c r="W53" i="7"/>
  <c r="W57" i="7" s="1"/>
  <c r="AD53" i="7"/>
  <c r="AD57" i="7" s="1"/>
  <c r="P53" i="7"/>
  <c r="P57" i="7" s="1"/>
  <c r="AK53" i="7"/>
  <c r="AK57" i="7" s="1"/>
  <c r="I53" i="7"/>
  <c r="I57" i="7" s="1"/>
  <c r="T64" i="7" l="1"/>
  <c r="U80" i="7"/>
  <c r="H98" i="7"/>
  <c r="AJ66" i="7"/>
  <c r="AJ100" i="7"/>
  <c r="U90" i="7"/>
  <c r="AZ43" i="7"/>
  <c r="AZ99" i="7" s="1"/>
  <c r="G78" i="7"/>
  <c r="AA71" i="7"/>
  <c r="R100" i="7"/>
  <c r="AY34" i="7"/>
  <c r="AY90" i="7" s="1"/>
  <c r="AJ63" i="7"/>
  <c r="H106" i="7"/>
  <c r="D61" i="7"/>
  <c r="AH88" i="7"/>
  <c r="N62" i="7"/>
  <c r="L97" i="7"/>
  <c r="F66" i="7"/>
  <c r="O66" i="7"/>
  <c r="V88" i="7"/>
  <c r="K65" i="7"/>
  <c r="L100" i="7"/>
  <c r="AH100" i="7"/>
  <c r="M88" i="7"/>
  <c r="AZ13" i="7"/>
  <c r="AZ69" i="7" s="1"/>
  <c r="R72" i="7"/>
  <c r="N83" i="7"/>
  <c r="O63" i="7"/>
  <c r="AY36" i="7"/>
  <c r="AY92" i="7" s="1"/>
  <c r="AJ97" i="7"/>
  <c r="AF65" i="7"/>
  <c r="D69" i="7"/>
  <c r="U89" i="7"/>
  <c r="H63" i="7"/>
  <c r="AC100" i="7"/>
  <c r="AI62" i="7"/>
  <c r="Z72" i="7"/>
  <c r="BA27" i="7"/>
  <c r="BA83" i="7" s="1"/>
  <c r="AW7" i="7"/>
  <c r="AW63" i="7" s="1"/>
  <c r="AH99" i="7"/>
  <c r="U97" i="7"/>
  <c r="G97" i="7"/>
  <c r="AA66" i="7"/>
  <c r="AY9" i="7"/>
  <c r="AY65" i="7" s="1"/>
  <c r="AZ6" i="7"/>
  <c r="AZ62" i="7" s="1"/>
  <c r="L88" i="7"/>
  <c r="AX41" i="7"/>
  <c r="AX97" i="7" s="1"/>
  <c r="Z97" i="7"/>
  <c r="F88" i="7"/>
  <c r="F83" i="7"/>
  <c r="E100" i="7"/>
  <c r="G65" i="7"/>
  <c r="AC66" i="7"/>
  <c r="O89" i="7"/>
  <c r="AJ89" i="7"/>
  <c r="AC65" i="7"/>
  <c r="E63" i="7"/>
  <c r="AY44" i="7"/>
  <c r="AY100" i="7" s="1"/>
  <c r="O100" i="7"/>
  <c r="AG100" i="7"/>
  <c r="H72" i="7"/>
  <c r="V62" i="7"/>
  <c r="AY32" i="7"/>
  <c r="AY88" i="7" s="1"/>
  <c r="S88" i="7"/>
  <c r="AJ88" i="7"/>
  <c r="G69" i="7"/>
  <c r="M69" i="7"/>
  <c r="M72" i="7"/>
  <c r="D100" i="7"/>
  <c r="AC90" i="7"/>
  <c r="AI83" i="7"/>
  <c r="AC79" i="7"/>
  <c r="S63" i="7"/>
  <c r="Z99" i="7"/>
  <c r="BA49" i="7"/>
  <c r="BA105" i="7" s="1"/>
  <c r="BA41" i="7"/>
  <c r="BA97" i="7" s="1"/>
  <c r="S97" i="7"/>
  <c r="AF97" i="7"/>
  <c r="S91" i="7"/>
  <c r="Y68" i="7"/>
  <c r="F97" i="7"/>
  <c r="AW10" i="7"/>
  <c r="AW66" i="7" s="1"/>
  <c r="R89" i="7"/>
  <c r="AA65" i="7"/>
  <c r="Z62" i="7"/>
  <c r="R88" i="7"/>
  <c r="AA88" i="7"/>
  <c r="V105" i="7"/>
  <c r="M97" i="7"/>
  <c r="AF91" i="7"/>
  <c r="G89" i="7"/>
  <c r="H100" i="7"/>
  <c r="H99" i="7"/>
  <c r="AB66" i="7"/>
  <c r="AW33" i="7"/>
  <c r="AW89" i="7" s="1"/>
  <c r="AF89" i="7"/>
  <c r="N65" i="7"/>
  <c r="D83" i="7"/>
  <c r="AX44" i="7"/>
  <c r="AX100" i="7" s="1"/>
  <c r="N100" i="7"/>
  <c r="D68" i="7"/>
  <c r="M62" i="7"/>
  <c r="AX32" i="7"/>
  <c r="AX88" i="7" s="1"/>
  <c r="O88" i="7"/>
  <c r="AF88" i="7"/>
  <c r="AW32" i="7"/>
  <c r="AW88" i="7" s="1"/>
  <c r="AY13" i="7"/>
  <c r="AY69" i="7" s="1"/>
  <c r="N92" i="7"/>
  <c r="H97" i="7"/>
  <c r="O97" i="7"/>
  <c r="AB97" i="7"/>
  <c r="AH97" i="7"/>
  <c r="L98" i="7"/>
  <c r="M81" i="7"/>
  <c r="AI81" i="7"/>
  <c r="G67" i="7"/>
  <c r="S67" i="7"/>
  <c r="AW11" i="7"/>
  <c r="AW67" i="7" s="1"/>
  <c r="R67" i="7"/>
  <c r="AJ79" i="7"/>
  <c r="AW23" i="7"/>
  <c r="AW79" i="7" s="1"/>
  <c r="Y79" i="7"/>
  <c r="V79" i="7"/>
  <c r="N79" i="7"/>
  <c r="E79" i="7"/>
  <c r="H79" i="7"/>
  <c r="AA79" i="7"/>
  <c r="D79" i="7"/>
  <c r="AH79" i="7"/>
  <c r="U79" i="7"/>
  <c r="M79" i="7"/>
  <c r="AF79" i="7"/>
  <c r="T79" i="7"/>
  <c r="H69" i="7"/>
  <c r="AG69" i="7"/>
  <c r="U69" i="7"/>
  <c r="Y69" i="7"/>
  <c r="L69" i="7"/>
  <c r="AW13" i="7"/>
  <c r="AW69" i="7" s="1"/>
  <c r="E69" i="7"/>
  <c r="AI69" i="7"/>
  <c r="R69" i="7"/>
  <c r="AJ69" i="7"/>
  <c r="T69" i="7"/>
  <c r="V69" i="7"/>
  <c r="O69" i="7"/>
  <c r="BA13" i="7"/>
  <c r="BA69" i="7" s="1"/>
  <c r="Z69" i="7"/>
  <c r="G83" i="7"/>
  <c r="AA83" i="7"/>
  <c r="U83" i="7"/>
  <c r="M83" i="7"/>
  <c r="H83" i="7"/>
  <c r="Y83" i="7"/>
  <c r="K83" i="7"/>
  <c r="AW27" i="7"/>
  <c r="AW83" i="7" s="1"/>
  <c r="AF83" i="7"/>
  <c r="AG83" i="7"/>
  <c r="L83" i="7"/>
  <c r="AY27" i="7"/>
  <c r="AY83" i="7" s="1"/>
  <c r="Z83" i="7"/>
  <c r="F63" i="7"/>
  <c r="AI63" i="7"/>
  <c r="AC63" i="7"/>
  <c r="U63" i="7"/>
  <c r="N63" i="7"/>
  <c r="BA7" i="7"/>
  <c r="BA63" i="7" s="1"/>
  <c r="D63" i="7"/>
  <c r="R63" i="7"/>
  <c r="AZ7" i="7"/>
  <c r="AZ63" i="7" s="1"/>
  <c r="AH63" i="7"/>
  <c r="Y63" i="7"/>
  <c r="T63" i="7"/>
  <c r="M63" i="7"/>
  <c r="AX7" i="7"/>
  <c r="AX63" i="7" s="1"/>
  <c r="AG63" i="7"/>
  <c r="L63" i="7"/>
  <c r="G90" i="7"/>
  <c r="AH90" i="7"/>
  <c r="Y90" i="7"/>
  <c r="T90" i="7"/>
  <c r="L90" i="7"/>
  <c r="AX34" i="7"/>
  <c r="AX90" i="7" s="1"/>
  <c r="D90" i="7"/>
  <c r="AF90" i="7"/>
  <c r="K90" i="7"/>
  <c r="AG90" i="7"/>
  <c r="AI90" i="7"/>
  <c r="V90" i="7"/>
  <c r="O90" i="7"/>
  <c r="AZ34" i="7"/>
  <c r="AZ90" i="7" s="1"/>
  <c r="E90" i="7"/>
  <c r="H90" i="7"/>
  <c r="Z90" i="7"/>
  <c r="R90" i="7"/>
  <c r="BA34" i="7"/>
  <c r="BA90" i="7" s="1"/>
  <c r="E72" i="7"/>
  <c r="AF72" i="7"/>
  <c r="AB72" i="7"/>
  <c r="S72" i="7"/>
  <c r="AZ16" i="7"/>
  <c r="AZ72" i="7" s="1"/>
  <c r="G72" i="7"/>
  <c r="AH72" i="7"/>
  <c r="Y72" i="7"/>
  <c r="N72" i="7"/>
  <c r="AI72" i="7"/>
  <c r="AC72" i="7"/>
  <c r="U72" i="7"/>
  <c r="K72" i="7"/>
  <c r="BA16" i="7"/>
  <c r="BA72" i="7" s="1"/>
  <c r="D72" i="7"/>
  <c r="T72" i="7"/>
  <c r="AY16" i="7"/>
  <c r="AY72" i="7" s="1"/>
  <c r="D95" i="7"/>
  <c r="G95" i="7"/>
  <c r="L95" i="7"/>
  <c r="AH95" i="7"/>
  <c r="BA39" i="7"/>
  <c r="BA95" i="7" s="1"/>
  <c r="F95" i="7"/>
  <c r="V95" i="7"/>
  <c r="F99" i="7"/>
  <c r="AI99" i="7"/>
  <c r="AG99" i="7"/>
  <c r="AC99" i="7"/>
  <c r="L99" i="7"/>
  <c r="U99" i="7"/>
  <c r="AY43" i="7"/>
  <c r="AY99" i="7" s="1"/>
  <c r="D99" i="7"/>
  <c r="E99" i="7"/>
  <c r="AA99" i="7"/>
  <c r="M99" i="7"/>
  <c r="AX43" i="7"/>
  <c r="AX99" i="7" s="1"/>
  <c r="AJ99" i="7"/>
  <c r="AB99" i="7"/>
  <c r="V99" i="7"/>
  <c r="T99" i="7"/>
  <c r="BA43" i="7"/>
  <c r="BA99" i="7" s="1"/>
  <c r="G99" i="7"/>
  <c r="R99" i="7"/>
  <c r="G100" i="7"/>
  <c r="AF100" i="7"/>
  <c r="AB100" i="7"/>
  <c r="Y100" i="7"/>
  <c r="K100" i="7"/>
  <c r="S100" i="7"/>
  <c r="AZ44" i="7"/>
  <c r="AZ100" i="7" s="1"/>
  <c r="AI100" i="7"/>
  <c r="AA100" i="7"/>
  <c r="V100" i="7"/>
  <c r="U100" i="7"/>
  <c r="M100" i="7"/>
  <c r="BA44" i="7"/>
  <c r="BA100" i="7" s="1"/>
  <c r="F100" i="7"/>
  <c r="AW44" i="7"/>
  <c r="AW100" i="7" s="1"/>
  <c r="H81" i="7"/>
  <c r="D88" i="7"/>
  <c r="BA32" i="7"/>
  <c r="BA88" i="7" s="1"/>
  <c r="N88" i="7"/>
  <c r="T88" i="7"/>
  <c r="Y88" i="7"/>
  <c r="Z88" i="7"/>
  <c r="AB88" i="7"/>
  <c r="U92" i="7"/>
  <c r="Y105" i="7"/>
  <c r="AZ41" i="7"/>
  <c r="AZ97" i="7" s="1"/>
  <c r="AW41" i="7"/>
  <c r="AW97" i="7" s="1"/>
  <c r="R97" i="7"/>
  <c r="T97" i="7"/>
  <c r="Y97" i="7"/>
  <c r="AG97" i="7"/>
  <c r="AI97" i="7"/>
  <c r="AH81" i="7"/>
  <c r="N106" i="7"/>
  <c r="AY12" i="7"/>
  <c r="AY68" i="7" s="1"/>
  <c r="E97" i="7"/>
  <c r="AZ32" i="7"/>
  <c r="AZ88" i="7" s="1"/>
  <c r="K88" i="7"/>
  <c r="U88" i="7"/>
  <c r="AC88" i="7"/>
  <c r="AG88" i="7"/>
  <c r="AI88" i="7"/>
  <c r="AA92" i="7"/>
  <c r="AI105" i="7"/>
  <c r="AY41" i="7"/>
  <c r="AY97" i="7" s="1"/>
  <c r="K97" i="7"/>
  <c r="V97" i="7"/>
  <c r="N97" i="7"/>
  <c r="AC97" i="7"/>
  <c r="AA97" i="7"/>
  <c r="AZ25" i="7"/>
  <c r="AZ81" i="7" s="1"/>
  <c r="N91" i="7"/>
  <c r="S68" i="7"/>
  <c r="F89" i="7"/>
  <c r="S81" i="7"/>
  <c r="M106" i="7"/>
  <c r="N95" i="7"/>
  <c r="S95" i="7"/>
  <c r="AF95" i="7"/>
  <c r="AH102" i="7"/>
  <c r="E106" i="7"/>
  <c r="E95" i="7"/>
  <c r="AX13" i="7"/>
  <c r="AX69" i="7" s="1"/>
  <c r="K69" i="7"/>
  <c r="N69" i="7"/>
  <c r="AC69" i="7"/>
  <c r="AA69" i="7"/>
  <c r="AF69" i="7"/>
  <c r="AX16" i="7"/>
  <c r="AX72" i="7" s="1"/>
  <c r="L72" i="7"/>
  <c r="O72" i="7"/>
  <c r="AA72" i="7"/>
  <c r="V72" i="7"/>
  <c r="AJ72" i="7"/>
  <c r="AW16" i="7"/>
  <c r="AW72" i="7" s="1"/>
  <c r="AW34" i="7"/>
  <c r="AW90" i="7" s="1"/>
  <c r="N90" i="7"/>
  <c r="M90" i="7"/>
  <c r="S90" i="7"/>
  <c r="AB90" i="7"/>
  <c r="AJ90" i="7"/>
  <c r="AX27" i="7"/>
  <c r="AX83" i="7" s="1"/>
  <c r="AZ27" i="7"/>
  <c r="AZ83" i="7" s="1"/>
  <c r="O83" i="7"/>
  <c r="V83" i="7"/>
  <c r="AB83" i="7"/>
  <c r="AJ83" i="7"/>
  <c r="AY23" i="7"/>
  <c r="AY79" i="7" s="1"/>
  <c r="L79" i="7"/>
  <c r="S79" i="7"/>
  <c r="AB79" i="7"/>
  <c r="H95" i="7"/>
  <c r="AY7" i="7"/>
  <c r="AY63" i="7" s="1"/>
  <c r="K63" i="7"/>
  <c r="AA63" i="7"/>
  <c r="V63" i="7"/>
  <c r="Z63" i="7"/>
  <c r="AF63" i="7"/>
  <c r="AW43" i="7"/>
  <c r="AW99" i="7" s="1"/>
  <c r="N99" i="7"/>
  <c r="O99" i="7"/>
  <c r="S99" i="7"/>
  <c r="Y99" i="7"/>
  <c r="AF99" i="7"/>
  <c r="AW25" i="7"/>
  <c r="AW81" i="7" s="1"/>
  <c r="AJ81" i="7"/>
  <c r="AW39" i="7"/>
  <c r="AW95" i="7" s="1"/>
  <c r="T95" i="7"/>
  <c r="AB95" i="7"/>
  <c r="F90" i="7"/>
  <c r="AA98" i="7"/>
  <c r="G88" i="7"/>
  <c r="AF96" i="7"/>
  <c r="L75" i="7"/>
  <c r="V71" i="7"/>
  <c r="U108" i="7"/>
  <c r="U74" i="7"/>
  <c r="Z78" i="7"/>
  <c r="Y82" i="7"/>
  <c r="G73" i="7"/>
  <c r="O61" i="7"/>
  <c r="AJ61" i="7"/>
  <c r="BA20" i="7"/>
  <c r="BA76" i="7" s="1"/>
  <c r="AB93" i="7"/>
  <c r="AX31" i="7"/>
  <c r="AX87" i="7" s="1"/>
  <c r="U101" i="7"/>
  <c r="R73" i="7"/>
  <c r="Z76" i="7"/>
  <c r="N96" i="7"/>
  <c r="AJ87" i="7"/>
  <c r="AF106" i="7"/>
  <c r="D93" i="7"/>
  <c r="V75" i="7"/>
  <c r="AA73" i="7"/>
  <c r="R61" i="7"/>
  <c r="AJ93" i="7"/>
  <c r="O87" i="7"/>
  <c r="AA75" i="7"/>
  <c r="AW17" i="7"/>
  <c r="AW73" i="7" s="1"/>
  <c r="AC73" i="7"/>
  <c r="AX15" i="7"/>
  <c r="AX71" i="7" s="1"/>
  <c r="Z71" i="7"/>
  <c r="E80" i="7"/>
  <c r="S61" i="7"/>
  <c r="T76" i="7"/>
  <c r="F93" i="7"/>
  <c r="L93" i="7"/>
  <c r="AH93" i="7"/>
  <c r="Y96" i="7"/>
  <c r="L101" i="7"/>
  <c r="AG101" i="7"/>
  <c r="Z107" i="7"/>
  <c r="S87" i="7"/>
  <c r="O102" i="7"/>
  <c r="N85" i="7"/>
  <c r="F76" i="7"/>
  <c r="N76" i="7"/>
  <c r="AB76" i="7"/>
  <c r="AX37" i="7"/>
  <c r="AX93" i="7" s="1"/>
  <c r="T96" i="7"/>
  <c r="AW45" i="7"/>
  <c r="AW101" i="7" s="1"/>
  <c r="Z101" i="7"/>
  <c r="AZ46" i="7"/>
  <c r="AZ102" i="7" s="1"/>
  <c r="AX29" i="7"/>
  <c r="AX85" i="7" s="1"/>
  <c r="AY19" i="7"/>
  <c r="AY75" i="7" s="1"/>
  <c r="M75" i="7"/>
  <c r="Y75" i="7"/>
  <c r="O73" i="7"/>
  <c r="Z73" i="7"/>
  <c r="K71" i="7"/>
  <c r="AF71" i="7"/>
  <c r="AY5" i="7"/>
  <c r="AY61" i="7" s="1"/>
  <c r="U61" i="7"/>
  <c r="Y76" i="7"/>
  <c r="V93" i="7"/>
  <c r="AY40" i="7"/>
  <c r="AY96" i="7" s="1"/>
  <c r="AA96" i="7"/>
  <c r="S101" i="7"/>
  <c r="V70" i="7"/>
  <c r="AY26" i="7"/>
  <c r="AY82" i="7" s="1"/>
  <c r="O78" i="7"/>
  <c r="K103" i="7"/>
  <c r="AB87" i="7"/>
  <c r="AI102" i="7"/>
  <c r="Y85" i="7"/>
  <c r="AY52" i="7"/>
  <c r="AY108" i="7" s="1"/>
  <c r="AA108" i="7"/>
  <c r="AY15" i="7"/>
  <c r="AY71" i="7" s="1"/>
  <c r="M71" i="7"/>
  <c r="AB71" i="7"/>
  <c r="AC71" i="7"/>
  <c r="AH71" i="7"/>
  <c r="G104" i="7"/>
  <c r="AB77" i="7"/>
  <c r="S108" i="7"/>
  <c r="AI108" i="7"/>
  <c r="AZ15" i="7"/>
  <c r="AZ71" i="7" s="1"/>
  <c r="N71" i="7"/>
  <c r="T71" i="7"/>
  <c r="R71" i="7"/>
  <c r="S71" i="7"/>
  <c r="AI71" i="7"/>
  <c r="AZ24" i="7"/>
  <c r="AZ80" i="7" s="1"/>
  <c r="H64" i="7"/>
  <c r="N70" i="7"/>
  <c r="AY18" i="7"/>
  <c r="AY74" i="7" s="1"/>
  <c r="AW22" i="7"/>
  <c r="AW78" i="7" s="1"/>
  <c r="Y78" i="7"/>
  <c r="AX51" i="7"/>
  <c r="AX107" i="7" s="1"/>
  <c r="AG94" i="7"/>
  <c r="AX28" i="7"/>
  <c r="AX84" i="7" s="1"/>
  <c r="V108" i="7"/>
  <c r="AW15" i="7"/>
  <c r="AW71" i="7" s="1"/>
  <c r="BA15" i="7"/>
  <c r="BA71" i="7" s="1"/>
  <c r="O71" i="7"/>
  <c r="U71" i="7"/>
  <c r="Y71" i="7"/>
  <c r="AG71" i="7"/>
  <c r="AJ71" i="7"/>
  <c r="AG80" i="7"/>
  <c r="E64" i="7"/>
  <c r="G64" i="7"/>
  <c r="AI70" i="7"/>
  <c r="AI74" i="7"/>
  <c r="R78" i="7"/>
  <c r="O104" i="7"/>
  <c r="AC107" i="7"/>
  <c r="R64" i="7"/>
  <c r="L71" i="7"/>
  <c r="AA78" i="7"/>
  <c r="AX38" i="7"/>
  <c r="AX94" i="7" s="1"/>
  <c r="F96" i="7"/>
  <c r="AZ19" i="7"/>
  <c r="AZ75" i="7" s="1"/>
  <c r="T75" i="7"/>
  <c r="AH75" i="7"/>
  <c r="AZ17" i="7"/>
  <c r="AZ73" i="7" s="1"/>
  <c r="V73" i="7"/>
  <c r="AI73" i="7"/>
  <c r="L61" i="7"/>
  <c r="Z61" i="7"/>
  <c r="AG61" i="7"/>
  <c r="K76" i="7"/>
  <c r="AC76" i="7"/>
  <c r="AG76" i="7"/>
  <c r="H85" i="7"/>
  <c r="AZ37" i="7"/>
  <c r="AZ93" i="7" s="1"/>
  <c r="M93" i="7"/>
  <c r="Z93" i="7"/>
  <c r="AZ40" i="7"/>
  <c r="AZ96" i="7" s="1"/>
  <c r="AC96" i="7"/>
  <c r="AJ96" i="7"/>
  <c r="AW19" i="7"/>
  <c r="AW75" i="7" s="1"/>
  <c r="BA19" i="7"/>
  <c r="BA75" i="7" s="1"/>
  <c r="O75" i="7"/>
  <c r="R75" i="7"/>
  <c r="AG75" i="7"/>
  <c r="AI75" i="7"/>
  <c r="AJ75" i="7"/>
  <c r="AX17" i="7"/>
  <c r="AX73" i="7" s="1"/>
  <c r="K73" i="7"/>
  <c r="N73" i="7"/>
  <c r="S73" i="7"/>
  <c r="U73" i="7"/>
  <c r="AJ73" i="7"/>
  <c r="D101" i="7"/>
  <c r="AZ5" i="7"/>
  <c r="AZ61" i="7" s="1"/>
  <c r="K61" i="7"/>
  <c r="N61" i="7"/>
  <c r="AC61" i="7"/>
  <c r="AA61" i="7"/>
  <c r="AF61" i="7"/>
  <c r="AY20" i="7"/>
  <c r="AY76" i="7" s="1"/>
  <c r="M76" i="7"/>
  <c r="S76" i="7"/>
  <c r="V76" i="7"/>
  <c r="AJ76" i="7"/>
  <c r="AH76" i="7"/>
  <c r="E85" i="7"/>
  <c r="BA37" i="7"/>
  <c r="BA93" i="7" s="1"/>
  <c r="O93" i="7"/>
  <c r="R93" i="7"/>
  <c r="U93" i="7"/>
  <c r="AC93" i="7"/>
  <c r="AF93" i="7"/>
  <c r="AX40" i="7"/>
  <c r="AX96" i="7" s="1"/>
  <c r="M96" i="7"/>
  <c r="S96" i="7"/>
  <c r="V96" i="7"/>
  <c r="Z96" i="7"/>
  <c r="AI96" i="7"/>
  <c r="D82" i="7"/>
  <c r="H87" i="7"/>
  <c r="AX45" i="7"/>
  <c r="AX101" i="7" s="1"/>
  <c r="K101" i="7"/>
  <c r="V101" i="7"/>
  <c r="N101" i="7"/>
  <c r="AC101" i="7"/>
  <c r="AJ101" i="7"/>
  <c r="F85" i="7"/>
  <c r="AA82" i="7"/>
  <c r="BA47" i="7"/>
  <c r="BA103" i="7" s="1"/>
  <c r="AZ31" i="7"/>
  <c r="AZ87" i="7" s="1"/>
  <c r="K87" i="7"/>
  <c r="R87" i="7"/>
  <c r="AH87" i="7"/>
  <c r="AF87" i="7"/>
  <c r="BA50" i="7"/>
  <c r="BA106" i="7" s="1"/>
  <c r="S106" i="7"/>
  <c r="AI106" i="7"/>
  <c r="BA29" i="7"/>
  <c r="BA85" i="7" s="1"/>
  <c r="M85" i="7"/>
  <c r="AI85" i="7"/>
  <c r="AH85" i="7"/>
  <c r="F61" i="7"/>
  <c r="G85" i="7"/>
  <c r="U96" i="7"/>
  <c r="F106" i="7"/>
  <c r="AZ45" i="7"/>
  <c r="AZ101" i="7" s="1"/>
  <c r="O101" i="7"/>
  <c r="M101" i="7"/>
  <c r="AB101" i="7"/>
  <c r="AA101" i="7"/>
  <c r="AH101" i="7"/>
  <c r="O82" i="7"/>
  <c r="Z82" i="7"/>
  <c r="AB103" i="7"/>
  <c r="BA31" i="7"/>
  <c r="BA87" i="7" s="1"/>
  <c r="T87" i="7"/>
  <c r="Z87" i="7"/>
  <c r="AI87" i="7"/>
  <c r="AW50" i="7"/>
  <c r="AW106" i="7" s="1"/>
  <c r="O106" i="7"/>
  <c r="AB106" i="7"/>
  <c r="AH106" i="7"/>
  <c r="AY29" i="7"/>
  <c r="AY85" i="7" s="1"/>
  <c r="S85" i="7"/>
  <c r="AJ85" i="7"/>
  <c r="H76" i="7"/>
  <c r="F73" i="7"/>
  <c r="D73" i="7"/>
  <c r="D96" i="7"/>
  <c r="N75" i="7"/>
  <c r="S75" i="7"/>
  <c r="AC75" i="7"/>
  <c r="L73" i="7"/>
  <c r="T73" i="7"/>
  <c r="AG73" i="7"/>
  <c r="AW5" i="7"/>
  <c r="AW61" i="7" s="1"/>
  <c r="V61" i="7"/>
  <c r="AB61" i="7"/>
  <c r="AZ20" i="7"/>
  <c r="AZ76" i="7" s="1"/>
  <c r="U76" i="7"/>
  <c r="AI76" i="7"/>
  <c r="AW37" i="7"/>
  <c r="AW93" i="7" s="1"/>
  <c r="S93" i="7"/>
  <c r="AG93" i="7"/>
  <c r="AI93" i="7"/>
  <c r="K96" i="7"/>
  <c r="AB96" i="7"/>
  <c r="AX19" i="7"/>
  <c r="AX75" i="7" s="1"/>
  <c r="K75" i="7"/>
  <c r="U75" i="7"/>
  <c r="Z75" i="7"/>
  <c r="AB75" i="7"/>
  <c r="AF75" i="7"/>
  <c r="BA17" i="7"/>
  <c r="BA73" i="7" s="1"/>
  <c r="AY17" i="7"/>
  <c r="AY73" i="7" s="1"/>
  <c r="M73" i="7"/>
  <c r="Y73" i="7"/>
  <c r="AB73" i="7"/>
  <c r="AF73" i="7"/>
  <c r="AH73" i="7"/>
  <c r="BA5" i="7"/>
  <c r="BA61" i="7" s="1"/>
  <c r="AX5" i="7"/>
  <c r="AX61" i="7" s="1"/>
  <c r="M61" i="7"/>
  <c r="Y61" i="7"/>
  <c r="T61" i="7"/>
  <c r="AI61" i="7"/>
  <c r="AH61" i="7"/>
  <c r="AX20" i="7"/>
  <c r="AX76" i="7" s="1"/>
  <c r="L76" i="7"/>
  <c r="O76" i="7"/>
  <c r="R76" i="7"/>
  <c r="AF76" i="7"/>
  <c r="AA76" i="7"/>
  <c r="AW20" i="7"/>
  <c r="AW76" i="7" s="1"/>
  <c r="H93" i="7"/>
  <c r="AY37" i="7"/>
  <c r="AY93" i="7" s="1"/>
  <c r="K93" i="7"/>
  <c r="N93" i="7"/>
  <c r="T93" i="7"/>
  <c r="Y93" i="7"/>
  <c r="BA40" i="7"/>
  <c r="BA96" i="7" s="1"/>
  <c r="L96" i="7"/>
  <c r="O96" i="7"/>
  <c r="R96" i="7"/>
  <c r="AH96" i="7"/>
  <c r="AG96" i="7"/>
  <c r="AW40" i="7"/>
  <c r="AW96" i="7" s="1"/>
  <c r="G101" i="7"/>
  <c r="BA45" i="7"/>
  <c r="BA101" i="7" s="1"/>
  <c r="AY45" i="7"/>
  <c r="AY101" i="7" s="1"/>
  <c r="R101" i="7"/>
  <c r="T101" i="7"/>
  <c r="Y101" i="7"/>
  <c r="AF101" i="7"/>
  <c r="AI101" i="7"/>
  <c r="R82" i="7"/>
  <c r="AW31" i="7"/>
  <c r="AW87" i="7" s="1"/>
  <c r="N87" i="7"/>
  <c r="U87" i="7"/>
  <c r="AG87" i="7"/>
  <c r="AC87" i="7"/>
  <c r="AZ50" i="7"/>
  <c r="AZ106" i="7" s="1"/>
  <c r="R106" i="7"/>
  <c r="Y106" i="7"/>
  <c r="K85" i="7"/>
  <c r="T85" i="7"/>
  <c r="Z85" i="7"/>
  <c r="H75" i="7"/>
  <c r="H61" i="7"/>
  <c r="E73" i="7"/>
  <c r="F62" i="7"/>
  <c r="AB89" i="7"/>
  <c r="BA9" i="7"/>
  <c r="BA65" i="7" s="1"/>
  <c r="AF62" i="7"/>
  <c r="E66" i="7"/>
  <c r="AW26" i="7"/>
  <c r="AW82" i="7" s="1"/>
  <c r="BA26" i="7"/>
  <c r="BA82" i="7" s="1"/>
  <c r="L82" i="7"/>
  <c r="V82" i="7"/>
  <c r="AH82" i="7"/>
  <c r="AC82" i="7"/>
  <c r="AG82" i="7"/>
  <c r="AZ47" i="7"/>
  <c r="AZ103" i="7" s="1"/>
  <c r="V103" i="7"/>
  <c r="AH103" i="7"/>
  <c r="BA36" i="7"/>
  <c r="BA92" i="7" s="1"/>
  <c r="K92" i="7"/>
  <c r="V92" i="7"/>
  <c r="AI92" i="7"/>
  <c r="AZ49" i="7"/>
  <c r="AZ105" i="7" s="1"/>
  <c r="M105" i="7"/>
  <c r="AA105" i="7"/>
  <c r="AY35" i="7"/>
  <c r="AY91" i="7" s="1"/>
  <c r="L91" i="7"/>
  <c r="AA91" i="7"/>
  <c r="L68" i="7"/>
  <c r="AA68" i="7"/>
  <c r="AJ68" i="7"/>
  <c r="D91" i="7"/>
  <c r="D65" i="7"/>
  <c r="F92" i="7"/>
  <c r="AX10" i="7"/>
  <c r="AX66" i="7" s="1"/>
  <c r="AZ10" i="7"/>
  <c r="AZ66" i="7" s="1"/>
  <c r="L66" i="7"/>
  <c r="R66" i="7"/>
  <c r="S66" i="7"/>
  <c r="AH66" i="7"/>
  <c r="AG66" i="7"/>
  <c r="AZ33" i="7"/>
  <c r="AZ89" i="7" s="1"/>
  <c r="L89" i="7"/>
  <c r="V89" i="7"/>
  <c r="Z89" i="7"/>
  <c r="AH89" i="7"/>
  <c r="O65" i="7"/>
  <c r="R65" i="7"/>
  <c r="S65" i="7"/>
  <c r="U65" i="7"/>
  <c r="AJ65" i="7"/>
  <c r="AX6" i="7"/>
  <c r="AX62" i="7" s="1"/>
  <c r="K62" i="7"/>
  <c r="U62" i="7"/>
  <c r="Y62" i="7"/>
  <c r="T62" i="7"/>
  <c r="D62" i="7"/>
  <c r="AY10" i="7"/>
  <c r="AY66" i="7" s="1"/>
  <c r="N66" i="7"/>
  <c r="M66" i="7"/>
  <c r="V66" i="7"/>
  <c r="Z66" i="7"/>
  <c r="AI66" i="7"/>
  <c r="BA33" i="7"/>
  <c r="BA89" i="7" s="1"/>
  <c r="AY33" i="7"/>
  <c r="AY89" i="7" s="1"/>
  <c r="M89" i="7"/>
  <c r="S89" i="7"/>
  <c r="Y89" i="7"/>
  <c r="AG89" i="7"/>
  <c r="AI89" i="7"/>
  <c r="AX9" i="7"/>
  <c r="AX65" i="7" s="1"/>
  <c r="L65" i="7"/>
  <c r="V65" i="7"/>
  <c r="Z65" i="7"/>
  <c r="AB65" i="7"/>
  <c r="AG65" i="7"/>
  <c r="G82" i="7"/>
  <c r="AY6" i="7"/>
  <c r="AY62" i="7" s="1"/>
  <c r="O62" i="7"/>
  <c r="AB62" i="7"/>
  <c r="AC62" i="7"/>
  <c r="AA62" i="7"/>
  <c r="AJ62" i="7"/>
  <c r="AZ26" i="7"/>
  <c r="AZ82" i="7" s="1"/>
  <c r="N82" i="7"/>
  <c r="M82" i="7"/>
  <c r="S82" i="7"/>
  <c r="AB82" i="7"/>
  <c r="AF82" i="7"/>
  <c r="M103" i="7"/>
  <c r="L103" i="7"/>
  <c r="AI103" i="7"/>
  <c r="AZ36" i="7"/>
  <c r="AZ92" i="7" s="1"/>
  <c r="S92" i="7"/>
  <c r="Y92" i="7"/>
  <c r="AF92" i="7"/>
  <c r="AY49" i="7"/>
  <c r="AY105" i="7" s="1"/>
  <c r="T105" i="7"/>
  <c r="AF105" i="7"/>
  <c r="AZ35" i="7"/>
  <c r="AZ91" i="7" s="1"/>
  <c r="T91" i="7"/>
  <c r="AB91" i="7"/>
  <c r="H68" i="7"/>
  <c r="M68" i="7"/>
  <c r="U68" i="7"/>
  <c r="AG68" i="7"/>
  <c r="E65" i="7"/>
  <c r="G62" i="7"/>
  <c r="F68" i="7"/>
  <c r="F91" i="7"/>
  <c r="H62" i="7"/>
  <c r="G68" i="7"/>
  <c r="D105" i="7"/>
  <c r="H91" i="7"/>
  <c r="H66" i="7"/>
  <c r="BA10" i="7"/>
  <c r="BA66" i="7" s="1"/>
  <c r="K66" i="7"/>
  <c r="U66" i="7"/>
  <c r="Y66" i="7"/>
  <c r="T66" i="7"/>
  <c r="AF66" i="7"/>
  <c r="AX33" i="7"/>
  <c r="AX89" i="7" s="1"/>
  <c r="K89" i="7"/>
  <c r="N89" i="7"/>
  <c r="T89" i="7"/>
  <c r="AC89" i="7"/>
  <c r="AA89" i="7"/>
  <c r="AZ9" i="7"/>
  <c r="AZ65" i="7" s="1"/>
  <c r="AW9" i="7"/>
  <c r="AW65" i="7" s="1"/>
  <c r="M65" i="7"/>
  <c r="Y65" i="7"/>
  <c r="T65" i="7"/>
  <c r="AI65" i="7"/>
  <c r="AH65" i="7"/>
  <c r="F103" i="7"/>
  <c r="AW6" i="7"/>
  <c r="AW62" i="7" s="1"/>
  <c r="BA6" i="7"/>
  <c r="BA62" i="7" s="1"/>
  <c r="L62" i="7"/>
  <c r="R62" i="7"/>
  <c r="S62" i="7"/>
  <c r="AH62" i="7"/>
  <c r="AG62" i="7"/>
  <c r="E68" i="7"/>
  <c r="G105" i="7"/>
  <c r="E91" i="7"/>
  <c r="AX26" i="7"/>
  <c r="AX82" i="7" s="1"/>
  <c r="K82" i="7"/>
  <c r="U82" i="7"/>
  <c r="T82" i="7"/>
  <c r="AI82" i="7"/>
  <c r="AJ82" i="7"/>
  <c r="AX47" i="7"/>
  <c r="AX103" i="7" s="1"/>
  <c r="U103" i="7"/>
  <c r="AA103" i="7"/>
  <c r="AG103" i="7"/>
  <c r="M92" i="7"/>
  <c r="T92" i="7"/>
  <c r="AG92" i="7"/>
  <c r="E105" i="7"/>
  <c r="R105" i="7"/>
  <c r="AB105" i="7"/>
  <c r="AH105" i="7"/>
  <c r="M91" i="7"/>
  <c r="V91" i="7"/>
  <c r="AH91" i="7"/>
  <c r="AX12" i="7"/>
  <c r="AX68" i="7" s="1"/>
  <c r="O68" i="7"/>
  <c r="V68" i="7"/>
  <c r="AW12" i="7"/>
  <c r="AW68" i="7" s="1"/>
  <c r="D66" i="7"/>
  <c r="G86" i="7"/>
  <c r="AX52" i="7"/>
  <c r="AX108" i="7" s="1"/>
  <c r="K108" i="7"/>
  <c r="AF108" i="7"/>
  <c r="AY11" i="7"/>
  <c r="AY67" i="7" s="1"/>
  <c r="V67" i="7"/>
  <c r="D74" i="7"/>
  <c r="L80" i="7"/>
  <c r="AA80" i="7"/>
  <c r="L77" i="7"/>
  <c r="AA77" i="7"/>
  <c r="AZ52" i="7"/>
  <c r="AZ108" i="7" s="1"/>
  <c r="BA52" i="7"/>
  <c r="BA108" i="7" s="1"/>
  <c r="T108" i="7"/>
  <c r="O108" i="7"/>
  <c r="AC108" i="7"/>
  <c r="AG108" i="7"/>
  <c r="AJ108" i="7"/>
  <c r="AX11" i="7"/>
  <c r="AX67" i="7" s="1"/>
  <c r="AZ11" i="7"/>
  <c r="AZ67" i="7" s="1"/>
  <c r="O67" i="7"/>
  <c r="U67" i="7"/>
  <c r="Y67" i="7"/>
  <c r="AG67" i="7"/>
  <c r="AJ67" i="7"/>
  <c r="K80" i="7"/>
  <c r="AC80" i="7"/>
  <c r="AI80" i="7"/>
  <c r="G70" i="7"/>
  <c r="AW14" i="7"/>
  <c r="AW70" i="7" s="1"/>
  <c r="M70" i="7"/>
  <c r="Z70" i="7"/>
  <c r="K74" i="7"/>
  <c r="T74" i="7"/>
  <c r="AJ74" i="7"/>
  <c r="F78" i="7"/>
  <c r="AY22" i="7"/>
  <c r="AY78" i="7" s="1"/>
  <c r="N78" i="7"/>
  <c r="M78" i="7"/>
  <c r="S78" i="7"/>
  <c r="AB78" i="7"/>
  <c r="AF78" i="7"/>
  <c r="AZ48" i="7"/>
  <c r="AZ104" i="7" s="1"/>
  <c r="AG104" i="7"/>
  <c r="AC86" i="7"/>
  <c r="S102" i="7"/>
  <c r="S94" i="7"/>
  <c r="AY39" i="7"/>
  <c r="AY95" i="7" s="1"/>
  <c r="K95" i="7"/>
  <c r="U95" i="7"/>
  <c r="Z95" i="7"/>
  <c r="AI95" i="7"/>
  <c r="AJ95" i="7"/>
  <c r="AX21" i="7"/>
  <c r="AX77" i="7" s="1"/>
  <c r="M108" i="7"/>
  <c r="Y108" i="7"/>
  <c r="AB108" i="7"/>
  <c r="K67" i="7"/>
  <c r="AA67" i="7"/>
  <c r="Z67" i="7"/>
  <c r="AF67" i="7"/>
  <c r="D70" i="7"/>
  <c r="H78" i="7"/>
  <c r="R80" i="7"/>
  <c r="V77" i="7"/>
  <c r="H74" i="7"/>
  <c r="AW52" i="7"/>
  <c r="AW108" i="7" s="1"/>
  <c r="L108" i="7"/>
  <c r="N108" i="7"/>
  <c r="R108" i="7"/>
  <c r="Z108" i="7"/>
  <c r="AH108" i="7"/>
  <c r="BA11" i="7"/>
  <c r="BA67" i="7" s="1"/>
  <c r="M67" i="7"/>
  <c r="L67" i="7"/>
  <c r="AB67" i="7"/>
  <c r="AC67" i="7"/>
  <c r="AH67" i="7"/>
  <c r="E74" i="7"/>
  <c r="H80" i="7"/>
  <c r="G80" i="7"/>
  <c r="E104" i="7"/>
  <c r="BA24" i="7"/>
  <c r="BA80" i="7" s="1"/>
  <c r="O80" i="7"/>
  <c r="AF80" i="7"/>
  <c r="AW24" i="7"/>
  <c r="AW80" i="7" s="1"/>
  <c r="H84" i="7"/>
  <c r="F74" i="7"/>
  <c r="D78" i="7"/>
  <c r="AZ14" i="7"/>
  <c r="AZ70" i="7" s="1"/>
  <c r="U70" i="7"/>
  <c r="T70" i="7"/>
  <c r="O74" i="7"/>
  <c r="AA74" i="7"/>
  <c r="Z74" i="7"/>
  <c r="BA22" i="7"/>
  <c r="BA78" i="7" s="1"/>
  <c r="K78" i="7"/>
  <c r="U78" i="7"/>
  <c r="T78" i="7"/>
  <c r="AI78" i="7"/>
  <c r="AJ78" i="7"/>
  <c r="T104" i="7"/>
  <c r="AJ104" i="7"/>
  <c r="BA46" i="7"/>
  <c r="BA102" i="7" s="1"/>
  <c r="AB102" i="7"/>
  <c r="Y94" i="7"/>
  <c r="AX39" i="7"/>
  <c r="AX95" i="7" s="1"/>
  <c r="AZ39" i="7"/>
  <c r="AZ95" i="7" s="1"/>
  <c r="O95" i="7"/>
  <c r="R95" i="7"/>
  <c r="AA95" i="7"/>
  <c r="Y95" i="7"/>
  <c r="AG95" i="7"/>
  <c r="D94" i="7"/>
  <c r="F72" i="7"/>
  <c r="AF77" i="7"/>
  <c r="K70" i="7"/>
  <c r="Y70" i="7"/>
  <c r="AF70" i="7"/>
  <c r="BA18" i="7"/>
  <c r="BA74" i="7" s="1"/>
  <c r="R74" i="7"/>
  <c r="Y74" i="7"/>
  <c r="AX22" i="7"/>
  <c r="AX78" i="7" s="1"/>
  <c r="AZ22" i="7"/>
  <c r="AZ78" i="7" s="1"/>
  <c r="L78" i="7"/>
  <c r="V78" i="7"/>
  <c r="AH78" i="7"/>
  <c r="AC78" i="7"/>
  <c r="AG78" i="7"/>
  <c r="AC104" i="7"/>
  <c r="AW30" i="7"/>
  <c r="AW86" i="7" s="1"/>
  <c r="O94" i="7"/>
  <c r="AF84" i="7"/>
  <c r="F108" i="7"/>
  <c r="E88" i="7"/>
  <c r="E92" i="7"/>
  <c r="N107" i="7"/>
  <c r="AJ107" i="7"/>
  <c r="AW47" i="7"/>
  <c r="AW103" i="7" s="1"/>
  <c r="T103" i="7"/>
  <c r="O103" i="7"/>
  <c r="S103" i="7"/>
  <c r="Y103" i="7"/>
  <c r="AF103" i="7"/>
  <c r="AC92" i="7"/>
  <c r="AH92" i="7"/>
  <c r="AJ92" i="7"/>
  <c r="AW49" i="7"/>
  <c r="AW105" i="7" s="1"/>
  <c r="K105" i="7"/>
  <c r="L105" i="7"/>
  <c r="N105" i="7"/>
  <c r="AC105" i="7"/>
  <c r="AJ105" i="7"/>
  <c r="AZ8" i="7"/>
  <c r="AZ64" i="7" s="1"/>
  <c r="AF64" i="7"/>
  <c r="H82" i="7"/>
  <c r="AX35" i="7"/>
  <c r="AX91" i="7" s="1"/>
  <c r="K91" i="7"/>
  <c r="U91" i="7"/>
  <c r="Z91" i="7"/>
  <c r="Y91" i="7"/>
  <c r="AJ91" i="7"/>
  <c r="AY50" i="7"/>
  <c r="AY106" i="7" s="1"/>
  <c r="U106" i="7"/>
  <c r="V106" i="7"/>
  <c r="T106" i="7"/>
  <c r="AC106" i="7"/>
  <c r="AJ106" i="7"/>
  <c r="AW29" i="7"/>
  <c r="AW85" i="7" s="1"/>
  <c r="O85" i="7"/>
  <c r="R85" i="7"/>
  <c r="U85" i="7"/>
  <c r="AC85" i="7"/>
  <c r="AG85" i="7"/>
  <c r="AW42" i="7"/>
  <c r="AW98" i="7" s="1"/>
  <c r="Z98" i="7"/>
  <c r="BA12" i="7"/>
  <c r="BA68" i="7" s="1"/>
  <c r="N68" i="7"/>
  <c r="Z68" i="7"/>
  <c r="AB68" i="7"/>
  <c r="AC68" i="7"/>
  <c r="AH68" i="7"/>
  <c r="H101" i="7"/>
  <c r="E101" i="7"/>
  <c r="D76" i="7"/>
  <c r="H65" i="7"/>
  <c r="R107" i="7"/>
  <c r="F105" i="7"/>
  <c r="AY47" i="7"/>
  <c r="AY103" i="7" s="1"/>
  <c r="N103" i="7"/>
  <c r="R103" i="7"/>
  <c r="Z103" i="7"/>
  <c r="AC103" i="7"/>
  <c r="AX36" i="7"/>
  <c r="AX92" i="7" s="1"/>
  <c r="L92" i="7"/>
  <c r="O92" i="7"/>
  <c r="R92" i="7"/>
  <c r="Z92" i="7"/>
  <c r="AB92" i="7"/>
  <c r="AX49" i="7"/>
  <c r="AX105" i="7" s="1"/>
  <c r="O105" i="7"/>
  <c r="S105" i="7"/>
  <c r="U105" i="7"/>
  <c r="Z105" i="7"/>
  <c r="AG105" i="7"/>
  <c r="AY31" i="7"/>
  <c r="AY87" i="7" s="1"/>
  <c r="M87" i="7"/>
  <c r="L87" i="7"/>
  <c r="V87" i="7"/>
  <c r="AA87" i="7"/>
  <c r="Y87" i="7"/>
  <c r="K64" i="7"/>
  <c r="E82" i="7"/>
  <c r="AW35" i="7"/>
  <c r="AW91" i="7" s="1"/>
  <c r="BA35" i="7"/>
  <c r="BA91" i="7" s="1"/>
  <c r="O91" i="7"/>
  <c r="R91" i="7"/>
  <c r="AI91" i="7"/>
  <c r="AC91" i="7"/>
  <c r="AG91" i="7"/>
  <c r="AX50" i="7"/>
  <c r="AX106" i="7" s="1"/>
  <c r="K106" i="7"/>
  <c r="L106" i="7"/>
  <c r="AA106" i="7"/>
  <c r="Z106" i="7"/>
  <c r="AG106" i="7"/>
  <c r="AZ29" i="7"/>
  <c r="AZ85" i="7" s="1"/>
  <c r="L85" i="7"/>
  <c r="V85" i="7"/>
  <c r="AB85" i="7"/>
  <c r="AF85" i="7"/>
  <c r="AA85" i="7"/>
  <c r="K98" i="7"/>
  <c r="AG98" i="7"/>
  <c r="AZ12" i="7"/>
  <c r="AZ68" i="7" s="1"/>
  <c r="K68" i="7"/>
  <c r="T68" i="7"/>
  <c r="R68" i="7"/>
  <c r="AF68" i="7"/>
  <c r="G76" i="7"/>
  <c r="E61" i="7"/>
  <c r="D89" i="7"/>
  <c r="H89" i="7"/>
  <c r="E87" i="7"/>
  <c r="E75" i="7"/>
  <c r="AX24" i="7"/>
  <c r="AX80" i="7" s="1"/>
  <c r="M80" i="7"/>
  <c r="S80" i="7"/>
  <c r="V80" i="7"/>
  <c r="AJ80" i="7"/>
  <c r="AH80" i="7"/>
  <c r="F84" i="7"/>
  <c r="AX14" i="7"/>
  <c r="AX70" i="7" s="1"/>
  <c r="O70" i="7"/>
  <c r="AB70" i="7"/>
  <c r="AC70" i="7"/>
  <c r="AA70" i="7"/>
  <c r="AJ70" i="7"/>
  <c r="AZ18" i="7"/>
  <c r="AZ74" i="7" s="1"/>
  <c r="AW18" i="7"/>
  <c r="AW74" i="7" s="1"/>
  <c r="L74" i="7"/>
  <c r="V74" i="7"/>
  <c r="AH74" i="7"/>
  <c r="AC74" i="7"/>
  <c r="AG74" i="7"/>
  <c r="BA48" i="7"/>
  <c r="BA104" i="7" s="1"/>
  <c r="S104" i="7"/>
  <c r="U104" i="7"/>
  <c r="V104" i="7"/>
  <c r="AA104" i="7"/>
  <c r="AI104" i="7"/>
  <c r="V86" i="7"/>
  <c r="H94" i="7"/>
  <c r="F81" i="7"/>
  <c r="N94" i="7"/>
  <c r="U94" i="7"/>
  <c r="AA94" i="7"/>
  <c r="Z94" i="7"/>
  <c r="BA25" i="7"/>
  <c r="BA81" i="7" s="1"/>
  <c r="O81" i="7"/>
  <c r="R81" i="7"/>
  <c r="U81" i="7"/>
  <c r="AC81" i="7"/>
  <c r="AG81" i="7"/>
  <c r="O84" i="7"/>
  <c r="AW28" i="7"/>
  <c r="AW84" i="7" s="1"/>
  <c r="H104" i="7"/>
  <c r="D108" i="7"/>
  <c r="AY24" i="7"/>
  <c r="AY80" i="7" s="1"/>
  <c r="N80" i="7"/>
  <c r="T80" i="7"/>
  <c r="Y80" i="7"/>
  <c r="Z80" i="7"/>
  <c r="AB80" i="7"/>
  <c r="E94" i="7"/>
  <c r="G84" i="7"/>
  <c r="BA14" i="7"/>
  <c r="BA70" i="7" s="1"/>
  <c r="AY14" i="7"/>
  <c r="AY70" i="7" s="1"/>
  <c r="L70" i="7"/>
  <c r="R70" i="7"/>
  <c r="S70" i="7"/>
  <c r="AH70" i="7"/>
  <c r="AG70" i="7"/>
  <c r="AX18" i="7"/>
  <c r="AX74" i="7" s="1"/>
  <c r="N74" i="7"/>
  <c r="M74" i="7"/>
  <c r="S74" i="7"/>
  <c r="AB74" i="7"/>
  <c r="AF74" i="7"/>
  <c r="AY48" i="7"/>
  <c r="AY104" i="7" s="1"/>
  <c r="M104" i="7"/>
  <c r="K104" i="7"/>
  <c r="Y104" i="7"/>
  <c r="AB104" i="7"/>
  <c r="AF104" i="7"/>
  <c r="AZ30" i="7"/>
  <c r="AZ86" i="7" s="1"/>
  <c r="AH86" i="7"/>
  <c r="G81" i="7"/>
  <c r="AZ38" i="7"/>
  <c r="AZ94" i="7" s="1"/>
  <c r="K94" i="7"/>
  <c r="R94" i="7"/>
  <c r="AB94" i="7"/>
  <c r="AI94" i="7"/>
  <c r="AX25" i="7"/>
  <c r="AX81" i="7" s="1"/>
  <c r="L81" i="7"/>
  <c r="V81" i="7"/>
  <c r="AB81" i="7"/>
  <c r="AF81" i="7"/>
  <c r="AA81" i="7"/>
  <c r="R84" i="7"/>
  <c r="AX48" i="7"/>
  <c r="AX104" i="7" s="1"/>
  <c r="L104" i="7"/>
  <c r="N104" i="7"/>
  <c r="R104" i="7"/>
  <c r="Z104" i="7"/>
  <c r="AH104" i="7"/>
  <c r="AW48" i="7"/>
  <c r="AW104" i="7" s="1"/>
  <c r="L86" i="7"/>
  <c r="AG86" i="7"/>
  <c r="E81" i="7"/>
  <c r="AY38" i="7"/>
  <c r="AY94" i="7" s="1"/>
  <c r="M94" i="7"/>
  <c r="T94" i="7"/>
  <c r="AC94" i="7"/>
  <c r="AY25" i="7"/>
  <c r="AY81" i="7" s="1"/>
  <c r="K81" i="7"/>
  <c r="N81" i="7"/>
  <c r="T81" i="7"/>
  <c r="Y81" i="7"/>
  <c r="Z81" i="7"/>
  <c r="L84" i="7"/>
  <c r="AA84" i="7"/>
  <c r="H108" i="7"/>
  <c r="T83" i="7"/>
  <c r="S83" i="7"/>
  <c r="AH83" i="7"/>
  <c r="AC83" i="7"/>
  <c r="AX23" i="7"/>
  <c r="AX79" i="7" s="1"/>
  <c r="AZ23" i="7"/>
  <c r="AZ79" i="7" s="1"/>
  <c r="O79" i="7"/>
  <c r="R79" i="7"/>
  <c r="AG79" i="7"/>
  <c r="AI79" i="7"/>
  <c r="BA8" i="7"/>
  <c r="BA64" i="7" s="1"/>
  <c r="L64" i="7"/>
  <c r="O64" i="7"/>
  <c r="AA64" i="7"/>
  <c r="V64" i="7"/>
  <c r="AG64" i="7"/>
  <c r="AY28" i="7"/>
  <c r="AY84" i="7" s="1"/>
  <c r="M84" i="7"/>
  <c r="S84" i="7"/>
  <c r="V84" i="7"/>
  <c r="AJ84" i="7"/>
  <c r="AH84" i="7"/>
  <c r="AX8" i="7"/>
  <c r="AX64" i="7" s="1"/>
  <c r="M64" i="7"/>
  <c r="S64" i="7"/>
  <c r="U64" i="7"/>
  <c r="Y64" i="7"/>
  <c r="AH64" i="7"/>
  <c r="BA28" i="7"/>
  <c r="BA84" i="7" s="1"/>
  <c r="N84" i="7"/>
  <c r="T84" i="7"/>
  <c r="Y84" i="7"/>
  <c r="Z84" i="7"/>
  <c r="AB84" i="7"/>
  <c r="E70" i="7"/>
  <c r="E84" i="7"/>
  <c r="F107" i="7"/>
  <c r="AY8" i="7"/>
  <c r="AY64" i="7" s="1"/>
  <c r="N64" i="7"/>
  <c r="Z64" i="7"/>
  <c r="AB64" i="7"/>
  <c r="AC64" i="7"/>
  <c r="AI64" i="7"/>
  <c r="AZ28" i="7"/>
  <c r="AZ84" i="7" s="1"/>
  <c r="K84" i="7"/>
  <c r="U84" i="7"/>
  <c r="AC84" i="7"/>
  <c r="AG84" i="7"/>
  <c r="AI84" i="7"/>
  <c r="F80" i="7"/>
  <c r="D75" i="7"/>
  <c r="G75" i="7"/>
  <c r="E107" i="7"/>
  <c r="BA30" i="7"/>
  <c r="BA86" i="7" s="1"/>
  <c r="O86" i="7"/>
  <c r="R86" i="7"/>
  <c r="AA86" i="7"/>
  <c r="Y86" i="7"/>
  <c r="Z86" i="7"/>
  <c r="E83" i="7"/>
  <c r="F69" i="7"/>
  <c r="F79" i="7"/>
  <c r="G79" i="7"/>
  <c r="AX30" i="7"/>
  <c r="AX86" i="7" s="1"/>
  <c r="N86" i="7"/>
  <c r="M86" i="7"/>
  <c r="S86" i="7"/>
  <c r="AB86" i="7"/>
  <c r="AF86" i="7"/>
  <c r="D104" i="7"/>
  <c r="G108" i="7"/>
  <c r="H71" i="7"/>
  <c r="F94" i="7"/>
  <c r="D67" i="7"/>
  <c r="D71" i="7"/>
  <c r="E71" i="7"/>
  <c r="D92" i="7"/>
  <c r="H92" i="7"/>
  <c r="G92" i="7"/>
  <c r="AY30" i="7"/>
  <c r="AY86" i="7" s="1"/>
  <c r="K86" i="7"/>
  <c r="U86" i="7"/>
  <c r="T86" i="7"/>
  <c r="AI86" i="7"/>
  <c r="AJ64" i="7"/>
  <c r="AW8" i="7"/>
  <c r="AW64" i="7" s="1"/>
  <c r="AW38" i="7"/>
  <c r="AW94" i="7" s="1"/>
  <c r="BA38" i="7"/>
  <c r="BA94" i="7" s="1"/>
  <c r="L94" i="7"/>
  <c r="V94" i="7"/>
  <c r="AJ94" i="7"/>
  <c r="AF94" i="7"/>
  <c r="AH94" i="7"/>
  <c r="F70" i="7"/>
  <c r="G71" i="7"/>
  <c r="D64" i="7"/>
  <c r="F67" i="7"/>
  <c r="H96" i="7"/>
  <c r="G96" i="7"/>
  <c r="D87" i="7"/>
  <c r="G87" i="7"/>
  <c r="AW21" i="7"/>
  <c r="AW77" i="7" s="1"/>
  <c r="S77" i="7"/>
  <c r="AH77" i="7"/>
  <c r="BA21" i="7"/>
  <c r="BA77" i="7" s="1"/>
  <c r="O77" i="7"/>
  <c r="R77" i="7"/>
  <c r="U77" i="7"/>
  <c r="AC77" i="7"/>
  <c r="AG77" i="7"/>
  <c r="G102" i="7"/>
  <c r="F102" i="7"/>
  <c r="H102" i="7"/>
  <c r="G98" i="7"/>
  <c r="E98" i="7"/>
  <c r="AZ51" i="7"/>
  <c r="AZ107" i="7" s="1"/>
  <c r="T107" i="7"/>
  <c r="O107" i="7"/>
  <c r="S107" i="7"/>
  <c r="Y107" i="7"/>
  <c r="AF107" i="7"/>
  <c r="AY46" i="7"/>
  <c r="AY102" i="7" s="1"/>
  <c r="K102" i="7"/>
  <c r="L102" i="7"/>
  <c r="AA102" i="7"/>
  <c r="Z102" i="7"/>
  <c r="AG102" i="7"/>
  <c r="BA42" i="7"/>
  <c r="BA98" i="7" s="1"/>
  <c r="O98" i="7"/>
  <c r="V98" i="7"/>
  <c r="T98" i="7"/>
  <c r="AC98" i="7"/>
  <c r="AJ98" i="7"/>
  <c r="M77" i="7"/>
  <c r="AW51" i="7"/>
  <c r="AW107" i="7" s="1"/>
  <c r="BA51" i="7"/>
  <c r="BA107" i="7" s="1"/>
  <c r="U107" i="7"/>
  <c r="V107" i="7"/>
  <c r="AA107" i="7"/>
  <c r="AH107" i="7"/>
  <c r="AG107" i="7"/>
  <c r="AW46" i="7"/>
  <c r="AW102" i="7" s="1"/>
  <c r="N102" i="7"/>
  <c r="R102" i="7"/>
  <c r="M102" i="7"/>
  <c r="Y102" i="7"/>
  <c r="AF102" i="7"/>
  <c r="AX42" i="7"/>
  <c r="AX98" i="7" s="1"/>
  <c r="AZ42" i="7"/>
  <c r="AZ98" i="7" s="1"/>
  <c r="U98" i="7"/>
  <c r="S98" i="7"/>
  <c r="AB98" i="7"/>
  <c r="AI98" i="7"/>
  <c r="AH98" i="7"/>
  <c r="AZ21" i="7"/>
  <c r="AZ77" i="7" s="1"/>
  <c r="AI77" i="7"/>
  <c r="AJ77" i="7"/>
  <c r="AY21" i="7"/>
  <c r="AY77" i="7" s="1"/>
  <c r="K77" i="7"/>
  <c r="N77" i="7"/>
  <c r="T77" i="7"/>
  <c r="Y77" i="7"/>
  <c r="E102" i="7"/>
  <c r="AY51" i="7"/>
  <c r="AY107" i="7" s="1"/>
  <c r="M107" i="7"/>
  <c r="K107" i="7"/>
  <c r="L107" i="7"/>
  <c r="AB107" i="7"/>
  <c r="AI107" i="7"/>
  <c r="F98" i="7"/>
  <c r="AX46" i="7"/>
  <c r="AX102" i="7" s="1"/>
  <c r="U102" i="7"/>
  <c r="V102" i="7"/>
  <c r="T102" i="7"/>
  <c r="AC102" i="7"/>
  <c r="AJ102" i="7"/>
  <c r="AY42" i="7"/>
  <c r="AY98" i="7" s="1"/>
  <c r="N98" i="7"/>
  <c r="R98" i="7"/>
  <c r="M98" i="7"/>
  <c r="Y98" i="7"/>
  <c r="AF98" i="7"/>
  <c r="D103" i="7"/>
  <c r="E103" i="7"/>
  <c r="G103" i="7"/>
  <c r="E67" i="7"/>
  <c r="H67" i="7"/>
  <c r="H103" i="7"/>
  <c r="D107" i="7"/>
  <c r="H107" i="7"/>
  <c r="G106" i="7"/>
  <c r="D86" i="7"/>
  <c r="H86" i="7"/>
  <c r="F86" i="7"/>
  <c r="E86" i="7"/>
  <c r="F77" i="7"/>
  <c r="G77" i="7"/>
  <c r="E77" i="7"/>
  <c r="H77" i="7"/>
  <c r="D77" i="7"/>
  <c r="E93" i="7"/>
  <c r="G93" i="7"/>
</calcChain>
</file>

<file path=xl/comments1.xml><?xml version="1.0" encoding="utf-8"?>
<comments xmlns="http://schemas.openxmlformats.org/spreadsheetml/2006/main">
  <authors>
    <author>Author</author>
  </authors>
  <commentList>
    <comment ref="BG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H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<sst xmlns="http://schemas.openxmlformats.org/spreadsheetml/2006/main" count="1140" uniqueCount="124">
  <si>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</si>
  <si>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</si>
  <si>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</si>
  <si>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</si>
  <si>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</si>
  <si>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</si>
  <si>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</si>
  <si>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</si>
  <si>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</si>
  <si>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</si>
  <si>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</si>
  <si>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</si>
  <si>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</si>
  <si>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</si>
  <si>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</si>
  <si>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</si>
  <si>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</si>
  <si>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</si>
  <si>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</si>
  <si>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</si>
  <si>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</si>
  <si>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</si>
  <si>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</si>
  <si>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</si>
  <si>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</si>
  <si>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</si>
  <si>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</si>
  <si>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</si>
  <si>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</si>
  <si>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</si>
  <si>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</si>
  <si>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</si>
  <si>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</si>
  <si>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</si>
  <si>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</si>
  <si>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</si>
  <si>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</si>
  <si>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</si>
  <si>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</si>
  <si>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</si>
  <si>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</si>
  <si>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</si>
  <si>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</si>
  <si>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</si>
  <si>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</si>
  <si>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</si>
  <si>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</si>
  <si>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</si>
  <si>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</si>
  <si>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</si>
  <si>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</si>
  <si>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</si>
  <si>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</si>
  <si>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</si>
  <si>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</si>
  <si>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</si>
  <si>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</si>
  <si>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</si>
  <si>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</si>
  <si>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</si>
  <si>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</si>
  <si>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</si>
  <si>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</si>
  <si>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</si>
  <si>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</si>
  <si>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</si>
  <si>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</si>
  <si>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</si>
  <si>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</si>
  <si>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</si>
  <si>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</si>
  <si>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</si>
  <si>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</si>
  <si>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</si>
  <si>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</si>
  <si>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</si>
  <si>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</si>
  <si>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</si>
  <si>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</si>
  <si>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</si>
  <si>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</si>
  <si>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</si>
  <si>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</si>
  <si>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</si>
  <si>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</si>
  <si>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</si>
  <si>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</si>
  <si>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</si>
  <si>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</si>
  <si>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</si>
  <si>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</si>
  <si>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</si>
  <si>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</si>
  <si>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</si>
  <si>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</si>
  <si>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</si>
  <si>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</si>
  <si>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Max</t>
  </si>
  <si>
    <t>Start</t>
  </si>
  <si>
    <t>Mid W</t>
  </si>
  <si>
    <t>Min WO</t>
  </si>
  <si>
    <t>End W</t>
  </si>
  <si>
    <t>End WO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</si>
  <si>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</si>
  <si>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</si>
  <si>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</si>
  <si>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</si>
  <si>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</si>
  <si>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</si>
  <si>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</si>
  <si>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</si>
  <si>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</si>
  <si>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</si>
  <si>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</si>
  <si>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</si>
  <si>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</si>
  <si>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Northern GDN (NGN)</t>
  </si>
  <si>
    <t>Starting Position, 31/03/2013</t>
  </si>
  <si>
    <t>With Intervention, 31/03/2021</t>
  </si>
  <si>
    <t>Without Intervention, 31/03/2021</t>
  </si>
  <si>
    <t>Low - C4</t>
  </si>
  <si>
    <t>Medium - C3</t>
  </si>
  <si>
    <t>High - C2</t>
  </si>
  <si>
    <t>Very High -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</si>
</sst>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;\(#,##0.0\);&quot; - &quot;"/>
  </numFmts>
  <fonts count="22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u/>
      <sz val="10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0" fontId="5" fillId="0" borderId="0"/>
    <xf numFmtId="0" fontId="8" fillId="0" borderId="0"/>
    <xf numFmtId="9" fontId="9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</cellStyleXfs>
  <cellXfs count="207">
    <xf numFmtId="0" fontId="0" fillId="0" borderId="0" xfId="0"/>
    <xf numFmtId="0" fontId="4" fillId="0" borderId="5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6" fillId="8" borderId="15" xfId="1" applyFont="1" applyFill="1" applyBorder="1" applyAlignment="1" applyProtection="1">
      <alignment vertical="center" wrapText="1"/>
    </xf>
    <xf numFmtId="0" fontId="6" fillId="8" borderId="17" xfId="1" applyFont="1" applyFill="1" applyBorder="1" applyAlignment="1" applyProtection="1">
      <alignment vertical="center" wrapText="1"/>
    </xf>
    <xf numFmtId="0" fontId="6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11" fillId="14" borderId="0" xfId="0" applyFont="1" applyFill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6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4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center" vertical="center" wrapText="1"/>
    </xf>
    <xf numFmtId="0" fontId="6" fillId="12" borderId="14" xfId="1" applyFont="1" applyFill="1" applyBorder="1" applyAlignment="1" applyProtection="1">
      <alignment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20" xfId="1" applyFont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vertical="center" wrapText="1"/>
    </xf>
    <xf numFmtId="0" fontId="6" fillId="12" borderId="21" xfId="1" applyFont="1" applyFill="1" applyBorder="1" applyAlignment="1" applyProtection="1">
      <alignment vertical="center" wrapText="1"/>
    </xf>
    <xf numFmtId="0" fontId="7" fillId="8" borderId="12" xfId="0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6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6" fillId="12" borderId="15" xfId="1" applyFont="1" applyFill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0" fontId="6" fillId="7" borderId="2" xfId="1" applyFont="1" applyFill="1" applyBorder="1" applyAlignment="1" applyProtection="1">
      <alignment horizontal="center" vertical="center" wrapText="1"/>
    </xf>
    <xf numFmtId="0" fontId="6" fillId="7" borderId="25" xfId="1" applyFont="1" applyFill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center" vertical="center" wrapText="1"/>
    </xf>
    <xf numFmtId="0" fontId="6" fillId="7" borderId="20" xfId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6" fillId="12" borderId="6" xfId="1" applyFont="1" applyFill="1" applyBorder="1" applyAlignment="1" applyProtection="1">
      <alignment vertical="center" wrapText="1"/>
    </xf>
    <xf numFmtId="0" fontId="6" fillId="12" borderId="26" xfId="1" applyFont="1" applyFill="1" applyBorder="1" applyAlignment="1" applyProtection="1">
      <alignment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4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4" fillId="19" borderId="5" xfId="1" applyFont="1" applyFill="1" applyBorder="1" applyAlignment="1">
      <alignment horizontal="center" vertical="center" wrapText="1"/>
    </xf>
    <xf numFmtId="0" fontId="4" fillId="20" borderId="5" xfId="1" applyFont="1" applyFill="1" applyBorder="1" applyAlignment="1">
      <alignment horizontal="center" vertical="center" wrapText="1"/>
    </xf>
    <xf numFmtId="0" fontId="4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4" fillId="0" borderId="41" xfId="2" applyFont="1" applyFill="1" applyBorder="1" applyAlignment="1" applyProtection="1">
      <alignment horizontal="center"/>
    </xf>
    <xf numFmtId="0" fontId="6" fillId="0" borderId="41" xfId="2" applyFont="1" applyFill="1" applyBorder="1" applyAlignment="1" applyProtection="1"/>
    <xf numFmtId="0" fontId="6" fillId="0" borderId="5" xfId="1" applyFont="1" applyBorder="1" applyAlignment="1">
      <alignment vertical="center" wrapText="1"/>
    </xf>
    <xf numFmtId="0" fontId="6" fillId="0" borderId="36" xfId="2" applyFont="1" applyFill="1" applyBorder="1" applyAlignment="1" applyProtection="1"/>
    <xf numFmtId="0" fontId="6" fillId="0" borderId="31" xfId="2" applyFont="1" applyFill="1" applyBorder="1" applyAlignment="1" applyProtection="1"/>
    <xf numFmtId="164" fontId="4" fillId="0" borderId="32" xfId="4" applyNumberFormat="1" applyFont="1" applyBorder="1" applyProtection="1"/>
    <xf numFmtId="0" fontId="6" fillId="0" borderId="37" xfId="2" applyFont="1" applyFill="1" applyBorder="1" applyAlignment="1" applyProtection="1"/>
    <xf numFmtId="0" fontId="6" fillId="0" borderId="5" xfId="4" applyFont="1" applyBorder="1" applyAlignment="1" applyProtection="1">
      <alignment vertical="center"/>
    </xf>
    <xf numFmtId="164" fontId="4" fillId="0" borderId="37" xfId="4" applyNumberFormat="1" applyFont="1" applyBorder="1" applyProtection="1"/>
    <xf numFmtId="0" fontId="6" fillId="0" borderId="41" xfId="4" applyFont="1" applyBorder="1" applyProtection="1"/>
    <xf numFmtId="164" fontId="4" fillId="0" borderId="41" xfId="4" applyNumberFormat="1" applyFont="1" applyBorder="1" applyProtection="1"/>
    <xf numFmtId="0" fontId="6" fillId="0" borderId="29" xfId="2" applyFont="1" applyFill="1" applyBorder="1" applyAlignment="1" applyProtection="1"/>
    <xf numFmtId="164" fontId="4" fillId="0" borderId="29" xfId="4" applyNumberFormat="1" applyFont="1" applyBorder="1" applyProtection="1"/>
    <xf numFmtId="0" fontId="4" fillId="0" borderId="29" xfId="2" applyFont="1" applyFill="1" applyBorder="1" applyAlignment="1" applyProtection="1"/>
    <xf numFmtId="0" fontId="6" fillId="0" borderId="29" xfId="4" applyFont="1" applyBorder="1" applyProtection="1"/>
    <xf numFmtId="0" fontId="4" fillId="0" borderId="29" xfId="4" applyFont="1" applyFill="1" applyBorder="1" applyAlignment="1" applyProtection="1">
      <alignment horizontal="center"/>
    </xf>
    <xf numFmtId="0" fontId="7" fillId="13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0" fontId="17" fillId="0" borderId="0" xfId="0" applyFont="1"/>
    <xf numFmtId="0" fontId="18" fillId="0" borderId="0" xfId="0" applyFont="1"/>
    <xf numFmtId="0" fontId="0" fillId="0" borderId="0" xfId="0" applyFont="1"/>
    <xf numFmtId="0" fontId="3" fillId="7" borderId="6" xfId="2" applyFont="1" applyFill="1" applyBorder="1"/>
    <xf numFmtId="0" fontId="3" fillId="7" borderId="26" xfId="2" applyFont="1" applyFill="1" applyBorder="1" applyAlignment="1">
      <alignment wrapText="1"/>
    </xf>
    <xf numFmtId="0" fontId="3" fillId="7" borderId="5" xfId="2" applyFont="1" applyFill="1" applyBorder="1" applyAlignment="1">
      <alignment vertical="top" wrapText="1"/>
    </xf>
    <xf numFmtId="0" fontId="3" fillId="0" borderId="5" xfId="2" applyFont="1" applyBorder="1"/>
    <xf numFmtId="0" fontId="3" fillId="0" borderId="5" xfId="5" applyFont="1" applyFill="1" applyBorder="1"/>
    <xf numFmtId="0" fontId="16" fillId="0" borderId="5" xfId="2" applyFont="1" applyBorder="1"/>
    <xf numFmtId="0" fontId="3" fillId="0" borderId="5" xfId="6" applyFont="1" applyFill="1" applyBorder="1"/>
    <xf numFmtId="0" fontId="16" fillId="0" borderId="5" xfId="6" applyFont="1" applyFill="1" applyBorder="1"/>
    <xf numFmtId="0" fontId="7" fillId="8" borderId="12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44" xfId="0" applyBorder="1"/>
    <xf numFmtId="0" fontId="2" fillId="0" borderId="13" xfId="1" applyFont="1" applyBorder="1" applyAlignment="1">
      <alignment horizontal="center" vertical="center" wrapText="1"/>
    </xf>
    <xf numFmtId="0" fontId="2" fillId="17" borderId="26" xfId="1" applyFont="1" applyFill="1" applyBorder="1" applyAlignment="1" applyProtection="1">
      <alignment vertical="center" wrapText="1"/>
      <protection locked="0"/>
    </xf>
    <xf numFmtId="0" fontId="2" fillId="8" borderId="15" xfId="1" applyFont="1" applyFill="1" applyBorder="1" applyAlignment="1">
      <alignment vertical="center" wrapText="1"/>
    </xf>
    <xf numFmtId="0" fontId="2" fillId="17" borderId="14" xfId="1" applyFont="1" applyFill="1" applyBorder="1" applyAlignment="1" applyProtection="1">
      <alignment vertical="center" wrapText="1"/>
      <protection locked="0"/>
    </xf>
    <xf numFmtId="0" fontId="2" fillId="0" borderId="2" xfId="1" applyFont="1" applyBorder="1" applyAlignment="1">
      <alignment horizontal="center" vertical="center" wrapText="1"/>
    </xf>
    <xf numFmtId="0" fontId="2" fillId="8" borderId="17" xfId="1" applyFont="1" applyFill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8" borderId="22" xfId="1" applyFont="1" applyFill="1" applyBorder="1" applyAlignment="1">
      <alignment vertical="center" wrapText="1"/>
    </xf>
    <xf numFmtId="1" fontId="2" fillId="17" borderId="14" xfId="1" applyNumberFormat="1" applyFont="1" applyFill="1" applyBorder="1" applyAlignment="1" applyProtection="1">
      <alignment vertical="center" wrapText="1"/>
      <protection locked="0"/>
    </xf>
    <xf numFmtId="1" fontId="2" fillId="8" borderId="15" xfId="1" applyNumberFormat="1" applyFont="1" applyFill="1" applyBorder="1" applyAlignment="1">
      <alignment vertical="center" wrapText="1"/>
    </xf>
    <xf numFmtId="1" fontId="2" fillId="8" borderId="17" xfId="1" applyNumberFormat="1" applyFont="1" applyFill="1" applyBorder="1" applyAlignment="1">
      <alignment vertical="center" wrapText="1"/>
    </xf>
    <xf numFmtId="1" fontId="2" fillId="8" borderId="22" xfId="1" applyNumberFormat="1" applyFont="1" applyFill="1" applyBorder="1" applyAlignment="1">
      <alignment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25" xfId="1" applyFont="1" applyFill="1" applyBorder="1" applyAlignment="1" applyProtection="1">
      <alignment horizontal="center" vertical="center" wrapText="1"/>
      <protection locked="0"/>
    </xf>
    <xf numFmtId="0" fontId="2" fillId="7" borderId="20" xfId="1" applyFont="1" applyFill="1" applyBorder="1" applyAlignment="1">
      <alignment horizontal="center" vertical="center" wrapText="1"/>
    </xf>
    <xf numFmtId="0" fontId="2" fillId="17" borderId="15" xfId="1" applyFont="1" applyFill="1" applyBorder="1" applyAlignment="1" applyProtection="1">
      <alignment vertical="center" wrapText="1"/>
      <protection locked="0"/>
    </xf>
    <xf numFmtId="0" fontId="15" fillId="0" borderId="41" xfId="2" applyFont="1" applyFill="1" applyBorder="1" applyAlignment="1" applyProtection="1">
      <alignment horizontal="center"/>
    </xf>
    <xf numFmtId="164" fontId="4" fillId="0" borderId="29" xfId="4" applyNumberFormat="1" applyFont="1" applyBorder="1" applyAlignment="1" applyProtection="1">
      <alignment horizontal="center"/>
    </xf>
    <xf numFmtId="0" fontId="14" fillId="13" borderId="0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/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15" fontId="10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8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0" fontId="0" fillId="0" borderId="19" xfId="0" applyBorder="1" applyAlignment="1"/>
    <xf numFmtId="0" fontId="2" fillId="9" borderId="23" xfId="1" applyFont="1" applyFill="1" applyBorder="1" applyAlignment="1" applyProtection="1">
      <alignment vertical="center" wrapText="1"/>
      <protection locked="0"/>
    </xf>
    <xf numFmtId="0" fontId="0" fillId="9" borderId="24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8" borderId="12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10" borderId="7" xfId="0" applyFont="1" applyFill="1" applyBorder="1" applyAlignment="1" applyProtection="1">
      <alignment horizontal="center" vertical="center" wrapText="1"/>
    </xf>
    <xf numFmtId="0" fontId="7" fillId="10" borderId="19" xfId="0" applyFont="1" applyFill="1" applyBorder="1" applyAlignment="1" applyProtection="1">
      <alignment horizontal="center" vertical="center" wrapText="1"/>
    </xf>
    <xf numFmtId="0" fontId="4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4" fillId="0" borderId="5" xfId="1" applyFont="1" applyBorder="1" applyAlignment="1" applyProtection="1">
      <alignment horizontal="center" vertical="center" wrapText="1"/>
    </xf>
    <xf numFmtId="15" fontId="10" fillId="0" borderId="5" xfId="0" applyNumberFormat="1" applyFont="1" applyBorder="1" applyAlignment="1" applyProtection="1">
      <alignment horizontal="center" vertical="center"/>
    </xf>
    <xf numFmtId="0" fontId="4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4" fillId="0" borderId="1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7" borderId="1" xfId="2" applyFont="1" applyFill="1" applyBorder="1" applyAlignment="1">
      <alignment horizontal="center" wrapText="1"/>
    </xf>
    <xf numFmtId="0" fontId="3" fillId="7" borderId="4" xfId="2" applyFont="1" applyFill="1" applyBorder="1" applyAlignment="1">
      <alignment horizontal="center" wrapText="1"/>
    </xf>
    <xf numFmtId="0" fontId="3" fillId="7" borderId="2" xfId="2" applyFont="1" applyFill="1" applyBorder="1" applyAlignment="1">
      <alignment horizontal="center" wrapText="1"/>
    </xf>
  </cellXfs>
  <cellStyles count="7">
    <cellStyle name="Normal" xfId="0" builtinId="0"/>
    <cellStyle name="Normal 2" xfId="6"/>
    <cellStyle name="Normal 2 2 2" xfId="2"/>
    <cellStyle name="Normal 3 2" xfId="1"/>
    <cellStyle name="Normal 62" xfId="5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</c:v>
                </c:pt>
                <c:pt idx="1">
                  <c:v>7.2100313479623826E-2</c:v>
                </c:pt>
                <c:pt idx="2">
                  <c:v>0</c:v>
                </c:pt>
                <c:pt idx="3">
                  <c:v>1.0869565217391304E-2</c:v>
                </c:pt>
                <c:pt idx="4">
                  <c:v>3.6666666666666666E-3</c:v>
                </c:pt>
                <c:pt idx="5">
                  <c:v>0</c:v>
                </c:pt>
                <c:pt idx="6">
                  <c:v>0</c:v>
                </c:pt>
                <c:pt idx="7">
                  <c:v>8.1079888339337394E-2</c:v>
                </c:pt>
                <c:pt idx="8">
                  <c:v>0</c:v>
                </c:pt>
                <c:pt idx="9">
                  <c:v>0</c:v>
                </c:pt>
                <c:pt idx="10">
                  <c:v>6.2500000000000003E-3</c:v>
                </c:pt>
                <c:pt idx="11">
                  <c:v>0</c:v>
                </c:pt>
                <c:pt idx="12">
                  <c:v>3.771459957274164E-2</c:v>
                </c:pt>
                <c:pt idx="13">
                  <c:v>0</c:v>
                </c:pt>
                <c:pt idx="14">
                  <c:v>6.6152554407038849E-2</c:v>
                </c:pt>
                <c:pt idx="15">
                  <c:v>0</c:v>
                </c:pt>
                <c:pt idx="16">
                  <c:v>3.1637377020337647E-3</c:v>
                </c:pt>
                <c:pt idx="17">
                  <c:v>7.1897847511491085E-3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0.36</c:v>
                </c:pt>
                <c:pt idx="22">
                  <c:v>0.36</c:v>
                </c:pt>
                <c:pt idx="23">
                  <c:v>0.36</c:v>
                </c:pt>
                <c:pt idx="24">
                  <c:v>0.58333333333333337</c:v>
                </c:pt>
                <c:pt idx="25">
                  <c:v>0.58333333333333337</c:v>
                </c:pt>
                <c:pt idx="26">
                  <c:v>0</c:v>
                </c:pt>
                <c:pt idx="27">
                  <c:v>0</c:v>
                </c:pt>
                <c:pt idx="28">
                  <c:v>0.38095238095238093</c:v>
                </c:pt>
                <c:pt idx="29">
                  <c:v>0.60869565217391308</c:v>
                </c:pt>
                <c:pt idx="30">
                  <c:v>0.86956521739130432</c:v>
                </c:pt>
                <c:pt idx="31">
                  <c:v>0.25146198830409355</c:v>
                </c:pt>
                <c:pt idx="32">
                  <c:v>0.27951719756783744</c:v>
                </c:pt>
                <c:pt idx="33">
                  <c:v>0.25657894736842107</c:v>
                </c:pt>
                <c:pt idx="34">
                  <c:v>0.44776119402985076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0.16783216783216784</c:v>
                </c:pt>
                <c:pt idx="39">
                  <c:v>0.38461538461538464</c:v>
                </c:pt>
                <c:pt idx="40">
                  <c:v>0.31468531468531469</c:v>
                </c:pt>
                <c:pt idx="41">
                  <c:v>5.1279627692930006E-2</c:v>
                </c:pt>
                <c:pt idx="42">
                  <c:v>4.1493775933609957E-2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5-42AE-A75D-6C6B8A80EBB7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0.92452830188679247</c:v>
                </c:pt>
                <c:pt idx="1">
                  <c:v>7.2100313479623826E-2</c:v>
                </c:pt>
                <c:pt idx="2">
                  <c:v>1.5842839036755388E-2</c:v>
                </c:pt>
                <c:pt idx="3">
                  <c:v>9.7826086956521743E-2</c:v>
                </c:pt>
                <c:pt idx="4">
                  <c:v>0.26900000000000002</c:v>
                </c:pt>
                <c:pt idx="5">
                  <c:v>0.7338709677419355</c:v>
                </c:pt>
                <c:pt idx="6">
                  <c:v>0</c:v>
                </c:pt>
                <c:pt idx="7">
                  <c:v>0.20764792195328194</c:v>
                </c:pt>
                <c:pt idx="8">
                  <c:v>0.17005468230199025</c:v>
                </c:pt>
                <c:pt idx="9">
                  <c:v>0.25411330049261083</c:v>
                </c:pt>
                <c:pt idx="10">
                  <c:v>0.22968749999999999</c:v>
                </c:pt>
                <c:pt idx="11">
                  <c:v>1</c:v>
                </c:pt>
                <c:pt idx="12">
                  <c:v>0.3053103926227414</c:v>
                </c:pt>
                <c:pt idx="13">
                  <c:v>0</c:v>
                </c:pt>
                <c:pt idx="14">
                  <c:v>0.15697584968316641</c:v>
                </c:pt>
                <c:pt idx="15">
                  <c:v>0</c:v>
                </c:pt>
                <c:pt idx="16">
                  <c:v>2.1754605026621153E-2</c:v>
                </c:pt>
                <c:pt idx="17">
                  <c:v>1.6902129450454613E-2</c:v>
                </c:pt>
                <c:pt idx="18">
                  <c:v>0</c:v>
                </c:pt>
                <c:pt idx="19">
                  <c:v>1</c:v>
                </c:pt>
                <c:pt idx="20">
                  <c:v>0.33333333333333331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0.25</c:v>
                </c:pt>
                <c:pt idx="25">
                  <c:v>0.25</c:v>
                </c:pt>
                <c:pt idx="26">
                  <c:v>0</c:v>
                </c:pt>
                <c:pt idx="27">
                  <c:v>1</c:v>
                </c:pt>
                <c:pt idx="28">
                  <c:v>0.14285714285714285</c:v>
                </c:pt>
                <c:pt idx="29">
                  <c:v>0.2608695652173913</c:v>
                </c:pt>
                <c:pt idx="30">
                  <c:v>0</c:v>
                </c:pt>
                <c:pt idx="31">
                  <c:v>0.61403508771929827</c:v>
                </c:pt>
                <c:pt idx="32">
                  <c:v>0.67973500317633195</c:v>
                </c:pt>
                <c:pt idx="33">
                  <c:v>0.625</c:v>
                </c:pt>
                <c:pt idx="34">
                  <c:v>0.44776119402985076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0.4825174825174825</c:v>
                </c:pt>
                <c:pt idx="39">
                  <c:v>0.54545454545454541</c:v>
                </c:pt>
                <c:pt idx="40">
                  <c:v>0.60139860139860135</c:v>
                </c:pt>
                <c:pt idx="41">
                  <c:v>0.17595838681842715</c:v>
                </c:pt>
                <c:pt idx="42">
                  <c:v>6.6390041493775934E-2</c:v>
                </c:pt>
                <c:pt idx="43">
                  <c:v>2.5606469002695417E-2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5-42AE-A75D-6C6B8A80EBB7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7.5471698113207544E-2</c:v>
                </c:pt>
                <c:pt idx="1">
                  <c:v>0.39184952978056425</c:v>
                </c:pt>
                <c:pt idx="2">
                  <c:v>0.93884664131812423</c:v>
                </c:pt>
                <c:pt idx="3">
                  <c:v>0.70652173913043481</c:v>
                </c:pt>
                <c:pt idx="4">
                  <c:v>0.1085</c:v>
                </c:pt>
                <c:pt idx="5">
                  <c:v>0</c:v>
                </c:pt>
                <c:pt idx="6">
                  <c:v>0</c:v>
                </c:pt>
                <c:pt idx="7">
                  <c:v>0.46516400219936638</c:v>
                </c:pt>
                <c:pt idx="8">
                  <c:v>0.60244221251028363</c:v>
                </c:pt>
                <c:pt idx="9">
                  <c:v>0.39737274220032842</c:v>
                </c:pt>
                <c:pt idx="10">
                  <c:v>0.62031250000000004</c:v>
                </c:pt>
                <c:pt idx="11">
                  <c:v>0</c:v>
                </c:pt>
                <c:pt idx="12">
                  <c:v>0.6569750078045169</c:v>
                </c:pt>
                <c:pt idx="13">
                  <c:v>0</c:v>
                </c:pt>
                <c:pt idx="14">
                  <c:v>0.51966697938647233</c:v>
                </c:pt>
                <c:pt idx="15">
                  <c:v>0</c:v>
                </c:pt>
                <c:pt idx="16">
                  <c:v>0.34494501473963818</c:v>
                </c:pt>
                <c:pt idx="17">
                  <c:v>0.37629700249907028</c:v>
                </c:pt>
                <c:pt idx="18">
                  <c:v>0</c:v>
                </c:pt>
                <c:pt idx="19">
                  <c:v>0</c:v>
                </c:pt>
                <c:pt idx="20">
                  <c:v>0.66666666666666663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4.1666666666666664E-2</c:v>
                </c:pt>
                <c:pt idx="25">
                  <c:v>0</c:v>
                </c:pt>
                <c:pt idx="26">
                  <c:v>0.60869565217391308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5.9701492537313432E-2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0.17580857773861466</c:v>
                </c:pt>
                <c:pt idx="42">
                  <c:v>0.19917012448132779</c:v>
                </c:pt>
                <c:pt idx="43">
                  <c:v>0.50438005390835583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5-42AE-A75D-6C6B8A80EBB7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1.7110266159695818E-2</c:v>
                </c:pt>
                <c:pt idx="3">
                  <c:v>0.15217391304347827</c:v>
                </c:pt>
                <c:pt idx="4">
                  <c:v>4.766666666666667E-2</c:v>
                </c:pt>
                <c:pt idx="5">
                  <c:v>0.20161290322580644</c:v>
                </c:pt>
                <c:pt idx="6">
                  <c:v>0</c:v>
                </c:pt>
                <c:pt idx="7">
                  <c:v>0.24610818739768667</c:v>
                </c:pt>
                <c:pt idx="8">
                  <c:v>0.21343452493355752</c:v>
                </c:pt>
                <c:pt idx="9">
                  <c:v>0.15911330049261085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1.5786146629674352E-2</c:v>
                </c:pt>
                <c:pt idx="14">
                  <c:v>0.11217880692601459</c:v>
                </c:pt>
                <c:pt idx="15">
                  <c:v>0</c:v>
                </c:pt>
                <c:pt idx="16">
                  <c:v>4.9026369884344282E-3</c:v>
                </c:pt>
                <c:pt idx="17">
                  <c:v>0.31000288036865142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8.3333333333333329E-2</c:v>
                </c:pt>
                <c:pt idx="25">
                  <c:v>0.125</c:v>
                </c:pt>
                <c:pt idx="26">
                  <c:v>0.34782608695652173</c:v>
                </c:pt>
                <c:pt idx="27">
                  <c:v>0</c:v>
                </c:pt>
                <c:pt idx="28">
                  <c:v>0.33333333333333331</c:v>
                </c:pt>
                <c:pt idx="29">
                  <c:v>8.6956521739130432E-2</c:v>
                </c:pt>
                <c:pt idx="30">
                  <c:v>0.13043478260869565</c:v>
                </c:pt>
                <c:pt idx="31">
                  <c:v>7.6023391812865493E-2</c:v>
                </c:pt>
                <c:pt idx="32">
                  <c:v>1.9057990743261644E-2</c:v>
                </c:pt>
                <c:pt idx="33">
                  <c:v>6.5789473684210523E-2</c:v>
                </c:pt>
                <c:pt idx="34">
                  <c:v>4.4776119402985072E-2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0.20279720279720279</c:v>
                </c:pt>
                <c:pt idx="39">
                  <c:v>4.195804195804196E-2</c:v>
                </c:pt>
                <c:pt idx="40">
                  <c:v>8.3916083916083919E-2</c:v>
                </c:pt>
                <c:pt idx="41">
                  <c:v>0.14734688526189657</c:v>
                </c:pt>
                <c:pt idx="42">
                  <c:v>0.21991701244813278</c:v>
                </c:pt>
                <c:pt idx="43">
                  <c:v>0.34029649595687333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A5-42AE-A75D-6C6B8A80EBB7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</c:v>
                </c:pt>
                <c:pt idx="1">
                  <c:v>0.46394984326018807</c:v>
                </c:pt>
                <c:pt idx="2">
                  <c:v>2.8200253485424587E-2</c:v>
                </c:pt>
                <c:pt idx="3">
                  <c:v>3.2608695652173912E-2</c:v>
                </c:pt>
                <c:pt idx="4">
                  <c:v>0.57116666666666671</c:v>
                </c:pt>
                <c:pt idx="5">
                  <c:v>0</c:v>
                </c:pt>
                <c:pt idx="6">
                  <c:v>1</c:v>
                </c:pt>
                <c:pt idx="7">
                  <c:v>1.103277838336337E-10</c:v>
                </c:pt>
                <c:pt idx="8">
                  <c:v>1.2771042351278517E-2</c:v>
                </c:pt>
                <c:pt idx="9">
                  <c:v>0.18940065681444992</c:v>
                </c:pt>
                <c:pt idx="10">
                  <c:v>0.14374999999999999</c:v>
                </c:pt>
                <c:pt idx="11">
                  <c:v>0</c:v>
                </c:pt>
                <c:pt idx="12">
                  <c:v>0</c:v>
                </c:pt>
                <c:pt idx="13">
                  <c:v>0.82296560422851539</c:v>
                </c:pt>
                <c:pt idx="14">
                  <c:v>0</c:v>
                </c:pt>
                <c:pt idx="15">
                  <c:v>0</c:v>
                </c:pt>
                <c:pt idx="16">
                  <c:v>0.62523400554327246</c:v>
                </c:pt>
                <c:pt idx="17">
                  <c:v>0.28960820293067463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4.1666666666666664E-2</c:v>
                </c:pt>
                <c:pt idx="25">
                  <c:v>4.1666666666666664E-2</c:v>
                </c:pt>
                <c:pt idx="26">
                  <c:v>4.3478260869565216E-2</c:v>
                </c:pt>
                <c:pt idx="27">
                  <c:v>0</c:v>
                </c:pt>
                <c:pt idx="28">
                  <c:v>0.14285714285714285</c:v>
                </c:pt>
                <c:pt idx="29">
                  <c:v>4.3478260869565216E-2</c:v>
                </c:pt>
                <c:pt idx="30">
                  <c:v>0</c:v>
                </c:pt>
                <c:pt idx="31">
                  <c:v>5.8479532163742687E-2</c:v>
                </c:pt>
                <c:pt idx="32">
                  <c:v>1.9057990743261644E-2</c:v>
                </c:pt>
                <c:pt idx="33">
                  <c:v>5.2631578947368418E-2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0.14685314685314685</c:v>
                </c:pt>
                <c:pt idx="39">
                  <c:v>2.7972027972027972E-2</c:v>
                </c:pt>
                <c:pt idx="40">
                  <c:v>0</c:v>
                </c:pt>
                <c:pt idx="41">
                  <c:v>0.44960652248813165</c:v>
                </c:pt>
                <c:pt idx="42">
                  <c:v>0.47302904564315351</c:v>
                </c:pt>
                <c:pt idx="43">
                  <c:v>0.12971698113207547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A5-42AE-A75D-6C6B8A80EBB7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6.4516129032258063E-2</c:v>
                </c:pt>
                <c:pt idx="6">
                  <c:v>0</c:v>
                </c:pt>
                <c:pt idx="7">
                  <c:v>0</c:v>
                </c:pt>
                <c:pt idx="8">
                  <c:v>1.2975379028900857E-3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0.1612482491418103</c:v>
                </c:pt>
                <c:pt idx="14">
                  <c:v>0.14502580959730779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2.631817769307359E-3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5-42AE-A75D-6C6B8A80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270592"/>
        <c:axId val="182280576"/>
      </c:barChart>
      <c:catAx>
        <c:axId val="18227059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280576"/>
        <c:crosses val="autoZero"/>
        <c:auto val="0"/>
        <c:lblAlgn val="ctr"/>
        <c:lblOffset val="100"/>
        <c:tickLblSkip val="1"/>
        <c:noMultiLvlLbl val="0"/>
      </c:catAx>
      <c:valAx>
        <c:axId val="18228057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270592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1</c:v>
                </c:pt>
                <c:pt idx="1">
                  <c:v>0.53605015673981193</c:v>
                </c:pt>
                <c:pt idx="2">
                  <c:v>0.91413181242078578</c:v>
                </c:pt>
                <c:pt idx="3">
                  <c:v>1.0869565217391304E-2</c:v>
                </c:pt>
                <c:pt idx="4">
                  <c:v>5.383333333333333E-2</c:v>
                </c:pt>
                <c:pt idx="5">
                  <c:v>0</c:v>
                </c:pt>
                <c:pt idx="6">
                  <c:v>2.5862068965517241E-2</c:v>
                </c:pt>
                <c:pt idx="7">
                  <c:v>0.13348185660769846</c:v>
                </c:pt>
                <c:pt idx="8">
                  <c:v>0.25020817667810968</c:v>
                </c:pt>
                <c:pt idx="9">
                  <c:v>1</c:v>
                </c:pt>
                <c:pt idx="10">
                  <c:v>1.40625E-2</c:v>
                </c:pt>
                <c:pt idx="11">
                  <c:v>9.9067599067599061E-3</c:v>
                </c:pt>
                <c:pt idx="12">
                  <c:v>0.35697669205589688</c:v>
                </c:pt>
                <c:pt idx="13">
                  <c:v>0</c:v>
                </c:pt>
                <c:pt idx="14">
                  <c:v>0.19237563120898971</c:v>
                </c:pt>
                <c:pt idx="15">
                  <c:v>0</c:v>
                </c:pt>
                <c:pt idx="16">
                  <c:v>9.907304808809933E-2</c:v>
                </c:pt>
                <c:pt idx="17">
                  <c:v>3.1033399751742342E-2</c:v>
                </c:pt>
                <c:pt idx="18">
                  <c:v>1</c:v>
                </c:pt>
                <c:pt idx="19">
                  <c:v>8.5106382978723402E-2</c:v>
                </c:pt>
                <c:pt idx="20">
                  <c:v>1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0.45833333333333331</c:v>
                </c:pt>
                <c:pt idx="25">
                  <c:v>0.83333333333333337</c:v>
                </c:pt>
                <c:pt idx="26">
                  <c:v>0</c:v>
                </c:pt>
                <c:pt idx="27">
                  <c:v>0.42105263157894735</c:v>
                </c:pt>
                <c:pt idx="28">
                  <c:v>0.38095238095238093</c:v>
                </c:pt>
                <c:pt idx="29">
                  <c:v>0.86956521739130432</c:v>
                </c:pt>
                <c:pt idx="30">
                  <c:v>0.86956521739130432</c:v>
                </c:pt>
                <c:pt idx="31">
                  <c:v>4.0935672514619881E-2</c:v>
                </c:pt>
                <c:pt idx="32">
                  <c:v>3.1763317905436059E-2</c:v>
                </c:pt>
                <c:pt idx="33">
                  <c:v>5.921052631578947E-2</c:v>
                </c:pt>
                <c:pt idx="34">
                  <c:v>0.35820895522388058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0.27972027972027974</c:v>
                </c:pt>
                <c:pt idx="39">
                  <c:v>0.38461538461538464</c:v>
                </c:pt>
                <c:pt idx="40">
                  <c:v>0.31468531468531469</c:v>
                </c:pt>
                <c:pt idx="41">
                  <c:v>7.4309978768577492E-2</c:v>
                </c:pt>
                <c:pt idx="42">
                  <c:v>6.6390041493775934E-2</c:v>
                </c:pt>
                <c:pt idx="43">
                  <c:v>0.2826819407008086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5-4ACB-BCE8-3EDA62420DDA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5.7667934093789605E-2</c:v>
                </c:pt>
                <c:pt idx="3">
                  <c:v>2.1739130434782608E-2</c:v>
                </c:pt>
                <c:pt idx="4">
                  <c:v>0.33450000000000002</c:v>
                </c:pt>
                <c:pt idx="5">
                  <c:v>0.16935483870967741</c:v>
                </c:pt>
                <c:pt idx="6">
                  <c:v>2.5862068965517241E-2</c:v>
                </c:pt>
                <c:pt idx="7">
                  <c:v>8.4444885746263201E-2</c:v>
                </c:pt>
                <c:pt idx="8">
                  <c:v>0</c:v>
                </c:pt>
                <c:pt idx="9">
                  <c:v>0</c:v>
                </c:pt>
                <c:pt idx="10">
                  <c:v>0.24531249999999999</c:v>
                </c:pt>
                <c:pt idx="11">
                  <c:v>0.33275058275058272</c:v>
                </c:pt>
                <c:pt idx="12">
                  <c:v>0.60893215342881291</c:v>
                </c:pt>
                <c:pt idx="13">
                  <c:v>0</c:v>
                </c:pt>
                <c:pt idx="14">
                  <c:v>0.80762436879101018</c:v>
                </c:pt>
                <c:pt idx="15">
                  <c:v>0</c:v>
                </c:pt>
                <c:pt idx="16">
                  <c:v>0.27081975557520604</c:v>
                </c:pt>
                <c:pt idx="17">
                  <c:v>2.1544970228768407E-2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0.44</c:v>
                </c:pt>
                <c:pt idx="22">
                  <c:v>0.6</c:v>
                </c:pt>
                <c:pt idx="23">
                  <c:v>0.44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</c:v>
                </c:pt>
                <c:pt idx="30">
                  <c:v>0</c:v>
                </c:pt>
                <c:pt idx="31">
                  <c:v>0.43274853801169588</c:v>
                </c:pt>
                <c:pt idx="32">
                  <c:v>0.47644976858154092</c:v>
                </c:pt>
                <c:pt idx="33">
                  <c:v>0.44078947368421051</c:v>
                </c:pt>
                <c:pt idx="34">
                  <c:v>0.64179104477611937</c:v>
                </c:pt>
                <c:pt idx="35">
                  <c:v>0</c:v>
                </c:pt>
                <c:pt idx="36">
                  <c:v>0</c:v>
                </c:pt>
                <c:pt idx="37">
                  <c:v>0.55944055944055948</c:v>
                </c:pt>
                <c:pt idx="38">
                  <c:v>0.2937062937062937</c:v>
                </c:pt>
                <c:pt idx="39">
                  <c:v>0.54545454545454541</c:v>
                </c:pt>
                <c:pt idx="40">
                  <c:v>0</c:v>
                </c:pt>
                <c:pt idx="41">
                  <c:v>0.22547770700636938</c:v>
                </c:pt>
                <c:pt idx="42">
                  <c:v>4.9792531120331947E-2</c:v>
                </c:pt>
                <c:pt idx="43">
                  <c:v>0.51684636118598382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5-4ACB-BCE8-3EDA62420DDA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0.46394984326018807</c:v>
                </c:pt>
                <c:pt idx="2">
                  <c:v>2.8200253485424587E-2</c:v>
                </c:pt>
                <c:pt idx="3">
                  <c:v>0.61956521739130432</c:v>
                </c:pt>
                <c:pt idx="4">
                  <c:v>0</c:v>
                </c:pt>
                <c:pt idx="5">
                  <c:v>0.7661290322580645</c:v>
                </c:pt>
                <c:pt idx="6">
                  <c:v>3.4482758620689655E-2</c:v>
                </c:pt>
                <c:pt idx="7">
                  <c:v>0.20250783878435247</c:v>
                </c:pt>
                <c:pt idx="8">
                  <c:v>0.33599510815213679</c:v>
                </c:pt>
                <c:pt idx="9">
                  <c:v>0</c:v>
                </c:pt>
                <c:pt idx="10">
                  <c:v>0.46875</c:v>
                </c:pt>
                <c:pt idx="11">
                  <c:v>0.65734265734265729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0.28000000000000003</c:v>
                </c:pt>
                <c:pt idx="22">
                  <c:v>0.32</c:v>
                </c:pt>
                <c:pt idx="23">
                  <c:v>0.48</c:v>
                </c:pt>
                <c:pt idx="24">
                  <c:v>0</c:v>
                </c:pt>
                <c:pt idx="25">
                  <c:v>0</c:v>
                </c:pt>
                <c:pt idx="26">
                  <c:v>0.13043478260869565</c:v>
                </c:pt>
                <c:pt idx="27">
                  <c:v>0.57894736842105265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0.391812865497076</c:v>
                </c:pt>
                <c:pt idx="32">
                  <c:v>0.45103911425719206</c:v>
                </c:pt>
                <c:pt idx="33">
                  <c:v>0.38157894736842107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0.44055944055944057</c:v>
                </c:pt>
                <c:pt idx="38">
                  <c:v>7.6923076923076927E-2</c:v>
                </c:pt>
                <c:pt idx="39">
                  <c:v>0</c:v>
                </c:pt>
                <c:pt idx="40">
                  <c:v>0.60139860139860135</c:v>
                </c:pt>
                <c:pt idx="41">
                  <c:v>4.1188959660297245E-2</c:v>
                </c:pt>
                <c:pt idx="42">
                  <c:v>0</c:v>
                </c:pt>
                <c:pt idx="43">
                  <c:v>7.0754716981132074E-2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5-4ACB-BCE8-3EDA62420DDA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0.34782608695652173</c:v>
                </c:pt>
                <c:pt idx="4">
                  <c:v>0</c:v>
                </c:pt>
                <c:pt idx="5">
                  <c:v>0</c:v>
                </c:pt>
                <c:pt idx="6">
                  <c:v>0.91379310344827591</c:v>
                </c:pt>
                <c:pt idx="7">
                  <c:v>0.57956541875135814</c:v>
                </c:pt>
                <c:pt idx="8">
                  <c:v>0.40118205292889869</c:v>
                </c:pt>
                <c:pt idx="9">
                  <c:v>0</c:v>
                </c:pt>
                <c:pt idx="10">
                  <c:v>0.27187499999999998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0.94440461396893538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0.16666666666666666</c:v>
                </c:pt>
                <c:pt idx="26">
                  <c:v>0.73913043478260865</c:v>
                </c:pt>
                <c:pt idx="27">
                  <c:v>0</c:v>
                </c:pt>
                <c:pt idx="28">
                  <c:v>0</c:v>
                </c:pt>
                <c:pt idx="29">
                  <c:v>0.13043478260869565</c:v>
                </c:pt>
                <c:pt idx="30">
                  <c:v>0.13043478260869565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0.6590233545647558</c:v>
                </c:pt>
                <c:pt idx="42">
                  <c:v>0.88381742738589208</c:v>
                </c:pt>
                <c:pt idx="43">
                  <c:v>0.12971698113207547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5-4ACB-BCE8-3EDA62420DDA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0.61166666666666669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1.2614662240854699E-2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0.83875175085819076</c:v>
                </c:pt>
                <c:pt idx="14">
                  <c:v>0</c:v>
                </c:pt>
                <c:pt idx="15">
                  <c:v>0</c:v>
                </c:pt>
                <c:pt idx="16">
                  <c:v>0.63010719633669465</c:v>
                </c:pt>
                <c:pt idx="17">
                  <c:v>3.017016050553897E-3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0.12</c:v>
                </c:pt>
                <c:pt idx="22">
                  <c:v>0.04</c:v>
                </c:pt>
                <c:pt idx="23">
                  <c:v>0.04</c:v>
                </c:pt>
                <c:pt idx="24">
                  <c:v>0</c:v>
                </c:pt>
                <c:pt idx="25">
                  <c:v>0</c:v>
                </c:pt>
                <c:pt idx="26">
                  <c:v>0.13043478260869565</c:v>
                </c:pt>
                <c:pt idx="27">
                  <c:v>0</c:v>
                </c:pt>
                <c:pt idx="28">
                  <c:v>0.47619047619047616</c:v>
                </c:pt>
                <c:pt idx="29">
                  <c:v>0</c:v>
                </c:pt>
                <c:pt idx="30">
                  <c:v>0</c:v>
                </c:pt>
                <c:pt idx="31">
                  <c:v>0.13450292397660818</c:v>
                </c:pt>
                <c:pt idx="32">
                  <c:v>3.8115981486523273E-2</c:v>
                </c:pt>
                <c:pt idx="33">
                  <c:v>0.11842105263157894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0.34965034965034963</c:v>
                </c:pt>
                <c:pt idx="39">
                  <c:v>6.9930069930069935E-2</c:v>
                </c:pt>
                <c:pt idx="40">
                  <c:v>8.3916083916083919E-2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55-4ACB-BCE8-3EDA62420DDA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Health'!$CP$263:$CP$310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6.4516129032258063E-2</c:v>
                </c:pt>
                <c:pt idx="6">
                  <c:v>0</c:v>
                </c:pt>
                <c:pt idx="7">
                  <c:v>1.1032774592663223E-10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3.4091154515290198E-2</c:v>
                </c:pt>
                <c:pt idx="13">
                  <c:v>0.16124824914180919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0.91489361702127658</c:v>
                </c:pt>
                <c:pt idx="20">
                  <c:v>0</c:v>
                </c:pt>
                <c:pt idx="21">
                  <c:v>0.12</c:v>
                </c:pt>
                <c:pt idx="22">
                  <c:v>0</c:v>
                </c:pt>
                <c:pt idx="23">
                  <c:v>0</c:v>
                </c:pt>
                <c:pt idx="24">
                  <c:v>4.1666666666666664E-2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2.6318177693077194E-3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55-4ACB-BCE8-3EDA62420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186944"/>
        <c:axId val="185196928"/>
      </c:barChart>
      <c:catAx>
        <c:axId val="18518694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196928"/>
        <c:crosses val="autoZero"/>
        <c:auto val="0"/>
        <c:lblAlgn val="ctr"/>
        <c:lblOffset val="100"/>
        <c:tickLblSkip val="1"/>
        <c:noMultiLvlLbl val="0"/>
      </c:catAx>
      <c:valAx>
        <c:axId val="18519692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186944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9-45A0-8C71-53D2439F310B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9-45A0-8C71-53D2439F310B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9-45A0-8C71-53D2439F310B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79-45A0-8C71-53D2439F310B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79-45A0-8C71-53D2439F310B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Risk'!$AX$61:$AX$108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79-45A0-8C71-53D2439F3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262016"/>
        <c:axId val="184263808"/>
      </c:barChart>
      <c:catAx>
        <c:axId val="18426201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263808"/>
        <c:crosses val="autoZero"/>
        <c:auto val="1"/>
        <c:lblAlgn val="ctr"/>
        <c:lblOffset val="100"/>
        <c:noMultiLvlLbl val="0"/>
      </c:catAx>
      <c:valAx>
        <c:axId val="18426380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262016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2-4A84-AE48-BA39905A8123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2-4A84-AE48-BA39905A8123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2-4A84-AE48-BA39905A8123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E2-4A84-AE48-BA39905A8123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E2-4A84-AE48-BA39905A8123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Risk'!$AY$61:$AY$108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E2-4A84-AE48-BA39905A8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426496"/>
        <c:axId val="184428032"/>
      </c:barChart>
      <c:catAx>
        <c:axId val="184426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428032"/>
        <c:crosses val="autoZero"/>
        <c:auto val="1"/>
        <c:lblAlgn val="ctr"/>
        <c:lblOffset val="100"/>
        <c:noMultiLvlLbl val="0"/>
      </c:catAx>
      <c:valAx>
        <c:axId val="18442803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426496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3.6666666666666666E-3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3.3275532776163817E-2</c:v>
                </c:pt>
                <c:pt idx="13">
                  <c:v>0</c:v>
                </c:pt>
                <c:pt idx="14">
                  <c:v>0.12830848044786688</c:v>
                </c:pt>
                <c:pt idx="15">
                  <c:v>0</c:v>
                </c:pt>
                <c:pt idx="16">
                  <c:v>3.0068631541255875E-3</c:v>
                </c:pt>
                <c:pt idx="17">
                  <c:v>2.2314529824131971E-2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0.23199999999999998</c:v>
                </c:pt>
                <c:pt idx="22">
                  <c:v>0.41333333333333327</c:v>
                </c:pt>
                <c:pt idx="23">
                  <c:v>0.24</c:v>
                </c:pt>
                <c:pt idx="24">
                  <c:v>-1.2499999999999963E-2</c:v>
                </c:pt>
                <c:pt idx="25">
                  <c:v>0.83333333333333337</c:v>
                </c:pt>
                <c:pt idx="26">
                  <c:v>0</c:v>
                </c:pt>
                <c:pt idx="27">
                  <c:v>0.13421052631578947</c:v>
                </c:pt>
                <c:pt idx="28">
                  <c:v>0.14285714285714285</c:v>
                </c:pt>
                <c:pt idx="29">
                  <c:v>0.2608695652173913</c:v>
                </c:pt>
                <c:pt idx="30">
                  <c:v>0</c:v>
                </c:pt>
                <c:pt idx="31">
                  <c:v>0.18583495776478232</c:v>
                </c:pt>
                <c:pt idx="32">
                  <c:v>0.26009619747708507</c:v>
                </c:pt>
                <c:pt idx="33">
                  <c:v>0.23095567867036013</c:v>
                </c:pt>
                <c:pt idx="34">
                  <c:v>0.26318407960199008</c:v>
                </c:pt>
                <c:pt idx="35">
                  <c:v>0</c:v>
                </c:pt>
                <c:pt idx="36">
                  <c:v>0</c:v>
                </c:pt>
                <c:pt idx="37">
                  <c:v>0.16083916083916083</c:v>
                </c:pt>
                <c:pt idx="38">
                  <c:v>0.20279720279720279</c:v>
                </c:pt>
                <c:pt idx="39">
                  <c:v>0.31468531468531469</c:v>
                </c:pt>
                <c:pt idx="40">
                  <c:v>0</c:v>
                </c:pt>
                <c:pt idx="41">
                  <c:v>2.4909129058724042E-2</c:v>
                </c:pt>
                <c:pt idx="42">
                  <c:v>0</c:v>
                </c:pt>
                <c:pt idx="43">
                  <c:v>6.2331536388140164E-3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9-4A66-996C-9C664AE5C099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1.2357414448669201E-2</c:v>
                </c:pt>
                <c:pt idx="3">
                  <c:v>0</c:v>
                </c:pt>
                <c:pt idx="4">
                  <c:v>0.23966666666666667</c:v>
                </c:pt>
                <c:pt idx="5">
                  <c:v>0.7338709677419355</c:v>
                </c:pt>
                <c:pt idx="6">
                  <c:v>0</c:v>
                </c:pt>
                <c:pt idx="7">
                  <c:v>0.20250783876201023</c:v>
                </c:pt>
                <c:pt idx="8">
                  <c:v>0.33599510815213679</c:v>
                </c:pt>
                <c:pt idx="9">
                  <c:v>0.25411330049261083</c:v>
                </c:pt>
                <c:pt idx="10">
                  <c:v>0.1328125</c:v>
                </c:pt>
                <c:pt idx="11">
                  <c:v>0.90909090909090906</c:v>
                </c:pt>
                <c:pt idx="12">
                  <c:v>0.18074169558034778</c:v>
                </c:pt>
                <c:pt idx="13">
                  <c:v>0</c:v>
                </c:pt>
                <c:pt idx="14">
                  <c:v>0.32354422334292049</c:v>
                </c:pt>
                <c:pt idx="15">
                  <c:v>0</c:v>
                </c:pt>
                <c:pt idx="16">
                  <c:v>8.3372440723618376E-3</c:v>
                </c:pt>
                <c:pt idx="17">
                  <c:v>2.3729838276090473E-2</c:v>
                </c:pt>
                <c:pt idx="18">
                  <c:v>0</c:v>
                </c:pt>
                <c:pt idx="19">
                  <c:v>0.51063829787234039</c:v>
                </c:pt>
                <c:pt idx="20">
                  <c:v>0</c:v>
                </c:pt>
                <c:pt idx="21">
                  <c:v>0.36799999999999999</c:v>
                </c:pt>
                <c:pt idx="22">
                  <c:v>0.46666666666666662</c:v>
                </c:pt>
                <c:pt idx="23">
                  <c:v>0.56000000000000005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0.7572368421052631</c:v>
                </c:pt>
                <c:pt idx="28">
                  <c:v>4.7619047619047616E-2</c:v>
                </c:pt>
                <c:pt idx="29">
                  <c:v>0</c:v>
                </c:pt>
                <c:pt idx="30">
                  <c:v>0</c:v>
                </c:pt>
                <c:pt idx="31">
                  <c:v>0.5250162443144899</c:v>
                </c:pt>
                <c:pt idx="32">
                  <c:v>0.63372356838188593</c:v>
                </c:pt>
                <c:pt idx="33">
                  <c:v>0.50588642659279781</c:v>
                </c:pt>
                <c:pt idx="34">
                  <c:v>0.19950248756218905</c:v>
                </c:pt>
                <c:pt idx="35">
                  <c:v>0</c:v>
                </c:pt>
                <c:pt idx="36">
                  <c:v>0</c:v>
                </c:pt>
                <c:pt idx="37">
                  <c:v>0.69930069930069927</c:v>
                </c:pt>
                <c:pt idx="38">
                  <c:v>0.20279720279720279</c:v>
                </c:pt>
                <c:pt idx="39">
                  <c:v>0.23076923076923078</c:v>
                </c:pt>
                <c:pt idx="40">
                  <c:v>0.60139860139860135</c:v>
                </c:pt>
                <c:pt idx="41">
                  <c:v>0.11040877964851994</c:v>
                </c:pt>
                <c:pt idx="42">
                  <c:v>8.2987551867219917E-3</c:v>
                </c:pt>
                <c:pt idx="43">
                  <c:v>0.1413409703504043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9-4A66-996C-9C664AE5C099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4.5310519645120409E-2</c:v>
                </c:pt>
                <c:pt idx="3">
                  <c:v>0.71739130434782605</c:v>
                </c:pt>
                <c:pt idx="4">
                  <c:v>0.1085</c:v>
                </c:pt>
                <c:pt idx="5">
                  <c:v>0</c:v>
                </c:pt>
                <c:pt idx="6">
                  <c:v>0</c:v>
                </c:pt>
                <c:pt idx="7">
                  <c:v>0.5282212059563286</c:v>
                </c:pt>
                <c:pt idx="8">
                  <c:v>0.54638366072006883</c:v>
                </c:pt>
                <c:pt idx="9">
                  <c:v>0.39737274220032842</c:v>
                </c:pt>
                <c:pt idx="10">
                  <c:v>0.63124999999999998</c:v>
                </c:pt>
                <c:pt idx="11">
                  <c:v>0</c:v>
                </c:pt>
                <c:pt idx="12">
                  <c:v>0.37983995175747975</c:v>
                </c:pt>
                <c:pt idx="13">
                  <c:v>0</c:v>
                </c:pt>
                <c:pt idx="14">
                  <c:v>0.3936185223049975</c:v>
                </c:pt>
                <c:pt idx="15">
                  <c:v>0</c:v>
                </c:pt>
                <c:pt idx="16">
                  <c:v>0.25949566849737299</c:v>
                </c:pt>
                <c:pt idx="17">
                  <c:v>0.36577921046729639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0.125</c:v>
                </c:pt>
                <c:pt idx="26">
                  <c:v>0.21739130434782608</c:v>
                </c:pt>
                <c:pt idx="27">
                  <c:v>0</c:v>
                </c:pt>
                <c:pt idx="28">
                  <c:v>0</c:v>
                </c:pt>
                <c:pt idx="29">
                  <c:v>8.6956521739130432E-2</c:v>
                </c:pt>
                <c:pt idx="30">
                  <c:v>0.13043478260869565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0.17918335941375624</c:v>
                </c:pt>
                <c:pt idx="42">
                  <c:v>0.22821576763485477</c:v>
                </c:pt>
                <c:pt idx="43">
                  <c:v>0.25219002695417791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19-4A66-996C-9C664AE5C099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</c:v>
                </c:pt>
                <c:pt idx="1">
                  <c:v>7.2100313479623826E-2</c:v>
                </c:pt>
                <c:pt idx="2">
                  <c:v>0</c:v>
                </c:pt>
                <c:pt idx="3">
                  <c:v>0.14130434782608695</c:v>
                </c:pt>
                <c:pt idx="4">
                  <c:v>4.766666666666667E-2</c:v>
                </c:pt>
                <c:pt idx="5">
                  <c:v>0.15322580645161291</c:v>
                </c:pt>
                <c:pt idx="6">
                  <c:v>0</c:v>
                </c:pt>
                <c:pt idx="7">
                  <c:v>0.26927095508334792</c:v>
                </c:pt>
                <c:pt idx="8">
                  <c:v>0.10568935314653655</c:v>
                </c:pt>
                <c:pt idx="9">
                  <c:v>0.15911330049261085</c:v>
                </c:pt>
                <c:pt idx="10">
                  <c:v>0</c:v>
                </c:pt>
                <c:pt idx="11">
                  <c:v>8.1585081585081584E-2</c:v>
                </c:pt>
                <c:pt idx="12">
                  <c:v>0</c:v>
                </c:pt>
                <c:pt idx="13">
                  <c:v>1.816034135814865E-2</c:v>
                </c:pt>
                <c:pt idx="14">
                  <c:v>0</c:v>
                </c:pt>
                <c:pt idx="15">
                  <c:v>0</c:v>
                </c:pt>
                <c:pt idx="16">
                  <c:v>5.0343169209013765E-3</c:v>
                </c:pt>
                <c:pt idx="17">
                  <c:v>0.3035521062242939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0.20800000000000002</c:v>
                </c:pt>
                <c:pt idx="22">
                  <c:v>9.3333333333333324E-2</c:v>
                </c:pt>
                <c:pt idx="23">
                  <c:v>0.12</c:v>
                </c:pt>
                <c:pt idx="24">
                  <c:v>0.75075757575757562</c:v>
                </c:pt>
                <c:pt idx="25">
                  <c:v>4.1666666666666664E-2</c:v>
                </c:pt>
                <c:pt idx="26">
                  <c:v>0.60869565217391308</c:v>
                </c:pt>
                <c:pt idx="27">
                  <c:v>7.4999999999999997E-2</c:v>
                </c:pt>
                <c:pt idx="28">
                  <c:v>0.58333333333333337</c:v>
                </c:pt>
                <c:pt idx="29">
                  <c:v>0.47826086956521741</c:v>
                </c:pt>
                <c:pt idx="30">
                  <c:v>0.86956521739130432</c:v>
                </c:pt>
                <c:pt idx="31">
                  <c:v>0.16699155295646526</c:v>
                </c:pt>
                <c:pt idx="32">
                  <c:v>5.9896542335965162E-2</c:v>
                </c:pt>
                <c:pt idx="33">
                  <c:v>0.14958448753462603</c:v>
                </c:pt>
                <c:pt idx="34">
                  <c:v>0.31840796019900497</c:v>
                </c:pt>
                <c:pt idx="35">
                  <c:v>0</c:v>
                </c:pt>
                <c:pt idx="36">
                  <c:v>0</c:v>
                </c:pt>
                <c:pt idx="37">
                  <c:v>8.0419580419580416E-2</c:v>
                </c:pt>
                <c:pt idx="38">
                  <c:v>0.34353146853146854</c:v>
                </c:pt>
                <c:pt idx="39">
                  <c:v>0.26573426573426573</c:v>
                </c:pt>
                <c:pt idx="40">
                  <c:v>0.39860139860139859</c:v>
                </c:pt>
                <c:pt idx="41">
                  <c:v>0.15748484129186965</c:v>
                </c:pt>
                <c:pt idx="42">
                  <c:v>0.24896265560165975</c:v>
                </c:pt>
                <c:pt idx="43">
                  <c:v>7.2439353099730458E-2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19-4A66-996C-9C664AE5C099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0.92789968652037613</c:v>
                </c:pt>
                <c:pt idx="2">
                  <c:v>0.94233206590621044</c:v>
                </c:pt>
                <c:pt idx="3">
                  <c:v>0.14130434782608695</c:v>
                </c:pt>
                <c:pt idx="4">
                  <c:v>0.60050000000000003</c:v>
                </c:pt>
                <c:pt idx="5">
                  <c:v>0.11290322580645161</c:v>
                </c:pt>
                <c:pt idx="6">
                  <c:v>1</c:v>
                </c:pt>
                <c:pt idx="7">
                  <c:v>8.7985542759445089E-11</c:v>
                </c:pt>
                <c:pt idx="8">
                  <c:v>1.193187798125761E-2</c:v>
                </c:pt>
                <c:pt idx="9">
                  <c:v>0.18940065681444992</c:v>
                </c:pt>
                <c:pt idx="10">
                  <c:v>0.23593749999999999</c:v>
                </c:pt>
                <c:pt idx="11">
                  <c:v>9.324009324009324E-3</c:v>
                </c:pt>
                <c:pt idx="12">
                  <c:v>0</c:v>
                </c:pt>
                <c:pt idx="13">
                  <c:v>0.98183965864185141</c:v>
                </c:pt>
                <c:pt idx="14">
                  <c:v>0</c:v>
                </c:pt>
                <c:pt idx="15">
                  <c:v>0</c:v>
                </c:pt>
                <c:pt idx="16">
                  <c:v>0.72412590735523819</c:v>
                </c:pt>
                <c:pt idx="17">
                  <c:v>0.2846243152081871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7.2000000000000008E-2</c:v>
                </c:pt>
                <c:pt idx="22">
                  <c:v>2.6666666666666665E-2</c:v>
                </c:pt>
                <c:pt idx="23">
                  <c:v>0.04</c:v>
                </c:pt>
                <c:pt idx="24">
                  <c:v>0.26136363636363635</c:v>
                </c:pt>
                <c:pt idx="25">
                  <c:v>0</c:v>
                </c:pt>
                <c:pt idx="26">
                  <c:v>0.17391304347826086</c:v>
                </c:pt>
                <c:pt idx="27">
                  <c:v>3.3552631578947369E-2</c:v>
                </c:pt>
                <c:pt idx="28">
                  <c:v>0.22619047619047619</c:v>
                </c:pt>
                <c:pt idx="29">
                  <c:v>0.17391304347826086</c:v>
                </c:pt>
                <c:pt idx="30">
                  <c:v>0</c:v>
                </c:pt>
                <c:pt idx="31">
                  <c:v>0.12215724496426252</c:v>
                </c:pt>
                <c:pt idx="32">
                  <c:v>4.6283691805063989E-2</c:v>
                </c:pt>
                <c:pt idx="33">
                  <c:v>0.11357340720221606</c:v>
                </c:pt>
                <c:pt idx="34">
                  <c:v>0.21890547263681592</c:v>
                </c:pt>
                <c:pt idx="35">
                  <c:v>0</c:v>
                </c:pt>
                <c:pt idx="36">
                  <c:v>0</c:v>
                </c:pt>
                <c:pt idx="37">
                  <c:v>5.944055944055944E-2</c:v>
                </c:pt>
                <c:pt idx="38">
                  <c:v>0.25087412587412589</c:v>
                </c:pt>
                <c:pt idx="39">
                  <c:v>0.1888111888111888</c:v>
                </c:pt>
                <c:pt idx="40">
                  <c:v>0</c:v>
                </c:pt>
                <c:pt idx="41">
                  <c:v>0.52801389058713</c:v>
                </c:pt>
                <c:pt idx="42">
                  <c:v>0.51452282157676343</c:v>
                </c:pt>
                <c:pt idx="43">
                  <c:v>0.52779649595687328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19-4A66-996C-9C664AE5C099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Risk'!$AZ$61:$AZ$108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1.1032762049846367E-10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0.40614281988600859</c:v>
                </c:pt>
                <c:pt idx="13">
                  <c:v>0</c:v>
                </c:pt>
                <c:pt idx="14">
                  <c:v>0.15452877390421521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0.48936170212765956</c:v>
                </c:pt>
                <c:pt idx="20">
                  <c:v>1</c:v>
                </c:pt>
                <c:pt idx="21">
                  <c:v>0.12</c:v>
                </c:pt>
                <c:pt idx="22">
                  <c:v>0</c:v>
                </c:pt>
                <c:pt idx="23">
                  <c:v>0.04</c:v>
                </c:pt>
                <c:pt idx="24">
                  <c:v>3.7878787878797837E-4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19-4A66-996C-9C664AE5C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599296"/>
        <c:axId val="184600832"/>
      </c:barChart>
      <c:catAx>
        <c:axId val="184599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600832"/>
        <c:crosses val="autoZero"/>
        <c:auto val="1"/>
        <c:lblAlgn val="ctr"/>
        <c:lblOffset val="100"/>
        <c:noMultiLvlLbl val="0"/>
      </c:catAx>
      <c:valAx>
        <c:axId val="18460083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599296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7.5471698113207544E-2</c:v>
                </c:pt>
                <c:pt idx="1">
                  <c:v>7.2100313479623826E-2</c:v>
                </c:pt>
                <c:pt idx="2">
                  <c:v>0</c:v>
                </c:pt>
                <c:pt idx="3">
                  <c:v>3.2608695652173912E-2</c:v>
                </c:pt>
                <c:pt idx="4">
                  <c:v>0.14499999999999999</c:v>
                </c:pt>
                <c:pt idx="5">
                  <c:v>0</c:v>
                </c:pt>
                <c:pt idx="6">
                  <c:v>0</c:v>
                </c:pt>
                <c:pt idx="7">
                  <c:v>0.18941416735564109</c:v>
                </c:pt>
                <c:pt idx="8">
                  <c:v>0.25020817667810968</c:v>
                </c:pt>
                <c:pt idx="9">
                  <c:v>0.59605911330049266</c:v>
                </c:pt>
                <c:pt idx="10">
                  <c:v>1.40625E-2</c:v>
                </c:pt>
                <c:pt idx="11">
                  <c:v>9.9067599067599061E-3</c:v>
                </c:pt>
                <c:pt idx="12">
                  <c:v>6.1464470213278999E-2</c:v>
                </c:pt>
                <c:pt idx="13">
                  <c:v>0</c:v>
                </c:pt>
                <c:pt idx="14">
                  <c:v>0.15618857000318059</c:v>
                </c:pt>
                <c:pt idx="15">
                  <c:v>0</c:v>
                </c:pt>
                <c:pt idx="16">
                  <c:v>3.3513968344770976E-3</c:v>
                </c:pt>
                <c:pt idx="17">
                  <c:v>2.6813299182388492E-2</c:v>
                </c:pt>
                <c:pt idx="18">
                  <c:v>0</c:v>
                </c:pt>
                <c:pt idx="19">
                  <c:v>0</c:v>
                </c:pt>
                <c:pt idx="20">
                  <c:v>0.66666666666666663</c:v>
                </c:pt>
                <c:pt idx="21">
                  <c:v>0.36</c:v>
                </c:pt>
                <c:pt idx="22">
                  <c:v>0.48</c:v>
                </c:pt>
                <c:pt idx="23">
                  <c:v>0.36</c:v>
                </c:pt>
                <c:pt idx="24">
                  <c:v>0.83333333333333337</c:v>
                </c:pt>
                <c:pt idx="25">
                  <c:v>0.83333333333333337</c:v>
                </c:pt>
                <c:pt idx="26">
                  <c:v>0</c:v>
                </c:pt>
                <c:pt idx="27">
                  <c:v>0.42105263157894735</c:v>
                </c:pt>
                <c:pt idx="28">
                  <c:v>0.47619047619047616</c:v>
                </c:pt>
                <c:pt idx="29">
                  <c:v>0.86956521739130432</c:v>
                </c:pt>
                <c:pt idx="30">
                  <c:v>0.86956521739130432</c:v>
                </c:pt>
                <c:pt idx="31">
                  <c:v>0.29239766081871343</c:v>
                </c:pt>
                <c:pt idx="32">
                  <c:v>0.31128051547327351</c:v>
                </c:pt>
                <c:pt idx="33">
                  <c:v>0.31578947368421051</c:v>
                </c:pt>
                <c:pt idx="34">
                  <c:v>0.73134328358208955</c:v>
                </c:pt>
                <c:pt idx="35">
                  <c:v>0</c:v>
                </c:pt>
                <c:pt idx="36">
                  <c:v>0</c:v>
                </c:pt>
                <c:pt idx="37">
                  <c:v>0.32167832167832167</c:v>
                </c:pt>
                <c:pt idx="38">
                  <c:v>0.44755244755244755</c:v>
                </c:pt>
                <c:pt idx="39">
                  <c:v>0.69930069930069927</c:v>
                </c:pt>
                <c:pt idx="40">
                  <c:v>0.31468531468531469</c:v>
                </c:pt>
                <c:pt idx="41">
                  <c:v>5.212888459314232E-2</c:v>
                </c:pt>
                <c:pt idx="42">
                  <c:v>4.1493775933609957E-2</c:v>
                </c:pt>
                <c:pt idx="43">
                  <c:v>1.2466307277628033E-2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C-4F44-8081-66EDD5ADE7D5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0.92452830188679247</c:v>
                </c:pt>
                <c:pt idx="1">
                  <c:v>0.46394984326018807</c:v>
                </c:pt>
                <c:pt idx="2">
                  <c:v>0.92648922686945501</c:v>
                </c:pt>
                <c:pt idx="3">
                  <c:v>0.11956521739130435</c:v>
                </c:pt>
                <c:pt idx="4">
                  <c:v>0.24333333333333335</c:v>
                </c:pt>
                <c:pt idx="5">
                  <c:v>0.7338709677419355</c:v>
                </c:pt>
                <c:pt idx="6">
                  <c:v>5.1724137931034482E-2</c:v>
                </c:pt>
                <c:pt idx="7">
                  <c:v>0.23102041375101426</c:v>
                </c:pt>
                <c:pt idx="8">
                  <c:v>0.33599510815213679</c:v>
                </c:pt>
                <c:pt idx="9">
                  <c:v>0.4039408866995074</c:v>
                </c:pt>
                <c:pt idx="10">
                  <c:v>0.26406249999999998</c:v>
                </c:pt>
                <c:pt idx="11">
                  <c:v>0.99009324009324007</c:v>
                </c:pt>
                <c:pt idx="12">
                  <c:v>0.5236126264426787</c:v>
                </c:pt>
                <c:pt idx="13">
                  <c:v>0</c:v>
                </c:pt>
                <c:pt idx="14">
                  <c:v>0.39841515987560427</c:v>
                </c:pt>
                <c:pt idx="15">
                  <c:v>0</c:v>
                </c:pt>
                <c:pt idx="16">
                  <c:v>0.1070389427074559</c:v>
                </c:pt>
                <c:pt idx="17">
                  <c:v>2.5765070798122264E-2</c:v>
                </c:pt>
                <c:pt idx="18">
                  <c:v>1</c:v>
                </c:pt>
                <c:pt idx="19">
                  <c:v>8.5106382978723402E-2</c:v>
                </c:pt>
                <c:pt idx="20">
                  <c:v>0.33333333333333331</c:v>
                </c:pt>
                <c:pt idx="21">
                  <c:v>0.4</c:v>
                </c:pt>
                <c:pt idx="22">
                  <c:v>0.48</c:v>
                </c:pt>
                <c:pt idx="23">
                  <c:v>0.6</c:v>
                </c:pt>
                <c:pt idx="24">
                  <c:v>0.125</c:v>
                </c:pt>
                <c:pt idx="25">
                  <c:v>0</c:v>
                </c:pt>
                <c:pt idx="26">
                  <c:v>0.13043478260869565</c:v>
                </c:pt>
                <c:pt idx="27">
                  <c:v>0.57894736842105265</c:v>
                </c:pt>
                <c:pt idx="28">
                  <c:v>4.7619047619047616E-2</c:v>
                </c:pt>
                <c:pt idx="29">
                  <c:v>0</c:v>
                </c:pt>
                <c:pt idx="30">
                  <c:v>0</c:v>
                </c:pt>
                <c:pt idx="31">
                  <c:v>0.57309941520467833</c:v>
                </c:pt>
                <c:pt idx="32">
                  <c:v>0.64797168527089588</c:v>
                </c:pt>
                <c:pt idx="33">
                  <c:v>0.56578947368421051</c:v>
                </c:pt>
                <c:pt idx="34">
                  <c:v>0.26865671641791045</c:v>
                </c:pt>
                <c:pt idx="35">
                  <c:v>0</c:v>
                </c:pt>
                <c:pt idx="36">
                  <c:v>0</c:v>
                </c:pt>
                <c:pt idx="37">
                  <c:v>0.67832167832167833</c:v>
                </c:pt>
                <c:pt idx="38">
                  <c:v>0.20279720279720279</c:v>
                </c:pt>
                <c:pt idx="39">
                  <c:v>0.23076923076923078</c:v>
                </c:pt>
                <c:pt idx="40">
                  <c:v>0.60139860139860135</c:v>
                </c:pt>
                <c:pt idx="41">
                  <c:v>0.1814785566698072</c:v>
                </c:pt>
                <c:pt idx="42">
                  <c:v>6.6390041493775934E-2</c:v>
                </c:pt>
                <c:pt idx="43">
                  <c:v>0.2826819407008086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C-4F44-8081-66EDD5ADE7D5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7.2100313479623826E-2</c:v>
                </c:pt>
                <c:pt idx="2">
                  <c:v>4.5310519645120409E-2</c:v>
                </c:pt>
                <c:pt idx="3">
                  <c:v>0.67391304347826086</c:v>
                </c:pt>
                <c:pt idx="4">
                  <c:v>0</c:v>
                </c:pt>
                <c:pt idx="5">
                  <c:v>4.8387096774193547E-2</c:v>
                </c:pt>
                <c:pt idx="6">
                  <c:v>3.4482758620689655E-2</c:v>
                </c:pt>
                <c:pt idx="7">
                  <c:v>0.38387680702284299</c:v>
                </c:pt>
                <c:pt idx="8">
                  <c:v>0.29617548404195926</c:v>
                </c:pt>
                <c:pt idx="9">
                  <c:v>0</c:v>
                </c:pt>
                <c:pt idx="10">
                  <c:v>0.59218749999999998</c:v>
                </c:pt>
                <c:pt idx="11">
                  <c:v>0</c:v>
                </c:pt>
                <c:pt idx="12">
                  <c:v>0.38083174882875237</c:v>
                </c:pt>
                <c:pt idx="13">
                  <c:v>0</c:v>
                </c:pt>
                <c:pt idx="14">
                  <c:v>0.44539627012121502</c:v>
                </c:pt>
                <c:pt idx="15">
                  <c:v>0</c:v>
                </c:pt>
                <c:pt idx="16">
                  <c:v>0.25950246412137234</c:v>
                </c:pt>
                <c:pt idx="17">
                  <c:v>0.3655481909540787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0.125</c:v>
                </c:pt>
                <c:pt idx="26">
                  <c:v>0.52173913043478259</c:v>
                </c:pt>
                <c:pt idx="27">
                  <c:v>0</c:v>
                </c:pt>
                <c:pt idx="28">
                  <c:v>0</c:v>
                </c:pt>
                <c:pt idx="29">
                  <c:v>8.6956521739130432E-2</c:v>
                </c:pt>
                <c:pt idx="30">
                  <c:v>0.13043478260869565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0.17935094250644615</c:v>
                </c:pt>
                <c:pt idx="42">
                  <c:v>0.22821576763485477</c:v>
                </c:pt>
                <c:pt idx="43">
                  <c:v>0.50438005390835583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C-4F44-8081-66EDD5ADE7D5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0.39184952978056425</c:v>
                </c:pt>
                <c:pt idx="2">
                  <c:v>2.8200253485424587E-2</c:v>
                </c:pt>
                <c:pt idx="3">
                  <c:v>0.14130434782608695</c:v>
                </c:pt>
                <c:pt idx="4">
                  <c:v>4.766666666666667E-2</c:v>
                </c:pt>
                <c:pt idx="5">
                  <c:v>0.15322580645161291</c:v>
                </c:pt>
                <c:pt idx="6">
                  <c:v>0</c:v>
                </c:pt>
                <c:pt idx="7">
                  <c:v>0.19568861169623181</c:v>
                </c:pt>
                <c:pt idx="8">
                  <c:v>0.10568935314653655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1.5786146629674348E-2</c:v>
                </c:pt>
                <c:pt idx="14">
                  <c:v>0</c:v>
                </c:pt>
                <c:pt idx="15">
                  <c:v>0</c:v>
                </c:pt>
                <c:pt idx="16">
                  <c:v>4.8968033082904955E-3</c:v>
                </c:pt>
                <c:pt idx="17">
                  <c:v>0.30112817748240356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0.08</c:v>
                </c:pt>
                <c:pt idx="22">
                  <c:v>0.04</c:v>
                </c:pt>
                <c:pt idx="23">
                  <c:v>0.04</c:v>
                </c:pt>
                <c:pt idx="24">
                  <c:v>0</c:v>
                </c:pt>
                <c:pt idx="25">
                  <c:v>4.1666666666666664E-2</c:v>
                </c:pt>
                <c:pt idx="26">
                  <c:v>0.30434782608695654</c:v>
                </c:pt>
                <c:pt idx="27">
                  <c:v>0</c:v>
                </c:pt>
                <c:pt idx="28">
                  <c:v>0.33333333333333331</c:v>
                </c:pt>
                <c:pt idx="29">
                  <c:v>4.3478260869565216E-2</c:v>
                </c:pt>
                <c:pt idx="30">
                  <c:v>0</c:v>
                </c:pt>
                <c:pt idx="31">
                  <c:v>7.6023391812865493E-2</c:v>
                </c:pt>
                <c:pt idx="32">
                  <c:v>1.9057990743261644E-2</c:v>
                </c:pt>
                <c:pt idx="33">
                  <c:v>6.5789473684210523E-2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0.20279720279720279</c:v>
                </c:pt>
                <c:pt idx="39">
                  <c:v>4.195804195804196E-2</c:v>
                </c:pt>
                <c:pt idx="40">
                  <c:v>8.3916083916083919E-2</c:v>
                </c:pt>
                <c:pt idx="41">
                  <c:v>0.13826666626012912</c:v>
                </c:pt>
                <c:pt idx="42">
                  <c:v>0.22821576763485477</c:v>
                </c:pt>
                <c:pt idx="43">
                  <c:v>7.0754716981132074E-2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C-4F44-8081-66EDD5ADE7D5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3.2608695652173912E-2</c:v>
                </c:pt>
                <c:pt idx="4">
                  <c:v>0.56399999999999995</c:v>
                </c:pt>
                <c:pt idx="5">
                  <c:v>0</c:v>
                </c:pt>
                <c:pt idx="6">
                  <c:v>0.91379310344827591</c:v>
                </c:pt>
                <c:pt idx="7">
                  <c:v>6.3942168237449212E-11</c:v>
                </c:pt>
                <c:pt idx="8">
                  <c:v>1.193187798125761E-2</c:v>
                </c:pt>
                <c:pt idx="9">
                  <c:v>0</c:v>
                </c:pt>
                <c:pt idx="10">
                  <c:v>0.12968750000000001</c:v>
                </c:pt>
                <c:pt idx="11">
                  <c:v>0</c:v>
                </c:pt>
                <c:pt idx="12">
                  <c:v>0</c:v>
                </c:pt>
                <c:pt idx="13">
                  <c:v>0.8229656042285165</c:v>
                </c:pt>
                <c:pt idx="14">
                  <c:v>0</c:v>
                </c:pt>
                <c:pt idx="15">
                  <c:v>0</c:v>
                </c:pt>
                <c:pt idx="16">
                  <c:v>0.6252103930284042</c:v>
                </c:pt>
                <c:pt idx="17">
                  <c:v>0.28074526158300694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4.3478260869565216E-2</c:v>
                </c:pt>
                <c:pt idx="27">
                  <c:v>0</c:v>
                </c:pt>
                <c:pt idx="28">
                  <c:v>0.14285714285714285</c:v>
                </c:pt>
                <c:pt idx="29">
                  <c:v>0</c:v>
                </c:pt>
                <c:pt idx="30">
                  <c:v>0</c:v>
                </c:pt>
                <c:pt idx="31">
                  <c:v>5.8479532163742687E-2</c:v>
                </c:pt>
                <c:pt idx="32">
                  <c:v>1.9057990743261644E-2</c:v>
                </c:pt>
                <c:pt idx="33">
                  <c:v>5.2631578947368418E-2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0.14685314685314685</c:v>
                </c:pt>
                <c:pt idx="39">
                  <c:v>2.7972027972027972E-2</c:v>
                </c:pt>
                <c:pt idx="40">
                  <c:v>0</c:v>
                </c:pt>
                <c:pt idx="41">
                  <c:v>0.44877494997047518</c:v>
                </c:pt>
                <c:pt idx="42">
                  <c:v>0.43568464730290457</c:v>
                </c:pt>
                <c:pt idx="43">
                  <c:v>0.12971698113207547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C-4F44-8081-66EDD5ADE7D5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Risk'!$BA$61:$BA$108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6.4516129032258063E-2</c:v>
                </c:pt>
                <c:pt idx="6">
                  <c:v>0</c:v>
                </c:pt>
                <c:pt idx="7">
                  <c:v>1.1032762049846367E-10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3.4091154515289865E-2</c:v>
                </c:pt>
                <c:pt idx="13">
                  <c:v>0.16124824914180919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0.91489361702127658</c:v>
                </c:pt>
                <c:pt idx="20">
                  <c:v>0</c:v>
                </c:pt>
                <c:pt idx="21">
                  <c:v>0.12</c:v>
                </c:pt>
                <c:pt idx="22">
                  <c:v>0</c:v>
                </c:pt>
                <c:pt idx="23">
                  <c:v>0</c:v>
                </c:pt>
                <c:pt idx="24">
                  <c:v>4.1666666666666664E-2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2.631817769307359E-3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6C-4F44-8081-66EDD5AD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624256"/>
        <c:axId val="184625792"/>
      </c:barChart>
      <c:catAx>
        <c:axId val="18462425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625792"/>
        <c:crosses val="autoZero"/>
        <c:auto val="0"/>
        <c:lblAlgn val="ctr"/>
        <c:lblOffset val="100"/>
        <c:noMultiLvlLbl val="0"/>
      </c:catAx>
      <c:valAx>
        <c:axId val="18462579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624256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0.92452830188679247</c:v>
                </c:pt>
                <c:pt idx="1">
                  <c:v>0</c:v>
                </c:pt>
                <c:pt idx="2">
                  <c:v>1.5842839036755388E-2</c:v>
                </c:pt>
                <c:pt idx="3">
                  <c:v>0</c:v>
                </c:pt>
                <c:pt idx="4">
                  <c:v>3.6666666666666666E-3</c:v>
                </c:pt>
                <c:pt idx="5">
                  <c:v>0</c:v>
                </c:pt>
                <c:pt idx="6">
                  <c:v>0</c:v>
                </c:pt>
                <c:pt idx="7">
                  <c:v>5.4457794100281579E-2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5.1301154665848919E-2</c:v>
                </c:pt>
                <c:pt idx="13">
                  <c:v>0</c:v>
                </c:pt>
                <c:pt idx="14">
                  <c:v>2.1140615115746053E-2</c:v>
                </c:pt>
                <c:pt idx="15">
                  <c:v>0</c:v>
                </c:pt>
                <c:pt idx="16">
                  <c:v>1.3331177487534703E-2</c:v>
                </c:pt>
                <c:pt idx="17">
                  <c:v>2.5469439728353135E-3</c:v>
                </c:pt>
                <c:pt idx="18">
                  <c:v>0</c:v>
                </c:pt>
                <c:pt idx="19">
                  <c:v>1</c:v>
                </c:pt>
                <c:pt idx="20">
                  <c:v>0.33333333333333331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0.38461538461538464</c:v>
                </c:pt>
                <c:pt idx="40">
                  <c:v>0</c:v>
                </c:pt>
                <c:pt idx="41">
                  <c:v>7.4309978768577492E-2</c:v>
                </c:pt>
                <c:pt idx="42">
                  <c:v>6.6390041493775934E-2</c:v>
                </c:pt>
                <c:pt idx="43">
                  <c:v>1.3140161725067386E-2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4-4585-B043-7DDDEB17829E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0</c:v>
                </c:pt>
                <c:pt idx="1">
                  <c:v>0.53605015673981193</c:v>
                </c:pt>
                <c:pt idx="2">
                  <c:v>0.92648922686945501</c:v>
                </c:pt>
                <c:pt idx="3">
                  <c:v>1.0869565217391304E-2</c:v>
                </c:pt>
                <c:pt idx="4">
                  <c:v>0.26900000000000002</c:v>
                </c:pt>
                <c:pt idx="5">
                  <c:v>5.6451612903225805E-2</c:v>
                </c:pt>
                <c:pt idx="6">
                  <c:v>0</c:v>
                </c:pt>
                <c:pt idx="7">
                  <c:v>8.4444885746263201E-2</c:v>
                </c:pt>
                <c:pt idx="8">
                  <c:v>0</c:v>
                </c:pt>
                <c:pt idx="9">
                  <c:v>0.25411330049261083</c:v>
                </c:pt>
                <c:pt idx="10">
                  <c:v>0.22500000000000001</c:v>
                </c:pt>
                <c:pt idx="11">
                  <c:v>0.30069930069930068</c:v>
                </c:pt>
                <c:pt idx="12">
                  <c:v>0.94869884533415105</c:v>
                </c:pt>
                <c:pt idx="13">
                  <c:v>0</c:v>
                </c:pt>
                <c:pt idx="14">
                  <c:v>0.64738405909567431</c:v>
                </c:pt>
                <c:pt idx="15">
                  <c:v>0</c:v>
                </c:pt>
                <c:pt idx="16">
                  <c:v>0.35651773467754483</c:v>
                </c:pt>
                <c:pt idx="17">
                  <c:v>2.1544970228768407E-2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0.48</c:v>
                </c:pt>
                <c:pt idx="22">
                  <c:v>0.48</c:v>
                </c:pt>
                <c:pt idx="23">
                  <c:v>0.48</c:v>
                </c:pt>
                <c:pt idx="24">
                  <c:v>0.79166666666666663</c:v>
                </c:pt>
                <c:pt idx="25">
                  <c:v>0.83333333333333337</c:v>
                </c:pt>
                <c:pt idx="26">
                  <c:v>0</c:v>
                </c:pt>
                <c:pt idx="27">
                  <c:v>0</c:v>
                </c:pt>
                <c:pt idx="28">
                  <c:v>0.52380952380952384</c:v>
                </c:pt>
                <c:pt idx="29">
                  <c:v>0.86956521739130432</c:v>
                </c:pt>
                <c:pt idx="30">
                  <c:v>0.86956521739130432</c:v>
                </c:pt>
                <c:pt idx="31">
                  <c:v>0.43274853801169588</c:v>
                </c:pt>
                <c:pt idx="32">
                  <c:v>0.47644976858154092</c:v>
                </c:pt>
                <c:pt idx="33">
                  <c:v>0.44078947368421051</c:v>
                </c:pt>
                <c:pt idx="34">
                  <c:v>0.77611940298507465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0.2937062937062937</c:v>
                </c:pt>
                <c:pt idx="39">
                  <c:v>0</c:v>
                </c:pt>
                <c:pt idx="40">
                  <c:v>0.31468531468531469</c:v>
                </c:pt>
                <c:pt idx="41">
                  <c:v>0.21868365180467086</c:v>
                </c:pt>
                <c:pt idx="42">
                  <c:v>4.9792531120331947E-2</c:v>
                </c:pt>
                <c:pt idx="43">
                  <c:v>0.50438005390835583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585-B043-7DDDEB17829E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2.9467680608365018E-2</c:v>
                </c:pt>
                <c:pt idx="3">
                  <c:v>0.59782608695652173</c:v>
                </c:pt>
                <c:pt idx="4">
                  <c:v>0</c:v>
                </c:pt>
                <c:pt idx="5">
                  <c:v>0.87903225806451613</c:v>
                </c:pt>
                <c:pt idx="6">
                  <c:v>0</c:v>
                </c:pt>
                <c:pt idx="7">
                  <c:v>0.14982513044607451</c:v>
                </c:pt>
                <c:pt idx="8">
                  <c:v>0.17005468230199025</c:v>
                </c:pt>
                <c:pt idx="9">
                  <c:v>0</c:v>
                </c:pt>
                <c:pt idx="10">
                  <c:v>0.47343750000000001</c:v>
                </c:pt>
                <c:pt idx="11">
                  <c:v>0.69930069930069927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0.48</c:v>
                </c:pt>
                <c:pt idx="22">
                  <c:v>0.48</c:v>
                </c:pt>
                <c:pt idx="23">
                  <c:v>0.48</c:v>
                </c:pt>
                <c:pt idx="24">
                  <c:v>4.1666666666666664E-2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0.43274853801169588</c:v>
                </c:pt>
                <c:pt idx="32">
                  <c:v>0.48280243216262814</c:v>
                </c:pt>
                <c:pt idx="33">
                  <c:v>0.44078947368421051</c:v>
                </c:pt>
                <c:pt idx="34">
                  <c:v>0.11940298507462686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0.35664335664335667</c:v>
                </c:pt>
                <c:pt idx="39">
                  <c:v>0.54545454545454541</c:v>
                </c:pt>
                <c:pt idx="40">
                  <c:v>0.60139860139860135</c:v>
                </c:pt>
                <c:pt idx="41">
                  <c:v>4.1188959660297245E-2</c:v>
                </c:pt>
                <c:pt idx="42">
                  <c:v>0</c:v>
                </c:pt>
                <c:pt idx="43">
                  <c:v>0.35276280323450132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4-4585-B043-7DDDEB17829E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7.5471698113207544E-2</c:v>
                </c:pt>
                <c:pt idx="1">
                  <c:v>0.46394984326018807</c:v>
                </c:pt>
                <c:pt idx="2">
                  <c:v>2.8200253485424587E-2</c:v>
                </c:pt>
                <c:pt idx="3">
                  <c:v>0.39130434782608697</c:v>
                </c:pt>
                <c:pt idx="4">
                  <c:v>0.1085</c:v>
                </c:pt>
                <c:pt idx="5">
                  <c:v>0</c:v>
                </c:pt>
                <c:pt idx="6">
                  <c:v>1</c:v>
                </c:pt>
                <c:pt idx="7">
                  <c:v>0.71127218959705296</c:v>
                </c:pt>
                <c:pt idx="8">
                  <c:v>0.816033117554265</c:v>
                </c:pt>
                <c:pt idx="9">
                  <c:v>0.74588669950738917</c:v>
                </c:pt>
                <c:pt idx="10">
                  <c:v>0.30156250000000001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0.1864495161912719</c:v>
                </c:pt>
                <c:pt idx="15">
                  <c:v>0</c:v>
                </c:pt>
                <c:pt idx="16">
                  <c:v>4.3891498225779484E-5</c:v>
                </c:pt>
                <c:pt idx="17">
                  <c:v>0.97289106974784234</c:v>
                </c:pt>
                <c:pt idx="18">
                  <c:v>0</c:v>
                </c:pt>
                <c:pt idx="19">
                  <c:v>0</c:v>
                </c:pt>
                <c:pt idx="20">
                  <c:v>0.66666666666666663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4.1666666666666664E-2</c:v>
                </c:pt>
                <c:pt idx="25">
                  <c:v>0</c:v>
                </c:pt>
                <c:pt idx="26">
                  <c:v>0.86956521739130432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0.1044776119402985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0.63566878980891717</c:v>
                </c:pt>
                <c:pt idx="42">
                  <c:v>0.79253112033195017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4-4585-B043-7DDDEB17829E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0.61883333333333335</c:v>
                </c:pt>
                <c:pt idx="5">
                  <c:v>0</c:v>
                </c:pt>
                <c:pt idx="6">
                  <c:v>0</c:v>
                </c:pt>
                <c:pt idx="7">
                  <c:v>1.1032778383363368E-10</c:v>
                </c:pt>
                <c:pt idx="8">
                  <c:v>1.2614662240854699E-2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0.83875175085818965</c:v>
                </c:pt>
                <c:pt idx="14">
                  <c:v>0</c:v>
                </c:pt>
                <c:pt idx="15">
                  <c:v>0</c:v>
                </c:pt>
                <c:pt idx="16">
                  <c:v>0.63010719633669465</c:v>
                </c:pt>
                <c:pt idx="17">
                  <c:v>3.017016050553897E-3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0.125</c:v>
                </c:pt>
                <c:pt idx="25">
                  <c:v>0.16666666666666666</c:v>
                </c:pt>
                <c:pt idx="26">
                  <c:v>0.13043478260869565</c:v>
                </c:pt>
                <c:pt idx="27">
                  <c:v>0</c:v>
                </c:pt>
                <c:pt idx="28">
                  <c:v>0.47619047619047616</c:v>
                </c:pt>
                <c:pt idx="29">
                  <c:v>0.13043478260869565</c:v>
                </c:pt>
                <c:pt idx="30">
                  <c:v>0.13043478260869565</c:v>
                </c:pt>
                <c:pt idx="31">
                  <c:v>0.13450292397660818</c:v>
                </c:pt>
                <c:pt idx="32">
                  <c:v>3.8115981486523273E-2</c:v>
                </c:pt>
                <c:pt idx="33">
                  <c:v>0.11842105263157894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0.34965034965034963</c:v>
                </c:pt>
                <c:pt idx="39">
                  <c:v>6.9930069930069935E-2</c:v>
                </c:pt>
                <c:pt idx="40">
                  <c:v>8.3916083916083919E-2</c:v>
                </c:pt>
                <c:pt idx="41">
                  <c:v>3.0148619957537155E-2</c:v>
                </c:pt>
                <c:pt idx="42">
                  <c:v>9.1286307053941904E-2</c:v>
                </c:pt>
                <c:pt idx="43">
                  <c:v>0.12971698113207547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4-4585-B043-7DDDEB17829E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6.4516129032258063E-2</c:v>
                </c:pt>
                <c:pt idx="6">
                  <c:v>0</c:v>
                </c:pt>
                <c:pt idx="7">
                  <c:v>0</c:v>
                </c:pt>
                <c:pt idx="8">
                  <c:v>1.2975379028900857E-3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0.1612482491418103</c:v>
                </c:pt>
                <c:pt idx="14">
                  <c:v>0.14502580959730779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2.6318177693077194E-3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54-4585-B043-7DDDEB178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727424"/>
        <c:axId val="184728960"/>
      </c:barChart>
      <c:catAx>
        <c:axId val="18472742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728960"/>
        <c:crosses val="autoZero"/>
        <c:auto val="0"/>
        <c:lblAlgn val="ctr"/>
        <c:lblOffset val="100"/>
        <c:tickLblSkip val="1"/>
        <c:noMultiLvlLbl val="0"/>
      </c:catAx>
      <c:valAx>
        <c:axId val="184728960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727424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3-460F-B1FA-F1C924342C52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3-460F-B1FA-F1C924342C52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93-460F-B1FA-F1C924342C52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93-460F-B1FA-F1C924342C52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93-460F-B1FA-F1C924342C52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Health'!$CM$263:$CM$310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93-460F-B1FA-F1C924342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801152"/>
        <c:axId val="184802688"/>
      </c:barChart>
      <c:catAx>
        <c:axId val="18480115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802688"/>
        <c:crosses val="autoZero"/>
        <c:auto val="0"/>
        <c:lblAlgn val="ctr"/>
        <c:lblOffset val="100"/>
        <c:tickLblSkip val="1"/>
        <c:noMultiLvlLbl val="0"/>
      </c:catAx>
      <c:valAx>
        <c:axId val="18480268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80115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F-4328-BB6C-1CEC9A3E6AE8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F-4328-BB6C-1CEC9A3E6AE8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F-4328-BB6C-1CEC9A3E6AE8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0F-4328-BB6C-1CEC9A3E6AE8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0F-4328-BB6C-1CEC9A3E6AE8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Health'!$CN$263:$CN$310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0F-4328-BB6C-1CEC9A3E6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985472"/>
        <c:axId val="184987008"/>
      </c:barChart>
      <c:catAx>
        <c:axId val="1849854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987008"/>
        <c:crosses val="autoZero"/>
        <c:auto val="0"/>
        <c:lblAlgn val="ctr"/>
        <c:lblOffset val="100"/>
        <c:tickLblSkip val="1"/>
        <c:noMultiLvlLbl val="0"/>
      </c:catAx>
      <c:valAx>
        <c:axId val="18498700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98547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3.6666666666666666E-3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3.9260595321205588E-5</c:v>
                </c:pt>
                <c:pt idx="13">
                  <c:v>0</c:v>
                </c:pt>
                <c:pt idx="14">
                  <c:v>0.13924379534278394</c:v>
                </c:pt>
                <c:pt idx="15">
                  <c:v>0</c:v>
                </c:pt>
                <c:pt idx="16">
                  <c:v>4.6702909022896494E-5</c:v>
                </c:pt>
                <c:pt idx="17">
                  <c:v>2.4499397871454033E-2</c:v>
                </c:pt>
                <c:pt idx="18">
                  <c:v>0</c:v>
                </c:pt>
                <c:pt idx="19">
                  <c:v>0.51063829787234039</c:v>
                </c:pt>
                <c:pt idx="20">
                  <c:v>0</c:v>
                </c:pt>
                <c:pt idx="21">
                  <c:v>7.9999999999999984E-3</c:v>
                </c:pt>
                <c:pt idx="22">
                  <c:v>2.6666666666666668E-2</c:v>
                </c:pt>
                <c:pt idx="23">
                  <c:v>0</c:v>
                </c:pt>
                <c:pt idx="24">
                  <c:v>-1.2499999999999963E-2</c:v>
                </c:pt>
                <c:pt idx="25">
                  <c:v>0.83333333333333337</c:v>
                </c:pt>
                <c:pt idx="26">
                  <c:v>0</c:v>
                </c:pt>
                <c:pt idx="27">
                  <c:v>0.13421052631578947</c:v>
                </c:pt>
                <c:pt idx="28">
                  <c:v>4.7619047619047616E-2</c:v>
                </c:pt>
                <c:pt idx="29">
                  <c:v>0.2608695652173913</c:v>
                </c:pt>
                <c:pt idx="30">
                  <c:v>0</c:v>
                </c:pt>
                <c:pt idx="31">
                  <c:v>6.4977257959713869E-4</c:v>
                </c:pt>
                <c:pt idx="32">
                  <c:v>7.8047009710500038E-3</c:v>
                </c:pt>
                <c:pt idx="33">
                  <c:v>1.6966759002770081E-2</c:v>
                </c:pt>
                <c:pt idx="34">
                  <c:v>5.3025577295529864E-17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3.4965034965034968E-2</c:v>
                </c:pt>
                <c:pt idx="39">
                  <c:v>0</c:v>
                </c:pt>
                <c:pt idx="40">
                  <c:v>0</c:v>
                </c:pt>
                <c:pt idx="41">
                  <c:v>-5.8511794305968158E-4</c:v>
                </c:pt>
                <c:pt idx="42">
                  <c:v>8.2987551867219917E-3</c:v>
                </c:pt>
                <c:pt idx="43">
                  <c:v>0.1413409703504043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2-4F77-876B-61DEE4E501B0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5.7667934093789605E-2</c:v>
                </c:pt>
                <c:pt idx="3">
                  <c:v>0</c:v>
                </c:pt>
                <c:pt idx="4">
                  <c:v>0.23966666666666667</c:v>
                </c:pt>
                <c:pt idx="5">
                  <c:v>5.6451612903225805E-2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0.25411330049261083</c:v>
                </c:pt>
                <c:pt idx="10">
                  <c:v>0.1328125</c:v>
                </c:pt>
                <c:pt idx="11">
                  <c:v>0.23076923076923078</c:v>
                </c:pt>
                <c:pt idx="12">
                  <c:v>0.59381791951867002</c:v>
                </c:pt>
                <c:pt idx="13">
                  <c:v>0</c:v>
                </c:pt>
                <c:pt idx="14">
                  <c:v>0.70622743075300087</c:v>
                </c:pt>
                <c:pt idx="15">
                  <c:v>0</c:v>
                </c:pt>
                <c:pt idx="16">
                  <c:v>0.27077664380182387</c:v>
                </c:pt>
                <c:pt idx="17">
                  <c:v>2.1544970228768407E-2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0.312</c:v>
                </c:pt>
                <c:pt idx="22">
                  <c:v>0.53333333333333333</c:v>
                </c:pt>
                <c:pt idx="23">
                  <c:v>0.32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</c:v>
                </c:pt>
                <c:pt idx="30">
                  <c:v>0</c:v>
                </c:pt>
                <c:pt idx="31">
                  <c:v>0.3092917478882391</c:v>
                </c:pt>
                <c:pt idx="32">
                  <c:v>0.43561121698883737</c:v>
                </c:pt>
                <c:pt idx="33">
                  <c:v>0.37638504155124652</c:v>
                </c:pt>
                <c:pt idx="34">
                  <c:v>0.46268656716417911</c:v>
                </c:pt>
                <c:pt idx="35">
                  <c:v>0</c:v>
                </c:pt>
                <c:pt idx="36">
                  <c:v>0</c:v>
                </c:pt>
                <c:pt idx="37">
                  <c:v>0.27972027972027974</c:v>
                </c:pt>
                <c:pt idx="38">
                  <c:v>0.2937062937062937</c:v>
                </c:pt>
                <c:pt idx="39">
                  <c:v>0.54545454545454541</c:v>
                </c:pt>
                <c:pt idx="40">
                  <c:v>0</c:v>
                </c:pt>
                <c:pt idx="41">
                  <c:v>0.19166792049083034</c:v>
                </c:pt>
                <c:pt idx="42">
                  <c:v>8.2987551867219917E-3</c:v>
                </c:pt>
                <c:pt idx="43">
                  <c:v>0.25842318059299191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2-4F77-876B-61DEE4E501B0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0.39130434782608697</c:v>
                </c:pt>
                <c:pt idx="4">
                  <c:v>0</c:v>
                </c:pt>
                <c:pt idx="5">
                  <c:v>0.83064516129032262</c:v>
                </c:pt>
                <c:pt idx="6">
                  <c:v>0</c:v>
                </c:pt>
                <c:pt idx="7">
                  <c:v>0.20250783878435247</c:v>
                </c:pt>
                <c:pt idx="8">
                  <c:v>0.33599510815213679</c:v>
                </c:pt>
                <c:pt idx="9">
                  <c:v>0</c:v>
                </c:pt>
                <c:pt idx="10">
                  <c:v>0.45624999999999999</c:v>
                </c:pt>
                <c:pt idx="11">
                  <c:v>0.67832167832167833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0.28000000000000003</c:v>
                </c:pt>
                <c:pt idx="22">
                  <c:v>0.32</c:v>
                </c:pt>
                <c:pt idx="23">
                  <c:v>0.48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0.7572368421052631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0.40090968161143603</c:v>
                </c:pt>
                <c:pt idx="32">
                  <c:v>0.45040384789908339</c:v>
                </c:pt>
                <c:pt idx="33">
                  <c:v>0.34349030470914127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0.58041958041958042</c:v>
                </c:pt>
                <c:pt idx="38">
                  <c:v>7.6923076923076927E-2</c:v>
                </c:pt>
                <c:pt idx="39">
                  <c:v>0</c:v>
                </c:pt>
                <c:pt idx="40">
                  <c:v>0.60139860139860135</c:v>
                </c:pt>
                <c:pt idx="41">
                  <c:v>4.1188959660297245E-2</c:v>
                </c:pt>
                <c:pt idx="42">
                  <c:v>0</c:v>
                </c:pt>
                <c:pt idx="43">
                  <c:v>6.6206199460916437E-2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32-4F77-876B-61DEE4E501B0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0.1085</c:v>
                </c:pt>
                <c:pt idx="5">
                  <c:v>0</c:v>
                </c:pt>
                <c:pt idx="6">
                  <c:v>1</c:v>
                </c:pt>
                <c:pt idx="7">
                  <c:v>0.79749216110531962</c:v>
                </c:pt>
                <c:pt idx="8">
                  <c:v>0.65139022960700832</c:v>
                </c:pt>
                <c:pt idx="9">
                  <c:v>0.74588669950738917</c:v>
                </c:pt>
                <c:pt idx="10">
                  <c:v>0.41093750000000001</c:v>
                </c:pt>
                <c:pt idx="11">
                  <c:v>9.0909090909090912E-2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4.9918924156712242E-5</c:v>
                </c:pt>
                <c:pt idx="17">
                  <c:v>0.9451178914639371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0.16666666666666666</c:v>
                </c:pt>
                <c:pt idx="26">
                  <c:v>0.30434782608695654</c:v>
                </c:pt>
                <c:pt idx="27">
                  <c:v>0</c:v>
                </c:pt>
                <c:pt idx="28">
                  <c:v>0</c:v>
                </c:pt>
                <c:pt idx="29">
                  <c:v>0.13043478260869565</c:v>
                </c:pt>
                <c:pt idx="30">
                  <c:v>0.13043478260869565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0.74461775080662684</c:v>
                </c:pt>
                <c:pt idx="42">
                  <c:v>0.88381742738589208</c:v>
                </c:pt>
                <c:pt idx="43">
                  <c:v>0.3007075471698113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2-4F77-876B-61DEE4E501B0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0.94233206590621044</c:v>
                </c:pt>
                <c:pt idx="3">
                  <c:v>0.10869565217391304</c:v>
                </c:pt>
                <c:pt idx="4">
                  <c:v>0.64816666666666667</c:v>
                </c:pt>
                <c:pt idx="5">
                  <c:v>0.11290322580645161</c:v>
                </c:pt>
                <c:pt idx="6">
                  <c:v>0</c:v>
                </c:pt>
                <c:pt idx="7">
                  <c:v>0</c:v>
                </c:pt>
                <c:pt idx="8">
                  <c:v>1.2614662240854699E-2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0.72912673436499653</c:v>
                </c:pt>
                <c:pt idx="17">
                  <c:v>8.8377404358402113E-3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0.28000000000000003</c:v>
                </c:pt>
                <c:pt idx="22">
                  <c:v>0.11999999999999998</c:v>
                </c:pt>
                <c:pt idx="23">
                  <c:v>0.16</c:v>
                </c:pt>
                <c:pt idx="24">
                  <c:v>1.012121212121212</c:v>
                </c:pt>
                <c:pt idx="25">
                  <c:v>0</c:v>
                </c:pt>
                <c:pt idx="26">
                  <c:v>0.69565217391304346</c:v>
                </c:pt>
                <c:pt idx="27">
                  <c:v>0.10855263157894737</c:v>
                </c:pt>
                <c:pt idx="28">
                  <c:v>0.80952380952380953</c:v>
                </c:pt>
                <c:pt idx="29">
                  <c:v>0.60869565217391308</c:v>
                </c:pt>
                <c:pt idx="30">
                  <c:v>0.86956521739130432</c:v>
                </c:pt>
                <c:pt idx="31">
                  <c:v>0.28914879792072773</c:v>
                </c:pt>
                <c:pt idx="32">
                  <c:v>0.10618023414102912</c:v>
                </c:pt>
                <c:pt idx="33">
                  <c:v>0.26315789473684209</c:v>
                </c:pt>
                <c:pt idx="34">
                  <c:v>0.53731343283582089</c:v>
                </c:pt>
                <c:pt idx="35">
                  <c:v>0</c:v>
                </c:pt>
                <c:pt idx="36">
                  <c:v>0</c:v>
                </c:pt>
                <c:pt idx="37">
                  <c:v>0.13986013986013987</c:v>
                </c:pt>
                <c:pt idx="38">
                  <c:v>0.59440559440559437</c:v>
                </c:pt>
                <c:pt idx="39">
                  <c:v>0.45454545454545453</c:v>
                </c:pt>
                <c:pt idx="40">
                  <c:v>0.39860139860139859</c:v>
                </c:pt>
                <c:pt idx="41">
                  <c:v>2.3110486985305184E-2</c:v>
                </c:pt>
                <c:pt idx="42">
                  <c:v>9.9585062240663894E-2</c:v>
                </c:pt>
                <c:pt idx="43">
                  <c:v>0.233322102425876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2-4F77-876B-61DEE4E501B0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Health'!$CO$263:$CO$310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1.103278713548008E-10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0.40614281988600875</c:v>
                </c:pt>
                <c:pt idx="13">
                  <c:v>0</c:v>
                </c:pt>
                <c:pt idx="14">
                  <c:v>0.15452877390421521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0.48936170212765956</c:v>
                </c:pt>
                <c:pt idx="20">
                  <c:v>1</c:v>
                </c:pt>
                <c:pt idx="21">
                  <c:v>0.12</c:v>
                </c:pt>
                <c:pt idx="22">
                  <c:v>0</c:v>
                </c:pt>
                <c:pt idx="23">
                  <c:v>0.04</c:v>
                </c:pt>
                <c:pt idx="24">
                  <c:v>3.7878787878797837E-4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32-4F77-876B-61DEE4E50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940800"/>
        <c:axId val="185012224"/>
      </c:barChart>
      <c:catAx>
        <c:axId val="18494080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012224"/>
        <c:crosses val="autoZero"/>
        <c:auto val="0"/>
        <c:lblAlgn val="ctr"/>
        <c:lblOffset val="100"/>
        <c:tickLblSkip val="1"/>
        <c:noMultiLvlLbl val="0"/>
      </c:catAx>
      <c:valAx>
        <c:axId val="18501222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94080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/>
  </sheetViews>
  <sheetFormatPr defaultColWidth="9.1328125" defaultRowHeight="14.25"/>
  <cols>
    <col min="1" max="1" width="9.1328125" style="46"/>
    <col min="2" max="2" width="33.59765625" style="46" customWidth="1"/>
    <col min="3" max="3" width="1.1328125" style="46" customWidth="1"/>
    <col min="4" max="4" width="9.1328125" style="46"/>
    <col min="5" max="5" width="10.265625" style="46" customWidth="1"/>
    <col min="6" max="6" width="1.59765625" style="46" customWidth="1"/>
    <col min="7" max="7" width="9.1328125" style="46"/>
    <col min="8" max="8" width="12.3984375" style="46" customWidth="1"/>
    <col min="9" max="9" width="1.3984375" style="46" customWidth="1"/>
    <col min="10" max="10" width="11.1328125" style="46" customWidth="1"/>
    <col min="11" max="11" width="0.86328125" style="46" customWidth="1"/>
    <col min="12" max="16" width="9.1328125" style="46"/>
    <col min="17" max="17" width="1.3984375" style="46" customWidth="1"/>
    <col min="18" max="16384" width="9.1328125" style="46"/>
  </cols>
  <sheetData>
    <row r="1" spans="1:27">
      <c r="A1" s="77" t="s">
        <v>94</v>
      </c>
      <c r="B1" s="79"/>
      <c r="C1" s="77"/>
      <c r="D1" s="80"/>
      <c r="E1" s="76"/>
      <c r="F1" s="76"/>
      <c r="G1" s="76"/>
      <c r="H1" s="76"/>
    </row>
    <row r="2" spans="1:27">
      <c r="A2" s="77"/>
      <c r="B2" s="79"/>
      <c r="C2" s="77"/>
      <c r="D2" s="80"/>
      <c r="E2" s="76"/>
      <c r="F2" s="76"/>
      <c r="G2" s="76"/>
      <c r="H2" s="76"/>
    </row>
    <row r="3" spans="1:27">
      <c r="A3" s="77" t="s">
        <v>93</v>
      </c>
      <c r="B3" s="79"/>
      <c r="C3" s="77"/>
      <c r="D3" s="80"/>
      <c r="E3" s="76"/>
      <c r="F3" s="76"/>
      <c r="G3" s="76"/>
      <c r="H3" s="76"/>
    </row>
    <row r="4" spans="1:27">
      <c r="A4" s="77" t="s">
        <v>3</v>
      </c>
      <c r="B4" s="79"/>
      <c r="C4" s="77"/>
      <c r="D4" s="78" t="s">
        <v>92</v>
      </c>
      <c r="E4" s="76"/>
      <c r="F4" s="76"/>
      <c r="G4" s="120" t="s">
        <v>91</v>
      </c>
      <c r="H4" s="120"/>
    </row>
    <row r="5" spans="1:27">
      <c r="A5" s="75"/>
      <c r="B5" s="74"/>
      <c r="C5" s="77"/>
      <c r="D5" s="66"/>
      <c r="E5" s="66"/>
      <c r="F5" s="76"/>
      <c r="G5" s="75"/>
      <c r="H5" s="74"/>
    </row>
    <row r="6" spans="1:27" ht="27" customHeight="1">
      <c r="A6" s="2" t="s">
        <v>4</v>
      </c>
      <c r="B6" s="67" t="s">
        <v>90</v>
      </c>
      <c r="C6" s="73"/>
      <c r="D6" s="60" t="s">
        <v>79</v>
      </c>
      <c r="E6" s="67" t="s">
        <v>13</v>
      </c>
      <c r="F6" s="71"/>
      <c r="G6" s="6" t="s">
        <v>40</v>
      </c>
      <c r="H6" s="67" t="s">
        <v>89</v>
      </c>
      <c r="I6" s="48"/>
      <c r="J6" s="48"/>
    </row>
    <row r="7" spans="1:27" ht="27" customHeight="1">
      <c r="A7" s="3" t="s">
        <v>5</v>
      </c>
      <c r="B7" s="67" t="s">
        <v>88</v>
      </c>
      <c r="C7" s="73"/>
      <c r="D7" s="59" t="s">
        <v>78</v>
      </c>
      <c r="E7" s="67" t="s">
        <v>12</v>
      </c>
      <c r="F7" s="71"/>
      <c r="G7" s="5" t="s">
        <v>42</v>
      </c>
      <c r="H7" s="67" t="s">
        <v>87</v>
      </c>
      <c r="I7" s="48"/>
      <c r="J7" s="48"/>
    </row>
    <row r="8" spans="1:27" ht="27" customHeight="1">
      <c r="A8" s="4" t="s">
        <v>6</v>
      </c>
      <c r="B8" s="67" t="s">
        <v>86</v>
      </c>
      <c r="C8" s="73"/>
      <c r="D8" s="58" t="s">
        <v>77</v>
      </c>
      <c r="E8" s="67" t="s">
        <v>11</v>
      </c>
      <c r="F8" s="71"/>
      <c r="G8" s="4" t="s">
        <v>39</v>
      </c>
      <c r="H8" s="67" t="s">
        <v>85</v>
      </c>
      <c r="I8" s="48"/>
      <c r="J8" s="48"/>
    </row>
    <row r="9" spans="1:27" ht="27" customHeight="1">
      <c r="A9" s="5" t="s">
        <v>7</v>
      </c>
      <c r="B9" s="67" t="s">
        <v>84</v>
      </c>
      <c r="C9" s="73"/>
      <c r="D9" s="56" t="s">
        <v>76</v>
      </c>
      <c r="E9" s="72" t="s">
        <v>10</v>
      </c>
      <c r="F9" s="71"/>
      <c r="G9" s="3" t="s">
        <v>38</v>
      </c>
      <c r="H9" s="67" t="s">
        <v>83</v>
      </c>
      <c r="I9" s="48"/>
      <c r="J9" s="48"/>
    </row>
    <row r="10" spans="1:27" ht="27" customHeight="1">
      <c r="A10" s="6" t="s">
        <v>8</v>
      </c>
      <c r="B10" s="67" t="s">
        <v>82</v>
      </c>
      <c r="C10" s="70"/>
      <c r="D10" s="69"/>
      <c r="E10" s="69"/>
      <c r="F10" s="68"/>
      <c r="G10" s="2" t="s">
        <v>41</v>
      </c>
      <c r="H10" s="67" t="s">
        <v>81</v>
      </c>
      <c r="I10" s="48"/>
      <c r="J10" s="48"/>
    </row>
    <row r="11" spans="1:27">
      <c r="A11" s="47"/>
      <c r="B11" s="47"/>
      <c r="G11" s="47"/>
      <c r="H11" s="47"/>
    </row>
    <row r="12" spans="1:27" ht="14.65" thickBot="1">
      <c r="I12" s="61"/>
      <c r="J12" s="61"/>
      <c r="K12" s="66"/>
      <c r="L12" s="119" t="s">
        <v>80</v>
      </c>
      <c r="M12" s="119"/>
      <c r="N12" s="119"/>
      <c r="O12" s="119"/>
      <c r="P12" s="119"/>
      <c r="Q12" s="65"/>
    </row>
    <row r="13" spans="1:27">
      <c r="H13" s="52"/>
      <c r="I13" s="64"/>
      <c r="J13" s="63"/>
      <c r="K13" s="63"/>
      <c r="L13" s="63"/>
      <c r="M13" s="63"/>
      <c r="N13" s="63"/>
      <c r="O13" s="63"/>
      <c r="P13" s="63"/>
      <c r="Q13" s="62"/>
      <c r="R13" s="48"/>
      <c r="S13" s="61"/>
      <c r="T13" s="61"/>
      <c r="U13" s="61"/>
      <c r="V13" s="61"/>
      <c r="W13" s="61"/>
      <c r="X13" s="61"/>
      <c r="Y13" s="61"/>
      <c r="Z13" s="61"/>
    </row>
    <row r="14" spans="1:27">
      <c r="H14" s="52"/>
      <c r="I14" s="57"/>
      <c r="J14" s="55"/>
      <c r="K14" s="55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4"/>
      <c r="R14" s="53"/>
      <c r="AA14" s="48"/>
    </row>
    <row r="15" spans="1:27" ht="4.5" customHeight="1">
      <c r="H15" s="52"/>
      <c r="I15" s="57"/>
      <c r="J15" s="55"/>
      <c r="K15" s="55"/>
      <c r="L15" s="55"/>
      <c r="M15" s="55"/>
      <c r="N15" s="55"/>
      <c r="O15" s="55"/>
      <c r="P15" s="55"/>
      <c r="Q15" s="54"/>
      <c r="R15" s="53"/>
      <c r="AA15" s="48"/>
    </row>
    <row r="16" spans="1:27">
      <c r="H16" s="52"/>
      <c r="I16" s="57"/>
      <c r="J16" s="60" t="s">
        <v>79</v>
      </c>
      <c r="K16" s="55"/>
      <c r="L16" s="9" t="s">
        <v>38</v>
      </c>
      <c r="M16" s="9" t="s">
        <v>39</v>
      </c>
      <c r="N16" s="9" t="s">
        <v>42</v>
      </c>
      <c r="O16" s="9" t="s">
        <v>40</v>
      </c>
      <c r="P16" s="9" t="s">
        <v>40</v>
      </c>
      <c r="Q16" s="54"/>
      <c r="R16" s="53"/>
      <c r="AA16" s="48"/>
    </row>
    <row r="17" spans="8:27">
      <c r="H17" s="52"/>
      <c r="I17" s="57"/>
      <c r="J17" s="59" t="s">
        <v>78</v>
      </c>
      <c r="K17" s="55"/>
      <c r="L17" s="9" t="s">
        <v>41</v>
      </c>
      <c r="M17" s="9" t="s">
        <v>38</v>
      </c>
      <c r="N17" s="9" t="s">
        <v>42</v>
      </c>
      <c r="O17" s="9" t="s">
        <v>42</v>
      </c>
      <c r="P17" s="9" t="s">
        <v>40</v>
      </c>
      <c r="Q17" s="54"/>
      <c r="R17" s="53"/>
      <c r="AA17" s="48"/>
    </row>
    <row r="18" spans="8:27">
      <c r="H18" s="52"/>
      <c r="I18" s="57"/>
      <c r="J18" s="58" t="s">
        <v>77</v>
      </c>
      <c r="K18" s="55"/>
      <c r="L18" s="9" t="s">
        <v>41</v>
      </c>
      <c r="M18" s="9" t="s">
        <v>41</v>
      </c>
      <c r="N18" s="9" t="s">
        <v>39</v>
      </c>
      <c r="O18" s="9" t="s">
        <v>42</v>
      </c>
      <c r="P18" s="9" t="s">
        <v>42</v>
      </c>
      <c r="Q18" s="54"/>
      <c r="R18" s="53"/>
      <c r="AA18" s="48"/>
    </row>
    <row r="19" spans="8:27">
      <c r="H19" s="52"/>
      <c r="I19" s="57"/>
      <c r="J19" s="56" t="s">
        <v>76</v>
      </c>
      <c r="K19" s="55"/>
      <c r="L19" s="9" t="s">
        <v>41</v>
      </c>
      <c r="M19" s="9" t="s">
        <v>41</v>
      </c>
      <c r="N19" s="9" t="s">
        <v>38</v>
      </c>
      <c r="O19" s="9" t="s">
        <v>39</v>
      </c>
      <c r="P19" s="9" t="s">
        <v>42</v>
      </c>
      <c r="Q19" s="54"/>
      <c r="R19" s="53"/>
      <c r="AA19" s="48"/>
    </row>
    <row r="20" spans="8:27" ht="14.65" thickBot="1">
      <c r="H20" s="52"/>
      <c r="I20" s="51"/>
      <c r="J20" s="50"/>
      <c r="K20" s="50"/>
      <c r="L20" s="50"/>
      <c r="M20" s="50"/>
      <c r="N20" s="50"/>
      <c r="O20" s="50"/>
      <c r="P20" s="50"/>
      <c r="Q20" s="49"/>
      <c r="R20" s="48"/>
      <c r="S20" s="47"/>
      <c r="T20" s="47"/>
      <c r="U20" s="47"/>
      <c r="V20" s="47"/>
      <c r="W20" s="47"/>
      <c r="X20" s="47"/>
      <c r="Y20" s="47"/>
      <c r="Z20" s="47"/>
    </row>
    <row r="21" spans="8:27">
      <c r="I21" s="47"/>
      <c r="J21" s="102"/>
      <c r="K21" s="102"/>
      <c r="L21" s="102"/>
      <c r="M21" s="102"/>
      <c r="N21" s="102"/>
      <c r="O21" s="102"/>
      <c r="P21" s="102"/>
      <c r="Q21" s="102"/>
    </row>
    <row r="22" spans="8:27">
      <c r="I22" s="52"/>
      <c r="J22" s="121"/>
      <c r="K22" s="121"/>
      <c r="L22" s="121"/>
      <c r="M22" s="121"/>
      <c r="N22" s="121"/>
      <c r="O22" s="121"/>
      <c r="P22" s="121"/>
      <c r="Q22" s="121"/>
      <c r="R22" s="48"/>
    </row>
    <row r="23" spans="8:27">
      <c r="I23" s="52"/>
      <c r="J23" s="121"/>
      <c r="K23" s="121"/>
      <c r="L23" s="121"/>
      <c r="M23" s="121"/>
      <c r="N23" s="121"/>
      <c r="O23" s="121"/>
      <c r="P23" s="121"/>
      <c r="Q23" s="121"/>
      <c r="R23" s="48"/>
    </row>
    <row r="24" spans="8:27">
      <c r="I24" s="52"/>
      <c r="J24" s="121"/>
      <c r="K24" s="121"/>
      <c r="L24" s="121"/>
      <c r="M24" s="121"/>
      <c r="N24" s="121"/>
      <c r="O24" s="121"/>
      <c r="P24" s="121"/>
      <c r="Q24" s="121"/>
      <c r="R24" s="48"/>
    </row>
    <row r="25" spans="8:27">
      <c r="I25" s="52"/>
      <c r="J25" s="121"/>
      <c r="K25" s="121"/>
      <c r="L25" s="121"/>
      <c r="M25" s="121"/>
      <c r="N25" s="121"/>
      <c r="O25" s="121"/>
      <c r="P25" s="121"/>
      <c r="Q25" s="121"/>
      <c r="R25" s="48"/>
    </row>
    <row r="26" spans="8:27">
      <c r="I26" s="52"/>
      <c r="J26" s="121"/>
      <c r="K26" s="121"/>
      <c r="L26" s="121"/>
      <c r="M26" s="121"/>
      <c r="N26" s="121"/>
      <c r="O26" s="121"/>
      <c r="P26" s="121"/>
      <c r="Q26" s="121"/>
      <c r="R26" s="48"/>
    </row>
    <row r="27" spans="8:27">
      <c r="I27" s="52"/>
      <c r="J27" s="122"/>
      <c r="K27" s="122"/>
      <c r="L27" s="122"/>
      <c r="M27" s="122"/>
      <c r="N27" s="122"/>
      <c r="O27" s="122"/>
      <c r="P27" s="122"/>
      <c r="Q27" s="122"/>
      <c r="R27" s="48"/>
    </row>
    <row r="28" spans="8:27">
      <c r="J28" s="47"/>
      <c r="K28" s="47"/>
      <c r="L28" s="47"/>
      <c r="M28" s="47"/>
      <c r="N28" s="47"/>
      <c r="O28" s="47"/>
      <c r="P28" s="47"/>
      <c r="Q28" s="47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204"/>
  <sheetViews>
    <sheetView zoomScale="80" zoomScaleNormal="80" workbookViewId="0">
      <pane xSplit="5" ySplit="4" topLeftCell="F6" activePane="bottomRight" state="frozen"/>
      <selection activeCell="E30" sqref="E30"/>
      <selection pane="topRight" activeCell="E30" sqref="E30"/>
      <selection pane="bottomLeft" activeCell="E30" sqref="E30"/>
      <selection pane="bottomRight" activeCell="C37" sqref="C37:C40"/>
    </sheetView>
  </sheetViews>
  <sheetFormatPr defaultColWidth="9.06640625" defaultRowHeight="14.25"/>
  <cols>
    <col min="2" max="2" width="25.33203125" customWidth="1"/>
    <col min="3" max="3" width="34.59765625" customWidth="1"/>
    <col min="4" max="4" width="18.33203125" customWidth="1"/>
    <col min="5" max="5" width="12.73046875" customWidth="1"/>
    <col min="6" max="6" width="14.59765625" bestFit="1" customWidth="1"/>
    <col min="11" max="11" width="16.06640625" customWidth="1"/>
    <col min="12" max="12" width="2" hidden="1" customWidth="1"/>
    <col min="13" max="13" width="14.59765625" hidden="1" customWidth="1"/>
    <col min="14" max="17" width="0" hidden="1" customWidth="1"/>
    <col min="18" max="18" width="16.06640625" hidden="1" customWidth="1"/>
    <col min="19" max="19" width="2.06640625" hidden="1" customWidth="1"/>
    <col min="20" max="20" width="14.59765625" hidden="1" customWidth="1"/>
    <col min="21" max="24" width="0" hidden="1" customWidth="1"/>
    <col min="25" max="25" width="16.06640625" hidden="1" customWidth="1"/>
    <col min="26" max="26" width="2.265625" customWidth="1"/>
    <col min="27" max="27" width="14.59765625" bestFit="1" customWidth="1"/>
    <col min="32" max="32" width="16.06640625" customWidth="1"/>
    <col min="33" max="33" width="2.73046875" customWidth="1"/>
    <col min="34" max="34" width="14.59765625" bestFit="1" customWidth="1"/>
    <col min="39" max="39" width="16.06640625" customWidth="1"/>
  </cols>
  <sheetData>
    <row r="1" spans="1:61" ht="25.5" customHeight="1">
      <c r="A1" s="138" t="s">
        <v>0</v>
      </c>
      <c r="B1" s="139"/>
      <c r="C1" s="144" t="s">
        <v>35</v>
      </c>
      <c r="D1" s="144" t="s">
        <v>62</v>
      </c>
      <c r="E1" s="147" t="s">
        <v>1</v>
      </c>
      <c r="F1" s="155" t="s">
        <v>73</v>
      </c>
      <c r="G1" s="156"/>
      <c r="H1" s="156"/>
      <c r="I1" s="156"/>
      <c r="J1" s="157"/>
      <c r="K1" s="101" t="s">
        <v>2</v>
      </c>
      <c r="M1" s="155" t="s">
        <v>73</v>
      </c>
      <c r="N1" s="156"/>
      <c r="O1" s="156"/>
      <c r="P1" s="156"/>
      <c r="Q1" s="157"/>
      <c r="R1" s="101" t="s">
        <v>2</v>
      </c>
      <c r="T1" s="155" t="s">
        <v>73</v>
      </c>
      <c r="U1" s="156"/>
      <c r="V1" s="156"/>
      <c r="W1" s="156"/>
      <c r="X1" s="157"/>
      <c r="Y1" s="101" t="s">
        <v>2</v>
      </c>
      <c r="AA1" s="155" t="s">
        <v>73</v>
      </c>
      <c r="AB1" s="156"/>
      <c r="AC1" s="156"/>
      <c r="AD1" s="156"/>
      <c r="AE1" s="157"/>
      <c r="AF1" s="101" t="s">
        <v>2</v>
      </c>
      <c r="AH1" s="155" t="s">
        <v>73</v>
      </c>
      <c r="AI1" s="156"/>
      <c r="AJ1" s="156"/>
      <c r="AK1" s="156"/>
      <c r="AL1" s="157"/>
      <c r="AM1" s="101" t="s">
        <v>2</v>
      </c>
    </row>
    <row r="2" spans="1:61" ht="15" customHeight="1">
      <c r="A2" s="140"/>
      <c r="B2" s="141"/>
      <c r="C2" s="145"/>
      <c r="D2" s="145"/>
      <c r="E2" s="148"/>
      <c r="F2" s="149" t="s">
        <v>117</v>
      </c>
      <c r="G2" s="149"/>
      <c r="H2" s="149"/>
      <c r="I2" s="149"/>
      <c r="J2" s="149"/>
      <c r="K2" s="150"/>
      <c r="M2" s="149" t="s">
        <v>96</v>
      </c>
      <c r="N2" s="149"/>
      <c r="O2" s="149"/>
      <c r="P2" s="149"/>
      <c r="Q2" s="149"/>
      <c r="R2" s="150"/>
      <c r="T2" s="135" t="s">
        <v>95</v>
      </c>
      <c r="U2" s="135"/>
      <c r="V2" s="135"/>
      <c r="W2" s="135"/>
      <c r="X2" s="135"/>
      <c r="Y2" s="136"/>
      <c r="AA2" s="149" t="s">
        <v>118</v>
      </c>
      <c r="AB2" s="149"/>
      <c r="AC2" s="149"/>
      <c r="AD2" s="149"/>
      <c r="AE2" s="149"/>
      <c r="AF2" s="150"/>
      <c r="AH2" s="135" t="s">
        <v>119</v>
      </c>
      <c r="AI2" s="135"/>
      <c r="AJ2" s="135"/>
      <c r="AK2" s="135"/>
      <c r="AL2" s="135"/>
      <c r="AM2" s="136"/>
    </row>
    <row r="3" spans="1:61" ht="15" customHeight="1">
      <c r="A3" s="142"/>
      <c r="B3" s="143"/>
      <c r="C3" s="146"/>
      <c r="D3" s="146"/>
      <c r="E3" s="146"/>
      <c r="F3" s="158" t="s">
        <v>3</v>
      </c>
      <c r="G3" s="158"/>
      <c r="H3" s="158"/>
      <c r="I3" s="158"/>
      <c r="J3" s="158"/>
      <c r="K3" s="137">
        <v>41364</v>
      </c>
      <c r="M3" s="158" t="s">
        <v>3</v>
      </c>
      <c r="N3" s="158"/>
      <c r="O3" s="158"/>
      <c r="P3" s="158"/>
      <c r="Q3" s="158"/>
      <c r="R3" s="137">
        <v>42825</v>
      </c>
      <c r="T3" s="158" t="s">
        <v>3</v>
      </c>
      <c r="U3" s="158"/>
      <c r="V3" s="158"/>
      <c r="W3" s="158"/>
      <c r="X3" s="158"/>
      <c r="Y3" s="137">
        <v>42825</v>
      </c>
      <c r="AA3" s="158" t="s">
        <v>3</v>
      </c>
      <c r="AB3" s="158"/>
      <c r="AC3" s="158"/>
      <c r="AD3" s="158"/>
      <c r="AE3" s="158"/>
      <c r="AF3" s="137">
        <v>44286</v>
      </c>
      <c r="AH3" s="158" t="s">
        <v>3</v>
      </c>
      <c r="AI3" s="158"/>
      <c r="AJ3" s="158"/>
      <c r="AK3" s="158"/>
      <c r="AL3" s="158"/>
      <c r="AM3" s="137">
        <v>44286</v>
      </c>
    </row>
    <row r="4" spans="1:61" ht="14.65" thickBot="1">
      <c r="A4" s="142"/>
      <c r="B4" s="143"/>
      <c r="C4" s="146"/>
      <c r="D4" s="151"/>
      <c r="E4" s="146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37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37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37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37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37"/>
    </row>
    <row r="5" spans="1:61" ht="14.65" thickBot="1">
      <c r="A5" s="123">
        <v>1</v>
      </c>
      <c r="B5" s="126" t="s">
        <v>9</v>
      </c>
      <c r="C5" s="129" t="s">
        <v>36</v>
      </c>
      <c r="D5" s="132" t="s">
        <v>43</v>
      </c>
      <c r="E5" s="103" t="s">
        <v>120</v>
      </c>
      <c r="F5" s="104">
        <v>0</v>
      </c>
      <c r="G5" s="104">
        <v>0</v>
      </c>
      <c r="H5" s="104">
        <v>0</v>
      </c>
      <c r="I5" s="104">
        <v>0</v>
      </c>
      <c r="J5" s="104">
        <v>49</v>
      </c>
      <c r="K5" s="105">
        <f>SUM(F5:J5)</f>
        <v>49</v>
      </c>
      <c r="M5" s="106"/>
      <c r="N5" s="106"/>
      <c r="O5" s="106"/>
      <c r="P5" s="106"/>
      <c r="Q5" s="106"/>
      <c r="R5" s="105"/>
      <c r="T5" s="106"/>
      <c r="U5" s="106"/>
      <c r="V5" s="106"/>
      <c r="W5" s="106"/>
      <c r="X5" s="106"/>
      <c r="Y5" s="105"/>
      <c r="AA5" s="106">
        <v>0</v>
      </c>
      <c r="AB5" s="106">
        <v>0</v>
      </c>
      <c r="AC5" s="106">
        <v>0</v>
      </c>
      <c r="AD5" s="106">
        <v>0</v>
      </c>
      <c r="AE5" s="106">
        <v>0</v>
      </c>
      <c r="AF5" s="105">
        <f>SUM(AA5:AE5)</f>
        <v>0</v>
      </c>
      <c r="AH5" s="106">
        <v>0</v>
      </c>
      <c r="AI5" s="106">
        <v>0</v>
      </c>
      <c r="AJ5" s="106">
        <v>0</v>
      </c>
      <c r="AK5" s="106">
        <v>0</v>
      </c>
      <c r="AL5" s="106">
        <v>49</v>
      </c>
      <c r="AM5" s="105">
        <f>SUM(AH5:AL5)</f>
        <v>49</v>
      </c>
    </row>
    <row r="6" spans="1:61" ht="14.65" thickBot="1">
      <c r="A6" s="124"/>
      <c r="B6" s="127"/>
      <c r="C6" s="130"/>
      <c r="D6" s="133"/>
      <c r="E6" s="107" t="s">
        <v>121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8">
        <f t="shared" ref="K6:K69" si="0">SUM(F6:J6)</f>
        <v>0</v>
      </c>
      <c r="M6" s="106"/>
      <c r="N6" s="106"/>
      <c r="O6" s="106"/>
      <c r="P6" s="106"/>
      <c r="Q6" s="106"/>
      <c r="R6" s="108"/>
      <c r="T6" s="106"/>
      <c r="U6" s="106"/>
      <c r="V6" s="106"/>
      <c r="W6" s="106"/>
      <c r="X6" s="106"/>
      <c r="Y6" s="108"/>
      <c r="AA6" s="106">
        <v>0</v>
      </c>
      <c r="AB6" s="106">
        <v>0</v>
      </c>
      <c r="AC6" s="106">
        <v>0</v>
      </c>
      <c r="AD6" s="106">
        <v>0</v>
      </c>
      <c r="AE6" s="106">
        <v>0</v>
      </c>
      <c r="AF6" s="108">
        <f t="shared" ref="AF6:AF69" si="1">SUM(AA6:AE6)</f>
        <v>0</v>
      </c>
      <c r="AH6" s="106">
        <v>0</v>
      </c>
      <c r="AI6" s="106">
        <v>0</v>
      </c>
      <c r="AJ6" s="106">
        <v>0</v>
      </c>
      <c r="AK6" s="106">
        <v>0</v>
      </c>
      <c r="AL6" s="106">
        <v>0</v>
      </c>
      <c r="AM6" s="108">
        <f t="shared" ref="AM6:AM69" si="2">SUM(AH6:AL6)</f>
        <v>0</v>
      </c>
    </row>
    <row r="7" spans="1:61" ht="14.65" thickBot="1">
      <c r="A7" s="124"/>
      <c r="B7" s="127"/>
      <c r="C7" s="130"/>
      <c r="D7" s="133"/>
      <c r="E7" s="107" t="s">
        <v>122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8">
        <f t="shared" si="0"/>
        <v>0</v>
      </c>
      <c r="M7" s="106"/>
      <c r="N7" s="106"/>
      <c r="O7" s="106"/>
      <c r="P7" s="106"/>
      <c r="Q7" s="106"/>
      <c r="R7" s="108"/>
      <c r="T7" s="106"/>
      <c r="U7" s="106"/>
      <c r="V7" s="106"/>
      <c r="W7" s="106"/>
      <c r="X7" s="106"/>
      <c r="Y7" s="108"/>
      <c r="AA7" s="106">
        <v>0</v>
      </c>
      <c r="AB7" s="106">
        <v>0</v>
      </c>
      <c r="AC7" s="106">
        <v>0</v>
      </c>
      <c r="AD7" s="106">
        <v>0</v>
      </c>
      <c r="AE7" s="106">
        <v>0</v>
      </c>
      <c r="AF7" s="108">
        <f t="shared" si="1"/>
        <v>0</v>
      </c>
      <c r="AH7" s="106">
        <v>0</v>
      </c>
      <c r="AI7" s="106">
        <v>0</v>
      </c>
      <c r="AJ7" s="106">
        <v>0</v>
      </c>
      <c r="AK7" s="106">
        <v>0</v>
      </c>
      <c r="AL7" s="106">
        <v>0</v>
      </c>
      <c r="AM7" s="108">
        <f t="shared" si="2"/>
        <v>0</v>
      </c>
    </row>
    <row r="8" spans="1:61" ht="25.15" thickBot="1">
      <c r="A8" s="125"/>
      <c r="B8" s="128"/>
      <c r="C8" s="131"/>
      <c r="D8" s="134"/>
      <c r="E8" s="109" t="s">
        <v>123</v>
      </c>
      <c r="F8" s="106">
        <v>0</v>
      </c>
      <c r="G8" s="106">
        <v>4</v>
      </c>
      <c r="H8" s="106">
        <v>0</v>
      </c>
      <c r="I8" s="106">
        <v>0</v>
      </c>
      <c r="J8" s="106">
        <v>0</v>
      </c>
      <c r="K8" s="110">
        <f t="shared" si="0"/>
        <v>4</v>
      </c>
      <c r="M8" s="106"/>
      <c r="N8" s="106"/>
      <c r="O8" s="106"/>
      <c r="P8" s="106"/>
      <c r="Q8" s="106"/>
      <c r="R8" s="110"/>
      <c r="T8" s="106"/>
      <c r="U8" s="106"/>
      <c r="V8" s="106"/>
      <c r="W8" s="106"/>
      <c r="X8" s="106"/>
      <c r="Y8" s="110"/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10">
        <f t="shared" si="1"/>
        <v>0</v>
      </c>
      <c r="AH8" s="106">
        <v>0</v>
      </c>
      <c r="AI8" s="106">
        <v>0</v>
      </c>
      <c r="AJ8" s="106">
        <v>0</v>
      </c>
      <c r="AK8" s="106">
        <v>0</v>
      </c>
      <c r="AL8" s="106">
        <v>4</v>
      </c>
      <c r="AM8" s="110">
        <f t="shared" si="2"/>
        <v>4</v>
      </c>
    </row>
    <row r="9" spans="1:61" ht="14.65" thickBot="1">
      <c r="A9" s="123">
        <v>2</v>
      </c>
      <c r="B9" s="126" t="s">
        <v>63</v>
      </c>
      <c r="C9" s="129" t="s">
        <v>36</v>
      </c>
      <c r="D9" s="132" t="s">
        <v>43</v>
      </c>
      <c r="E9" s="103" t="str">
        <f t="shared" ref="E9:E72" si="3">E5</f>
        <v>Low - C4</v>
      </c>
      <c r="F9" s="106">
        <v>0</v>
      </c>
      <c r="G9" s="106">
        <v>125</v>
      </c>
      <c r="H9" s="106">
        <v>0</v>
      </c>
      <c r="I9" s="106">
        <v>125</v>
      </c>
      <c r="J9" s="106">
        <v>0</v>
      </c>
      <c r="K9" s="105">
        <f t="shared" si="0"/>
        <v>250</v>
      </c>
      <c r="M9" s="106"/>
      <c r="N9" s="106"/>
      <c r="O9" s="106"/>
      <c r="P9" s="106"/>
      <c r="Q9" s="106"/>
      <c r="R9" s="105"/>
      <c r="T9" s="106"/>
      <c r="U9" s="106"/>
      <c r="V9" s="106"/>
      <c r="W9" s="106"/>
      <c r="X9" s="106"/>
      <c r="Y9" s="105"/>
      <c r="AA9" s="106">
        <v>250</v>
      </c>
      <c r="AB9" s="106">
        <v>0</v>
      </c>
      <c r="AC9" s="106">
        <v>0</v>
      </c>
      <c r="AD9" s="106">
        <v>0</v>
      </c>
      <c r="AE9" s="106">
        <v>0</v>
      </c>
      <c r="AF9" s="105">
        <f t="shared" si="1"/>
        <v>250</v>
      </c>
      <c r="AH9" s="106">
        <v>0</v>
      </c>
      <c r="AI9" s="106">
        <v>0</v>
      </c>
      <c r="AJ9" s="106">
        <v>125</v>
      </c>
      <c r="AK9" s="106">
        <v>0</v>
      </c>
      <c r="AL9" s="106">
        <v>125</v>
      </c>
      <c r="AM9" s="105">
        <f t="shared" si="2"/>
        <v>250</v>
      </c>
    </row>
    <row r="10" spans="1:61" ht="14.65" thickBot="1">
      <c r="A10" s="124"/>
      <c r="B10" s="127"/>
      <c r="C10" s="130"/>
      <c r="D10" s="133"/>
      <c r="E10" s="107" t="str">
        <f t="shared" si="3"/>
        <v>Medium - C3</v>
      </c>
      <c r="F10" s="106">
        <v>0</v>
      </c>
      <c r="G10" s="106">
        <v>23</v>
      </c>
      <c r="H10" s="106">
        <v>0</v>
      </c>
      <c r="I10" s="106">
        <v>23</v>
      </c>
      <c r="J10" s="106">
        <v>0</v>
      </c>
      <c r="K10" s="108">
        <f t="shared" si="0"/>
        <v>46</v>
      </c>
      <c r="M10" s="106"/>
      <c r="N10" s="106"/>
      <c r="O10" s="106"/>
      <c r="P10" s="106"/>
      <c r="Q10" s="106"/>
      <c r="R10" s="108"/>
      <c r="T10" s="106"/>
      <c r="U10" s="106"/>
      <c r="V10" s="106"/>
      <c r="W10" s="106"/>
      <c r="X10" s="106"/>
      <c r="Y10" s="108"/>
      <c r="AA10" s="106">
        <v>46</v>
      </c>
      <c r="AB10" s="106">
        <v>0</v>
      </c>
      <c r="AC10" s="106">
        <v>0</v>
      </c>
      <c r="AD10" s="106">
        <v>0</v>
      </c>
      <c r="AE10" s="106">
        <v>0</v>
      </c>
      <c r="AF10" s="108">
        <f t="shared" si="1"/>
        <v>46</v>
      </c>
      <c r="AH10" s="106">
        <v>0</v>
      </c>
      <c r="AI10" s="106">
        <v>0</v>
      </c>
      <c r="AJ10" s="106">
        <v>23</v>
      </c>
      <c r="AK10" s="106">
        <v>0</v>
      </c>
      <c r="AL10" s="106">
        <v>23</v>
      </c>
      <c r="AM10" s="108">
        <f t="shared" si="2"/>
        <v>46</v>
      </c>
    </row>
    <row r="11" spans="1:61" ht="14.65" thickBot="1">
      <c r="A11" s="124"/>
      <c r="B11" s="127"/>
      <c r="C11" s="130"/>
      <c r="D11" s="133"/>
      <c r="E11" s="107" t="str">
        <f t="shared" si="3"/>
        <v>High - C2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8">
        <f t="shared" si="0"/>
        <v>0</v>
      </c>
      <c r="M11" s="106"/>
      <c r="N11" s="106"/>
      <c r="O11" s="106"/>
      <c r="P11" s="106"/>
      <c r="Q11" s="106"/>
      <c r="R11" s="108"/>
      <c r="T11" s="106"/>
      <c r="U11" s="106"/>
      <c r="V11" s="106"/>
      <c r="W11" s="106"/>
      <c r="X11" s="106"/>
      <c r="Y11" s="108"/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8">
        <f t="shared" si="1"/>
        <v>0</v>
      </c>
      <c r="AH11" s="106">
        <v>0</v>
      </c>
      <c r="AI11" s="106">
        <v>0</v>
      </c>
      <c r="AJ11" s="106">
        <v>0</v>
      </c>
      <c r="AK11" s="106">
        <v>0</v>
      </c>
      <c r="AL11" s="106">
        <v>0</v>
      </c>
      <c r="AM11" s="108">
        <f t="shared" si="2"/>
        <v>0</v>
      </c>
    </row>
    <row r="12" spans="1:61" ht="25.15" thickBot="1">
      <c r="A12" s="125"/>
      <c r="B12" s="128"/>
      <c r="C12" s="131"/>
      <c r="D12" s="134"/>
      <c r="E12" s="109" t="str">
        <f t="shared" si="3"/>
        <v>Very High - C1</v>
      </c>
      <c r="F12" s="106">
        <v>0</v>
      </c>
      <c r="G12" s="106">
        <v>0</v>
      </c>
      <c r="H12" s="106">
        <v>0</v>
      </c>
      <c r="I12" s="106">
        <v>23</v>
      </c>
      <c r="J12" s="106">
        <v>0</v>
      </c>
      <c r="K12" s="110">
        <f t="shared" si="0"/>
        <v>23</v>
      </c>
      <c r="M12" s="106"/>
      <c r="N12" s="106"/>
      <c r="O12" s="106"/>
      <c r="P12" s="106"/>
      <c r="Q12" s="106"/>
      <c r="R12" s="110"/>
      <c r="T12" s="106"/>
      <c r="U12" s="106"/>
      <c r="V12" s="106"/>
      <c r="W12" s="106"/>
      <c r="X12" s="106"/>
      <c r="Y12" s="110"/>
      <c r="AA12" s="106">
        <v>23</v>
      </c>
      <c r="AB12" s="106">
        <v>0</v>
      </c>
      <c r="AC12" s="106">
        <v>0</v>
      </c>
      <c r="AD12" s="106">
        <v>0</v>
      </c>
      <c r="AE12" s="106">
        <v>0</v>
      </c>
      <c r="AF12" s="110">
        <f t="shared" si="1"/>
        <v>23</v>
      </c>
      <c r="AH12" s="106">
        <v>0</v>
      </c>
      <c r="AI12" s="106">
        <v>0</v>
      </c>
      <c r="AJ12" s="106">
        <v>0</v>
      </c>
      <c r="AK12" s="106">
        <v>0</v>
      </c>
      <c r="AL12" s="106">
        <v>23</v>
      </c>
      <c r="AM12" s="110">
        <f t="shared" si="2"/>
        <v>23</v>
      </c>
    </row>
    <row r="13" spans="1:61" ht="14.65" thickBot="1">
      <c r="A13" s="123">
        <v>3</v>
      </c>
      <c r="B13" s="126" t="s">
        <v>65</v>
      </c>
      <c r="C13" s="129" t="s">
        <v>36</v>
      </c>
      <c r="D13" s="132" t="s">
        <v>43</v>
      </c>
      <c r="E13" s="103" t="str">
        <f t="shared" si="3"/>
        <v>Low - C4</v>
      </c>
      <c r="F13" s="106">
        <v>0</v>
      </c>
      <c r="G13" s="106">
        <v>89</v>
      </c>
      <c r="H13" s="106">
        <v>54</v>
      </c>
      <c r="I13" s="106">
        <v>2924</v>
      </c>
      <c r="J13" s="106">
        <v>0</v>
      </c>
      <c r="K13" s="105">
        <f t="shared" si="0"/>
        <v>3067</v>
      </c>
      <c r="M13" s="106"/>
      <c r="N13" s="106"/>
      <c r="O13" s="106"/>
      <c r="P13" s="106"/>
      <c r="Q13" s="106"/>
      <c r="R13" s="105"/>
      <c r="T13" s="106"/>
      <c r="U13" s="106"/>
      <c r="V13" s="106"/>
      <c r="W13" s="106"/>
      <c r="X13" s="106"/>
      <c r="Y13" s="105"/>
      <c r="AA13" s="106">
        <v>2924</v>
      </c>
      <c r="AB13" s="106">
        <v>0</v>
      </c>
      <c r="AC13" s="106">
        <v>0</v>
      </c>
      <c r="AD13" s="106">
        <v>143</v>
      </c>
      <c r="AE13" s="106">
        <v>0</v>
      </c>
      <c r="AF13" s="105">
        <f t="shared" si="1"/>
        <v>3067</v>
      </c>
      <c r="AH13" s="106">
        <v>0</v>
      </c>
      <c r="AI13" s="106">
        <v>0</v>
      </c>
      <c r="AJ13" s="106">
        <v>89</v>
      </c>
      <c r="AK13" s="106">
        <v>143</v>
      </c>
      <c r="AL13" s="106">
        <v>2835</v>
      </c>
      <c r="AM13" s="105">
        <f t="shared" si="2"/>
        <v>3067</v>
      </c>
    </row>
    <row r="14" spans="1:61" ht="14.65" thickBot="1">
      <c r="A14" s="124"/>
      <c r="B14" s="127"/>
      <c r="C14" s="130"/>
      <c r="D14" s="133"/>
      <c r="E14" s="107" t="str">
        <f t="shared" si="3"/>
        <v>Medium - C3</v>
      </c>
      <c r="F14" s="106">
        <v>0</v>
      </c>
      <c r="G14" s="106">
        <v>0</v>
      </c>
      <c r="H14" s="106">
        <v>39</v>
      </c>
      <c r="I14" s="106">
        <v>0</v>
      </c>
      <c r="J14" s="106">
        <v>50</v>
      </c>
      <c r="K14" s="108">
        <f t="shared" si="0"/>
        <v>89</v>
      </c>
      <c r="M14" s="106"/>
      <c r="N14" s="106"/>
      <c r="O14" s="106"/>
      <c r="P14" s="106"/>
      <c r="Q14" s="106"/>
      <c r="R14" s="108"/>
      <c r="T14" s="106"/>
      <c r="U14" s="106"/>
      <c r="V14" s="106"/>
      <c r="W14" s="106"/>
      <c r="X14" s="106"/>
      <c r="Y14" s="108"/>
      <c r="AA14" s="106">
        <v>50</v>
      </c>
      <c r="AB14" s="106">
        <v>0</v>
      </c>
      <c r="AC14" s="106">
        <v>0</v>
      </c>
      <c r="AD14" s="106">
        <v>39</v>
      </c>
      <c r="AE14" s="106">
        <v>0</v>
      </c>
      <c r="AF14" s="108">
        <f t="shared" si="1"/>
        <v>89</v>
      </c>
      <c r="AH14" s="106">
        <v>0</v>
      </c>
      <c r="AI14" s="106">
        <v>0</v>
      </c>
      <c r="AJ14" s="106">
        <v>0</v>
      </c>
      <c r="AK14" s="106">
        <v>39</v>
      </c>
      <c r="AL14" s="106">
        <v>50</v>
      </c>
      <c r="AM14" s="108">
        <f t="shared" si="2"/>
        <v>89</v>
      </c>
    </row>
    <row r="15" spans="1:61" ht="14.65" thickBot="1">
      <c r="A15" s="124"/>
      <c r="B15" s="127"/>
      <c r="C15" s="130"/>
      <c r="D15" s="133"/>
      <c r="E15" s="107" t="str">
        <f t="shared" si="3"/>
        <v>High - C2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8">
        <f t="shared" si="0"/>
        <v>0</v>
      </c>
      <c r="M15" s="106"/>
      <c r="N15" s="106"/>
      <c r="O15" s="106"/>
      <c r="P15" s="106"/>
      <c r="Q15" s="106"/>
      <c r="R15" s="108"/>
      <c r="T15" s="106"/>
      <c r="U15" s="106"/>
      <c r="V15" s="106"/>
      <c r="W15" s="106"/>
      <c r="X15" s="106"/>
      <c r="Y15" s="108"/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8">
        <f t="shared" si="1"/>
        <v>0</v>
      </c>
      <c r="AH15" s="106">
        <v>0</v>
      </c>
      <c r="AI15" s="106">
        <v>0</v>
      </c>
      <c r="AJ15" s="106">
        <v>0</v>
      </c>
      <c r="AK15" s="106">
        <v>0</v>
      </c>
      <c r="AL15" s="106">
        <v>0</v>
      </c>
      <c r="AM15" s="108">
        <f t="shared" si="2"/>
        <v>0</v>
      </c>
    </row>
    <row r="16" spans="1:61" ht="25.15" thickBot="1">
      <c r="A16" s="125"/>
      <c r="B16" s="128"/>
      <c r="C16" s="131"/>
      <c r="D16" s="134"/>
      <c r="E16" s="109" t="str">
        <f t="shared" si="3"/>
        <v>Very High - C1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10">
        <f t="shared" si="0"/>
        <v>0</v>
      </c>
      <c r="M16" s="106"/>
      <c r="N16" s="106"/>
      <c r="O16" s="106"/>
      <c r="P16" s="106"/>
      <c r="Q16" s="106"/>
      <c r="R16" s="110"/>
      <c r="T16" s="106"/>
      <c r="U16" s="106"/>
      <c r="V16" s="106"/>
      <c r="W16" s="106"/>
      <c r="X16" s="106"/>
      <c r="Y16" s="110"/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10">
        <f t="shared" si="1"/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10">
        <f t="shared" si="2"/>
        <v>0</v>
      </c>
    </row>
    <row r="17" spans="1:39" ht="14.65" thickBot="1">
      <c r="A17" s="123">
        <v>4</v>
      </c>
      <c r="B17" s="126" t="s">
        <v>14</v>
      </c>
      <c r="C17" s="129" t="s">
        <v>36</v>
      </c>
      <c r="D17" s="132" t="s">
        <v>44</v>
      </c>
      <c r="E17" s="103" t="str">
        <f t="shared" si="3"/>
        <v>Low - C4</v>
      </c>
      <c r="F17" s="106">
        <v>0</v>
      </c>
      <c r="G17" s="106">
        <v>3</v>
      </c>
      <c r="H17" s="106">
        <v>0</v>
      </c>
      <c r="I17" s="106">
        <v>0</v>
      </c>
      <c r="J17" s="106">
        <v>0</v>
      </c>
      <c r="K17" s="105">
        <f t="shared" si="0"/>
        <v>3</v>
      </c>
      <c r="M17" s="106"/>
      <c r="N17" s="106"/>
      <c r="O17" s="106"/>
      <c r="P17" s="106"/>
      <c r="Q17" s="106"/>
      <c r="R17" s="105"/>
      <c r="T17" s="106"/>
      <c r="U17" s="106"/>
      <c r="V17" s="106"/>
      <c r="W17" s="106"/>
      <c r="X17" s="106"/>
      <c r="Y17" s="105"/>
      <c r="AA17" s="106">
        <v>0</v>
      </c>
      <c r="AB17" s="106">
        <v>3</v>
      </c>
      <c r="AC17" s="106">
        <v>0</v>
      </c>
      <c r="AD17" s="106">
        <v>0</v>
      </c>
      <c r="AE17" s="106">
        <v>0</v>
      </c>
      <c r="AF17" s="105">
        <f t="shared" si="1"/>
        <v>3</v>
      </c>
      <c r="AH17" s="106">
        <v>0</v>
      </c>
      <c r="AI17" s="106">
        <v>3</v>
      </c>
      <c r="AJ17" s="106">
        <v>0</v>
      </c>
      <c r="AK17" s="106">
        <v>0</v>
      </c>
      <c r="AL17" s="106">
        <v>0</v>
      </c>
      <c r="AM17" s="105">
        <f t="shared" si="2"/>
        <v>3</v>
      </c>
    </row>
    <row r="18" spans="1:39" ht="14.65" thickBot="1">
      <c r="A18" s="124"/>
      <c r="B18" s="127"/>
      <c r="C18" s="130"/>
      <c r="D18" s="159"/>
      <c r="E18" s="107" t="str">
        <f t="shared" si="3"/>
        <v>Medium - C3</v>
      </c>
      <c r="F18" s="106">
        <v>0</v>
      </c>
      <c r="G18" s="106">
        <v>0</v>
      </c>
      <c r="H18" s="106">
        <v>46</v>
      </c>
      <c r="I18" s="106">
        <v>0</v>
      </c>
      <c r="J18" s="106">
        <v>0</v>
      </c>
      <c r="K18" s="108">
        <f t="shared" si="0"/>
        <v>46</v>
      </c>
      <c r="M18" s="106"/>
      <c r="N18" s="106"/>
      <c r="O18" s="106"/>
      <c r="P18" s="106"/>
      <c r="Q18" s="106"/>
      <c r="R18" s="108"/>
      <c r="T18" s="106"/>
      <c r="U18" s="106"/>
      <c r="V18" s="106"/>
      <c r="W18" s="106"/>
      <c r="X18" s="106"/>
      <c r="Y18" s="108"/>
      <c r="AA18" s="106">
        <v>10</v>
      </c>
      <c r="AB18" s="106">
        <v>0</v>
      </c>
      <c r="AC18" s="106">
        <v>36</v>
      </c>
      <c r="AD18" s="106">
        <v>0</v>
      </c>
      <c r="AE18" s="106">
        <v>0</v>
      </c>
      <c r="AF18" s="108">
        <f t="shared" si="1"/>
        <v>46</v>
      </c>
      <c r="AH18" s="106">
        <v>0</v>
      </c>
      <c r="AI18" s="106">
        <v>0</v>
      </c>
      <c r="AJ18" s="106">
        <v>46</v>
      </c>
      <c r="AK18" s="106">
        <v>0</v>
      </c>
      <c r="AL18" s="106">
        <v>0</v>
      </c>
      <c r="AM18" s="108">
        <f t="shared" si="2"/>
        <v>46</v>
      </c>
    </row>
    <row r="19" spans="1:39" ht="14.65" thickBot="1">
      <c r="A19" s="124"/>
      <c r="B19" s="127"/>
      <c r="C19" s="130"/>
      <c r="D19" s="159"/>
      <c r="E19" s="107" t="str">
        <f t="shared" si="3"/>
        <v>High - C2</v>
      </c>
      <c r="F19" s="106">
        <v>0</v>
      </c>
      <c r="G19" s="106">
        <v>14</v>
      </c>
      <c r="H19" s="106">
        <v>0</v>
      </c>
      <c r="I19" s="106">
        <v>0</v>
      </c>
      <c r="J19" s="106">
        <v>0</v>
      </c>
      <c r="K19" s="108">
        <f t="shared" si="0"/>
        <v>14</v>
      </c>
      <c r="M19" s="106"/>
      <c r="N19" s="106"/>
      <c r="O19" s="106"/>
      <c r="P19" s="106"/>
      <c r="Q19" s="106"/>
      <c r="R19" s="108"/>
      <c r="T19" s="106"/>
      <c r="U19" s="106"/>
      <c r="V19" s="106"/>
      <c r="W19" s="106"/>
      <c r="X19" s="106"/>
      <c r="Y19" s="108"/>
      <c r="AA19" s="106">
        <v>0</v>
      </c>
      <c r="AB19" s="106">
        <v>13</v>
      </c>
      <c r="AC19" s="106">
        <v>0</v>
      </c>
      <c r="AD19" s="106">
        <v>0</v>
      </c>
      <c r="AE19" s="106">
        <v>0</v>
      </c>
      <c r="AF19" s="108">
        <f t="shared" si="1"/>
        <v>13</v>
      </c>
      <c r="AH19" s="106">
        <v>0</v>
      </c>
      <c r="AI19" s="106">
        <v>13</v>
      </c>
      <c r="AJ19" s="106">
        <v>0</v>
      </c>
      <c r="AK19" s="106">
        <v>0</v>
      </c>
      <c r="AL19" s="106">
        <v>0</v>
      </c>
      <c r="AM19" s="108">
        <f t="shared" si="2"/>
        <v>13</v>
      </c>
    </row>
    <row r="20" spans="1:39" ht="25.15" thickBot="1">
      <c r="A20" s="125"/>
      <c r="B20" s="128"/>
      <c r="C20" s="131"/>
      <c r="D20" s="160"/>
      <c r="E20" s="109" t="str">
        <f t="shared" si="3"/>
        <v>Very High - C1</v>
      </c>
      <c r="F20" s="106">
        <v>0</v>
      </c>
      <c r="G20" s="106">
        <v>19</v>
      </c>
      <c r="H20" s="106">
        <v>9</v>
      </c>
      <c r="I20" s="106">
        <v>1</v>
      </c>
      <c r="J20" s="106">
        <v>0</v>
      </c>
      <c r="K20" s="110">
        <f t="shared" si="0"/>
        <v>29</v>
      </c>
      <c r="M20" s="106"/>
      <c r="N20" s="106"/>
      <c r="O20" s="106"/>
      <c r="P20" s="106"/>
      <c r="Q20" s="106"/>
      <c r="R20" s="110"/>
      <c r="T20" s="106"/>
      <c r="U20" s="106"/>
      <c r="V20" s="106"/>
      <c r="W20" s="106"/>
      <c r="X20" s="106"/>
      <c r="Y20" s="110"/>
      <c r="AA20" s="106">
        <v>0</v>
      </c>
      <c r="AB20" s="106">
        <v>30</v>
      </c>
      <c r="AC20" s="106">
        <v>0</v>
      </c>
      <c r="AD20" s="106">
        <v>0</v>
      </c>
      <c r="AE20" s="106">
        <v>0</v>
      </c>
      <c r="AF20" s="110">
        <f t="shared" si="1"/>
        <v>30</v>
      </c>
      <c r="AH20" s="106">
        <v>0</v>
      </c>
      <c r="AI20" s="106">
        <v>16</v>
      </c>
      <c r="AJ20" s="106">
        <v>11</v>
      </c>
      <c r="AK20" s="106">
        <v>2</v>
      </c>
      <c r="AL20" s="106">
        <v>1</v>
      </c>
      <c r="AM20" s="110">
        <f t="shared" si="2"/>
        <v>30</v>
      </c>
    </row>
    <row r="21" spans="1:39" ht="14.65" thickBot="1">
      <c r="A21" s="123">
        <v>5</v>
      </c>
      <c r="B21" s="126" t="s">
        <v>15</v>
      </c>
      <c r="C21" s="129" t="s">
        <v>36</v>
      </c>
      <c r="D21" s="132" t="s">
        <v>44</v>
      </c>
      <c r="E21" s="103" t="str">
        <f t="shared" si="3"/>
        <v>Low - C4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5">
        <f t="shared" si="0"/>
        <v>0</v>
      </c>
      <c r="M21" s="106"/>
      <c r="N21" s="106"/>
      <c r="O21" s="106"/>
      <c r="P21" s="106"/>
      <c r="Q21" s="106"/>
      <c r="R21" s="105"/>
      <c r="T21" s="106"/>
      <c r="U21" s="106"/>
      <c r="V21" s="106"/>
      <c r="W21" s="106"/>
      <c r="X21" s="106"/>
      <c r="Y21" s="105"/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5">
        <f t="shared" si="1"/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5">
        <f t="shared" si="2"/>
        <v>0</v>
      </c>
    </row>
    <row r="22" spans="1:39" ht="14.65" thickBot="1">
      <c r="A22" s="124"/>
      <c r="B22" s="127"/>
      <c r="C22" s="130"/>
      <c r="D22" s="133"/>
      <c r="E22" s="107" t="str">
        <f t="shared" si="3"/>
        <v>Medium - C3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8">
        <f t="shared" si="0"/>
        <v>0</v>
      </c>
      <c r="M22" s="106"/>
      <c r="N22" s="106"/>
      <c r="O22" s="106"/>
      <c r="P22" s="106"/>
      <c r="Q22" s="106"/>
      <c r="R22" s="108"/>
      <c r="T22" s="106"/>
      <c r="U22" s="106"/>
      <c r="V22" s="106"/>
      <c r="W22" s="106"/>
      <c r="X22" s="106"/>
      <c r="Y22" s="108"/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8">
        <f t="shared" si="1"/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0</v>
      </c>
      <c r="AM22" s="108">
        <f t="shared" si="2"/>
        <v>0</v>
      </c>
    </row>
    <row r="23" spans="1:39" ht="14.65" thickBot="1">
      <c r="A23" s="124"/>
      <c r="B23" s="127"/>
      <c r="C23" s="130"/>
      <c r="D23" s="133"/>
      <c r="E23" s="107" t="str">
        <f t="shared" si="3"/>
        <v>High - C2</v>
      </c>
      <c r="F23" s="106">
        <v>3427</v>
      </c>
      <c r="G23" s="106">
        <v>0</v>
      </c>
      <c r="H23" s="106">
        <v>0</v>
      </c>
      <c r="I23" s="106">
        <v>1614</v>
      </c>
      <c r="J23" s="106">
        <v>22</v>
      </c>
      <c r="K23" s="108">
        <f t="shared" si="0"/>
        <v>5063</v>
      </c>
      <c r="M23" s="106"/>
      <c r="N23" s="106"/>
      <c r="O23" s="106"/>
      <c r="P23" s="106"/>
      <c r="Q23" s="106"/>
      <c r="R23" s="108"/>
      <c r="T23" s="106"/>
      <c r="U23" s="106"/>
      <c r="V23" s="106"/>
      <c r="W23" s="106"/>
      <c r="X23" s="106"/>
      <c r="Y23" s="108"/>
      <c r="AA23" s="106">
        <v>3603</v>
      </c>
      <c r="AB23" s="106">
        <v>0</v>
      </c>
      <c r="AC23" s="106">
        <v>0</v>
      </c>
      <c r="AD23" s="106">
        <v>1438</v>
      </c>
      <c r="AE23" s="106">
        <v>22</v>
      </c>
      <c r="AF23" s="108">
        <f t="shared" si="1"/>
        <v>5063</v>
      </c>
      <c r="AH23" s="106">
        <v>3384</v>
      </c>
      <c r="AI23" s="106">
        <v>0</v>
      </c>
      <c r="AJ23" s="106">
        <v>0</v>
      </c>
      <c r="AK23" s="106">
        <v>1460</v>
      </c>
      <c r="AL23" s="106">
        <v>219</v>
      </c>
      <c r="AM23" s="108">
        <f t="shared" si="2"/>
        <v>5063</v>
      </c>
    </row>
    <row r="24" spans="1:39" ht="25.15" thickBot="1">
      <c r="A24" s="125"/>
      <c r="B24" s="128"/>
      <c r="C24" s="131"/>
      <c r="D24" s="134"/>
      <c r="E24" s="109" t="str">
        <f t="shared" si="3"/>
        <v>Very High - C1</v>
      </c>
      <c r="F24" s="106">
        <v>286</v>
      </c>
      <c r="G24" s="106">
        <v>651</v>
      </c>
      <c r="H24" s="106">
        <v>0</v>
      </c>
      <c r="I24" s="106">
        <v>0</v>
      </c>
      <c r="J24" s="106">
        <v>0</v>
      </c>
      <c r="K24" s="110">
        <f t="shared" si="0"/>
        <v>937</v>
      </c>
      <c r="M24" s="106"/>
      <c r="N24" s="106"/>
      <c r="O24" s="106"/>
      <c r="P24" s="106"/>
      <c r="Q24" s="106"/>
      <c r="R24" s="110"/>
      <c r="T24" s="106"/>
      <c r="U24" s="106"/>
      <c r="V24" s="106"/>
      <c r="W24" s="106"/>
      <c r="X24" s="106"/>
      <c r="Y24" s="110"/>
      <c r="AA24" s="106">
        <v>286</v>
      </c>
      <c r="AB24" s="106">
        <v>651</v>
      </c>
      <c r="AC24" s="106">
        <v>0</v>
      </c>
      <c r="AD24" s="106">
        <v>0</v>
      </c>
      <c r="AE24" s="106">
        <v>0</v>
      </c>
      <c r="AF24" s="110">
        <f t="shared" si="1"/>
        <v>937</v>
      </c>
      <c r="AH24" s="106">
        <v>286</v>
      </c>
      <c r="AI24" s="106">
        <v>0</v>
      </c>
      <c r="AJ24" s="106">
        <v>0</v>
      </c>
      <c r="AK24" s="106">
        <v>547</v>
      </c>
      <c r="AL24" s="106">
        <v>104</v>
      </c>
      <c r="AM24" s="110">
        <f t="shared" si="2"/>
        <v>937</v>
      </c>
    </row>
    <row r="25" spans="1:39" ht="14.65" thickBot="1">
      <c r="A25" s="123">
        <v>6</v>
      </c>
      <c r="B25" s="126" t="s">
        <v>16</v>
      </c>
      <c r="C25" s="129" t="s">
        <v>36</v>
      </c>
      <c r="D25" s="132" t="s">
        <v>44</v>
      </c>
      <c r="E25" s="103" t="str">
        <f t="shared" si="3"/>
        <v>Low - C4</v>
      </c>
      <c r="F25" s="106">
        <v>0</v>
      </c>
      <c r="G25" s="106">
        <v>0</v>
      </c>
      <c r="H25" s="106">
        <v>25</v>
      </c>
      <c r="I25" s="106">
        <v>0</v>
      </c>
      <c r="J25" s="106">
        <v>0</v>
      </c>
      <c r="K25" s="105">
        <f t="shared" si="0"/>
        <v>25</v>
      </c>
      <c r="M25" s="106"/>
      <c r="N25" s="106"/>
      <c r="O25" s="106"/>
      <c r="P25" s="106"/>
      <c r="Q25" s="106"/>
      <c r="R25" s="105"/>
      <c r="T25" s="106"/>
      <c r="U25" s="106"/>
      <c r="V25" s="106"/>
      <c r="W25" s="106"/>
      <c r="X25" s="106"/>
      <c r="Y25" s="105"/>
      <c r="AA25" s="106">
        <v>6</v>
      </c>
      <c r="AB25" s="106">
        <v>0</v>
      </c>
      <c r="AC25" s="106">
        <v>19</v>
      </c>
      <c r="AD25" s="106">
        <v>0</v>
      </c>
      <c r="AE25" s="106">
        <v>0</v>
      </c>
      <c r="AF25" s="105">
        <f t="shared" si="1"/>
        <v>25</v>
      </c>
      <c r="AH25" s="106">
        <v>0</v>
      </c>
      <c r="AI25" s="106">
        <v>0</v>
      </c>
      <c r="AJ25" s="106">
        <v>19</v>
      </c>
      <c r="AK25" s="106">
        <v>6</v>
      </c>
      <c r="AL25" s="106">
        <v>0</v>
      </c>
      <c r="AM25" s="105">
        <f t="shared" si="2"/>
        <v>25</v>
      </c>
    </row>
    <row r="26" spans="1:39" ht="14.65" thickBot="1">
      <c r="A26" s="124"/>
      <c r="B26" s="127"/>
      <c r="C26" s="130"/>
      <c r="D26" s="133"/>
      <c r="E26" s="107" t="str">
        <f t="shared" si="3"/>
        <v>Medium - C3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8">
        <f t="shared" si="0"/>
        <v>0</v>
      </c>
      <c r="M26" s="106"/>
      <c r="N26" s="106"/>
      <c r="O26" s="106"/>
      <c r="P26" s="106"/>
      <c r="Q26" s="106"/>
      <c r="R26" s="108"/>
      <c r="T26" s="106"/>
      <c r="U26" s="106"/>
      <c r="V26" s="106"/>
      <c r="W26" s="106"/>
      <c r="X26" s="106"/>
      <c r="Y26" s="108"/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8">
        <f t="shared" si="1"/>
        <v>0</v>
      </c>
      <c r="AH26" s="106">
        <v>0</v>
      </c>
      <c r="AI26" s="106">
        <v>0</v>
      </c>
      <c r="AJ26" s="106">
        <v>0</v>
      </c>
      <c r="AK26" s="106">
        <v>0</v>
      </c>
      <c r="AL26" s="106">
        <v>0</v>
      </c>
      <c r="AM26" s="108">
        <f t="shared" si="2"/>
        <v>0</v>
      </c>
    </row>
    <row r="27" spans="1:39" ht="14.65" thickBot="1">
      <c r="A27" s="124"/>
      <c r="B27" s="127"/>
      <c r="C27" s="130"/>
      <c r="D27" s="133"/>
      <c r="E27" s="107" t="str">
        <f t="shared" si="3"/>
        <v>High - C2</v>
      </c>
      <c r="F27" s="106">
        <v>0</v>
      </c>
      <c r="G27" s="106">
        <v>0</v>
      </c>
      <c r="H27" s="106">
        <v>84</v>
      </c>
      <c r="I27" s="106">
        <v>7</v>
      </c>
      <c r="J27" s="106">
        <v>0</v>
      </c>
      <c r="K27" s="108">
        <f t="shared" si="0"/>
        <v>91</v>
      </c>
      <c r="M27" s="106"/>
      <c r="N27" s="106"/>
      <c r="O27" s="106"/>
      <c r="P27" s="106"/>
      <c r="Q27" s="106"/>
      <c r="R27" s="108"/>
      <c r="T27" s="106"/>
      <c r="U27" s="106"/>
      <c r="V27" s="106"/>
      <c r="W27" s="106"/>
      <c r="X27" s="106"/>
      <c r="Y27" s="108"/>
      <c r="AA27" s="106">
        <v>8</v>
      </c>
      <c r="AB27" s="106">
        <v>0</v>
      </c>
      <c r="AC27" s="106">
        <v>84</v>
      </c>
      <c r="AD27" s="106">
        <v>7</v>
      </c>
      <c r="AE27" s="106">
        <v>0</v>
      </c>
      <c r="AF27" s="108">
        <f t="shared" si="1"/>
        <v>99</v>
      </c>
      <c r="AH27" s="106">
        <v>0</v>
      </c>
      <c r="AI27" s="106">
        <v>0</v>
      </c>
      <c r="AJ27" s="106">
        <v>76</v>
      </c>
      <c r="AK27" s="106">
        <v>15</v>
      </c>
      <c r="AL27" s="106">
        <v>0</v>
      </c>
      <c r="AM27" s="108">
        <f t="shared" si="2"/>
        <v>91</v>
      </c>
    </row>
    <row r="28" spans="1:39" ht="25.15" thickBot="1">
      <c r="A28" s="125"/>
      <c r="B28" s="128"/>
      <c r="C28" s="131"/>
      <c r="D28" s="134"/>
      <c r="E28" s="109" t="str">
        <f t="shared" si="3"/>
        <v>Very High - C1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10">
        <f t="shared" si="0"/>
        <v>0</v>
      </c>
      <c r="M28" s="106"/>
      <c r="N28" s="106"/>
      <c r="O28" s="106"/>
      <c r="P28" s="106"/>
      <c r="Q28" s="106"/>
      <c r="R28" s="110"/>
      <c r="T28" s="106"/>
      <c r="U28" s="106"/>
      <c r="V28" s="106"/>
      <c r="W28" s="106"/>
      <c r="X28" s="106"/>
      <c r="Y28" s="110"/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10">
        <f t="shared" si="1"/>
        <v>0</v>
      </c>
      <c r="AH28" s="106">
        <v>0</v>
      </c>
      <c r="AI28" s="106">
        <v>0</v>
      </c>
      <c r="AJ28" s="106">
        <v>0</v>
      </c>
      <c r="AK28" s="106">
        <v>0</v>
      </c>
      <c r="AL28" s="106">
        <v>0</v>
      </c>
      <c r="AM28" s="110">
        <f t="shared" si="2"/>
        <v>0</v>
      </c>
    </row>
    <row r="29" spans="1:39" ht="14.65" thickBot="1">
      <c r="A29" s="123">
        <v>7</v>
      </c>
      <c r="B29" s="126" t="s">
        <v>17</v>
      </c>
      <c r="C29" s="129" t="s">
        <v>36</v>
      </c>
      <c r="D29" s="132" t="s">
        <v>44</v>
      </c>
      <c r="E29" s="103" t="str">
        <f t="shared" si="3"/>
        <v>Low - C4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5">
        <f t="shared" si="0"/>
        <v>0</v>
      </c>
      <c r="M29" s="106"/>
      <c r="N29" s="106"/>
      <c r="O29" s="106"/>
      <c r="P29" s="106"/>
      <c r="Q29" s="106"/>
      <c r="R29" s="105"/>
      <c r="T29" s="106"/>
      <c r="U29" s="106"/>
      <c r="V29" s="106"/>
      <c r="W29" s="106"/>
      <c r="X29" s="106"/>
      <c r="Y29" s="105"/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5">
        <f t="shared" si="1"/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5">
        <f t="shared" si="2"/>
        <v>0</v>
      </c>
    </row>
    <row r="30" spans="1:39" ht="14.65" thickBot="1">
      <c r="A30" s="124"/>
      <c r="B30" s="127"/>
      <c r="C30" s="130"/>
      <c r="D30" s="159"/>
      <c r="E30" s="107" t="str">
        <f t="shared" si="3"/>
        <v>Medium - C3</v>
      </c>
      <c r="F30" s="106">
        <v>0</v>
      </c>
      <c r="G30" s="106">
        <v>116</v>
      </c>
      <c r="H30" s="106">
        <v>0</v>
      </c>
      <c r="I30" s="106">
        <v>0</v>
      </c>
      <c r="J30" s="106">
        <v>0</v>
      </c>
      <c r="K30" s="108">
        <f t="shared" si="0"/>
        <v>116</v>
      </c>
      <c r="M30" s="106"/>
      <c r="N30" s="106"/>
      <c r="O30" s="106"/>
      <c r="P30" s="106"/>
      <c r="Q30" s="106"/>
      <c r="R30" s="108"/>
      <c r="T30" s="106"/>
      <c r="U30" s="106"/>
      <c r="V30" s="106"/>
      <c r="W30" s="106"/>
      <c r="X30" s="106"/>
      <c r="Y30" s="108"/>
      <c r="AA30" s="106">
        <v>0</v>
      </c>
      <c r="AB30" s="106">
        <v>116</v>
      </c>
      <c r="AC30" s="106">
        <v>0</v>
      </c>
      <c r="AD30" s="106">
        <v>0</v>
      </c>
      <c r="AE30" s="106">
        <v>0</v>
      </c>
      <c r="AF30" s="108">
        <f t="shared" si="1"/>
        <v>116</v>
      </c>
      <c r="AH30" s="106">
        <v>0</v>
      </c>
      <c r="AI30" s="106">
        <v>106</v>
      </c>
      <c r="AJ30" s="106">
        <v>4</v>
      </c>
      <c r="AK30" s="106">
        <v>3</v>
      </c>
      <c r="AL30" s="106">
        <v>3</v>
      </c>
      <c r="AM30" s="108">
        <f t="shared" si="2"/>
        <v>116</v>
      </c>
    </row>
    <row r="31" spans="1:39" ht="14.65" thickBot="1">
      <c r="A31" s="124"/>
      <c r="B31" s="127"/>
      <c r="C31" s="130"/>
      <c r="D31" s="159"/>
      <c r="E31" s="107" t="str">
        <f t="shared" si="3"/>
        <v>High - C2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8">
        <f t="shared" si="0"/>
        <v>0</v>
      </c>
      <c r="M31" s="106"/>
      <c r="N31" s="106"/>
      <c r="O31" s="106"/>
      <c r="P31" s="106"/>
      <c r="Q31" s="106"/>
      <c r="R31" s="108"/>
      <c r="T31" s="106"/>
      <c r="U31" s="106"/>
      <c r="V31" s="106"/>
      <c r="W31" s="106"/>
      <c r="X31" s="106"/>
      <c r="Y31" s="108"/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8">
        <f t="shared" si="1"/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0</v>
      </c>
      <c r="AM31" s="108">
        <f t="shared" si="2"/>
        <v>0</v>
      </c>
    </row>
    <row r="32" spans="1:39" ht="25.15" thickBot="1">
      <c r="A32" s="125"/>
      <c r="B32" s="128"/>
      <c r="C32" s="131"/>
      <c r="D32" s="160"/>
      <c r="E32" s="109" t="str">
        <f t="shared" si="3"/>
        <v>Very High - C1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10">
        <f t="shared" si="0"/>
        <v>0</v>
      </c>
      <c r="M32" s="106"/>
      <c r="N32" s="106"/>
      <c r="O32" s="106"/>
      <c r="P32" s="106"/>
      <c r="Q32" s="106"/>
      <c r="R32" s="110"/>
      <c r="T32" s="106"/>
      <c r="U32" s="106"/>
      <c r="V32" s="106"/>
      <c r="W32" s="106"/>
      <c r="X32" s="106"/>
      <c r="Y32" s="110"/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10">
        <f t="shared" si="1"/>
        <v>0</v>
      </c>
      <c r="AH32" s="106">
        <v>0</v>
      </c>
      <c r="AI32" s="106">
        <v>0</v>
      </c>
      <c r="AJ32" s="106">
        <v>0</v>
      </c>
      <c r="AK32" s="106">
        <v>0</v>
      </c>
      <c r="AL32" s="106">
        <v>0</v>
      </c>
      <c r="AM32" s="110">
        <f t="shared" si="2"/>
        <v>0</v>
      </c>
    </row>
    <row r="33" spans="1:39" ht="14.65" thickBot="1">
      <c r="A33" s="123">
        <v>8</v>
      </c>
      <c r="B33" s="126" t="s">
        <v>50</v>
      </c>
      <c r="C33" s="129" t="s">
        <v>36</v>
      </c>
      <c r="D33" s="132" t="s">
        <v>48</v>
      </c>
      <c r="E33" s="103" t="str">
        <f t="shared" si="3"/>
        <v>Low - C4</v>
      </c>
      <c r="F33" s="111">
        <v>1.0000000000000001E-7</v>
      </c>
      <c r="G33" s="111">
        <v>0</v>
      </c>
      <c r="H33" s="111">
        <v>0</v>
      </c>
      <c r="I33" s="111">
        <v>0</v>
      </c>
      <c r="J33" s="111">
        <v>0</v>
      </c>
      <c r="K33" s="112">
        <f t="shared" si="0"/>
        <v>1.0000000000000001E-7</v>
      </c>
      <c r="M33" s="111"/>
      <c r="N33" s="111"/>
      <c r="O33" s="111"/>
      <c r="P33" s="111"/>
      <c r="Q33" s="111"/>
      <c r="R33" s="112"/>
      <c r="T33" s="111"/>
      <c r="U33" s="111"/>
      <c r="V33" s="111"/>
      <c r="W33" s="111"/>
      <c r="X33" s="111"/>
      <c r="Y33" s="112"/>
      <c r="AA33" s="111">
        <v>0</v>
      </c>
      <c r="AB33" s="111">
        <v>7.9749216110531974E-8</v>
      </c>
      <c r="AC33" s="111">
        <v>2.0250783878435245E-8</v>
      </c>
      <c r="AD33" s="111">
        <v>0</v>
      </c>
      <c r="AE33" s="111">
        <v>0</v>
      </c>
      <c r="AF33" s="112">
        <f t="shared" si="1"/>
        <v>9.9999999988967219E-8</v>
      </c>
      <c r="AH33" s="111">
        <v>0</v>
      </c>
      <c r="AI33" s="111">
        <v>5.7956541875135803E-8</v>
      </c>
      <c r="AJ33" s="111">
        <v>2.0250783878435245E-8</v>
      </c>
      <c r="AK33" s="111">
        <v>8.444488574626322E-9</v>
      </c>
      <c r="AL33" s="111">
        <v>1.3348185660769846E-8</v>
      </c>
      <c r="AM33" s="112">
        <f t="shared" si="2"/>
        <v>9.9999999988967219E-8</v>
      </c>
    </row>
    <row r="34" spans="1:39" ht="14.65" thickBot="1">
      <c r="A34" s="124"/>
      <c r="B34" s="127"/>
      <c r="C34" s="130"/>
      <c r="D34" s="133"/>
      <c r="E34" s="107" t="str">
        <f t="shared" si="3"/>
        <v>Medium - C3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3">
        <f t="shared" si="0"/>
        <v>0</v>
      </c>
      <c r="M34" s="111"/>
      <c r="N34" s="111"/>
      <c r="O34" s="111"/>
      <c r="P34" s="111"/>
      <c r="Q34" s="111"/>
      <c r="R34" s="113"/>
      <c r="T34" s="111"/>
      <c r="U34" s="111"/>
      <c r="V34" s="111"/>
      <c r="W34" s="111"/>
      <c r="X34" s="111"/>
      <c r="Y34" s="113"/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3">
        <f t="shared" si="1"/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3">
        <f t="shared" si="2"/>
        <v>0</v>
      </c>
    </row>
    <row r="35" spans="1:39" ht="14.65" thickBot="1">
      <c r="A35" s="124"/>
      <c r="B35" s="127"/>
      <c r="C35" s="130"/>
      <c r="D35" s="133"/>
      <c r="E35" s="107" t="str">
        <f t="shared" si="3"/>
        <v>High - C2</v>
      </c>
      <c r="F35" s="111">
        <v>0</v>
      </c>
      <c r="G35" s="111">
        <v>223.07</v>
      </c>
      <c r="H35" s="111">
        <v>30.56</v>
      </c>
      <c r="I35" s="111">
        <v>52.41</v>
      </c>
      <c r="J35" s="111">
        <v>0</v>
      </c>
      <c r="K35" s="113">
        <f t="shared" si="0"/>
        <v>306.03999999999996</v>
      </c>
      <c r="M35" s="111"/>
      <c r="N35" s="111"/>
      <c r="O35" s="111"/>
      <c r="P35" s="111"/>
      <c r="Q35" s="111"/>
      <c r="R35" s="113"/>
      <c r="T35" s="111"/>
      <c r="U35" s="111"/>
      <c r="V35" s="111"/>
      <c r="W35" s="111"/>
      <c r="X35" s="111"/>
      <c r="Y35" s="113"/>
      <c r="AA35" s="111">
        <v>0</v>
      </c>
      <c r="AB35" s="111">
        <v>244.06450098467201</v>
      </c>
      <c r="AC35" s="111">
        <v>61.97549898156322</v>
      </c>
      <c r="AD35" s="111">
        <v>0</v>
      </c>
      <c r="AE35" s="111">
        <v>0</v>
      </c>
      <c r="AF35" s="113">
        <f t="shared" si="1"/>
        <v>306.0399999662352</v>
      </c>
      <c r="AH35" s="111">
        <v>0</v>
      </c>
      <c r="AI35" s="111">
        <v>177.3702007546656</v>
      </c>
      <c r="AJ35" s="111">
        <v>61.97549898156322</v>
      </c>
      <c r="AK35" s="111">
        <v>25.843512833786388</v>
      </c>
      <c r="AL35" s="111">
        <v>40.850787396220028</v>
      </c>
      <c r="AM35" s="113">
        <f t="shared" si="2"/>
        <v>306.03999996623526</v>
      </c>
    </row>
    <row r="36" spans="1:39" ht="25.15" thickBot="1">
      <c r="A36" s="125"/>
      <c r="B36" s="128"/>
      <c r="C36" s="131"/>
      <c r="D36" s="134"/>
      <c r="E36" s="109" t="str">
        <f t="shared" si="3"/>
        <v>Very High - C1</v>
      </c>
      <c r="F36" s="111">
        <v>0</v>
      </c>
      <c r="G36" s="111">
        <v>421.62</v>
      </c>
      <c r="H36" s="111">
        <v>105.24</v>
      </c>
      <c r="I36" s="111">
        <v>24.13</v>
      </c>
      <c r="J36" s="111">
        <v>49.36</v>
      </c>
      <c r="K36" s="114">
        <f t="shared" si="0"/>
        <v>600.35</v>
      </c>
      <c r="M36" s="111"/>
      <c r="N36" s="111"/>
      <c r="O36" s="111"/>
      <c r="P36" s="111"/>
      <c r="Q36" s="111"/>
      <c r="R36" s="114"/>
      <c r="T36" s="111"/>
      <c r="U36" s="111"/>
      <c r="V36" s="111"/>
      <c r="W36" s="111"/>
      <c r="X36" s="111"/>
      <c r="Y36" s="114"/>
      <c r="AA36" s="111">
        <v>0</v>
      </c>
      <c r="AB36" s="111">
        <v>478.77441891957869</v>
      </c>
      <c r="AC36" s="111">
        <v>121.575581014186</v>
      </c>
      <c r="AD36" s="111">
        <v>0</v>
      </c>
      <c r="AE36" s="111">
        <v>0</v>
      </c>
      <c r="AF36" s="114">
        <f t="shared" si="1"/>
        <v>600.34999993376471</v>
      </c>
      <c r="AH36" s="111">
        <v>0</v>
      </c>
      <c r="AI36" s="111">
        <v>347.9420991473778</v>
      </c>
      <c r="AJ36" s="111">
        <v>121.575581014186</v>
      </c>
      <c r="AK36" s="111">
        <v>50.69648715776912</v>
      </c>
      <c r="AL36" s="111">
        <v>80.135832614431777</v>
      </c>
      <c r="AM36" s="114">
        <f t="shared" si="2"/>
        <v>600.34999993376471</v>
      </c>
    </row>
    <row r="37" spans="1:39" ht="14.65" thickBot="1">
      <c r="A37" s="123">
        <v>9</v>
      </c>
      <c r="B37" s="126" t="s">
        <v>51</v>
      </c>
      <c r="C37" s="129" t="s">
        <v>36</v>
      </c>
      <c r="D37" s="132" t="s">
        <v>48</v>
      </c>
      <c r="E37" s="103" t="str">
        <f t="shared" si="3"/>
        <v>Low - C4</v>
      </c>
      <c r="F37" s="111">
        <v>0</v>
      </c>
      <c r="G37" s="111">
        <v>0.47499999999999998</v>
      </c>
      <c r="H37" s="111">
        <v>0</v>
      </c>
      <c r="I37" s="111">
        <v>0</v>
      </c>
      <c r="J37" s="111">
        <v>0</v>
      </c>
      <c r="K37" s="112">
        <f t="shared" si="0"/>
        <v>0.47499999999999998</v>
      </c>
      <c r="M37" s="111"/>
      <c r="N37" s="111"/>
      <c r="O37" s="111"/>
      <c r="P37" s="111"/>
      <c r="Q37" s="111"/>
      <c r="R37" s="112"/>
      <c r="T37" s="111"/>
      <c r="U37" s="111"/>
      <c r="V37" s="111"/>
      <c r="W37" s="111"/>
      <c r="X37" s="111"/>
      <c r="Y37" s="112"/>
      <c r="AA37" s="111">
        <v>0</v>
      </c>
      <c r="AB37" s="111">
        <v>0.23352174200032369</v>
      </c>
      <c r="AC37" s="111">
        <v>0</v>
      </c>
      <c r="AD37" s="111">
        <v>0</v>
      </c>
      <c r="AE37" s="111">
        <v>0</v>
      </c>
      <c r="AF37" s="112">
        <f t="shared" si="1"/>
        <v>0.23352174200032369</v>
      </c>
      <c r="AH37" s="111">
        <v>0</v>
      </c>
      <c r="AI37" s="111">
        <v>0.23352174200032369</v>
      </c>
      <c r="AJ37" s="111">
        <v>0</v>
      </c>
      <c r="AK37" s="111">
        <v>0</v>
      </c>
      <c r="AL37" s="111">
        <v>0</v>
      </c>
      <c r="AM37" s="112">
        <f t="shared" si="2"/>
        <v>0.23352174200032369</v>
      </c>
    </row>
    <row r="38" spans="1:39" ht="14.65" thickBot="1">
      <c r="A38" s="124"/>
      <c r="B38" s="127"/>
      <c r="C38" s="130"/>
      <c r="D38" s="133"/>
      <c r="E38" s="107" t="str">
        <f t="shared" si="3"/>
        <v>Medium - C3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3">
        <f t="shared" si="0"/>
        <v>0</v>
      </c>
      <c r="M38" s="111"/>
      <c r="N38" s="111"/>
      <c r="O38" s="111"/>
      <c r="P38" s="111"/>
      <c r="Q38" s="111"/>
      <c r="R38" s="113"/>
      <c r="T38" s="111"/>
      <c r="U38" s="111"/>
      <c r="V38" s="111"/>
      <c r="W38" s="111"/>
      <c r="X38" s="111"/>
      <c r="Y38" s="113"/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3">
        <f t="shared" si="1"/>
        <v>0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3">
        <f t="shared" si="2"/>
        <v>0</v>
      </c>
    </row>
    <row r="39" spans="1:39" ht="14.65" thickBot="1">
      <c r="A39" s="124"/>
      <c r="B39" s="127"/>
      <c r="C39" s="130"/>
      <c r="D39" s="133"/>
      <c r="E39" s="107" t="str">
        <f t="shared" si="3"/>
        <v>High - C2</v>
      </c>
      <c r="F39" s="111">
        <v>3.2</v>
      </c>
      <c r="G39" s="111">
        <v>60.988</v>
      </c>
      <c r="H39" s="111">
        <v>3.03</v>
      </c>
      <c r="I39" s="111">
        <v>0</v>
      </c>
      <c r="J39" s="111">
        <v>0</v>
      </c>
      <c r="K39" s="113">
        <f t="shared" si="0"/>
        <v>67.218000000000004</v>
      </c>
      <c r="M39" s="111"/>
      <c r="N39" s="111"/>
      <c r="O39" s="111"/>
      <c r="P39" s="111"/>
      <c r="Q39" s="111"/>
      <c r="R39" s="113"/>
      <c r="T39" s="111"/>
      <c r="U39" s="111"/>
      <c r="V39" s="111"/>
      <c r="W39" s="111"/>
      <c r="X39" s="111"/>
      <c r="Y39" s="113"/>
      <c r="AA39" s="111">
        <v>3.2</v>
      </c>
      <c r="AB39" s="111">
        <v>29.98320842340156</v>
      </c>
      <c r="AC39" s="111">
        <v>5.9866930090936954</v>
      </c>
      <c r="AD39" s="111">
        <v>0</v>
      </c>
      <c r="AE39" s="111">
        <v>0</v>
      </c>
      <c r="AF39" s="113">
        <f t="shared" si="1"/>
        <v>39.169901432495251</v>
      </c>
      <c r="AH39" s="111">
        <v>3.2</v>
      </c>
      <c r="AI39" s="111">
        <v>29.98320842340156</v>
      </c>
      <c r="AJ39" s="111">
        <v>5.9866930090936954</v>
      </c>
      <c r="AK39" s="111">
        <v>0</v>
      </c>
      <c r="AL39" s="111">
        <v>0</v>
      </c>
      <c r="AM39" s="113">
        <f t="shared" si="2"/>
        <v>39.169901432495251</v>
      </c>
    </row>
    <row r="40" spans="1:39" ht="25.15" thickBot="1">
      <c r="A40" s="125"/>
      <c r="B40" s="128"/>
      <c r="C40" s="131"/>
      <c r="D40" s="134"/>
      <c r="E40" s="109" t="str">
        <f t="shared" si="3"/>
        <v>Very High - C1</v>
      </c>
      <c r="F40" s="111">
        <v>0.43</v>
      </c>
      <c r="G40" s="111">
        <v>173.35900000000001</v>
      </c>
      <c r="H40" s="111">
        <v>45.905000000000001</v>
      </c>
      <c r="I40" s="111">
        <v>0</v>
      </c>
      <c r="J40" s="111">
        <v>0</v>
      </c>
      <c r="K40" s="114">
        <f t="shared" si="0"/>
        <v>219.69400000000002</v>
      </c>
      <c r="M40" s="111"/>
      <c r="N40" s="111"/>
      <c r="O40" s="111"/>
      <c r="P40" s="111"/>
      <c r="Q40" s="111"/>
      <c r="R40" s="114"/>
      <c r="T40" s="111"/>
      <c r="U40" s="111"/>
      <c r="V40" s="111"/>
      <c r="W40" s="111"/>
      <c r="X40" s="111"/>
      <c r="Y40" s="114"/>
      <c r="AA40" s="111">
        <v>0.43</v>
      </c>
      <c r="AB40" s="111">
        <v>157.22756983459811</v>
      </c>
      <c r="AC40" s="111">
        <v>90.699386990906305</v>
      </c>
      <c r="AD40" s="111">
        <v>0</v>
      </c>
      <c r="AE40" s="111">
        <v>0</v>
      </c>
      <c r="AF40" s="114">
        <f t="shared" si="1"/>
        <v>248.35695682550443</v>
      </c>
      <c r="AH40" s="111">
        <v>0.43</v>
      </c>
      <c r="AI40" s="111">
        <v>85.227569834598143</v>
      </c>
      <c r="AJ40" s="111">
        <v>90.699386990906305</v>
      </c>
      <c r="AK40" s="111">
        <v>0</v>
      </c>
      <c r="AL40" s="111">
        <v>72</v>
      </c>
      <c r="AM40" s="114">
        <f t="shared" si="2"/>
        <v>248.35695682550445</v>
      </c>
    </row>
    <row r="41" spans="1:39" ht="14.65" thickBot="1">
      <c r="A41" s="123">
        <v>10</v>
      </c>
      <c r="B41" s="126" t="s">
        <v>46</v>
      </c>
      <c r="C41" s="129" t="s">
        <v>36</v>
      </c>
      <c r="D41" s="132" t="s">
        <v>47</v>
      </c>
      <c r="E41" s="103" t="str">
        <f t="shared" si="3"/>
        <v>Low - C4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05">
        <f t="shared" si="0"/>
        <v>0</v>
      </c>
      <c r="M41" s="111"/>
      <c r="N41" s="111"/>
      <c r="O41" s="111"/>
      <c r="P41" s="111"/>
      <c r="Q41" s="111"/>
      <c r="R41" s="105"/>
      <c r="T41" s="111"/>
      <c r="U41" s="111"/>
      <c r="V41" s="111"/>
      <c r="W41" s="111"/>
      <c r="X41" s="111"/>
      <c r="Y41" s="105"/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05">
        <f t="shared" si="1"/>
        <v>0</v>
      </c>
      <c r="AH41" s="106">
        <v>0</v>
      </c>
      <c r="AI41" s="106">
        <v>0</v>
      </c>
      <c r="AJ41" s="106">
        <v>0</v>
      </c>
      <c r="AK41" s="106">
        <v>0</v>
      </c>
      <c r="AL41" s="106">
        <v>0</v>
      </c>
      <c r="AM41" s="105">
        <f t="shared" si="2"/>
        <v>0</v>
      </c>
    </row>
    <row r="42" spans="1:39" ht="14.65" thickBot="1">
      <c r="A42" s="124"/>
      <c r="B42" s="127"/>
      <c r="C42" s="130"/>
      <c r="D42" s="133"/>
      <c r="E42" s="107" t="str">
        <f t="shared" si="3"/>
        <v>Medium - C3</v>
      </c>
      <c r="F42" s="111">
        <v>0</v>
      </c>
      <c r="G42" s="111">
        <v>230.69</v>
      </c>
      <c r="H42" s="111">
        <v>0</v>
      </c>
      <c r="I42" s="111">
        <v>261.31</v>
      </c>
      <c r="J42" s="111">
        <v>0</v>
      </c>
      <c r="K42" s="108">
        <f t="shared" si="0"/>
        <v>492</v>
      </c>
      <c r="M42" s="111"/>
      <c r="N42" s="111"/>
      <c r="O42" s="111"/>
      <c r="P42" s="111"/>
      <c r="Q42" s="111"/>
      <c r="R42" s="108"/>
      <c r="T42" s="111"/>
      <c r="U42" s="111"/>
      <c r="V42" s="111"/>
      <c r="W42" s="111"/>
      <c r="X42" s="111"/>
      <c r="Y42" s="108"/>
      <c r="AA42" s="111">
        <v>0</v>
      </c>
      <c r="AB42" s="111">
        <v>230.69</v>
      </c>
      <c r="AC42" s="111">
        <v>0</v>
      </c>
      <c r="AD42" s="111">
        <v>261.31</v>
      </c>
      <c r="AE42" s="111">
        <v>0</v>
      </c>
      <c r="AF42" s="108">
        <f t="shared" si="1"/>
        <v>492</v>
      </c>
      <c r="AH42" s="106">
        <v>0</v>
      </c>
      <c r="AI42" s="106">
        <v>0</v>
      </c>
      <c r="AJ42" s="106">
        <v>0</v>
      </c>
      <c r="AK42" s="106">
        <v>0</v>
      </c>
      <c r="AL42" s="106">
        <v>492</v>
      </c>
      <c r="AM42" s="108">
        <f t="shared" si="2"/>
        <v>492</v>
      </c>
    </row>
    <row r="43" spans="1:39" ht="14.65" thickBot="1">
      <c r="A43" s="124"/>
      <c r="B43" s="127"/>
      <c r="C43" s="130"/>
      <c r="D43" s="133"/>
      <c r="E43" s="107" t="str">
        <f t="shared" si="3"/>
        <v>High - C2</v>
      </c>
      <c r="F43" s="111">
        <v>0</v>
      </c>
      <c r="G43" s="111">
        <v>193.8</v>
      </c>
      <c r="H43" s="111">
        <v>0</v>
      </c>
      <c r="I43" s="111">
        <v>48.2</v>
      </c>
      <c r="J43" s="111">
        <v>0</v>
      </c>
      <c r="K43" s="108">
        <f t="shared" si="0"/>
        <v>242</v>
      </c>
      <c r="M43" s="111"/>
      <c r="N43" s="111"/>
      <c r="O43" s="111"/>
      <c r="P43" s="111"/>
      <c r="Q43" s="111"/>
      <c r="R43" s="108"/>
      <c r="T43" s="111"/>
      <c r="U43" s="111"/>
      <c r="V43" s="111"/>
      <c r="W43" s="111"/>
      <c r="X43" s="111"/>
      <c r="Y43" s="108"/>
      <c r="AA43" s="111">
        <v>0</v>
      </c>
      <c r="AB43" s="111">
        <v>193.8</v>
      </c>
      <c r="AC43" s="111">
        <v>0</v>
      </c>
      <c r="AD43" s="111">
        <v>48.2</v>
      </c>
      <c r="AE43" s="111">
        <v>0</v>
      </c>
      <c r="AF43" s="108">
        <f t="shared" si="1"/>
        <v>242</v>
      </c>
      <c r="AH43" s="106">
        <v>0</v>
      </c>
      <c r="AI43" s="106">
        <v>0</v>
      </c>
      <c r="AJ43" s="106">
        <v>0</v>
      </c>
      <c r="AK43" s="106">
        <v>0</v>
      </c>
      <c r="AL43" s="106">
        <v>242</v>
      </c>
      <c r="AM43" s="108">
        <f t="shared" si="2"/>
        <v>242</v>
      </c>
    </row>
    <row r="44" spans="1:39" ht="25.15" thickBot="1">
      <c r="A44" s="125"/>
      <c r="B44" s="128"/>
      <c r="C44" s="131"/>
      <c r="D44" s="134"/>
      <c r="E44" s="109" t="str">
        <f t="shared" si="3"/>
        <v>Very High - C1</v>
      </c>
      <c r="F44" s="111">
        <v>0</v>
      </c>
      <c r="G44" s="111">
        <v>484</v>
      </c>
      <c r="H44" s="111">
        <v>0</v>
      </c>
      <c r="I44" s="111">
        <v>0</v>
      </c>
      <c r="J44" s="111">
        <v>0</v>
      </c>
      <c r="K44" s="110">
        <f t="shared" si="0"/>
        <v>484</v>
      </c>
      <c r="M44" s="111"/>
      <c r="N44" s="111"/>
      <c r="O44" s="111"/>
      <c r="P44" s="111"/>
      <c r="Q44" s="111"/>
      <c r="R44" s="110"/>
      <c r="T44" s="111"/>
      <c r="U44" s="111"/>
      <c r="V44" s="111"/>
      <c r="W44" s="111"/>
      <c r="X44" s="111"/>
      <c r="Y44" s="110"/>
      <c r="AA44" s="111">
        <v>0</v>
      </c>
      <c r="AB44" s="111">
        <v>484</v>
      </c>
      <c r="AC44" s="111">
        <v>0</v>
      </c>
      <c r="AD44" s="111">
        <v>0</v>
      </c>
      <c r="AE44" s="111">
        <v>0</v>
      </c>
      <c r="AF44" s="110">
        <f t="shared" si="1"/>
        <v>484</v>
      </c>
      <c r="AH44" s="106">
        <v>0</v>
      </c>
      <c r="AI44" s="106">
        <v>0</v>
      </c>
      <c r="AJ44" s="106">
        <v>0</v>
      </c>
      <c r="AK44" s="106">
        <v>0</v>
      </c>
      <c r="AL44" s="106">
        <v>484</v>
      </c>
      <c r="AM44" s="110">
        <f t="shared" si="2"/>
        <v>484</v>
      </c>
    </row>
    <row r="45" spans="1:39" ht="14.65" thickBot="1">
      <c r="A45" s="123">
        <v>11</v>
      </c>
      <c r="B45" s="126" t="s">
        <v>64</v>
      </c>
      <c r="C45" s="129" t="s">
        <v>36</v>
      </c>
      <c r="D45" s="132" t="s">
        <v>44</v>
      </c>
      <c r="E45" s="103" t="str">
        <f t="shared" si="3"/>
        <v>Low - C4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05">
        <f t="shared" si="0"/>
        <v>0</v>
      </c>
      <c r="M45" s="111"/>
      <c r="N45" s="111"/>
      <c r="O45" s="111"/>
      <c r="P45" s="111"/>
      <c r="Q45" s="111"/>
      <c r="R45" s="105"/>
      <c r="T45" s="106"/>
      <c r="U45" s="106"/>
      <c r="V45" s="106"/>
      <c r="W45" s="106"/>
      <c r="X45" s="106"/>
      <c r="Y45" s="105"/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05">
        <f t="shared" si="1"/>
        <v>0</v>
      </c>
      <c r="AH45" s="106">
        <v>0</v>
      </c>
      <c r="AI45" s="106">
        <v>0</v>
      </c>
      <c r="AJ45" s="106">
        <v>0</v>
      </c>
      <c r="AK45" s="106">
        <v>0</v>
      </c>
      <c r="AL45" s="106">
        <v>0</v>
      </c>
      <c r="AM45" s="105">
        <f t="shared" si="2"/>
        <v>0</v>
      </c>
    </row>
    <row r="46" spans="1:39" ht="14.65" thickBot="1">
      <c r="A46" s="124"/>
      <c r="B46" s="127"/>
      <c r="C46" s="130"/>
      <c r="D46" s="133"/>
      <c r="E46" s="107" t="str">
        <f t="shared" si="3"/>
        <v>Medium - C3</v>
      </c>
      <c r="F46" s="111">
        <v>0</v>
      </c>
      <c r="G46" s="111">
        <v>92</v>
      </c>
      <c r="H46" s="111">
        <v>296</v>
      </c>
      <c r="I46" s="111">
        <v>140</v>
      </c>
      <c r="J46" s="111">
        <v>0</v>
      </c>
      <c r="K46" s="108">
        <f t="shared" si="0"/>
        <v>528</v>
      </c>
      <c r="M46" s="111"/>
      <c r="N46" s="111"/>
      <c r="O46" s="111"/>
      <c r="P46" s="111"/>
      <c r="Q46" s="111"/>
      <c r="R46" s="108"/>
      <c r="T46" s="106"/>
      <c r="U46" s="106"/>
      <c r="V46" s="106"/>
      <c r="W46" s="106"/>
      <c r="X46" s="106"/>
      <c r="Y46" s="108"/>
      <c r="AA46" s="111">
        <v>0</v>
      </c>
      <c r="AB46" s="111">
        <v>151</v>
      </c>
      <c r="AC46" s="111">
        <v>292</v>
      </c>
      <c r="AD46" s="111">
        <v>85</v>
      </c>
      <c r="AE46" s="111">
        <v>0</v>
      </c>
      <c r="AF46" s="108">
        <f t="shared" si="1"/>
        <v>528</v>
      </c>
      <c r="AH46" s="106">
        <v>0</v>
      </c>
      <c r="AI46" s="106">
        <v>83</v>
      </c>
      <c r="AJ46" s="106">
        <v>288</v>
      </c>
      <c r="AK46" s="106">
        <v>152</v>
      </c>
      <c r="AL46" s="106">
        <v>5</v>
      </c>
      <c r="AM46" s="108">
        <f t="shared" si="2"/>
        <v>528</v>
      </c>
    </row>
    <row r="47" spans="1:39" ht="14.65" thickBot="1">
      <c r="A47" s="124"/>
      <c r="B47" s="127"/>
      <c r="C47" s="130"/>
      <c r="D47" s="133"/>
      <c r="E47" s="107" t="str">
        <f t="shared" si="3"/>
        <v>High - C2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08">
        <f t="shared" si="0"/>
        <v>0</v>
      </c>
      <c r="M47" s="111"/>
      <c r="N47" s="111"/>
      <c r="O47" s="111"/>
      <c r="P47" s="111"/>
      <c r="Q47" s="111"/>
      <c r="R47" s="108"/>
      <c r="T47" s="106"/>
      <c r="U47" s="106"/>
      <c r="V47" s="106"/>
      <c r="W47" s="106"/>
      <c r="X47" s="106"/>
      <c r="Y47" s="108"/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08">
        <f t="shared" si="1"/>
        <v>0</v>
      </c>
      <c r="AH47" s="106">
        <v>0</v>
      </c>
      <c r="AI47" s="106">
        <v>0</v>
      </c>
      <c r="AJ47" s="106">
        <v>0</v>
      </c>
      <c r="AK47" s="106">
        <v>0</v>
      </c>
      <c r="AL47" s="106">
        <v>0</v>
      </c>
      <c r="AM47" s="108">
        <f t="shared" si="2"/>
        <v>0</v>
      </c>
    </row>
    <row r="48" spans="1:39" ht="25.15" thickBot="1">
      <c r="A48" s="125"/>
      <c r="B48" s="128"/>
      <c r="C48" s="131"/>
      <c r="D48" s="134"/>
      <c r="E48" s="109" t="str">
        <f t="shared" si="3"/>
        <v>Very High - C1</v>
      </c>
      <c r="F48" s="111">
        <v>0</v>
      </c>
      <c r="G48" s="111">
        <v>101</v>
      </c>
      <c r="H48" s="111">
        <v>7</v>
      </c>
      <c r="I48" s="111">
        <v>4</v>
      </c>
      <c r="J48" s="111">
        <v>0</v>
      </c>
      <c r="K48" s="110">
        <f t="shared" si="0"/>
        <v>112</v>
      </c>
      <c r="M48" s="111"/>
      <c r="N48" s="111"/>
      <c r="O48" s="111"/>
      <c r="P48" s="111"/>
      <c r="Q48" s="111"/>
      <c r="R48" s="110"/>
      <c r="T48" s="106"/>
      <c r="U48" s="106"/>
      <c r="V48" s="106"/>
      <c r="W48" s="106"/>
      <c r="X48" s="106"/>
      <c r="Y48" s="110"/>
      <c r="AA48" s="111">
        <v>0</v>
      </c>
      <c r="AB48" s="111">
        <v>112</v>
      </c>
      <c r="AC48" s="111">
        <v>0</v>
      </c>
      <c r="AD48" s="111">
        <v>0</v>
      </c>
      <c r="AE48" s="111">
        <v>0</v>
      </c>
      <c r="AF48" s="110">
        <f t="shared" si="1"/>
        <v>112</v>
      </c>
      <c r="AH48" s="106">
        <v>0</v>
      </c>
      <c r="AI48" s="106">
        <v>91</v>
      </c>
      <c r="AJ48" s="106">
        <v>12</v>
      </c>
      <c r="AK48" s="106">
        <v>5</v>
      </c>
      <c r="AL48" s="106">
        <v>4</v>
      </c>
      <c r="AM48" s="110">
        <f t="shared" si="2"/>
        <v>112</v>
      </c>
    </row>
    <row r="49" spans="1:39" ht="14.65" thickBot="1">
      <c r="A49" s="123">
        <v>12</v>
      </c>
      <c r="B49" s="126" t="s">
        <v>66</v>
      </c>
      <c r="C49" s="129" t="s">
        <v>36</v>
      </c>
      <c r="D49" s="132" t="s">
        <v>44</v>
      </c>
      <c r="E49" s="103" t="str">
        <f t="shared" si="3"/>
        <v>Low - C4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05">
        <f t="shared" si="0"/>
        <v>0</v>
      </c>
      <c r="M49" s="111"/>
      <c r="N49" s="111"/>
      <c r="O49" s="111"/>
      <c r="P49" s="111"/>
      <c r="Q49" s="111"/>
      <c r="R49" s="105"/>
      <c r="T49" s="106"/>
      <c r="U49" s="106"/>
      <c r="V49" s="106"/>
      <c r="W49" s="106"/>
      <c r="X49" s="106"/>
      <c r="Y49" s="105"/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05">
        <f t="shared" si="1"/>
        <v>0</v>
      </c>
      <c r="AH49" s="106">
        <v>0</v>
      </c>
      <c r="AI49" s="106">
        <v>0</v>
      </c>
      <c r="AJ49" s="106">
        <v>0</v>
      </c>
      <c r="AK49" s="106">
        <v>0</v>
      </c>
      <c r="AL49" s="106">
        <v>0</v>
      </c>
      <c r="AM49" s="105">
        <f t="shared" si="2"/>
        <v>0</v>
      </c>
    </row>
    <row r="50" spans="1:39" ht="14.65" thickBot="1">
      <c r="A50" s="124"/>
      <c r="B50" s="127"/>
      <c r="C50" s="130"/>
      <c r="D50" s="133"/>
      <c r="E50" s="107" t="str">
        <f t="shared" si="3"/>
        <v>Medium - C3</v>
      </c>
      <c r="F50" s="111">
        <v>0</v>
      </c>
      <c r="G50" s="111">
        <v>0</v>
      </c>
      <c r="H50" s="111">
        <v>0</v>
      </c>
      <c r="I50" s="111">
        <v>16</v>
      </c>
      <c r="J50" s="111">
        <v>0</v>
      </c>
      <c r="K50" s="108">
        <f t="shared" si="0"/>
        <v>16</v>
      </c>
      <c r="M50" s="111"/>
      <c r="N50" s="111"/>
      <c r="O50" s="111"/>
      <c r="P50" s="111"/>
      <c r="Q50" s="111"/>
      <c r="R50" s="108"/>
      <c r="T50" s="106"/>
      <c r="U50" s="106"/>
      <c r="V50" s="106"/>
      <c r="W50" s="106"/>
      <c r="X50" s="106"/>
      <c r="Y50" s="108"/>
      <c r="AA50" s="111">
        <v>0</v>
      </c>
      <c r="AB50" s="111">
        <v>16</v>
      </c>
      <c r="AC50" s="111">
        <v>0</v>
      </c>
      <c r="AD50" s="111">
        <v>0</v>
      </c>
      <c r="AE50" s="111">
        <v>0</v>
      </c>
      <c r="AF50" s="108">
        <f t="shared" si="1"/>
        <v>16</v>
      </c>
      <c r="AH50" s="106">
        <v>0</v>
      </c>
      <c r="AI50" s="106">
        <v>0</v>
      </c>
      <c r="AJ50" s="106">
        <v>0</v>
      </c>
      <c r="AK50" s="106">
        <v>16</v>
      </c>
      <c r="AL50" s="106">
        <v>0</v>
      </c>
      <c r="AM50" s="108">
        <f t="shared" si="2"/>
        <v>16</v>
      </c>
    </row>
    <row r="51" spans="1:39" ht="14.65" thickBot="1">
      <c r="A51" s="124"/>
      <c r="B51" s="127"/>
      <c r="C51" s="130"/>
      <c r="D51" s="133"/>
      <c r="E51" s="107" t="str">
        <f t="shared" si="3"/>
        <v>High - C2</v>
      </c>
      <c r="F51" s="111">
        <v>0</v>
      </c>
      <c r="G51" s="111">
        <v>0</v>
      </c>
      <c r="H51" s="111">
        <v>1200</v>
      </c>
      <c r="I51" s="111">
        <v>500</v>
      </c>
      <c r="J51" s="111">
        <v>0</v>
      </c>
      <c r="K51" s="108">
        <f t="shared" si="0"/>
        <v>1700</v>
      </c>
      <c r="M51" s="111"/>
      <c r="N51" s="111"/>
      <c r="O51" s="111"/>
      <c r="P51" s="111"/>
      <c r="Q51" s="111"/>
      <c r="R51" s="108"/>
      <c r="T51" s="106"/>
      <c r="U51" s="106"/>
      <c r="V51" s="106"/>
      <c r="W51" s="106"/>
      <c r="X51" s="106"/>
      <c r="Y51" s="108"/>
      <c r="AA51" s="111">
        <v>0</v>
      </c>
      <c r="AB51" s="111">
        <v>140</v>
      </c>
      <c r="AC51" s="111">
        <v>1164</v>
      </c>
      <c r="AD51" s="111">
        <v>396</v>
      </c>
      <c r="AE51" s="111">
        <v>0</v>
      </c>
      <c r="AF51" s="108">
        <f t="shared" si="1"/>
        <v>1700</v>
      </c>
      <c r="AH51" s="106">
        <v>0</v>
      </c>
      <c r="AI51" s="106">
        <v>0</v>
      </c>
      <c r="AJ51" s="106">
        <v>1128</v>
      </c>
      <c r="AK51" s="106">
        <v>555</v>
      </c>
      <c r="AL51" s="106">
        <v>17</v>
      </c>
      <c r="AM51" s="108">
        <f t="shared" si="2"/>
        <v>1700</v>
      </c>
    </row>
    <row r="52" spans="1:39" ht="25.15" thickBot="1">
      <c r="A52" s="125"/>
      <c r="B52" s="128"/>
      <c r="C52" s="131"/>
      <c r="D52" s="134"/>
      <c r="E52" s="109" t="str">
        <f t="shared" si="3"/>
        <v>Very High - C1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0">
        <f t="shared" si="0"/>
        <v>0</v>
      </c>
      <c r="M52" s="111"/>
      <c r="N52" s="111"/>
      <c r="O52" s="111"/>
      <c r="P52" s="111"/>
      <c r="Q52" s="111"/>
      <c r="R52" s="110"/>
      <c r="T52" s="106"/>
      <c r="U52" s="106"/>
      <c r="V52" s="106"/>
      <c r="W52" s="106"/>
      <c r="X52" s="106"/>
      <c r="Y52" s="110"/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0">
        <f t="shared" si="1"/>
        <v>0</v>
      </c>
      <c r="AH52" s="106">
        <v>0</v>
      </c>
      <c r="AI52" s="106">
        <v>0</v>
      </c>
      <c r="AJ52" s="106">
        <v>0</v>
      </c>
      <c r="AK52" s="106">
        <v>0</v>
      </c>
      <c r="AL52" s="106">
        <v>0</v>
      </c>
      <c r="AM52" s="110">
        <f t="shared" si="2"/>
        <v>0</v>
      </c>
    </row>
    <row r="53" spans="1:39" ht="14.65" thickBot="1">
      <c r="A53" s="123">
        <v>13</v>
      </c>
      <c r="B53" s="126" t="s">
        <v>18</v>
      </c>
      <c r="C53" s="129" t="s">
        <v>36</v>
      </c>
      <c r="D53" s="132" t="s">
        <v>48</v>
      </c>
      <c r="E53" s="103" t="str">
        <f t="shared" si="3"/>
        <v>Low - C4</v>
      </c>
      <c r="F53" s="111">
        <v>0</v>
      </c>
      <c r="G53" s="111">
        <v>0</v>
      </c>
      <c r="H53" s="111">
        <v>0</v>
      </c>
      <c r="I53" s="111">
        <v>7046.3145717435391</v>
      </c>
      <c r="J53" s="111">
        <v>446.03086825025639</v>
      </c>
      <c r="K53" s="112">
        <f t="shared" si="0"/>
        <v>7492.3454399937955</v>
      </c>
      <c r="M53" s="111"/>
      <c r="N53" s="111"/>
      <c r="O53" s="111"/>
      <c r="P53" s="111"/>
      <c r="Q53" s="111"/>
      <c r="R53" s="112"/>
      <c r="T53" s="111"/>
      <c r="U53" s="111"/>
      <c r="V53" s="111"/>
      <c r="W53" s="111"/>
      <c r="X53" s="111"/>
      <c r="Y53" s="112"/>
      <c r="AA53" s="111">
        <v>0</v>
      </c>
      <c r="AB53" s="111">
        <v>0</v>
      </c>
      <c r="AC53" s="111">
        <v>0</v>
      </c>
      <c r="AD53" s="111">
        <v>4073.9324254408739</v>
      </c>
      <c r="AE53" s="111">
        <v>0.33032887329864025</v>
      </c>
      <c r="AF53" s="112">
        <f t="shared" si="1"/>
        <v>4074.2627543141725</v>
      </c>
      <c r="AH53" s="111">
        <v>0</v>
      </c>
      <c r="AI53" s="111">
        <v>0</v>
      </c>
      <c r="AJ53" s="111">
        <v>0</v>
      </c>
      <c r="AK53" s="111">
        <v>4084.56983793374</v>
      </c>
      <c r="AL53" s="111">
        <v>3042.0556020600602</v>
      </c>
      <c r="AM53" s="112">
        <f t="shared" si="2"/>
        <v>7126.6254399938007</v>
      </c>
    </row>
    <row r="54" spans="1:39" ht="14.65" thickBot="1">
      <c r="A54" s="124"/>
      <c r="B54" s="127"/>
      <c r="C54" s="130"/>
      <c r="D54" s="133"/>
      <c r="E54" s="107" t="str">
        <f t="shared" si="3"/>
        <v>Medium - C3</v>
      </c>
      <c r="F54" s="111">
        <v>0</v>
      </c>
      <c r="G54" s="111">
        <v>0</v>
      </c>
      <c r="H54" s="111">
        <v>0</v>
      </c>
      <c r="I54" s="111">
        <v>1560.5957011662358</v>
      </c>
      <c r="J54" s="111">
        <v>61.807690735140213</v>
      </c>
      <c r="K54" s="113">
        <f t="shared" si="0"/>
        <v>1622.4033919013759</v>
      </c>
      <c r="M54" s="111"/>
      <c r="N54" s="111"/>
      <c r="O54" s="111"/>
      <c r="P54" s="111"/>
      <c r="Q54" s="111"/>
      <c r="R54" s="113"/>
      <c r="T54" s="111"/>
      <c r="U54" s="111"/>
      <c r="V54" s="111"/>
      <c r="W54" s="111"/>
      <c r="X54" s="111"/>
      <c r="Y54" s="113"/>
      <c r="AA54" s="111">
        <v>0</v>
      </c>
      <c r="AB54" s="111">
        <v>0</v>
      </c>
      <c r="AC54" s="111">
        <v>0</v>
      </c>
      <c r="AD54" s="111">
        <v>1046.2880406924487</v>
      </c>
      <c r="AE54" s="111">
        <v>-0.16670116468833385</v>
      </c>
      <c r="AF54" s="113">
        <f t="shared" si="1"/>
        <v>1046.1213395277605</v>
      </c>
      <c r="AH54" s="111">
        <v>0</v>
      </c>
      <c r="AI54" s="111">
        <v>0</v>
      </c>
      <c r="AJ54" s="111">
        <v>0</v>
      </c>
      <c r="AK54" s="111">
        <v>1137.2880406924501</v>
      </c>
      <c r="AL54" s="111">
        <v>485.115351208927</v>
      </c>
      <c r="AM54" s="113">
        <f t="shared" si="2"/>
        <v>1622.4033919013771</v>
      </c>
    </row>
    <row r="55" spans="1:39" ht="14.65" thickBot="1">
      <c r="A55" s="124"/>
      <c r="B55" s="127"/>
      <c r="C55" s="130"/>
      <c r="D55" s="133"/>
      <c r="E55" s="107" t="str">
        <f t="shared" si="3"/>
        <v>High - C2</v>
      </c>
      <c r="F55" s="111">
        <v>0</v>
      </c>
      <c r="G55" s="111">
        <v>0</v>
      </c>
      <c r="H55" s="111">
        <v>0</v>
      </c>
      <c r="I55" s="111">
        <v>1206.1394190384408</v>
      </c>
      <c r="J55" s="111">
        <v>41.662428494157133</v>
      </c>
      <c r="K55" s="113">
        <f t="shared" si="0"/>
        <v>1247.801847532598</v>
      </c>
      <c r="M55" s="111"/>
      <c r="N55" s="111"/>
      <c r="O55" s="111"/>
      <c r="P55" s="111"/>
      <c r="Q55" s="111"/>
      <c r="R55" s="113"/>
      <c r="T55" s="111"/>
      <c r="U55" s="111"/>
      <c r="V55" s="111"/>
      <c r="W55" s="111"/>
      <c r="X55" s="111"/>
      <c r="Y55" s="113"/>
      <c r="AA55" s="111">
        <v>0</v>
      </c>
      <c r="AB55" s="111">
        <v>0</v>
      </c>
      <c r="AC55" s="111">
        <v>0</v>
      </c>
      <c r="AD55" s="111">
        <v>892.07388913185127</v>
      </c>
      <c r="AE55" s="111">
        <v>0.38439287598936289</v>
      </c>
      <c r="AF55" s="113">
        <f t="shared" si="1"/>
        <v>892.45828200784058</v>
      </c>
      <c r="AH55" s="111">
        <v>0</v>
      </c>
      <c r="AI55" s="111">
        <v>0</v>
      </c>
      <c r="AJ55" s="111">
        <v>0</v>
      </c>
      <c r="AK55" s="111">
        <v>951.49174361940004</v>
      </c>
      <c r="AL55" s="111">
        <v>296.13680391319701</v>
      </c>
      <c r="AM55" s="113">
        <f t="shared" si="2"/>
        <v>1247.6285475325972</v>
      </c>
    </row>
    <row r="56" spans="1:39" ht="25.15" thickBot="1">
      <c r="A56" s="125"/>
      <c r="B56" s="128"/>
      <c r="C56" s="131"/>
      <c r="D56" s="134"/>
      <c r="E56" s="109" t="str">
        <f t="shared" si="3"/>
        <v>Very High - C1</v>
      </c>
      <c r="F56" s="111">
        <v>0</v>
      </c>
      <c r="G56" s="111">
        <v>0</v>
      </c>
      <c r="H56" s="111">
        <v>0</v>
      </c>
      <c r="I56" s="111">
        <v>362.11742805183707</v>
      </c>
      <c r="J56" s="111">
        <v>0.72401252044634523</v>
      </c>
      <c r="K56" s="114">
        <f t="shared" si="0"/>
        <v>362.84144057228343</v>
      </c>
      <c r="M56" s="111"/>
      <c r="N56" s="111"/>
      <c r="O56" s="111"/>
      <c r="P56" s="111"/>
      <c r="Q56" s="111"/>
      <c r="R56" s="114"/>
      <c r="T56" s="111"/>
      <c r="U56" s="111"/>
      <c r="V56" s="111"/>
      <c r="W56" s="111"/>
      <c r="X56" s="111"/>
      <c r="Y56" s="114"/>
      <c r="AA56" s="111">
        <v>0</v>
      </c>
      <c r="AB56" s="111">
        <v>0</v>
      </c>
      <c r="AC56" s="111">
        <v>0</v>
      </c>
      <c r="AD56" s="111">
        <v>356.63567945519662</v>
      </c>
      <c r="AE56" s="111">
        <v>-0.12693530491509986</v>
      </c>
      <c r="AF56" s="114">
        <f t="shared" si="1"/>
        <v>356.50874415028153</v>
      </c>
      <c r="AH56" s="111">
        <v>0</v>
      </c>
      <c r="AI56" s="111">
        <v>0</v>
      </c>
      <c r="AJ56" s="111">
        <v>0</v>
      </c>
      <c r="AK56" s="111">
        <v>357.68649775446499</v>
      </c>
      <c r="AL56" s="111">
        <v>5.4072428178185303</v>
      </c>
      <c r="AM56" s="114">
        <f t="shared" si="2"/>
        <v>363.09374057228354</v>
      </c>
    </row>
    <row r="57" spans="1:39" ht="14.65" thickBot="1">
      <c r="A57" s="123">
        <v>14</v>
      </c>
      <c r="B57" s="126" t="s">
        <v>19</v>
      </c>
      <c r="C57" s="129" t="s">
        <v>36</v>
      </c>
      <c r="D57" s="132" t="s">
        <v>48</v>
      </c>
      <c r="E57" s="103" t="str">
        <f t="shared" si="3"/>
        <v>Low - C4</v>
      </c>
      <c r="F57" s="111">
        <v>16071.608507206072</v>
      </c>
      <c r="G57" s="111">
        <v>0</v>
      </c>
      <c r="H57" s="111">
        <v>0</v>
      </c>
      <c r="I57" s="111">
        <v>0</v>
      </c>
      <c r="J57" s="111">
        <v>0</v>
      </c>
      <c r="K57" s="112">
        <f t="shared" si="0"/>
        <v>16071.608507206072</v>
      </c>
      <c r="M57" s="111"/>
      <c r="N57" s="111"/>
      <c r="O57" s="111"/>
      <c r="P57" s="111"/>
      <c r="Q57" s="111"/>
      <c r="R57" s="112"/>
      <c r="T57" s="111"/>
      <c r="U57" s="111"/>
      <c r="V57" s="111"/>
      <c r="W57" s="111"/>
      <c r="X57" s="111"/>
      <c r="Y57" s="112"/>
      <c r="AA57" s="111">
        <v>19236.176413874669</v>
      </c>
      <c r="AB57" s="111">
        <v>0</v>
      </c>
      <c r="AC57" s="111">
        <v>0</v>
      </c>
      <c r="AD57" s="111">
        <v>0</v>
      </c>
      <c r="AE57" s="111">
        <v>0</v>
      </c>
      <c r="AF57" s="112">
        <f t="shared" si="1"/>
        <v>19236.176413874669</v>
      </c>
      <c r="AH57" s="111">
        <v>16071.6085072061</v>
      </c>
      <c r="AI57" s="111">
        <v>0</v>
      </c>
      <c r="AJ57" s="111">
        <v>0</v>
      </c>
      <c r="AK57" s="111">
        <v>0</v>
      </c>
      <c r="AL57" s="111">
        <v>0</v>
      </c>
      <c r="AM57" s="112">
        <f t="shared" si="2"/>
        <v>16071.6085072061</v>
      </c>
    </row>
    <row r="58" spans="1:39" ht="14.65" thickBot="1">
      <c r="A58" s="124"/>
      <c r="B58" s="127"/>
      <c r="C58" s="130"/>
      <c r="D58" s="133"/>
      <c r="E58" s="107" t="str">
        <f t="shared" si="3"/>
        <v>Medium - C3</v>
      </c>
      <c r="F58" s="111">
        <v>2912.9213428556664</v>
      </c>
      <c r="G58" s="111">
        <v>0</v>
      </c>
      <c r="H58" s="111">
        <v>0</v>
      </c>
      <c r="I58" s="111">
        <v>0</v>
      </c>
      <c r="J58" s="111">
        <v>0</v>
      </c>
      <c r="K58" s="113">
        <f t="shared" si="0"/>
        <v>2912.9213428556664</v>
      </c>
      <c r="M58" s="111"/>
      <c r="N58" s="111"/>
      <c r="O58" s="111"/>
      <c r="P58" s="111"/>
      <c r="Q58" s="111"/>
      <c r="R58" s="113"/>
      <c r="T58" s="111"/>
      <c r="U58" s="111"/>
      <c r="V58" s="111"/>
      <c r="W58" s="111"/>
      <c r="X58" s="111"/>
      <c r="Y58" s="113"/>
      <c r="AA58" s="111">
        <v>3466.152113134337</v>
      </c>
      <c r="AB58" s="111">
        <v>0</v>
      </c>
      <c r="AC58" s="111">
        <v>0</v>
      </c>
      <c r="AD58" s="111">
        <v>0</v>
      </c>
      <c r="AE58" s="111">
        <v>0</v>
      </c>
      <c r="AF58" s="113">
        <f t="shared" si="1"/>
        <v>3466.152113134337</v>
      </c>
      <c r="AH58" s="111">
        <v>2912.92134285567</v>
      </c>
      <c r="AI58" s="111">
        <v>0</v>
      </c>
      <c r="AJ58" s="111">
        <v>0</v>
      </c>
      <c r="AK58" s="111">
        <v>0</v>
      </c>
      <c r="AL58" s="111">
        <v>0</v>
      </c>
      <c r="AM58" s="113">
        <f t="shared" si="2"/>
        <v>2912.92134285567</v>
      </c>
    </row>
    <row r="59" spans="1:39" ht="14.65" thickBot="1">
      <c r="A59" s="124"/>
      <c r="B59" s="127"/>
      <c r="C59" s="130"/>
      <c r="D59" s="133"/>
      <c r="E59" s="107" t="str">
        <f t="shared" si="3"/>
        <v>High - C2</v>
      </c>
      <c r="F59" s="111">
        <v>2475.5839252933806</v>
      </c>
      <c r="G59" s="111">
        <v>0</v>
      </c>
      <c r="H59" s="111">
        <v>0</v>
      </c>
      <c r="I59" s="111">
        <v>0</v>
      </c>
      <c r="J59" s="111">
        <v>0</v>
      </c>
      <c r="K59" s="113">
        <f t="shared" si="0"/>
        <v>2475.5839252933806</v>
      </c>
      <c r="M59" s="111"/>
      <c r="N59" s="111"/>
      <c r="O59" s="111"/>
      <c r="P59" s="111"/>
      <c r="Q59" s="111"/>
      <c r="R59" s="113"/>
      <c r="T59" s="111"/>
      <c r="U59" s="111"/>
      <c r="V59" s="111"/>
      <c r="W59" s="111"/>
      <c r="X59" s="111"/>
      <c r="Y59" s="113"/>
      <c r="AA59" s="111">
        <v>2900.6744118103966</v>
      </c>
      <c r="AB59" s="111">
        <v>0</v>
      </c>
      <c r="AC59" s="111">
        <v>0</v>
      </c>
      <c r="AD59" s="111">
        <v>0</v>
      </c>
      <c r="AE59" s="111">
        <v>0</v>
      </c>
      <c r="AF59" s="113">
        <f t="shared" si="1"/>
        <v>2900.6744118103966</v>
      </c>
      <c r="AH59" s="111">
        <v>2475.5839252933802</v>
      </c>
      <c r="AI59" s="111">
        <v>0</v>
      </c>
      <c r="AJ59" s="111">
        <v>0</v>
      </c>
      <c r="AK59" s="111">
        <v>0</v>
      </c>
      <c r="AL59" s="111">
        <v>0</v>
      </c>
      <c r="AM59" s="113">
        <f t="shared" si="2"/>
        <v>2475.5839252933802</v>
      </c>
    </row>
    <row r="60" spans="1:39" ht="25.15" thickBot="1">
      <c r="A60" s="125"/>
      <c r="B60" s="128"/>
      <c r="C60" s="131"/>
      <c r="D60" s="134"/>
      <c r="E60" s="109" t="str">
        <f t="shared" si="3"/>
        <v>Very High - C1</v>
      </c>
      <c r="F60" s="111">
        <v>411.64843464488507</v>
      </c>
      <c r="G60" s="111">
        <v>0</v>
      </c>
      <c r="H60" s="111">
        <v>0</v>
      </c>
      <c r="I60" s="111">
        <v>0</v>
      </c>
      <c r="J60" s="111">
        <v>0</v>
      </c>
      <c r="K60" s="114">
        <f t="shared" si="0"/>
        <v>411.64843464488507</v>
      </c>
      <c r="M60" s="111"/>
      <c r="N60" s="111"/>
      <c r="O60" s="111"/>
      <c r="P60" s="111"/>
      <c r="Q60" s="111"/>
      <c r="R60" s="114"/>
      <c r="T60" s="111"/>
      <c r="U60" s="111"/>
      <c r="V60" s="111"/>
      <c r="W60" s="111"/>
      <c r="X60" s="111"/>
      <c r="Y60" s="114"/>
      <c r="AA60" s="111">
        <v>473.55927118059918</v>
      </c>
      <c r="AB60" s="111">
        <v>0</v>
      </c>
      <c r="AC60" s="111">
        <v>0</v>
      </c>
      <c r="AD60" s="111">
        <v>0</v>
      </c>
      <c r="AE60" s="111">
        <v>0</v>
      </c>
      <c r="AF60" s="114">
        <f t="shared" si="1"/>
        <v>473.55927118059918</v>
      </c>
      <c r="AH60" s="111">
        <v>411.64843464488501</v>
      </c>
      <c r="AI60" s="111">
        <v>0</v>
      </c>
      <c r="AJ60" s="111">
        <v>0</v>
      </c>
      <c r="AK60" s="111">
        <v>0</v>
      </c>
      <c r="AL60" s="111">
        <v>0</v>
      </c>
      <c r="AM60" s="114">
        <f t="shared" si="2"/>
        <v>411.64843464488501</v>
      </c>
    </row>
    <row r="61" spans="1:39" ht="14.65" thickBot="1">
      <c r="A61" s="123">
        <v>15</v>
      </c>
      <c r="B61" s="126" t="s">
        <v>20</v>
      </c>
      <c r="C61" s="129" t="s">
        <v>36</v>
      </c>
      <c r="D61" s="132" t="s">
        <v>48</v>
      </c>
      <c r="E61" s="103" t="str">
        <f t="shared" si="3"/>
        <v>Low - C4</v>
      </c>
      <c r="F61" s="111">
        <v>0</v>
      </c>
      <c r="G61" s="111">
        <v>0</v>
      </c>
      <c r="H61" s="111">
        <v>0</v>
      </c>
      <c r="I61" s="111">
        <v>1122.9390000000001</v>
      </c>
      <c r="J61" s="111">
        <v>53.3</v>
      </c>
      <c r="K61" s="112">
        <f t="shared" si="0"/>
        <v>1176.239</v>
      </c>
      <c r="M61" s="111"/>
      <c r="N61" s="111"/>
      <c r="O61" s="111"/>
      <c r="P61" s="111"/>
      <c r="Q61" s="111"/>
      <c r="R61" s="112"/>
      <c r="T61" s="111"/>
      <c r="U61" s="111"/>
      <c r="V61" s="111"/>
      <c r="W61" s="111"/>
      <c r="X61" s="111"/>
      <c r="Y61" s="112"/>
      <c r="AA61" s="111">
        <v>0</v>
      </c>
      <c r="AB61" s="111">
        <v>0</v>
      </c>
      <c r="AC61" s="111">
        <v>0</v>
      </c>
      <c r="AD61" s="111">
        <v>992.39625356170654</v>
      </c>
      <c r="AE61" s="111">
        <v>305.50052933812867</v>
      </c>
      <c r="AF61" s="112">
        <f t="shared" si="1"/>
        <v>1297.8967828998352</v>
      </c>
      <c r="AH61" s="111">
        <v>0</v>
      </c>
      <c r="AI61" s="111">
        <v>0</v>
      </c>
      <c r="AJ61" s="111">
        <v>0</v>
      </c>
      <c r="AK61" s="111">
        <v>1122.9390000000001</v>
      </c>
      <c r="AL61" s="111">
        <v>419.02</v>
      </c>
      <c r="AM61" s="112">
        <f t="shared" si="2"/>
        <v>1541.9590000000001</v>
      </c>
    </row>
    <row r="62" spans="1:39" ht="14.65" thickBot="1">
      <c r="A62" s="124"/>
      <c r="B62" s="127"/>
      <c r="C62" s="130"/>
      <c r="D62" s="133"/>
      <c r="E62" s="107" t="str">
        <f t="shared" si="3"/>
        <v>Medium - C3</v>
      </c>
      <c r="F62" s="111">
        <v>0</v>
      </c>
      <c r="G62" s="111">
        <v>0</v>
      </c>
      <c r="H62" s="111">
        <v>0</v>
      </c>
      <c r="I62" s="111">
        <v>56.749099999999999</v>
      </c>
      <c r="J62" s="111">
        <v>0</v>
      </c>
      <c r="K62" s="113">
        <f t="shared" si="0"/>
        <v>56.749099999999999</v>
      </c>
      <c r="M62" s="111"/>
      <c r="N62" s="111"/>
      <c r="O62" s="111"/>
      <c r="P62" s="111"/>
      <c r="Q62" s="111"/>
      <c r="R62" s="113"/>
      <c r="T62" s="111"/>
      <c r="U62" s="111"/>
      <c r="V62" s="111"/>
      <c r="W62" s="111"/>
      <c r="X62" s="111"/>
      <c r="Y62" s="113"/>
      <c r="AA62" s="111">
        <v>0</v>
      </c>
      <c r="AB62" s="111">
        <v>0</v>
      </c>
      <c r="AC62" s="111">
        <v>0</v>
      </c>
      <c r="AD62" s="111">
        <v>56.749099999999999</v>
      </c>
      <c r="AE62" s="111">
        <v>0</v>
      </c>
      <c r="AF62" s="113">
        <f t="shared" si="1"/>
        <v>56.749099999999999</v>
      </c>
      <c r="AH62" s="111">
        <v>0</v>
      </c>
      <c r="AI62" s="111">
        <v>0</v>
      </c>
      <c r="AJ62" s="111">
        <v>0</v>
      </c>
      <c r="AK62" s="111">
        <v>56.749099999999999</v>
      </c>
      <c r="AL62" s="111">
        <v>0</v>
      </c>
      <c r="AM62" s="113">
        <f t="shared" si="2"/>
        <v>56.749099999999999</v>
      </c>
    </row>
    <row r="63" spans="1:39" ht="14.65" thickBot="1">
      <c r="A63" s="124"/>
      <c r="B63" s="127"/>
      <c r="C63" s="130"/>
      <c r="D63" s="133"/>
      <c r="E63" s="107" t="str">
        <f t="shared" si="3"/>
        <v>High - C2</v>
      </c>
      <c r="F63" s="111">
        <v>0</v>
      </c>
      <c r="G63" s="111">
        <v>282.82670000000013</v>
      </c>
      <c r="H63" s="111">
        <v>0</v>
      </c>
      <c r="I63" s="111">
        <v>285.72050000000002</v>
      </c>
      <c r="J63" s="111">
        <v>0</v>
      </c>
      <c r="K63" s="113">
        <f t="shared" si="0"/>
        <v>568.5472000000002</v>
      </c>
      <c r="M63" s="111"/>
      <c r="N63" s="111"/>
      <c r="O63" s="111"/>
      <c r="P63" s="111"/>
      <c r="Q63" s="111"/>
      <c r="R63" s="113"/>
      <c r="T63" s="111"/>
      <c r="U63" s="111"/>
      <c r="V63" s="111"/>
      <c r="W63" s="111"/>
      <c r="X63" s="111"/>
      <c r="Y63" s="113"/>
      <c r="AA63" s="111">
        <v>0</v>
      </c>
      <c r="AB63" s="111">
        <v>0</v>
      </c>
      <c r="AC63" s="111">
        <v>0</v>
      </c>
      <c r="AD63" s="111">
        <v>453.47436969221297</v>
      </c>
      <c r="AE63" s="111">
        <v>27.613805710652336</v>
      </c>
      <c r="AF63" s="113">
        <f t="shared" si="1"/>
        <v>481.08817540286532</v>
      </c>
      <c r="AH63" s="111">
        <v>0</v>
      </c>
      <c r="AI63" s="111">
        <v>0</v>
      </c>
      <c r="AJ63" s="111">
        <v>0</v>
      </c>
      <c r="AK63" s="111">
        <v>528.72050000000002</v>
      </c>
      <c r="AL63" s="111">
        <v>40</v>
      </c>
      <c r="AM63" s="113">
        <f t="shared" si="2"/>
        <v>568.72050000000002</v>
      </c>
    </row>
    <row r="64" spans="1:39" ht="25.15" thickBot="1">
      <c r="A64" s="125"/>
      <c r="B64" s="128"/>
      <c r="C64" s="131"/>
      <c r="D64" s="134"/>
      <c r="E64" s="109" t="str">
        <f t="shared" si="3"/>
        <v>Very High - C1</v>
      </c>
      <c r="F64" s="111">
        <v>0</v>
      </c>
      <c r="G64" s="111">
        <v>187.25229999999999</v>
      </c>
      <c r="H64" s="111">
        <v>0</v>
      </c>
      <c r="I64" s="111">
        <v>166.78469999999999</v>
      </c>
      <c r="J64" s="111">
        <v>0</v>
      </c>
      <c r="K64" s="114">
        <f t="shared" si="0"/>
        <v>354.03699999999998</v>
      </c>
      <c r="M64" s="111"/>
      <c r="N64" s="111"/>
      <c r="O64" s="111"/>
      <c r="P64" s="111"/>
      <c r="Q64" s="111"/>
      <c r="R64" s="114"/>
      <c r="T64" s="111"/>
      <c r="U64" s="111"/>
      <c r="V64" s="111"/>
      <c r="W64" s="111"/>
      <c r="X64" s="111"/>
      <c r="Y64" s="114"/>
      <c r="AA64" s="111">
        <v>0</v>
      </c>
      <c r="AB64" s="111">
        <v>0</v>
      </c>
      <c r="AC64" s="111">
        <v>0</v>
      </c>
      <c r="AD64" s="111">
        <v>277.93026798537562</v>
      </c>
      <c r="AE64" s="111">
        <v>17.948973711924019</v>
      </c>
      <c r="AF64" s="114">
        <f t="shared" si="1"/>
        <v>295.87924169729962</v>
      </c>
      <c r="AH64" s="111">
        <v>0</v>
      </c>
      <c r="AI64" s="111">
        <v>0</v>
      </c>
      <c r="AJ64" s="111">
        <v>0</v>
      </c>
      <c r="AK64" s="111">
        <v>327.78469999999999</v>
      </c>
      <c r="AL64" s="111">
        <v>26</v>
      </c>
      <c r="AM64" s="114">
        <f t="shared" si="2"/>
        <v>353.78469999999999</v>
      </c>
    </row>
    <row r="65" spans="1:39" ht="14.65" thickBot="1">
      <c r="A65" s="123">
        <v>16</v>
      </c>
      <c r="B65" s="126" t="s">
        <v>21</v>
      </c>
      <c r="C65" s="129" t="s">
        <v>36</v>
      </c>
      <c r="D65" s="132" t="s">
        <v>48</v>
      </c>
      <c r="E65" s="103" t="str">
        <f t="shared" si="3"/>
        <v>Low - C4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05">
        <f t="shared" si="0"/>
        <v>0</v>
      </c>
      <c r="M65" s="111"/>
      <c r="N65" s="111"/>
      <c r="O65" s="111"/>
      <c r="P65" s="111"/>
      <c r="Q65" s="111"/>
      <c r="R65" s="105"/>
      <c r="T65" s="111"/>
      <c r="U65" s="111"/>
      <c r="V65" s="111"/>
      <c r="W65" s="111"/>
      <c r="X65" s="111"/>
      <c r="Y65" s="105"/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05">
        <f t="shared" si="1"/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05">
        <f t="shared" si="2"/>
        <v>0</v>
      </c>
    </row>
    <row r="66" spans="1:39" ht="14.65" thickBot="1">
      <c r="A66" s="124"/>
      <c r="B66" s="127"/>
      <c r="C66" s="130"/>
      <c r="D66" s="133"/>
      <c r="E66" s="107" t="str">
        <f t="shared" si="3"/>
        <v>Medium - C3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08">
        <f t="shared" si="0"/>
        <v>0</v>
      </c>
      <c r="M66" s="111"/>
      <c r="N66" s="111"/>
      <c r="O66" s="111"/>
      <c r="P66" s="111"/>
      <c r="Q66" s="111"/>
      <c r="R66" s="108"/>
      <c r="T66" s="111"/>
      <c r="U66" s="111"/>
      <c r="V66" s="111"/>
      <c r="W66" s="111"/>
      <c r="X66" s="111"/>
      <c r="Y66" s="108"/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08">
        <f t="shared" si="1"/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08">
        <f t="shared" si="2"/>
        <v>0</v>
      </c>
    </row>
    <row r="67" spans="1:39" ht="14.65" thickBot="1">
      <c r="A67" s="124"/>
      <c r="B67" s="127"/>
      <c r="C67" s="130"/>
      <c r="D67" s="133"/>
      <c r="E67" s="107" t="str">
        <f t="shared" si="3"/>
        <v>High - C2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08">
        <f t="shared" si="0"/>
        <v>0</v>
      </c>
      <c r="M67" s="111"/>
      <c r="N67" s="111"/>
      <c r="O67" s="111"/>
      <c r="P67" s="111"/>
      <c r="Q67" s="111"/>
      <c r="R67" s="108"/>
      <c r="T67" s="111"/>
      <c r="U67" s="111"/>
      <c r="V67" s="111"/>
      <c r="W67" s="111"/>
      <c r="X67" s="111"/>
      <c r="Y67" s="108"/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08">
        <f t="shared" si="1"/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08">
        <f t="shared" si="2"/>
        <v>0</v>
      </c>
    </row>
    <row r="68" spans="1:39" ht="25.15" thickBot="1">
      <c r="A68" s="125"/>
      <c r="B68" s="128"/>
      <c r="C68" s="131"/>
      <c r="D68" s="134"/>
      <c r="E68" s="109" t="str">
        <f t="shared" si="3"/>
        <v>Very High - C1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0">
        <f t="shared" si="0"/>
        <v>0</v>
      </c>
      <c r="M68" s="111"/>
      <c r="N68" s="111"/>
      <c r="O68" s="111"/>
      <c r="P68" s="111"/>
      <c r="Q68" s="111"/>
      <c r="R68" s="110"/>
      <c r="T68" s="111"/>
      <c r="U68" s="111"/>
      <c r="V68" s="111"/>
      <c r="W68" s="111"/>
      <c r="X68" s="111"/>
      <c r="Y68" s="110"/>
      <c r="AA68" s="111">
        <v>0</v>
      </c>
      <c r="AB68" s="111">
        <v>0</v>
      </c>
      <c r="AC68" s="111">
        <v>0</v>
      </c>
      <c r="AD68" s="111">
        <v>0</v>
      </c>
      <c r="AE68" s="111">
        <v>0</v>
      </c>
      <c r="AF68" s="110">
        <f t="shared" si="1"/>
        <v>0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0">
        <f t="shared" si="2"/>
        <v>0</v>
      </c>
    </row>
    <row r="69" spans="1:39" ht="14.65" thickBot="1">
      <c r="A69" s="123">
        <v>17</v>
      </c>
      <c r="B69" s="126" t="s">
        <v>22</v>
      </c>
      <c r="C69" s="129" t="s">
        <v>36</v>
      </c>
      <c r="D69" s="132" t="s">
        <v>44</v>
      </c>
      <c r="E69" s="103" t="str">
        <f t="shared" si="3"/>
        <v>Low - C4</v>
      </c>
      <c r="F69" s="111">
        <v>1534020.4499904762</v>
      </c>
      <c r="G69" s="111">
        <v>59.177</v>
      </c>
      <c r="H69" s="111">
        <v>0</v>
      </c>
      <c r="I69" s="111">
        <v>864454.99013505375</v>
      </c>
      <c r="J69" s="111">
        <v>33306.382874470066</v>
      </c>
      <c r="K69" s="105">
        <f t="shared" si="0"/>
        <v>2431841</v>
      </c>
      <c r="M69" s="111"/>
      <c r="N69" s="111"/>
      <c r="O69" s="111"/>
      <c r="P69" s="111"/>
      <c r="Q69" s="111"/>
      <c r="R69" s="105"/>
      <c r="T69" s="111"/>
      <c r="U69" s="111"/>
      <c r="V69" s="111"/>
      <c r="W69" s="111"/>
      <c r="X69" s="111"/>
      <c r="Y69" s="105"/>
      <c r="AA69" s="111">
        <v>1781360.3328793384</v>
      </c>
      <c r="AB69" s="111">
        <v>67.303516494834767</v>
      </c>
      <c r="AC69" s="111">
        <v>0</v>
      </c>
      <c r="AD69" s="111">
        <v>650299.34509775648</v>
      </c>
      <c r="AE69" s="111">
        <v>114.01850641041528</v>
      </c>
      <c r="AF69" s="105">
        <f t="shared" si="1"/>
        <v>2431841</v>
      </c>
      <c r="AH69" s="111">
        <v>1534020.4499904762</v>
      </c>
      <c r="AI69" s="111">
        <v>0</v>
      </c>
      <c r="AJ69" s="111">
        <v>0</v>
      </c>
      <c r="AK69" s="111">
        <v>650357.55000952387</v>
      </c>
      <c r="AL69" s="111">
        <v>247463</v>
      </c>
      <c r="AM69" s="105">
        <f t="shared" si="2"/>
        <v>2431841</v>
      </c>
    </row>
    <row r="70" spans="1:39" ht="14.65" thickBot="1">
      <c r="A70" s="124"/>
      <c r="B70" s="127"/>
      <c r="C70" s="130"/>
      <c r="D70" s="133"/>
      <c r="E70" s="107" t="str">
        <f t="shared" si="3"/>
        <v>Medium - C3</v>
      </c>
      <c r="F70" s="111">
        <v>4.8343999999999996</v>
      </c>
      <c r="G70" s="111">
        <v>0</v>
      </c>
      <c r="H70" s="111">
        <v>0</v>
      </c>
      <c r="I70" s="111">
        <v>3.1656000000000004</v>
      </c>
      <c r="J70" s="111">
        <v>0</v>
      </c>
      <c r="K70" s="108">
        <f t="shared" ref="K70:K133" si="4">SUM(F70:J70)</f>
        <v>8</v>
      </c>
      <c r="M70" s="111"/>
      <c r="N70" s="111"/>
      <c r="O70" s="111"/>
      <c r="P70" s="111"/>
      <c r="Q70" s="111"/>
      <c r="R70" s="108"/>
      <c r="T70" s="111"/>
      <c r="U70" s="111"/>
      <c r="V70" s="111"/>
      <c r="W70" s="111"/>
      <c r="X70" s="111"/>
      <c r="Y70" s="108"/>
      <c r="AA70" s="111">
        <v>4.8343999999999996</v>
      </c>
      <c r="AB70" s="111">
        <v>0</v>
      </c>
      <c r="AC70" s="111">
        <v>0</v>
      </c>
      <c r="AD70" s="111">
        <v>3.1656000000000004</v>
      </c>
      <c r="AE70" s="111">
        <v>0</v>
      </c>
      <c r="AF70" s="108">
        <f t="shared" ref="AF70:AF133" si="5">SUM(AA70:AE70)</f>
        <v>8</v>
      </c>
      <c r="AH70" s="111">
        <v>4.8343999999999996</v>
      </c>
      <c r="AI70" s="111">
        <v>0</v>
      </c>
      <c r="AJ70" s="111">
        <v>0</v>
      </c>
      <c r="AK70" s="111">
        <v>3.1656000000000004</v>
      </c>
      <c r="AL70" s="111">
        <v>0</v>
      </c>
      <c r="AM70" s="108">
        <f t="shared" ref="AM70:AM133" si="6">SUM(AH70:AL70)</f>
        <v>8</v>
      </c>
    </row>
    <row r="71" spans="1:39" ht="14.65" thickBot="1">
      <c r="A71" s="124"/>
      <c r="B71" s="127"/>
      <c r="C71" s="130"/>
      <c r="D71" s="133"/>
      <c r="E71" s="107" t="str">
        <f t="shared" si="3"/>
        <v>High - C2</v>
      </c>
      <c r="F71" s="111">
        <v>32858.87151591255</v>
      </c>
      <c r="G71" s="111">
        <v>14.620199999999999</v>
      </c>
      <c r="H71" s="111">
        <v>0</v>
      </c>
      <c r="I71" s="111">
        <v>21211.211759702095</v>
      </c>
      <c r="J71" s="111">
        <v>62.296524385360769</v>
      </c>
      <c r="K71" s="108">
        <f t="shared" si="4"/>
        <v>54147.000000000007</v>
      </c>
      <c r="M71" s="111"/>
      <c r="N71" s="111"/>
      <c r="O71" s="111"/>
      <c r="P71" s="111"/>
      <c r="Q71" s="111"/>
      <c r="R71" s="108"/>
      <c r="T71" s="111"/>
      <c r="U71" s="111"/>
      <c r="V71" s="111"/>
      <c r="W71" s="111"/>
      <c r="X71" s="111"/>
      <c r="Y71" s="108"/>
      <c r="AA71" s="111">
        <v>33350.878566551575</v>
      </c>
      <c r="AB71" s="111">
        <v>16.627927604606235</v>
      </c>
      <c r="AC71" s="111">
        <v>0</v>
      </c>
      <c r="AD71" s="111">
        <v>20777.375207664722</v>
      </c>
      <c r="AE71" s="111">
        <v>2.1182981791035331</v>
      </c>
      <c r="AF71" s="108">
        <f t="shared" si="5"/>
        <v>54147.000000000007</v>
      </c>
      <c r="AH71" s="111">
        <v>32858.87151591255</v>
      </c>
      <c r="AI71" s="111">
        <v>0</v>
      </c>
      <c r="AJ71" s="111">
        <v>0</v>
      </c>
      <c r="AK71" s="111">
        <v>20791.72848408746</v>
      </c>
      <c r="AL71" s="111">
        <v>496.40000000000003</v>
      </c>
      <c r="AM71" s="108">
        <f t="shared" si="6"/>
        <v>54147.000000000007</v>
      </c>
    </row>
    <row r="72" spans="1:39" ht="25.15" thickBot="1">
      <c r="A72" s="125"/>
      <c r="B72" s="128"/>
      <c r="C72" s="131"/>
      <c r="D72" s="134"/>
      <c r="E72" s="109" t="str">
        <f t="shared" si="3"/>
        <v>Very High - C1</v>
      </c>
      <c r="F72" s="111">
        <v>12272.226443941699</v>
      </c>
      <c r="G72" s="111">
        <v>36.202399999999997</v>
      </c>
      <c r="H72" s="111">
        <v>0</v>
      </c>
      <c r="I72" s="111">
        <v>7825.0401398013937</v>
      </c>
      <c r="J72" s="111">
        <v>41.531016256907179</v>
      </c>
      <c r="K72" s="110">
        <f t="shared" si="4"/>
        <v>20175</v>
      </c>
      <c r="M72" s="111"/>
      <c r="N72" s="111"/>
      <c r="O72" s="111"/>
      <c r="P72" s="111"/>
      <c r="Q72" s="111"/>
      <c r="R72" s="110"/>
      <c r="T72" s="111"/>
      <c r="U72" s="111"/>
      <c r="V72" s="111"/>
      <c r="W72" s="111"/>
      <c r="X72" s="111"/>
      <c r="Y72" s="110"/>
      <c r="AA72" s="111">
        <v>12600.231144367717</v>
      </c>
      <c r="AB72" s="111">
        <v>41.173915973310685</v>
      </c>
      <c r="AC72" s="111">
        <v>0</v>
      </c>
      <c r="AD72" s="111">
        <v>7532.6862680396725</v>
      </c>
      <c r="AE72" s="111">
        <v>0.90867161930270868</v>
      </c>
      <c r="AF72" s="110">
        <f t="shared" si="5"/>
        <v>20175.000000000004</v>
      </c>
      <c r="AH72" s="111">
        <v>12272.226443941699</v>
      </c>
      <c r="AI72" s="111">
        <v>0</v>
      </c>
      <c r="AJ72" s="111">
        <v>0</v>
      </c>
      <c r="AK72" s="111">
        <v>7568.173556058302</v>
      </c>
      <c r="AL72" s="111">
        <v>334.59999999999997</v>
      </c>
      <c r="AM72" s="110">
        <f t="shared" si="6"/>
        <v>20175</v>
      </c>
    </row>
    <row r="73" spans="1:39" ht="14.65" thickBot="1">
      <c r="A73" s="123">
        <v>18</v>
      </c>
      <c r="B73" s="126" t="s">
        <v>23</v>
      </c>
      <c r="C73" s="129" t="s">
        <v>36</v>
      </c>
      <c r="D73" s="132" t="s">
        <v>44</v>
      </c>
      <c r="E73" s="103" t="str">
        <f t="shared" ref="E73:E89" si="7">E69</f>
        <v>Low - C4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05">
        <f t="shared" si="4"/>
        <v>0</v>
      </c>
      <c r="M73" s="111"/>
      <c r="N73" s="111"/>
      <c r="O73" s="111"/>
      <c r="P73" s="111"/>
      <c r="Q73" s="111"/>
      <c r="R73" s="105"/>
      <c r="T73" s="111"/>
      <c r="U73" s="111"/>
      <c r="V73" s="111"/>
      <c r="W73" s="111"/>
      <c r="X73" s="111"/>
      <c r="Y73" s="105"/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05">
        <f t="shared" si="5"/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05">
        <f t="shared" si="6"/>
        <v>0</v>
      </c>
    </row>
    <row r="74" spans="1:39" ht="14.65" thickBot="1">
      <c r="A74" s="124"/>
      <c r="B74" s="127"/>
      <c r="C74" s="130"/>
      <c r="D74" s="133"/>
      <c r="E74" s="107" t="str">
        <f t="shared" si="7"/>
        <v>Medium - C3</v>
      </c>
      <c r="F74" s="111">
        <v>15.738780305602715</v>
      </c>
      <c r="G74" s="111">
        <v>3670.5224393887952</v>
      </c>
      <c r="H74" s="111">
        <v>0</v>
      </c>
      <c r="I74" s="111">
        <v>128</v>
      </c>
      <c r="J74" s="111">
        <v>9.7387803056027149</v>
      </c>
      <c r="K74" s="108">
        <f t="shared" si="4"/>
        <v>3824.0000000000005</v>
      </c>
      <c r="M74" s="111"/>
      <c r="N74" s="111"/>
      <c r="O74" s="111"/>
      <c r="P74" s="111"/>
      <c r="Q74" s="111"/>
      <c r="R74" s="108"/>
      <c r="T74" s="111"/>
      <c r="U74" s="111"/>
      <c r="V74" s="111"/>
      <c r="W74" s="111"/>
      <c r="X74" s="111"/>
      <c r="Y74" s="108"/>
      <c r="AA74" s="111">
        <v>37.995554153934719</v>
      </c>
      <c r="AB74" s="111">
        <v>3561.1167900900464</v>
      </c>
      <c r="AC74" s="111">
        <v>0</v>
      </c>
      <c r="AD74" s="111">
        <v>128</v>
      </c>
      <c r="AE74" s="111">
        <v>96.887655756018802</v>
      </c>
      <c r="AF74" s="108">
        <f t="shared" si="5"/>
        <v>3824</v>
      </c>
      <c r="AH74" s="111">
        <v>15.738780305602715</v>
      </c>
      <c r="AI74" s="111">
        <v>3557.3958560271649</v>
      </c>
      <c r="AJ74" s="111">
        <v>0</v>
      </c>
      <c r="AK74" s="111">
        <v>128</v>
      </c>
      <c r="AL74" s="111">
        <v>122.86536366723259</v>
      </c>
      <c r="AM74" s="108">
        <f t="shared" si="6"/>
        <v>3824</v>
      </c>
    </row>
    <row r="75" spans="1:39" ht="14.65" thickBot="1">
      <c r="A75" s="124"/>
      <c r="B75" s="127"/>
      <c r="C75" s="130"/>
      <c r="D75" s="133"/>
      <c r="E75" s="107" t="str">
        <f t="shared" si="7"/>
        <v>High - C2</v>
      </c>
      <c r="F75" s="111">
        <v>10.297882512733446</v>
      </c>
      <c r="G75" s="111">
        <v>3944.4042349745332</v>
      </c>
      <c r="H75" s="111">
        <v>0</v>
      </c>
      <c r="I75" s="111">
        <v>78</v>
      </c>
      <c r="J75" s="111">
        <v>10.297882512733446</v>
      </c>
      <c r="K75" s="108">
        <f t="shared" si="4"/>
        <v>4043</v>
      </c>
      <c r="M75" s="111"/>
      <c r="N75" s="111"/>
      <c r="O75" s="111"/>
      <c r="P75" s="111"/>
      <c r="Q75" s="111"/>
      <c r="R75" s="108"/>
      <c r="T75" s="111"/>
      <c r="U75" s="111"/>
      <c r="V75" s="111"/>
      <c r="W75" s="111"/>
      <c r="X75" s="111"/>
      <c r="Y75" s="108"/>
      <c r="AA75" s="111">
        <v>33.832415073319488</v>
      </c>
      <c r="AB75" s="111">
        <v>3833.5621341510778</v>
      </c>
      <c r="AC75" s="111">
        <v>0</v>
      </c>
      <c r="AD75" s="111">
        <v>78</v>
      </c>
      <c r="AE75" s="111">
        <v>97.605450775602947</v>
      </c>
      <c r="AF75" s="108">
        <f t="shared" si="5"/>
        <v>4043.0000000000005</v>
      </c>
      <c r="AH75" s="111">
        <v>10.297882512733446</v>
      </c>
      <c r="AI75" s="111">
        <v>3831.1275273344654</v>
      </c>
      <c r="AJ75" s="111">
        <v>0</v>
      </c>
      <c r="AK75" s="111">
        <v>78</v>
      </c>
      <c r="AL75" s="111">
        <v>123.57459015280135</v>
      </c>
      <c r="AM75" s="108">
        <f t="shared" si="6"/>
        <v>4043</v>
      </c>
    </row>
    <row r="76" spans="1:39" ht="25.15" thickBot="1">
      <c r="A76" s="125"/>
      <c r="B76" s="128"/>
      <c r="C76" s="131"/>
      <c r="D76" s="134"/>
      <c r="E76" s="109" t="str">
        <f t="shared" si="7"/>
        <v>Very High - C1</v>
      </c>
      <c r="F76" s="111">
        <v>12.472530050933786</v>
      </c>
      <c r="G76" s="111">
        <v>4803.0549398981339</v>
      </c>
      <c r="H76" s="111">
        <v>0</v>
      </c>
      <c r="I76" s="111">
        <v>69</v>
      </c>
      <c r="J76" s="111">
        <v>12.472530050933786</v>
      </c>
      <c r="K76" s="110">
        <f t="shared" si="4"/>
        <v>4897.0000000000009</v>
      </c>
      <c r="M76" s="111"/>
      <c r="N76" s="111"/>
      <c r="O76" s="111"/>
      <c r="P76" s="111"/>
      <c r="Q76" s="111"/>
      <c r="R76" s="110"/>
      <c r="T76" s="111"/>
      <c r="U76" s="111"/>
      <c r="V76" s="111"/>
      <c r="W76" s="111"/>
      <c r="X76" s="111"/>
      <c r="Y76" s="110"/>
      <c r="AA76" s="111">
        <v>40.976949695810248</v>
      </c>
      <c r="AB76" s="111">
        <v>4668.8058424045721</v>
      </c>
      <c r="AC76" s="111">
        <v>0</v>
      </c>
      <c r="AD76" s="111">
        <v>69</v>
      </c>
      <c r="AE76" s="111">
        <v>118.21720789961759</v>
      </c>
      <c r="AF76" s="110">
        <f t="shared" si="5"/>
        <v>4897</v>
      </c>
      <c r="AH76" s="111">
        <v>12.472530050933786</v>
      </c>
      <c r="AI76" s="111">
        <v>4665.8571093378614</v>
      </c>
      <c r="AJ76" s="111">
        <v>0</v>
      </c>
      <c r="AK76" s="111">
        <v>69</v>
      </c>
      <c r="AL76" s="111">
        <v>149.67036061120541</v>
      </c>
      <c r="AM76" s="110">
        <f t="shared" si="6"/>
        <v>4897</v>
      </c>
    </row>
    <row r="77" spans="1:39" ht="14.65" thickBot="1">
      <c r="A77" s="123">
        <v>19</v>
      </c>
      <c r="B77" s="126" t="s">
        <v>24</v>
      </c>
      <c r="C77" s="129" t="s">
        <v>36</v>
      </c>
      <c r="D77" s="132" t="s">
        <v>44</v>
      </c>
      <c r="E77" s="103" t="str">
        <f t="shared" si="7"/>
        <v>Low - C4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05">
        <f t="shared" si="4"/>
        <v>0</v>
      </c>
      <c r="M77" s="111"/>
      <c r="N77" s="111"/>
      <c r="O77" s="111"/>
      <c r="P77" s="111"/>
      <c r="Q77" s="111"/>
      <c r="R77" s="105"/>
      <c r="T77" s="106"/>
      <c r="U77" s="106"/>
      <c r="V77" s="106"/>
      <c r="W77" s="106"/>
      <c r="X77" s="106"/>
      <c r="Y77" s="105"/>
      <c r="AA77" s="111">
        <v>0</v>
      </c>
      <c r="AB77" s="111">
        <v>0</v>
      </c>
      <c r="AC77" s="111">
        <v>0</v>
      </c>
      <c r="AD77" s="111">
        <v>0</v>
      </c>
      <c r="AE77" s="111">
        <v>0</v>
      </c>
      <c r="AF77" s="105">
        <f t="shared" si="5"/>
        <v>0</v>
      </c>
      <c r="AH77" s="106">
        <v>0</v>
      </c>
      <c r="AI77" s="106">
        <v>0</v>
      </c>
      <c r="AJ77" s="106">
        <v>0</v>
      </c>
      <c r="AK77" s="106">
        <v>0</v>
      </c>
      <c r="AL77" s="106">
        <v>43</v>
      </c>
      <c r="AM77" s="105">
        <f t="shared" si="6"/>
        <v>43</v>
      </c>
    </row>
    <row r="78" spans="1:39" ht="14.65" thickBot="1">
      <c r="A78" s="124"/>
      <c r="B78" s="127"/>
      <c r="C78" s="130"/>
      <c r="D78" s="133"/>
      <c r="E78" s="107" t="str">
        <f t="shared" si="7"/>
        <v>Medium - C3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08">
        <f t="shared" si="4"/>
        <v>0</v>
      </c>
      <c r="M78" s="111"/>
      <c r="N78" s="111"/>
      <c r="O78" s="111"/>
      <c r="P78" s="111"/>
      <c r="Q78" s="111"/>
      <c r="R78" s="108"/>
      <c r="T78" s="106"/>
      <c r="U78" s="106"/>
      <c r="V78" s="106"/>
      <c r="W78" s="106"/>
      <c r="X78" s="106"/>
      <c r="Y78" s="108"/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08">
        <f t="shared" si="5"/>
        <v>0</v>
      </c>
      <c r="AH78" s="106">
        <v>0</v>
      </c>
      <c r="AI78" s="106">
        <v>0</v>
      </c>
      <c r="AJ78" s="106">
        <v>0</v>
      </c>
      <c r="AK78" s="106">
        <v>0</v>
      </c>
      <c r="AL78" s="106">
        <v>0</v>
      </c>
      <c r="AM78" s="108">
        <f t="shared" si="6"/>
        <v>0</v>
      </c>
    </row>
    <row r="79" spans="1:39" ht="14.65" thickBot="1">
      <c r="A79" s="124"/>
      <c r="B79" s="127"/>
      <c r="C79" s="130"/>
      <c r="D79" s="133"/>
      <c r="E79" s="107" t="str">
        <f t="shared" si="7"/>
        <v>High - C2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08">
        <f t="shared" si="4"/>
        <v>0</v>
      </c>
      <c r="M79" s="111"/>
      <c r="N79" s="111"/>
      <c r="O79" s="111"/>
      <c r="P79" s="111"/>
      <c r="Q79" s="111"/>
      <c r="R79" s="108"/>
      <c r="T79" s="106"/>
      <c r="U79" s="106"/>
      <c r="V79" s="106"/>
      <c r="W79" s="106"/>
      <c r="X79" s="106"/>
      <c r="Y79" s="108"/>
      <c r="AA79" s="111">
        <v>0</v>
      </c>
      <c r="AB79" s="111">
        <v>0</v>
      </c>
      <c r="AC79" s="111">
        <v>0</v>
      </c>
      <c r="AD79" s="111">
        <v>0</v>
      </c>
      <c r="AE79" s="111">
        <v>0</v>
      </c>
      <c r="AF79" s="108">
        <f t="shared" si="5"/>
        <v>0</v>
      </c>
      <c r="AH79" s="106">
        <v>0</v>
      </c>
      <c r="AI79" s="106">
        <v>0</v>
      </c>
      <c r="AJ79" s="106">
        <v>0</v>
      </c>
      <c r="AK79" s="106">
        <v>0</v>
      </c>
      <c r="AL79" s="106">
        <v>0</v>
      </c>
      <c r="AM79" s="108">
        <f t="shared" si="6"/>
        <v>0</v>
      </c>
    </row>
    <row r="80" spans="1:39" ht="25.15" thickBot="1">
      <c r="A80" s="125"/>
      <c r="B80" s="128"/>
      <c r="C80" s="131"/>
      <c r="D80" s="134"/>
      <c r="E80" s="109" t="str">
        <f t="shared" si="7"/>
        <v>Very High - C1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0">
        <f t="shared" si="4"/>
        <v>0</v>
      </c>
      <c r="M80" s="111"/>
      <c r="N80" s="111"/>
      <c r="O80" s="111"/>
      <c r="P80" s="111"/>
      <c r="Q80" s="111"/>
      <c r="R80" s="110"/>
      <c r="T80" s="106"/>
      <c r="U80" s="106"/>
      <c r="V80" s="106"/>
      <c r="W80" s="106"/>
      <c r="X80" s="106"/>
      <c r="Y80" s="110"/>
      <c r="AA80" s="111">
        <v>0</v>
      </c>
      <c r="AB80" s="111">
        <v>0</v>
      </c>
      <c r="AC80" s="111">
        <v>0</v>
      </c>
      <c r="AD80" s="111">
        <v>0</v>
      </c>
      <c r="AE80" s="111">
        <v>0</v>
      </c>
      <c r="AF80" s="110">
        <f t="shared" si="5"/>
        <v>0</v>
      </c>
      <c r="AH80" s="106">
        <v>0</v>
      </c>
      <c r="AI80" s="106">
        <v>0</v>
      </c>
      <c r="AJ80" s="106">
        <v>0</v>
      </c>
      <c r="AK80" s="106">
        <v>0</v>
      </c>
      <c r="AL80" s="106">
        <v>0</v>
      </c>
      <c r="AM80" s="110">
        <f t="shared" si="6"/>
        <v>0</v>
      </c>
    </row>
    <row r="81" spans="1:39" ht="14.65" thickBot="1">
      <c r="A81" s="123">
        <v>20</v>
      </c>
      <c r="B81" s="126" t="s">
        <v>25</v>
      </c>
      <c r="C81" s="129" t="s">
        <v>36</v>
      </c>
      <c r="D81" s="132" t="s">
        <v>44</v>
      </c>
      <c r="E81" s="103" t="str">
        <f t="shared" si="7"/>
        <v>Low - C4</v>
      </c>
      <c r="F81" s="111">
        <v>0</v>
      </c>
      <c r="G81" s="111">
        <v>0</v>
      </c>
      <c r="H81" s="111">
        <v>0</v>
      </c>
      <c r="I81" s="111">
        <v>0</v>
      </c>
      <c r="J81" s="111">
        <v>47</v>
      </c>
      <c r="K81" s="105">
        <f t="shared" si="4"/>
        <v>47</v>
      </c>
      <c r="M81" s="111"/>
      <c r="N81" s="111"/>
      <c r="O81" s="111"/>
      <c r="P81" s="111"/>
      <c r="Q81" s="111"/>
      <c r="R81" s="105"/>
      <c r="T81" s="106"/>
      <c r="U81" s="106"/>
      <c r="V81" s="106"/>
      <c r="W81" s="106"/>
      <c r="X81" s="106"/>
      <c r="Y81" s="105"/>
      <c r="AA81" s="111">
        <v>0</v>
      </c>
      <c r="AB81" s="111">
        <v>0</v>
      </c>
      <c r="AC81" s="111">
        <v>0</v>
      </c>
      <c r="AD81" s="111">
        <v>0</v>
      </c>
      <c r="AE81" s="111">
        <v>24</v>
      </c>
      <c r="AF81" s="105">
        <f t="shared" si="5"/>
        <v>24</v>
      </c>
      <c r="AH81" s="106">
        <v>0</v>
      </c>
      <c r="AI81" s="106">
        <v>0</v>
      </c>
      <c r="AJ81" s="106">
        <v>0</v>
      </c>
      <c r="AK81" s="106">
        <v>0</v>
      </c>
      <c r="AL81" s="106">
        <v>4</v>
      </c>
      <c r="AM81" s="105">
        <f t="shared" si="6"/>
        <v>4</v>
      </c>
    </row>
    <row r="82" spans="1:39" ht="14.65" thickBot="1">
      <c r="A82" s="124"/>
      <c r="B82" s="127"/>
      <c r="C82" s="130"/>
      <c r="D82" s="133"/>
      <c r="E82" s="107" t="str">
        <f t="shared" si="7"/>
        <v>Medium - C3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08">
        <f t="shared" si="4"/>
        <v>0</v>
      </c>
      <c r="M82" s="111"/>
      <c r="N82" s="111"/>
      <c r="O82" s="111"/>
      <c r="P82" s="111"/>
      <c r="Q82" s="111"/>
      <c r="R82" s="108"/>
      <c r="T82" s="106"/>
      <c r="U82" s="106"/>
      <c r="V82" s="106"/>
      <c r="W82" s="106"/>
      <c r="X82" s="106"/>
      <c r="Y82" s="108"/>
      <c r="AA82" s="111">
        <v>0</v>
      </c>
      <c r="AB82" s="111">
        <v>0</v>
      </c>
      <c r="AC82" s="111">
        <v>0</v>
      </c>
      <c r="AD82" s="111">
        <v>0</v>
      </c>
      <c r="AE82" s="111">
        <v>0</v>
      </c>
      <c r="AF82" s="108">
        <f t="shared" si="5"/>
        <v>0</v>
      </c>
      <c r="AH82" s="106">
        <v>0</v>
      </c>
      <c r="AI82" s="106">
        <v>0</v>
      </c>
      <c r="AJ82" s="106">
        <v>0</v>
      </c>
      <c r="AK82" s="106">
        <v>0</v>
      </c>
      <c r="AL82" s="106">
        <v>0</v>
      </c>
      <c r="AM82" s="108">
        <f t="shared" si="6"/>
        <v>0</v>
      </c>
    </row>
    <row r="83" spans="1:39" ht="14.65" thickBot="1">
      <c r="A83" s="124"/>
      <c r="B83" s="127"/>
      <c r="C83" s="130"/>
      <c r="D83" s="133"/>
      <c r="E83" s="107" t="str">
        <f t="shared" si="7"/>
        <v>High - C2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08">
        <f t="shared" si="4"/>
        <v>0</v>
      </c>
      <c r="M83" s="111"/>
      <c r="N83" s="111"/>
      <c r="O83" s="111"/>
      <c r="P83" s="111"/>
      <c r="Q83" s="111"/>
      <c r="R83" s="108"/>
      <c r="T83" s="106"/>
      <c r="U83" s="106"/>
      <c r="V83" s="106"/>
      <c r="W83" s="106"/>
      <c r="X83" s="106"/>
      <c r="Y83" s="108"/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08">
        <f t="shared" si="5"/>
        <v>0</v>
      </c>
      <c r="AH83" s="106">
        <v>0</v>
      </c>
      <c r="AI83" s="106">
        <v>0</v>
      </c>
      <c r="AJ83" s="106">
        <v>0</v>
      </c>
      <c r="AK83" s="106">
        <v>0</v>
      </c>
      <c r="AL83" s="106">
        <v>0</v>
      </c>
      <c r="AM83" s="108">
        <f t="shared" si="6"/>
        <v>0</v>
      </c>
    </row>
    <row r="84" spans="1:39" ht="25.15" thickBot="1">
      <c r="A84" s="125"/>
      <c r="B84" s="128"/>
      <c r="C84" s="131"/>
      <c r="D84" s="134"/>
      <c r="E84" s="109" t="str">
        <f t="shared" si="7"/>
        <v>Very High - C1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0">
        <f t="shared" si="4"/>
        <v>0</v>
      </c>
      <c r="M84" s="111"/>
      <c r="N84" s="111"/>
      <c r="O84" s="111"/>
      <c r="P84" s="111"/>
      <c r="Q84" s="111"/>
      <c r="R84" s="110"/>
      <c r="T84" s="106"/>
      <c r="U84" s="106"/>
      <c r="V84" s="106"/>
      <c r="W84" s="106"/>
      <c r="X84" s="106"/>
      <c r="Y84" s="110"/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0">
        <f t="shared" si="5"/>
        <v>0</v>
      </c>
      <c r="AH84" s="106">
        <v>0</v>
      </c>
      <c r="AI84" s="106">
        <v>0</v>
      </c>
      <c r="AJ84" s="106">
        <v>0</v>
      </c>
      <c r="AK84" s="106">
        <v>0</v>
      </c>
      <c r="AL84" s="106">
        <v>0</v>
      </c>
      <c r="AM84" s="110">
        <f t="shared" si="6"/>
        <v>0</v>
      </c>
    </row>
    <row r="85" spans="1:39" ht="14.65" thickBot="1">
      <c r="A85" s="123">
        <v>21</v>
      </c>
      <c r="B85" s="126" t="s">
        <v>49</v>
      </c>
      <c r="C85" s="129" t="s">
        <v>36</v>
      </c>
      <c r="D85" s="132" t="s">
        <v>44</v>
      </c>
      <c r="E85" s="103" t="str">
        <f t="shared" si="7"/>
        <v>Low - C4</v>
      </c>
      <c r="F85" s="111">
        <v>0</v>
      </c>
      <c r="G85" s="111">
        <v>0</v>
      </c>
      <c r="H85" s="111">
        <v>0</v>
      </c>
      <c r="I85" s="111">
        <v>0</v>
      </c>
      <c r="J85" s="111">
        <v>2</v>
      </c>
      <c r="K85" s="105">
        <f t="shared" si="4"/>
        <v>2</v>
      </c>
      <c r="M85" s="111"/>
      <c r="N85" s="111"/>
      <c r="O85" s="111"/>
      <c r="P85" s="111"/>
      <c r="Q85" s="111"/>
      <c r="R85" s="105"/>
      <c r="T85" s="106"/>
      <c r="U85" s="106"/>
      <c r="V85" s="106"/>
      <c r="W85" s="106"/>
      <c r="X85" s="106"/>
      <c r="Y85" s="105"/>
      <c r="AA85" s="111">
        <v>0</v>
      </c>
      <c r="AB85" s="111">
        <v>0</v>
      </c>
      <c r="AC85" s="111">
        <v>0</v>
      </c>
      <c r="AD85" s="111">
        <v>0</v>
      </c>
      <c r="AE85" s="111">
        <v>0</v>
      </c>
      <c r="AF85" s="105">
        <f t="shared" si="5"/>
        <v>0</v>
      </c>
      <c r="AH85" s="106">
        <v>0</v>
      </c>
      <c r="AI85" s="106">
        <v>0</v>
      </c>
      <c r="AJ85" s="106">
        <v>0</v>
      </c>
      <c r="AK85" s="106">
        <v>0</v>
      </c>
      <c r="AL85" s="106">
        <v>2</v>
      </c>
      <c r="AM85" s="105">
        <f t="shared" si="6"/>
        <v>2</v>
      </c>
    </row>
    <row r="86" spans="1:39" ht="14.65" thickBot="1">
      <c r="A86" s="124"/>
      <c r="B86" s="127"/>
      <c r="C86" s="130"/>
      <c r="D86" s="133"/>
      <c r="E86" s="107" t="str">
        <f t="shared" si="7"/>
        <v>Medium - C3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08">
        <f t="shared" si="4"/>
        <v>0</v>
      </c>
      <c r="M86" s="111"/>
      <c r="N86" s="111"/>
      <c r="O86" s="111"/>
      <c r="P86" s="111"/>
      <c r="Q86" s="111"/>
      <c r="R86" s="108"/>
      <c r="T86" s="106"/>
      <c r="U86" s="106"/>
      <c r="V86" s="106"/>
      <c r="W86" s="106"/>
      <c r="X86" s="106"/>
      <c r="Y86" s="108"/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08">
        <f t="shared" si="5"/>
        <v>0</v>
      </c>
      <c r="AH86" s="106">
        <v>0</v>
      </c>
      <c r="AI86" s="106">
        <v>0</v>
      </c>
      <c r="AJ86" s="106">
        <v>0</v>
      </c>
      <c r="AK86" s="106">
        <v>0</v>
      </c>
      <c r="AL86" s="106">
        <v>0</v>
      </c>
      <c r="AM86" s="108">
        <f t="shared" si="6"/>
        <v>0</v>
      </c>
    </row>
    <row r="87" spans="1:39" ht="14.65" thickBot="1">
      <c r="A87" s="124"/>
      <c r="B87" s="127"/>
      <c r="C87" s="130"/>
      <c r="D87" s="133"/>
      <c r="E87" s="107" t="str">
        <f t="shared" si="7"/>
        <v>High - C2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08">
        <f t="shared" si="4"/>
        <v>0</v>
      </c>
      <c r="M87" s="111"/>
      <c r="N87" s="111"/>
      <c r="O87" s="111"/>
      <c r="P87" s="111"/>
      <c r="Q87" s="111"/>
      <c r="R87" s="108"/>
      <c r="T87" s="106"/>
      <c r="U87" s="106"/>
      <c r="V87" s="106"/>
      <c r="W87" s="106"/>
      <c r="X87" s="106"/>
      <c r="Y87" s="108"/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08">
        <f t="shared" si="5"/>
        <v>0</v>
      </c>
      <c r="AH87" s="106">
        <v>0</v>
      </c>
      <c r="AI87" s="106">
        <v>0</v>
      </c>
      <c r="AJ87" s="106">
        <v>0</v>
      </c>
      <c r="AK87" s="106">
        <v>0</v>
      </c>
      <c r="AL87" s="106">
        <v>0</v>
      </c>
      <c r="AM87" s="108">
        <f t="shared" si="6"/>
        <v>0</v>
      </c>
    </row>
    <row r="88" spans="1:39" ht="25.15" thickBot="1">
      <c r="A88" s="125"/>
      <c r="B88" s="128"/>
      <c r="C88" s="131"/>
      <c r="D88" s="134"/>
      <c r="E88" s="109" t="str">
        <f t="shared" si="7"/>
        <v>Very High - C1</v>
      </c>
      <c r="F88" s="111">
        <v>0</v>
      </c>
      <c r="G88" s="111">
        <v>4</v>
      </c>
      <c r="H88" s="111">
        <v>0</v>
      </c>
      <c r="I88" s="111">
        <v>0</v>
      </c>
      <c r="J88" s="111">
        <v>0</v>
      </c>
      <c r="K88" s="110">
        <f t="shared" si="4"/>
        <v>4</v>
      </c>
      <c r="M88" s="111"/>
      <c r="N88" s="111"/>
      <c r="O88" s="111"/>
      <c r="P88" s="111"/>
      <c r="Q88" s="111"/>
      <c r="R88" s="110"/>
      <c r="T88" s="106"/>
      <c r="U88" s="106"/>
      <c r="V88" s="106"/>
      <c r="W88" s="106"/>
      <c r="X88" s="106"/>
      <c r="Y88" s="110"/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0">
        <f t="shared" si="5"/>
        <v>0</v>
      </c>
      <c r="AH88" s="106">
        <v>0</v>
      </c>
      <c r="AI88" s="106">
        <v>0</v>
      </c>
      <c r="AJ88" s="106">
        <v>0</v>
      </c>
      <c r="AK88" s="106">
        <v>0</v>
      </c>
      <c r="AL88" s="106">
        <v>4</v>
      </c>
      <c r="AM88" s="110">
        <f t="shared" si="6"/>
        <v>4</v>
      </c>
    </row>
    <row r="89" spans="1:39" ht="14.65" thickBot="1">
      <c r="A89" s="123">
        <v>22</v>
      </c>
      <c r="B89" s="126" t="s">
        <v>26</v>
      </c>
      <c r="C89" s="100" t="s">
        <v>36</v>
      </c>
      <c r="D89" s="83" t="s">
        <v>37</v>
      </c>
      <c r="E89" s="103" t="str">
        <f t="shared" si="7"/>
        <v>Low - C4</v>
      </c>
      <c r="F89" s="152"/>
      <c r="G89" s="153"/>
      <c r="H89" s="153"/>
      <c r="I89" s="153"/>
      <c r="J89" s="154"/>
      <c r="K89" s="106">
        <f t="shared" si="4"/>
        <v>0</v>
      </c>
      <c r="M89" s="152"/>
      <c r="N89" s="153"/>
      <c r="O89" s="153"/>
      <c r="P89" s="153"/>
      <c r="Q89" s="154"/>
      <c r="R89" s="106"/>
      <c r="T89" s="152"/>
      <c r="U89" s="153"/>
      <c r="V89" s="153"/>
      <c r="W89" s="153"/>
      <c r="X89" s="154"/>
      <c r="Y89" s="106"/>
      <c r="AA89" s="152"/>
      <c r="AB89" s="153"/>
      <c r="AC89" s="153"/>
      <c r="AD89" s="153"/>
      <c r="AE89" s="154"/>
      <c r="AF89" s="106">
        <f t="shared" si="5"/>
        <v>0</v>
      </c>
      <c r="AH89" s="152"/>
      <c r="AI89" s="153"/>
      <c r="AJ89" s="153"/>
      <c r="AK89" s="153"/>
      <c r="AL89" s="154"/>
      <c r="AM89" s="106">
        <f t="shared" si="6"/>
        <v>0</v>
      </c>
    </row>
    <row r="90" spans="1:39" ht="14.65" thickBot="1">
      <c r="A90" s="124"/>
      <c r="B90" s="127"/>
      <c r="C90" s="82" t="s">
        <v>52</v>
      </c>
      <c r="D90" s="81" t="s">
        <v>43</v>
      </c>
      <c r="E90" s="115"/>
      <c r="F90" s="106">
        <v>0</v>
      </c>
      <c r="G90" s="106">
        <v>0</v>
      </c>
      <c r="H90" s="106">
        <v>0</v>
      </c>
      <c r="I90" s="106">
        <v>0</v>
      </c>
      <c r="J90" s="106">
        <v>0</v>
      </c>
      <c r="K90" s="116">
        <f t="shared" si="4"/>
        <v>0</v>
      </c>
      <c r="M90" s="106"/>
      <c r="N90" s="106"/>
      <c r="O90" s="106"/>
      <c r="P90" s="106"/>
      <c r="Q90" s="106"/>
      <c r="R90" s="116"/>
      <c r="T90" s="106"/>
      <c r="U90" s="106"/>
      <c r="V90" s="106"/>
      <c r="W90" s="106"/>
      <c r="X90" s="106"/>
      <c r="Y90" s="116"/>
      <c r="AA90" s="106">
        <v>0</v>
      </c>
      <c r="AB90" s="106">
        <v>0</v>
      </c>
      <c r="AC90" s="106">
        <v>0</v>
      </c>
      <c r="AD90" s="106">
        <v>0</v>
      </c>
      <c r="AE90" s="106">
        <v>0</v>
      </c>
      <c r="AF90" s="116">
        <f t="shared" si="5"/>
        <v>0</v>
      </c>
      <c r="AH90" s="106">
        <v>0</v>
      </c>
      <c r="AI90" s="106">
        <v>0</v>
      </c>
      <c r="AJ90" s="106">
        <v>0</v>
      </c>
      <c r="AK90" s="106">
        <v>0</v>
      </c>
      <c r="AL90" s="106">
        <v>0</v>
      </c>
      <c r="AM90" s="116">
        <f t="shared" si="6"/>
        <v>0</v>
      </c>
    </row>
    <row r="91" spans="1:39" ht="14.65" thickBot="1">
      <c r="A91" s="124"/>
      <c r="B91" s="127"/>
      <c r="C91" s="82" t="s">
        <v>53</v>
      </c>
      <c r="D91" s="81" t="s">
        <v>43</v>
      </c>
      <c r="E91" s="115"/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16">
        <f t="shared" si="4"/>
        <v>0</v>
      </c>
      <c r="M91" s="106"/>
      <c r="N91" s="106"/>
      <c r="O91" s="106"/>
      <c r="P91" s="106"/>
      <c r="Q91" s="106"/>
      <c r="R91" s="116"/>
      <c r="T91" s="106"/>
      <c r="U91" s="106"/>
      <c r="V91" s="106"/>
      <c r="W91" s="106"/>
      <c r="X91" s="106"/>
      <c r="Y91" s="116"/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16">
        <f t="shared" si="5"/>
        <v>0</v>
      </c>
      <c r="AH91" s="106">
        <v>0</v>
      </c>
      <c r="AI91" s="106">
        <v>0</v>
      </c>
      <c r="AJ91" s="106">
        <v>0</v>
      </c>
      <c r="AK91" s="106">
        <v>0</v>
      </c>
      <c r="AL91" s="106">
        <v>0</v>
      </c>
      <c r="AM91" s="116">
        <f t="shared" si="6"/>
        <v>0</v>
      </c>
    </row>
    <row r="92" spans="1:39" ht="14.65" thickBot="1">
      <c r="A92" s="124"/>
      <c r="B92" s="127"/>
      <c r="C92" s="82" t="s">
        <v>54</v>
      </c>
      <c r="D92" s="81" t="s">
        <v>43</v>
      </c>
      <c r="E92" s="115"/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16">
        <f t="shared" si="4"/>
        <v>0</v>
      </c>
      <c r="M92" s="106"/>
      <c r="N92" s="106"/>
      <c r="O92" s="106"/>
      <c r="P92" s="106"/>
      <c r="Q92" s="106"/>
      <c r="R92" s="116"/>
      <c r="T92" s="106"/>
      <c r="U92" s="106"/>
      <c r="V92" s="106"/>
      <c r="W92" s="106"/>
      <c r="X92" s="106"/>
      <c r="Y92" s="116"/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16">
        <f t="shared" si="5"/>
        <v>0</v>
      </c>
      <c r="AH92" s="106">
        <v>0</v>
      </c>
      <c r="AI92" s="106">
        <v>0</v>
      </c>
      <c r="AJ92" s="106">
        <v>0</v>
      </c>
      <c r="AK92" s="106">
        <v>0</v>
      </c>
      <c r="AL92" s="106">
        <v>0</v>
      </c>
      <c r="AM92" s="116">
        <f t="shared" si="6"/>
        <v>0</v>
      </c>
    </row>
    <row r="93" spans="1:39" ht="14.65" thickBot="1">
      <c r="A93" s="124"/>
      <c r="B93" s="127"/>
      <c r="C93" s="82" t="s">
        <v>55</v>
      </c>
      <c r="D93" s="81" t="s">
        <v>43</v>
      </c>
      <c r="E93" s="115"/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16">
        <f t="shared" si="4"/>
        <v>0</v>
      </c>
      <c r="M93" s="106"/>
      <c r="N93" s="106"/>
      <c r="O93" s="106"/>
      <c r="P93" s="106"/>
      <c r="Q93" s="106"/>
      <c r="R93" s="116"/>
      <c r="T93" s="106"/>
      <c r="U93" s="106"/>
      <c r="V93" s="106"/>
      <c r="W93" s="106"/>
      <c r="X93" s="106"/>
      <c r="Y93" s="116"/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16">
        <f t="shared" si="5"/>
        <v>0</v>
      </c>
      <c r="AH93" s="106">
        <v>0</v>
      </c>
      <c r="AI93" s="106">
        <v>0</v>
      </c>
      <c r="AJ93" s="106">
        <v>0</v>
      </c>
      <c r="AK93" s="106">
        <v>0</v>
      </c>
      <c r="AL93" s="106">
        <v>0</v>
      </c>
      <c r="AM93" s="116">
        <f t="shared" si="6"/>
        <v>0</v>
      </c>
    </row>
    <row r="94" spans="1:39" ht="14.65" thickBot="1">
      <c r="A94" s="124"/>
      <c r="B94" s="127"/>
      <c r="C94" s="82" t="s">
        <v>56</v>
      </c>
      <c r="D94" s="81" t="s">
        <v>43</v>
      </c>
      <c r="E94" s="115"/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16">
        <f t="shared" si="4"/>
        <v>0</v>
      </c>
      <c r="M94" s="106"/>
      <c r="N94" s="106"/>
      <c r="O94" s="106"/>
      <c r="P94" s="106"/>
      <c r="Q94" s="106"/>
      <c r="R94" s="116"/>
      <c r="T94" s="106"/>
      <c r="U94" s="106"/>
      <c r="V94" s="106"/>
      <c r="W94" s="106"/>
      <c r="X94" s="106"/>
      <c r="Y94" s="116"/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16">
        <f t="shared" si="5"/>
        <v>0</v>
      </c>
      <c r="AH94" s="106">
        <v>0</v>
      </c>
      <c r="AI94" s="106">
        <v>0</v>
      </c>
      <c r="AJ94" s="106">
        <v>0</v>
      </c>
      <c r="AK94" s="106">
        <v>0</v>
      </c>
      <c r="AL94" s="106">
        <v>0</v>
      </c>
      <c r="AM94" s="116">
        <f t="shared" si="6"/>
        <v>0</v>
      </c>
    </row>
    <row r="95" spans="1:39" ht="14.65" thickBot="1">
      <c r="A95" s="124"/>
      <c r="B95" s="127"/>
      <c r="C95" s="82" t="s">
        <v>57</v>
      </c>
      <c r="D95" s="81" t="s">
        <v>43</v>
      </c>
      <c r="E95" s="115"/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16">
        <f t="shared" si="4"/>
        <v>0</v>
      </c>
      <c r="M95" s="106"/>
      <c r="N95" s="106"/>
      <c r="O95" s="106"/>
      <c r="P95" s="106"/>
      <c r="Q95" s="106"/>
      <c r="R95" s="116"/>
      <c r="T95" s="106"/>
      <c r="U95" s="106"/>
      <c r="V95" s="106"/>
      <c r="W95" s="106"/>
      <c r="X95" s="106"/>
      <c r="Y95" s="116"/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16">
        <f t="shared" si="5"/>
        <v>0</v>
      </c>
      <c r="AH95" s="106">
        <v>0</v>
      </c>
      <c r="AI95" s="106">
        <v>0</v>
      </c>
      <c r="AJ95" s="106">
        <v>0</v>
      </c>
      <c r="AK95" s="106">
        <v>0</v>
      </c>
      <c r="AL95" s="106">
        <v>0</v>
      </c>
      <c r="AM95" s="116">
        <f t="shared" si="6"/>
        <v>0</v>
      </c>
    </row>
    <row r="96" spans="1:39" ht="14.65" thickBot="1">
      <c r="A96" s="124"/>
      <c r="B96" s="127"/>
      <c r="C96" s="82" t="s">
        <v>58</v>
      </c>
      <c r="D96" s="81" t="s">
        <v>44</v>
      </c>
      <c r="E96" s="115"/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16">
        <f t="shared" si="4"/>
        <v>0</v>
      </c>
      <c r="M96" s="106"/>
      <c r="N96" s="106"/>
      <c r="O96" s="106"/>
      <c r="P96" s="106"/>
      <c r="Q96" s="106"/>
      <c r="R96" s="116"/>
      <c r="T96" s="106"/>
      <c r="U96" s="106"/>
      <c r="V96" s="106"/>
      <c r="W96" s="106"/>
      <c r="X96" s="106"/>
      <c r="Y96" s="116"/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16">
        <f t="shared" si="5"/>
        <v>0</v>
      </c>
      <c r="AH96" s="106">
        <v>0</v>
      </c>
      <c r="AI96" s="106">
        <v>0</v>
      </c>
      <c r="AJ96" s="106">
        <v>0</v>
      </c>
      <c r="AK96" s="106">
        <v>0</v>
      </c>
      <c r="AL96" s="106">
        <v>0</v>
      </c>
      <c r="AM96" s="116">
        <f t="shared" si="6"/>
        <v>0</v>
      </c>
    </row>
    <row r="97" spans="1:39" ht="14.65" thickBot="1">
      <c r="A97" s="124"/>
      <c r="B97" s="127"/>
      <c r="C97" s="82" t="s">
        <v>59</v>
      </c>
      <c r="D97" s="81" t="s">
        <v>44</v>
      </c>
      <c r="E97" s="115"/>
      <c r="F97" s="106">
        <v>0</v>
      </c>
      <c r="G97" s="106">
        <v>0</v>
      </c>
      <c r="H97" s="106">
        <v>0</v>
      </c>
      <c r="I97" s="106">
        <v>0</v>
      </c>
      <c r="J97" s="106">
        <v>0</v>
      </c>
      <c r="K97" s="116">
        <f t="shared" si="4"/>
        <v>0</v>
      </c>
      <c r="M97" s="106"/>
      <c r="N97" s="106"/>
      <c r="O97" s="106"/>
      <c r="P97" s="106"/>
      <c r="Q97" s="106"/>
      <c r="R97" s="116"/>
      <c r="T97" s="106"/>
      <c r="U97" s="106"/>
      <c r="V97" s="106"/>
      <c r="W97" s="106"/>
      <c r="X97" s="106"/>
      <c r="Y97" s="116"/>
      <c r="AA97" s="106">
        <v>0</v>
      </c>
      <c r="AB97" s="106">
        <v>0</v>
      </c>
      <c r="AC97" s="106">
        <v>0</v>
      </c>
      <c r="AD97" s="106">
        <v>0</v>
      </c>
      <c r="AE97" s="106">
        <v>0</v>
      </c>
      <c r="AF97" s="116">
        <f t="shared" si="5"/>
        <v>0</v>
      </c>
      <c r="AH97" s="106">
        <v>0</v>
      </c>
      <c r="AI97" s="106">
        <v>0</v>
      </c>
      <c r="AJ97" s="106">
        <v>0</v>
      </c>
      <c r="AK97" s="106">
        <v>0</v>
      </c>
      <c r="AL97" s="106">
        <v>0</v>
      </c>
      <c r="AM97" s="116">
        <f t="shared" si="6"/>
        <v>0</v>
      </c>
    </row>
    <row r="98" spans="1:39" ht="14.65" thickBot="1">
      <c r="A98" s="124"/>
      <c r="B98" s="127"/>
      <c r="C98" s="82" t="s">
        <v>60</v>
      </c>
      <c r="D98" s="81" t="s">
        <v>45</v>
      </c>
      <c r="E98" s="115"/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16">
        <f t="shared" si="4"/>
        <v>0</v>
      </c>
      <c r="M98" s="106"/>
      <c r="N98" s="106"/>
      <c r="O98" s="106"/>
      <c r="P98" s="106"/>
      <c r="Q98" s="106"/>
      <c r="R98" s="116"/>
      <c r="T98" s="106"/>
      <c r="U98" s="106"/>
      <c r="V98" s="106"/>
      <c r="W98" s="106"/>
      <c r="X98" s="106"/>
      <c r="Y98" s="116"/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16">
        <f t="shared" si="5"/>
        <v>0</v>
      </c>
      <c r="AH98" s="106">
        <v>0</v>
      </c>
      <c r="AI98" s="106">
        <v>0</v>
      </c>
      <c r="AJ98" s="106">
        <v>0</v>
      </c>
      <c r="AK98" s="106">
        <v>0</v>
      </c>
      <c r="AL98" s="106">
        <v>0</v>
      </c>
      <c r="AM98" s="116">
        <f t="shared" si="6"/>
        <v>0</v>
      </c>
    </row>
    <row r="99" spans="1:39" ht="14.65" thickBot="1">
      <c r="A99" s="124"/>
      <c r="B99" s="127"/>
      <c r="C99" s="82" t="s">
        <v>61</v>
      </c>
      <c r="D99" s="81" t="s">
        <v>45</v>
      </c>
      <c r="E99" s="115"/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116">
        <f t="shared" si="4"/>
        <v>0</v>
      </c>
      <c r="M99" s="106"/>
      <c r="N99" s="106"/>
      <c r="O99" s="106"/>
      <c r="P99" s="106"/>
      <c r="Q99" s="106"/>
      <c r="R99" s="116"/>
      <c r="T99" s="106"/>
      <c r="U99" s="106"/>
      <c r="V99" s="106"/>
      <c r="W99" s="106"/>
      <c r="X99" s="106"/>
      <c r="Y99" s="116"/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16">
        <f t="shared" si="5"/>
        <v>0</v>
      </c>
      <c r="AH99" s="106">
        <v>0</v>
      </c>
      <c r="AI99" s="106">
        <v>0</v>
      </c>
      <c r="AJ99" s="106">
        <v>0</v>
      </c>
      <c r="AK99" s="106">
        <v>0</v>
      </c>
      <c r="AL99" s="106">
        <v>0</v>
      </c>
      <c r="AM99" s="116">
        <f t="shared" si="6"/>
        <v>0</v>
      </c>
    </row>
    <row r="100" spans="1:39" ht="14.65" thickBot="1">
      <c r="A100" s="124"/>
      <c r="B100" s="127"/>
      <c r="C100" s="84" t="s">
        <v>36</v>
      </c>
      <c r="D100" s="83" t="s">
        <v>37</v>
      </c>
      <c r="E100" s="107" t="str">
        <f>E86</f>
        <v>Medium - C3</v>
      </c>
      <c r="F100" s="152"/>
      <c r="G100" s="153"/>
      <c r="H100" s="153"/>
      <c r="I100" s="153"/>
      <c r="J100" s="154"/>
      <c r="K100" s="106">
        <f t="shared" si="4"/>
        <v>0</v>
      </c>
      <c r="M100" s="152"/>
      <c r="N100" s="153"/>
      <c r="O100" s="153"/>
      <c r="P100" s="153"/>
      <c r="Q100" s="154"/>
      <c r="R100" s="106"/>
      <c r="T100" s="152"/>
      <c r="U100" s="153"/>
      <c r="V100" s="153"/>
      <c r="W100" s="153"/>
      <c r="X100" s="154"/>
      <c r="Y100" s="106"/>
      <c r="AA100" s="152"/>
      <c r="AB100" s="153"/>
      <c r="AC100" s="153"/>
      <c r="AD100" s="153"/>
      <c r="AE100" s="154"/>
      <c r="AF100" s="106">
        <f t="shared" si="5"/>
        <v>0</v>
      </c>
      <c r="AH100" s="152"/>
      <c r="AI100" s="153"/>
      <c r="AJ100" s="153"/>
      <c r="AK100" s="153"/>
      <c r="AL100" s="154"/>
      <c r="AM100" s="106">
        <f t="shared" si="6"/>
        <v>0</v>
      </c>
    </row>
    <row r="101" spans="1:39" ht="14.65" thickBot="1">
      <c r="A101" s="124"/>
      <c r="B101" s="127"/>
      <c r="C101" s="82" t="s">
        <v>52</v>
      </c>
      <c r="D101" s="81" t="s">
        <v>43</v>
      </c>
      <c r="E101" s="115"/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16">
        <f t="shared" si="4"/>
        <v>0</v>
      </c>
      <c r="M101" s="106"/>
      <c r="N101" s="106"/>
      <c r="O101" s="106"/>
      <c r="P101" s="106"/>
      <c r="Q101" s="106"/>
      <c r="R101" s="116"/>
      <c r="T101" s="106"/>
      <c r="U101" s="106"/>
      <c r="V101" s="106"/>
      <c r="W101" s="106"/>
      <c r="X101" s="106"/>
      <c r="Y101" s="116"/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16">
        <f t="shared" si="5"/>
        <v>0</v>
      </c>
      <c r="AH101" s="106">
        <v>0</v>
      </c>
      <c r="AI101" s="106">
        <v>0</v>
      </c>
      <c r="AJ101" s="106">
        <v>0</v>
      </c>
      <c r="AK101" s="106">
        <v>0</v>
      </c>
      <c r="AL101" s="106">
        <v>0</v>
      </c>
      <c r="AM101" s="116">
        <f t="shared" si="6"/>
        <v>0</v>
      </c>
    </row>
    <row r="102" spans="1:39" ht="14.65" thickBot="1">
      <c r="A102" s="124"/>
      <c r="B102" s="127"/>
      <c r="C102" s="82" t="s">
        <v>53</v>
      </c>
      <c r="D102" s="81" t="s">
        <v>43</v>
      </c>
      <c r="E102" s="115"/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16">
        <f t="shared" si="4"/>
        <v>0</v>
      </c>
      <c r="M102" s="106"/>
      <c r="N102" s="106"/>
      <c r="O102" s="106"/>
      <c r="P102" s="106"/>
      <c r="Q102" s="106"/>
      <c r="R102" s="116"/>
      <c r="T102" s="106"/>
      <c r="U102" s="106"/>
      <c r="V102" s="106"/>
      <c r="W102" s="106"/>
      <c r="X102" s="106"/>
      <c r="Y102" s="116"/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16">
        <f t="shared" si="5"/>
        <v>0</v>
      </c>
      <c r="AH102" s="106">
        <v>0</v>
      </c>
      <c r="AI102" s="106">
        <v>0</v>
      </c>
      <c r="AJ102" s="106">
        <v>0</v>
      </c>
      <c r="AK102" s="106">
        <v>0</v>
      </c>
      <c r="AL102" s="106">
        <v>0</v>
      </c>
      <c r="AM102" s="116">
        <f t="shared" si="6"/>
        <v>0</v>
      </c>
    </row>
    <row r="103" spans="1:39" ht="14.65" thickBot="1">
      <c r="A103" s="124"/>
      <c r="B103" s="127"/>
      <c r="C103" s="82" t="s">
        <v>54</v>
      </c>
      <c r="D103" s="81" t="s">
        <v>43</v>
      </c>
      <c r="E103" s="115"/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16">
        <f t="shared" si="4"/>
        <v>0</v>
      </c>
      <c r="M103" s="106"/>
      <c r="N103" s="106"/>
      <c r="O103" s="106"/>
      <c r="P103" s="106"/>
      <c r="Q103" s="106"/>
      <c r="R103" s="116"/>
      <c r="T103" s="106"/>
      <c r="U103" s="106"/>
      <c r="V103" s="106"/>
      <c r="W103" s="106"/>
      <c r="X103" s="106"/>
      <c r="Y103" s="116"/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16">
        <f t="shared" si="5"/>
        <v>0</v>
      </c>
      <c r="AH103" s="106">
        <v>0</v>
      </c>
      <c r="AI103" s="106">
        <v>0</v>
      </c>
      <c r="AJ103" s="106">
        <v>0</v>
      </c>
      <c r="AK103" s="106">
        <v>0</v>
      </c>
      <c r="AL103" s="106">
        <v>0</v>
      </c>
      <c r="AM103" s="116">
        <f t="shared" si="6"/>
        <v>0</v>
      </c>
    </row>
    <row r="104" spans="1:39" ht="14.65" thickBot="1">
      <c r="A104" s="124"/>
      <c r="B104" s="127"/>
      <c r="C104" s="82" t="s">
        <v>55</v>
      </c>
      <c r="D104" s="81" t="s">
        <v>43</v>
      </c>
      <c r="E104" s="115"/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16">
        <f t="shared" si="4"/>
        <v>0</v>
      </c>
      <c r="M104" s="106"/>
      <c r="N104" s="106"/>
      <c r="O104" s="106"/>
      <c r="P104" s="106"/>
      <c r="Q104" s="106"/>
      <c r="R104" s="116"/>
      <c r="T104" s="106"/>
      <c r="U104" s="106"/>
      <c r="V104" s="106"/>
      <c r="W104" s="106"/>
      <c r="X104" s="106"/>
      <c r="Y104" s="116"/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16">
        <f t="shared" si="5"/>
        <v>0</v>
      </c>
      <c r="AH104" s="106">
        <v>0</v>
      </c>
      <c r="AI104" s="106">
        <v>0</v>
      </c>
      <c r="AJ104" s="106">
        <v>0</v>
      </c>
      <c r="AK104" s="106">
        <v>0</v>
      </c>
      <c r="AL104" s="106">
        <v>0</v>
      </c>
      <c r="AM104" s="116">
        <f t="shared" si="6"/>
        <v>0</v>
      </c>
    </row>
    <row r="105" spans="1:39" ht="14.65" thickBot="1">
      <c r="A105" s="124"/>
      <c r="B105" s="127"/>
      <c r="C105" s="82" t="s">
        <v>56</v>
      </c>
      <c r="D105" s="81" t="s">
        <v>43</v>
      </c>
      <c r="E105" s="115"/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16">
        <f t="shared" si="4"/>
        <v>0</v>
      </c>
      <c r="M105" s="106"/>
      <c r="N105" s="106"/>
      <c r="O105" s="106"/>
      <c r="P105" s="106"/>
      <c r="Q105" s="106"/>
      <c r="R105" s="116"/>
      <c r="T105" s="106"/>
      <c r="U105" s="106"/>
      <c r="V105" s="106"/>
      <c r="W105" s="106"/>
      <c r="X105" s="106"/>
      <c r="Y105" s="116"/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  <c r="AF105" s="116">
        <f t="shared" si="5"/>
        <v>0</v>
      </c>
      <c r="AH105" s="106">
        <v>0</v>
      </c>
      <c r="AI105" s="106">
        <v>0</v>
      </c>
      <c r="AJ105" s="106">
        <v>0</v>
      </c>
      <c r="AK105" s="106">
        <v>0</v>
      </c>
      <c r="AL105" s="106">
        <v>0</v>
      </c>
      <c r="AM105" s="116">
        <f t="shared" si="6"/>
        <v>0</v>
      </c>
    </row>
    <row r="106" spans="1:39" ht="14.65" thickBot="1">
      <c r="A106" s="124"/>
      <c r="B106" s="127"/>
      <c r="C106" s="82" t="s">
        <v>57</v>
      </c>
      <c r="D106" s="81" t="s">
        <v>43</v>
      </c>
      <c r="E106" s="115"/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16">
        <f t="shared" si="4"/>
        <v>0</v>
      </c>
      <c r="M106" s="106"/>
      <c r="N106" s="106"/>
      <c r="O106" s="106"/>
      <c r="P106" s="106"/>
      <c r="Q106" s="106"/>
      <c r="R106" s="116"/>
      <c r="T106" s="106"/>
      <c r="U106" s="106"/>
      <c r="V106" s="106"/>
      <c r="W106" s="106"/>
      <c r="X106" s="106"/>
      <c r="Y106" s="116"/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16">
        <f t="shared" si="5"/>
        <v>0</v>
      </c>
      <c r="AH106" s="106">
        <v>0</v>
      </c>
      <c r="AI106" s="106">
        <v>0</v>
      </c>
      <c r="AJ106" s="106">
        <v>0</v>
      </c>
      <c r="AK106" s="106">
        <v>0</v>
      </c>
      <c r="AL106" s="106">
        <v>0</v>
      </c>
      <c r="AM106" s="116">
        <f t="shared" si="6"/>
        <v>0</v>
      </c>
    </row>
    <row r="107" spans="1:39" ht="14.65" thickBot="1">
      <c r="A107" s="124"/>
      <c r="B107" s="127"/>
      <c r="C107" s="82" t="s">
        <v>58</v>
      </c>
      <c r="D107" s="81" t="s">
        <v>44</v>
      </c>
      <c r="E107" s="115"/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  <c r="K107" s="116">
        <f t="shared" si="4"/>
        <v>0</v>
      </c>
      <c r="M107" s="106"/>
      <c r="N107" s="106"/>
      <c r="O107" s="106"/>
      <c r="P107" s="106"/>
      <c r="Q107" s="106"/>
      <c r="R107" s="116"/>
      <c r="T107" s="106"/>
      <c r="U107" s="106"/>
      <c r="V107" s="106"/>
      <c r="W107" s="106"/>
      <c r="X107" s="106"/>
      <c r="Y107" s="116"/>
      <c r="AA107" s="106">
        <v>0</v>
      </c>
      <c r="AB107" s="106">
        <v>0</v>
      </c>
      <c r="AC107" s="106">
        <v>0</v>
      </c>
      <c r="AD107" s="106">
        <v>0</v>
      </c>
      <c r="AE107" s="106">
        <v>0</v>
      </c>
      <c r="AF107" s="116">
        <f t="shared" si="5"/>
        <v>0</v>
      </c>
      <c r="AH107" s="106">
        <v>0</v>
      </c>
      <c r="AI107" s="106">
        <v>0</v>
      </c>
      <c r="AJ107" s="106">
        <v>0</v>
      </c>
      <c r="AK107" s="106">
        <v>0</v>
      </c>
      <c r="AL107" s="106">
        <v>0</v>
      </c>
      <c r="AM107" s="116">
        <f t="shared" si="6"/>
        <v>0</v>
      </c>
    </row>
    <row r="108" spans="1:39" ht="14.65" thickBot="1">
      <c r="A108" s="124"/>
      <c r="B108" s="127"/>
      <c r="C108" s="82" t="s">
        <v>59</v>
      </c>
      <c r="D108" s="81" t="s">
        <v>44</v>
      </c>
      <c r="E108" s="115"/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16">
        <f t="shared" si="4"/>
        <v>0</v>
      </c>
      <c r="M108" s="106"/>
      <c r="N108" s="106"/>
      <c r="O108" s="106"/>
      <c r="P108" s="106"/>
      <c r="Q108" s="106"/>
      <c r="R108" s="116"/>
      <c r="T108" s="106"/>
      <c r="U108" s="106"/>
      <c r="V108" s="106"/>
      <c r="W108" s="106"/>
      <c r="X108" s="106"/>
      <c r="Y108" s="116"/>
      <c r="AA108" s="106">
        <v>0</v>
      </c>
      <c r="AB108" s="106">
        <v>0</v>
      </c>
      <c r="AC108" s="106">
        <v>0</v>
      </c>
      <c r="AD108" s="106">
        <v>0</v>
      </c>
      <c r="AE108" s="106">
        <v>0</v>
      </c>
      <c r="AF108" s="116">
        <f t="shared" si="5"/>
        <v>0</v>
      </c>
      <c r="AH108" s="106">
        <v>0</v>
      </c>
      <c r="AI108" s="106">
        <v>0</v>
      </c>
      <c r="AJ108" s="106">
        <v>0</v>
      </c>
      <c r="AK108" s="106">
        <v>0</v>
      </c>
      <c r="AL108" s="106">
        <v>0</v>
      </c>
      <c r="AM108" s="116">
        <f t="shared" si="6"/>
        <v>0</v>
      </c>
    </row>
    <row r="109" spans="1:39" ht="14.65" thickBot="1">
      <c r="A109" s="124"/>
      <c r="B109" s="127"/>
      <c r="C109" s="82" t="s">
        <v>60</v>
      </c>
      <c r="D109" s="81" t="s">
        <v>45</v>
      </c>
      <c r="E109" s="115"/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16">
        <f t="shared" si="4"/>
        <v>0</v>
      </c>
      <c r="M109" s="106"/>
      <c r="N109" s="106"/>
      <c r="O109" s="106"/>
      <c r="P109" s="106"/>
      <c r="Q109" s="106"/>
      <c r="R109" s="116"/>
      <c r="T109" s="106"/>
      <c r="U109" s="106"/>
      <c r="V109" s="106"/>
      <c r="W109" s="106"/>
      <c r="X109" s="106"/>
      <c r="Y109" s="116"/>
      <c r="AA109" s="106">
        <v>0</v>
      </c>
      <c r="AB109" s="106">
        <v>0</v>
      </c>
      <c r="AC109" s="106">
        <v>0</v>
      </c>
      <c r="AD109" s="106">
        <v>0</v>
      </c>
      <c r="AE109" s="106">
        <v>0</v>
      </c>
      <c r="AF109" s="116">
        <f t="shared" si="5"/>
        <v>0</v>
      </c>
      <c r="AH109" s="106">
        <v>0</v>
      </c>
      <c r="AI109" s="106">
        <v>0</v>
      </c>
      <c r="AJ109" s="106">
        <v>0</v>
      </c>
      <c r="AK109" s="106">
        <v>0</v>
      </c>
      <c r="AL109" s="106">
        <v>0</v>
      </c>
      <c r="AM109" s="116">
        <f t="shared" si="6"/>
        <v>0</v>
      </c>
    </row>
    <row r="110" spans="1:39" ht="14.65" thickBot="1">
      <c r="A110" s="124"/>
      <c r="B110" s="127"/>
      <c r="C110" s="82" t="s">
        <v>61</v>
      </c>
      <c r="D110" s="81" t="s">
        <v>45</v>
      </c>
      <c r="E110" s="115"/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16">
        <f t="shared" si="4"/>
        <v>0</v>
      </c>
      <c r="M110" s="106"/>
      <c r="N110" s="106"/>
      <c r="O110" s="106"/>
      <c r="P110" s="106"/>
      <c r="Q110" s="106"/>
      <c r="R110" s="116"/>
      <c r="T110" s="106"/>
      <c r="U110" s="106"/>
      <c r="V110" s="106"/>
      <c r="W110" s="106"/>
      <c r="X110" s="106"/>
      <c r="Y110" s="116"/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16">
        <f t="shared" si="5"/>
        <v>0</v>
      </c>
      <c r="AH110" s="106">
        <v>0</v>
      </c>
      <c r="AI110" s="106">
        <v>0</v>
      </c>
      <c r="AJ110" s="106">
        <v>0</v>
      </c>
      <c r="AK110" s="106">
        <v>0</v>
      </c>
      <c r="AL110" s="106">
        <v>0</v>
      </c>
      <c r="AM110" s="116">
        <f t="shared" si="6"/>
        <v>0</v>
      </c>
    </row>
    <row r="111" spans="1:39" ht="14.65" thickBot="1">
      <c r="A111" s="124"/>
      <c r="B111" s="127"/>
      <c r="C111" s="84" t="s">
        <v>36</v>
      </c>
      <c r="D111" s="83" t="s">
        <v>37</v>
      </c>
      <c r="E111" s="107" t="str">
        <f>E87</f>
        <v>High - C2</v>
      </c>
      <c r="F111" s="152"/>
      <c r="G111" s="153"/>
      <c r="H111" s="153"/>
      <c r="I111" s="153"/>
      <c r="J111" s="154"/>
      <c r="K111" s="106">
        <f t="shared" si="4"/>
        <v>0</v>
      </c>
      <c r="M111" s="152"/>
      <c r="N111" s="153"/>
      <c r="O111" s="153"/>
      <c r="P111" s="153"/>
      <c r="Q111" s="154"/>
      <c r="R111" s="106"/>
      <c r="T111" s="152"/>
      <c r="U111" s="153"/>
      <c r="V111" s="153"/>
      <c r="W111" s="153"/>
      <c r="X111" s="154"/>
      <c r="Y111" s="106"/>
      <c r="AA111" s="152"/>
      <c r="AB111" s="153"/>
      <c r="AC111" s="153"/>
      <c r="AD111" s="153"/>
      <c r="AE111" s="154"/>
      <c r="AF111" s="106">
        <f t="shared" si="5"/>
        <v>0</v>
      </c>
      <c r="AH111" s="152"/>
      <c r="AI111" s="153"/>
      <c r="AJ111" s="153"/>
      <c r="AK111" s="153"/>
      <c r="AL111" s="154"/>
      <c r="AM111" s="106">
        <f t="shared" si="6"/>
        <v>0</v>
      </c>
    </row>
    <row r="112" spans="1:39" ht="14.65" thickBot="1">
      <c r="A112" s="124"/>
      <c r="B112" s="127"/>
      <c r="C112" s="82" t="s">
        <v>52</v>
      </c>
      <c r="D112" s="81" t="s">
        <v>43</v>
      </c>
      <c r="E112" s="115"/>
      <c r="F112" s="106">
        <v>0</v>
      </c>
      <c r="G112" s="106">
        <v>0</v>
      </c>
      <c r="H112" s="106">
        <v>3</v>
      </c>
      <c r="I112" s="106">
        <v>3</v>
      </c>
      <c r="J112" s="106">
        <v>0</v>
      </c>
      <c r="K112" s="116">
        <f t="shared" si="4"/>
        <v>6</v>
      </c>
      <c r="M112" s="106"/>
      <c r="N112" s="106"/>
      <c r="O112" s="106"/>
      <c r="P112" s="106"/>
      <c r="Q112" s="106"/>
      <c r="R112" s="116"/>
      <c r="T112" s="106"/>
      <c r="U112" s="106"/>
      <c r="V112" s="106"/>
      <c r="W112" s="106"/>
      <c r="X112" s="106"/>
      <c r="Y112" s="116"/>
      <c r="AA112" s="106">
        <v>1.8</v>
      </c>
      <c r="AB112" s="106">
        <v>0</v>
      </c>
      <c r="AC112" s="106">
        <v>2</v>
      </c>
      <c r="AD112" s="106">
        <v>2.2000000000000002</v>
      </c>
      <c r="AE112" s="106">
        <v>0</v>
      </c>
      <c r="AF112" s="116">
        <f t="shared" si="5"/>
        <v>6</v>
      </c>
      <c r="AH112" s="106">
        <v>1</v>
      </c>
      <c r="AI112" s="106">
        <v>0</v>
      </c>
      <c r="AJ112" s="106">
        <v>2</v>
      </c>
      <c r="AK112" s="106">
        <v>3</v>
      </c>
      <c r="AL112" s="106">
        <v>0</v>
      </c>
      <c r="AM112" s="116">
        <f t="shared" si="6"/>
        <v>6</v>
      </c>
    </row>
    <row r="113" spans="1:39" ht="14.65" thickBot="1">
      <c r="A113" s="124"/>
      <c r="B113" s="127"/>
      <c r="C113" s="82" t="s">
        <v>53</v>
      </c>
      <c r="D113" s="81" t="s">
        <v>43</v>
      </c>
      <c r="E113" s="115"/>
      <c r="F113" s="106">
        <v>0</v>
      </c>
      <c r="G113" s="106">
        <v>0</v>
      </c>
      <c r="H113" s="106">
        <v>3</v>
      </c>
      <c r="I113" s="106">
        <v>3</v>
      </c>
      <c r="J113" s="106">
        <v>0</v>
      </c>
      <c r="K113" s="116">
        <f t="shared" si="4"/>
        <v>6</v>
      </c>
      <c r="M113" s="106"/>
      <c r="N113" s="106"/>
      <c r="O113" s="106"/>
      <c r="P113" s="106"/>
      <c r="Q113" s="106"/>
      <c r="R113" s="116"/>
      <c r="T113" s="106"/>
      <c r="U113" s="106"/>
      <c r="V113" s="106"/>
      <c r="W113" s="106"/>
      <c r="X113" s="106"/>
      <c r="Y113" s="116"/>
      <c r="AA113" s="106">
        <v>0.66666666666666663</v>
      </c>
      <c r="AB113" s="106">
        <v>0</v>
      </c>
      <c r="AC113" s="106">
        <v>2</v>
      </c>
      <c r="AD113" s="106">
        <v>3.6666666666666665</v>
      </c>
      <c r="AE113" s="106">
        <v>0</v>
      </c>
      <c r="AF113" s="116">
        <f t="shared" si="5"/>
        <v>6.333333333333333</v>
      </c>
      <c r="AH113" s="106">
        <v>0</v>
      </c>
      <c r="AI113" s="106">
        <v>0</v>
      </c>
      <c r="AJ113" s="106">
        <v>2</v>
      </c>
      <c r="AK113" s="106">
        <v>4</v>
      </c>
      <c r="AL113" s="106">
        <v>0</v>
      </c>
      <c r="AM113" s="116">
        <f t="shared" si="6"/>
        <v>6</v>
      </c>
    </row>
    <row r="114" spans="1:39" ht="14.65" thickBot="1">
      <c r="A114" s="124"/>
      <c r="B114" s="127"/>
      <c r="C114" s="82" t="s">
        <v>54</v>
      </c>
      <c r="D114" s="81" t="s">
        <v>43</v>
      </c>
      <c r="E114" s="115"/>
      <c r="F114" s="106">
        <v>0</v>
      </c>
      <c r="G114" s="106">
        <v>0</v>
      </c>
      <c r="H114" s="106">
        <v>3</v>
      </c>
      <c r="I114" s="106">
        <v>3</v>
      </c>
      <c r="J114" s="106">
        <v>0</v>
      </c>
      <c r="K114" s="116">
        <f t="shared" si="4"/>
        <v>6</v>
      </c>
      <c r="M114" s="106"/>
      <c r="N114" s="106"/>
      <c r="O114" s="106"/>
      <c r="P114" s="106"/>
      <c r="Q114" s="106"/>
      <c r="R114" s="116"/>
      <c r="T114" s="106"/>
      <c r="U114" s="106"/>
      <c r="V114" s="106"/>
      <c r="W114" s="106"/>
      <c r="X114" s="106"/>
      <c r="Y114" s="116"/>
      <c r="AA114" s="106">
        <v>1</v>
      </c>
      <c r="AB114" s="106">
        <v>0</v>
      </c>
      <c r="AC114" s="106">
        <v>3</v>
      </c>
      <c r="AD114" s="106">
        <v>2</v>
      </c>
      <c r="AE114" s="106">
        <v>0</v>
      </c>
      <c r="AF114" s="116">
        <f t="shared" si="5"/>
        <v>6</v>
      </c>
      <c r="AH114" s="106">
        <v>0</v>
      </c>
      <c r="AI114" s="106">
        <v>0</v>
      </c>
      <c r="AJ114" s="106">
        <v>3</v>
      </c>
      <c r="AK114" s="106">
        <v>3</v>
      </c>
      <c r="AL114" s="106">
        <v>0</v>
      </c>
      <c r="AM114" s="116">
        <f t="shared" si="6"/>
        <v>6</v>
      </c>
    </row>
    <row r="115" spans="1:39" ht="14.65" thickBot="1">
      <c r="A115" s="124"/>
      <c r="B115" s="127"/>
      <c r="C115" s="82" t="s">
        <v>55</v>
      </c>
      <c r="D115" s="81" t="s">
        <v>43</v>
      </c>
      <c r="E115" s="115"/>
      <c r="F115" s="106">
        <v>1</v>
      </c>
      <c r="G115" s="106">
        <v>0</v>
      </c>
      <c r="H115" s="106">
        <v>0</v>
      </c>
      <c r="I115" s="106">
        <v>5</v>
      </c>
      <c r="J115" s="106">
        <v>0</v>
      </c>
      <c r="K115" s="116">
        <f t="shared" si="4"/>
        <v>6</v>
      </c>
      <c r="M115" s="106"/>
      <c r="N115" s="106"/>
      <c r="O115" s="106"/>
      <c r="P115" s="106"/>
      <c r="Q115" s="106"/>
      <c r="R115" s="116"/>
      <c r="T115" s="106"/>
      <c r="U115" s="106"/>
      <c r="V115" s="106"/>
      <c r="W115" s="106"/>
      <c r="X115" s="106"/>
      <c r="Y115" s="116"/>
      <c r="AA115" s="106">
        <v>6.2727272727272725</v>
      </c>
      <c r="AB115" s="106">
        <v>0</v>
      </c>
      <c r="AC115" s="106">
        <v>0</v>
      </c>
      <c r="AD115" s="106">
        <v>0</v>
      </c>
      <c r="AE115" s="106">
        <v>-0.27272727272727249</v>
      </c>
      <c r="AF115" s="116">
        <f t="shared" si="5"/>
        <v>6</v>
      </c>
      <c r="AH115" s="106">
        <v>0</v>
      </c>
      <c r="AI115" s="106">
        <v>0</v>
      </c>
      <c r="AJ115" s="106">
        <v>0</v>
      </c>
      <c r="AK115" s="106">
        <v>3</v>
      </c>
      <c r="AL115" s="106">
        <v>3</v>
      </c>
      <c r="AM115" s="116">
        <f t="shared" si="6"/>
        <v>6</v>
      </c>
    </row>
    <row r="116" spans="1:39" ht="14.65" thickBot="1">
      <c r="A116" s="124"/>
      <c r="B116" s="127"/>
      <c r="C116" s="82" t="s">
        <v>56</v>
      </c>
      <c r="D116" s="81" t="s">
        <v>43</v>
      </c>
      <c r="E116" s="115"/>
      <c r="F116" s="106">
        <v>1</v>
      </c>
      <c r="G116" s="106">
        <v>0</v>
      </c>
      <c r="H116" s="106">
        <v>0</v>
      </c>
      <c r="I116" s="106">
        <v>6</v>
      </c>
      <c r="J116" s="106">
        <v>0</v>
      </c>
      <c r="K116" s="116">
        <f t="shared" si="4"/>
        <v>7</v>
      </c>
      <c r="M116" s="106"/>
      <c r="N116" s="106"/>
      <c r="O116" s="106"/>
      <c r="P116" s="106"/>
      <c r="Q116" s="106"/>
      <c r="R116" s="116"/>
      <c r="T116" s="106"/>
      <c r="U116" s="106"/>
      <c r="V116" s="106"/>
      <c r="W116" s="106"/>
      <c r="X116" s="106"/>
      <c r="Y116" s="116"/>
      <c r="AA116" s="106">
        <v>0</v>
      </c>
      <c r="AB116" s="106">
        <v>1</v>
      </c>
      <c r="AC116" s="106">
        <v>0</v>
      </c>
      <c r="AD116" s="106">
        <v>0</v>
      </c>
      <c r="AE116" s="106">
        <v>6</v>
      </c>
      <c r="AF116" s="116">
        <f t="shared" si="5"/>
        <v>7</v>
      </c>
      <c r="AH116" s="106">
        <v>0</v>
      </c>
      <c r="AI116" s="106">
        <v>1</v>
      </c>
      <c r="AJ116" s="106">
        <v>0</v>
      </c>
      <c r="AK116" s="106">
        <v>0</v>
      </c>
      <c r="AL116" s="106">
        <v>6</v>
      </c>
      <c r="AM116" s="116">
        <f t="shared" si="6"/>
        <v>7</v>
      </c>
    </row>
    <row r="117" spans="1:39" ht="14.65" thickBot="1">
      <c r="A117" s="124"/>
      <c r="B117" s="127"/>
      <c r="C117" s="82" t="s">
        <v>57</v>
      </c>
      <c r="D117" s="81" t="s">
        <v>43</v>
      </c>
      <c r="E117" s="115"/>
      <c r="F117" s="106">
        <v>1</v>
      </c>
      <c r="G117" s="106">
        <v>6</v>
      </c>
      <c r="H117" s="106">
        <v>0</v>
      </c>
      <c r="I117" s="106">
        <v>0</v>
      </c>
      <c r="J117" s="106">
        <v>0</v>
      </c>
      <c r="K117" s="116">
        <f t="shared" si="4"/>
        <v>7</v>
      </c>
      <c r="M117" s="106"/>
      <c r="N117" s="106"/>
      <c r="O117" s="106"/>
      <c r="P117" s="106"/>
      <c r="Q117" s="106"/>
      <c r="R117" s="116"/>
      <c r="T117" s="106"/>
      <c r="U117" s="106"/>
      <c r="V117" s="106"/>
      <c r="W117" s="106"/>
      <c r="X117" s="106"/>
      <c r="Y117" s="116"/>
      <c r="AA117" s="106">
        <v>4</v>
      </c>
      <c r="AB117" s="106">
        <v>2</v>
      </c>
      <c r="AC117" s="106">
        <v>0</v>
      </c>
      <c r="AD117" s="106">
        <v>0</v>
      </c>
      <c r="AE117" s="106">
        <v>0</v>
      </c>
      <c r="AF117" s="116">
        <f t="shared" si="5"/>
        <v>6</v>
      </c>
      <c r="AH117" s="106">
        <v>1</v>
      </c>
      <c r="AI117" s="106">
        <v>5</v>
      </c>
      <c r="AJ117" s="106">
        <v>1</v>
      </c>
      <c r="AK117" s="106">
        <v>0</v>
      </c>
      <c r="AL117" s="106">
        <v>0</v>
      </c>
      <c r="AM117" s="116">
        <f t="shared" si="6"/>
        <v>7</v>
      </c>
    </row>
    <row r="118" spans="1:39" ht="14.65" thickBot="1">
      <c r="A118" s="124"/>
      <c r="B118" s="127"/>
      <c r="C118" s="82" t="s">
        <v>58</v>
      </c>
      <c r="D118" s="81" t="s">
        <v>44</v>
      </c>
      <c r="E118" s="115"/>
      <c r="F118" s="106">
        <v>0</v>
      </c>
      <c r="G118" s="106">
        <v>0</v>
      </c>
      <c r="H118" s="106">
        <v>11</v>
      </c>
      <c r="I118" s="106">
        <v>0</v>
      </c>
      <c r="J118" s="106">
        <v>0</v>
      </c>
      <c r="K118" s="116">
        <f t="shared" si="4"/>
        <v>11</v>
      </c>
      <c r="M118" s="106"/>
      <c r="N118" s="106"/>
      <c r="O118" s="106"/>
      <c r="P118" s="106"/>
      <c r="Q118" s="106"/>
      <c r="R118" s="116"/>
      <c r="T118" s="106"/>
      <c r="U118" s="106"/>
      <c r="V118" s="106"/>
      <c r="W118" s="106"/>
      <c r="X118" s="106"/>
      <c r="Y118" s="116"/>
      <c r="AA118" s="106">
        <v>1.2749999999999999</v>
      </c>
      <c r="AB118" s="106">
        <v>0</v>
      </c>
      <c r="AC118" s="106">
        <v>7.9625000000000004</v>
      </c>
      <c r="AD118" s="106">
        <v>0</v>
      </c>
      <c r="AE118" s="106">
        <v>1.25</v>
      </c>
      <c r="AF118" s="116">
        <f t="shared" si="5"/>
        <v>10.487500000000001</v>
      </c>
      <c r="AH118" s="106">
        <v>0</v>
      </c>
      <c r="AI118" s="106">
        <v>0</v>
      </c>
      <c r="AJ118" s="106">
        <v>6</v>
      </c>
      <c r="AK118" s="106">
        <v>0</v>
      </c>
      <c r="AL118" s="106">
        <v>4</v>
      </c>
      <c r="AM118" s="116">
        <f t="shared" si="6"/>
        <v>10</v>
      </c>
    </row>
    <row r="119" spans="1:39" ht="14.65" thickBot="1">
      <c r="A119" s="124"/>
      <c r="B119" s="127"/>
      <c r="C119" s="82" t="s">
        <v>59</v>
      </c>
      <c r="D119" s="81" t="s">
        <v>44</v>
      </c>
      <c r="E119" s="115"/>
      <c r="F119" s="106">
        <v>3</v>
      </c>
      <c r="G119" s="106">
        <v>0</v>
      </c>
      <c r="H119" s="106">
        <v>0</v>
      </c>
      <c r="I119" s="106">
        <v>3</v>
      </c>
      <c r="J119" s="106">
        <v>0</v>
      </c>
      <c r="K119" s="116">
        <f t="shared" si="4"/>
        <v>6</v>
      </c>
      <c r="M119" s="106"/>
      <c r="N119" s="106"/>
      <c r="O119" s="106"/>
      <c r="P119" s="106"/>
      <c r="Q119" s="106"/>
      <c r="R119" s="116"/>
      <c r="T119" s="106"/>
      <c r="U119" s="106"/>
      <c r="V119" s="106"/>
      <c r="W119" s="106"/>
      <c r="X119" s="106"/>
      <c r="Y119" s="116"/>
      <c r="AA119" s="106">
        <v>4.75</v>
      </c>
      <c r="AB119" s="106">
        <v>0</v>
      </c>
      <c r="AC119" s="106">
        <v>0</v>
      </c>
      <c r="AD119" s="106">
        <v>1</v>
      </c>
      <c r="AE119" s="106">
        <v>0.25</v>
      </c>
      <c r="AF119" s="116">
        <f t="shared" si="5"/>
        <v>6</v>
      </c>
      <c r="AH119" s="106">
        <v>3</v>
      </c>
      <c r="AI119" s="106">
        <v>0</v>
      </c>
      <c r="AJ119" s="106">
        <v>0</v>
      </c>
      <c r="AK119" s="106">
        <v>1</v>
      </c>
      <c r="AL119" s="106">
        <v>2</v>
      </c>
      <c r="AM119" s="116">
        <f t="shared" si="6"/>
        <v>6</v>
      </c>
    </row>
    <row r="120" spans="1:39" ht="14.65" thickBot="1">
      <c r="A120" s="124"/>
      <c r="B120" s="127"/>
      <c r="C120" s="82" t="s">
        <v>60</v>
      </c>
      <c r="D120" s="81" t="s">
        <v>45</v>
      </c>
      <c r="E120" s="115"/>
      <c r="F120" s="106">
        <v>1</v>
      </c>
      <c r="G120" s="106">
        <v>0</v>
      </c>
      <c r="H120" s="106">
        <v>0</v>
      </c>
      <c r="I120" s="106">
        <v>6</v>
      </c>
      <c r="J120" s="106">
        <v>0</v>
      </c>
      <c r="K120" s="116">
        <f t="shared" si="4"/>
        <v>7</v>
      </c>
      <c r="M120" s="106"/>
      <c r="N120" s="106"/>
      <c r="O120" s="106"/>
      <c r="P120" s="106"/>
      <c r="Q120" s="106"/>
      <c r="R120" s="116"/>
      <c r="T120" s="106"/>
      <c r="U120" s="106"/>
      <c r="V120" s="106"/>
      <c r="W120" s="106"/>
      <c r="X120" s="106"/>
      <c r="Y120" s="116"/>
      <c r="AA120" s="106">
        <v>4</v>
      </c>
      <c r="AB120" s="106">
        <v>1</v>
      </c>
      <c r="AC120" s="106">
        <v>0</v>
      </c>
      <c r="AD120" s="106">
        <v>0</v>
      </c>
      <c r="AE120" s="106">
        <v>2</v>
      </c>
      <c r="AF120" s="116">
        <f t="shared" si="5"/>
        <v>7</v>
      </c>
      <c r="AH120" s="106">
        <v>0</v>
      </c>
      <c r="AI120" s="106">
        <v>1</v>
      </c>
      <c r="AJ120" s="106">
        <v>0</v>
      </c>
      <c r="AK120" s="106">
        <v>0</v>
      </c>
      <c r="AL120" s="106">
        <v>6</v>
      </c>
      <c r="AM120" s="116">
        <f t="shared" si="6"/>
        <v>7</v>
      </c>
    </row>
    <row r="121" spans="1:39" ht="14.65" thickBot="1">
      <c r="A121" s="124"/>
      <c r="B121" s="127"/>
      <c r="C121" s="82" t="s">
        <v>61</v>
      </c>
      <c r="D121" s="81" t="s">
        <v>45</v>
      </c>
      <c r="E121" s="115"/>
      <c r="F121" s="106">
        <v>1</v>
      </c>
      <c r="G121" s="106">
        <v>0</v>
      </c>
      <c r="H121" s="106">
        <v>0</v>
      </c>
      <c r="I121" s="106">
        <v>6</v>
      </c>
      <c r="J121" s="106">
        <v>0</v>
      </c>
      <c r="K121" s="116">
        <f t="shared" si="4"/>
        <v>7</v>
      </c>
      <c r="M121" s="106"/>
      <c r="N121" s="106"/>
      <c r="O121" s="106"/>
      <c r="P121" s="106"/>
      <c r="Q121" s="106"/>
      <c r="R121" s="116"/>
      <c r="T121" s="106"/>
      <c r="U121" s="106"/>
      <c r="V121" s="106"/>
      <c r="W121" s="106"/>
      <c r="X121" s="106"/>
      <c r="Y121" s="116"/>
      <c r="AA121" s="106">
        <v>6</v>
      </c>
      <c r="AB121" s="106">
        <v>1</v>
      </c>
      <c r="AC121" s="106">
        <v>0</v>
      </c>
      <c r="AD121" s="106">
        <v>0</v>
      </c>
      <c r="AE121" s="106">
        <v>0</v>
      </c>
      <c r="AF121" s="116">
        <f t="shared" si="5"/>
        <v>7</v>
      </c>
      <c r="AH121" s="106">
        <v>0</v>
      </c>
      <c r="AI121" s="106">
        <v>1</v>
      </c>
      <c r="AJ121" s="106">
        <v>0</v>
      </c>
      <c r="AK121" s="106">
        <v>0</v>
      </c>
      <c r="AL121" s="106">
        <v>6</v>
      </c>
      <c r="AM121" s="116">
        <f t="shared" si="6"/>
        <v>7</v>
      </c>
    </row>
    <row r="122" spans="1:39" ht="25.15" thickBot="1">
      <c r="A122" s="124"/>
      <c r="B122" s="127"/>
      <c r="C122" s="84" t="s">
        <v>36</v>
      </c>
      <c r="D122" s="83" t="s">
        <v>37</v>
      </c>
      <c r="E122" s="107" t="str">
        <f>E88</f>
        <v>Very High - C1</v>
      </c>
      <c r="F122" s="152"/>
      <c r="G122" s="153"/>
      <c r="H122" s="153"/>
      <c r="I122" s="153"/>
      <c r="J122" s="154"/>
      <c r="K122" s="106">
        <f t="shared" si="4"/>
        <v>0</v>
      </c>
      <c r="M122" s="152"/>
      <c r="N122" s="153"/>
      <c r="O122" s="153"/>
      <c r="P122" s="153"/>
      <c r="Q122" s="154"/>
      <c r="R122" s="106"/>
      <c r="T122" s="152"/>
      <c r="U122" s="153"/>
      <c r="V122" s="153"/>
      <c r="W122" s="153"/>
      <c r="X122" s="154"/>
      <c r="Y122" s="106"/>
      <c r="AA122" s="152"/>
      <c r="AB122" s="153"/>
      <c r="AC122" s="153"/>
      <c r="AD122" s="153"/>
      <c r="AE122" s="154"/>
      <c r="AF122" s="106">
        <f t="shared" si="5"/>
        <v>0</v>
      </c>
      <c r="AH122" s="152"/>
      <c r="AI122" s="153"/>
      <c r="AJ122" s="153"/>
      <c r="AK122" s="153"/>
      <c r="AL122" s="154"/>
      <c r="AM122" s="106">
        <f t="shared" si="6"/>
        <v>0</v>
      </c>
    </row>
    <row r="123" spans="1:39" ht="14.65" thickBot="1">
      <c r="A123" s="124"/>
      <c r="B123" s="127"/>
      <c r="C123" s="82" t="s">
        <v>52</v>
      </c>
      <c r="D123" s="81" t="s">
        <v>43</v>
      </c>
      <c r="E123" s="115"/>
      <c r="F123" s="106">
        <v>1</v>
      </c>
      <c r="G123" s="106">
        <v>0</v>
      </c>
      <c r="H123" s="106">
        <v>9</v>
      </c>
      <c r="I123" s="106">
        <v>9</v>
      </c>
      <c r="J123" s="106">
        <v>0</v>
      </c>
      <c r="K123" s="116">
        <f t="shared" si="4"/>
        <v>19</v>
      </c>
      <c r="M123" s="106"/>
      <c r="N123" s="106"/>
      <c r="O123" s="106"/>
      <c r="P123" s="106"/>
      <c r="Q123" s="106"/>
      <c r="R123" s="116"/>
      <c r="T123" s="106"/>
      <c r="U123" s="106"/>
      <c r="V123" s="106"/>
      <c r="W123" s="106"/>
      <c r="X123" s="106"/>
      <c r="Y123" s="116"/>
      <c r="AA123" s="106">
        <v>5.2</v>
      </c>
      <c r="AB123" s="106">
        <v>0</v>
      </c>
      <c r="AC123" s="106">
        <v>5</v>
      </c>
      <c r="AD123" s="106">
        <v>5.6</v>
      </c>
      <c r="AE123" s="106">
        <v>0.19999999999999996</v>
      </c>
      <c r="AF123" s="116">
        <f t="shared" si="5"/>
        <v>15.999999999999998</v>
      </c>
      <c r="AH123" s="106">
        <v>2</v>
      </c>
      <c r="AI123" s="106">
        <v>0</v>
      </c>
      <c r="AJ123" s="106">
        <v>5</v>
      </c>
      <c r="AK123" s="106">
        <v>8</v>
      </c>
      <c r="AL123" s="106">
        <v>1</v>
      </c>
      <c r="AM123" s="116">
        <f t="shared" si="6"/>
        <v>16</v>
      </c>
    </row>
    <row r="124" spans="1:39" ht="14.65" thickBot="1">
      <c r="A124" s="124"/>
      <c r="B124" s="127"/>
      <c r="C124" s="82" t="s">
        <v>53</v>
      </c>
      <c r="D124" s="81" t="s">
        <v>43</v>
      </c>
      <c r="E124" s="115"/>
      <c r="F124" s="106">
        <v>1</v>
      </c>
      <c r="G124" s="106">
        <v>0</v>
      </c>
      <c r="H124" s="106">
        <v>9</v>
      </c>
      <c r="I124" s="106">
        <v>9</v>
      </c>
      <c r="J124" s="106">
        <v>0</v>
      </c>
      <c r="K124" s="116">
        <f t="shared" si="4"/>
        <v>19</v>
      </c>
      <c r="M124" s="106"/>
      <c r="N124" s="106"/>
      <c r="O124" s="106"/>
      <c r="P124" s="106"/>
      <c r="Q124" s="106"/>
      <c r="R124" s="116"/>
      <c r="T124" s="106"/>
      <c r="U124" s="106"/>
      <c r="V124" s="106"/>
      <c r="W124" s="106"/>
      <c r="X124" s="106"/>
      <c r="Y124" s="116"/>
      <c r="AA124" s="106">
        <v>2.333333333333333</v>
      </c>
      <c r="AB124" s="106">
        <v>0</v>
      </c>
      <c r="AC124" s="106">
        <v>6</v>
      </c>
      <c r="AD124" s="106">
        <v>9.6666666666666661</v>
      </c>
      <c r="AE124" s="106">
        <v>0.66666666666666674</v>
      </c>
      <c r="AF124" s="116">
        <f t="shared" si="5"/>
        <v>18.666666666666668</v>
      </c>
      <c r="AH124" s="106">
        <v>1</v>
      </c>
      <c r="AI124" s="106">
        <v>0</v>
      </c>
      <c r="AJ124" s="106">
        <v>6</v>
      </c>
      <c r="AK124" s="106">
        <v>11</v>
      </c>
      <c r="AL124" s="106">
        <v>1</v>
      </c>
      <c r="AM124" s="116">
        <f t="shared" si="6"/>
        <v>19</v>
      </c>
    </row>
    <row r="125" spans="1:39" ht="14.65" thickBot="1">
      <c r="A125" s="124"/>
      <c r="B125" s="127"/>
      <c r="C125" s="82" t="s">
        <v>54</v>
      </c>
      <c r="D125" s="81" t="s">
        <v>43</v>
      </c>
      <c r="E125" s="115"/>
      <c r="F125" s="106">
        <v>1</v>
      </c>
      <c r="G125" s="106">
        <v>0</v>
      </c>
      <c r="H125" s="106">
        <v>9</v>
      </c>
      <c r="I125" s="106">
        <v>9</v>
      </c>
      <c r="J125" s="106">
        <v>0</v>
      </c>
      <c r="K125" s="116">
        <f t="shared" si="4"/>
        <v>19</v>
      </c>
      <c r="M125" s="106"/>
      <c r="N125" s="106"/>
      <c r="O125" s="106"/>
      <c r="P125" s="106"/>
      <c r="Q125" s="106"/>
      <c r="R125" s="116"/>
      <c r="T125" s="106"/>
      <c r="U125" s="106"/>
      <c r="V125" s="106"/>
      <c r="W125" s="106"/>
      <c r="X125" s="106"/>
      <c r="Y125" s="116"/>
      <c r="AA125" s="106">
        <v>3</v>
      </c>
      <c r="AB125" s="106">
        <v>0</v>
      </c>
      <c r="AC125" s="106">
        <v>9</v>
      </c>
      <c r="AD125" s="106">
        <v>6</v>
      </c>
      <c r="AE125" s="106">
        <v>0</v>
      </c>
      <c r="AF125" s="116">
        <f t="shared" si="5"/>
        <v>18</v>
      </c>
      <c r="AH125" s="106">
        <v>1</v>
      </c>
      <c r="AI125" s="106">
        <v>0</v>
      </c>
      <c r="AJ125" s="106">
        <v>9</v>
      </c>
      <c r="AK125" s="106">
        <v>8</v>
      </c>
      <c r="AL125" s="106">
        <v>1</v>
      </c>
      <c r="AM125" s="116">
        <f t="shared" si="6"/>
        <v>19</v>
      </c>
    </row>
    <row r="126" spans="1:39" ht="14.65" thickBot="1">
      <c r="A126" s="124"/>
      <c r="B126" s="127"/>
      <c r="C126" s="82" t="s">
        <v>55</v>
      </c>
      <c r="D126" s="81" t="s">
        <v>43</v>
      </c>
      <c r="E126" s="115"/>
      <c r="F126" s="106">
        <v>2</v>
      </c>
      <c r="G126" s="106">
        <v>1</v>
      </c>
      <c r="H126" s="106">
        <v>1</v>
      </c>
      <c r="I126" s="106">
        <v>14</v>
      </c>
      <c r="J126" s="106">
        <v>0</v>
      </c>
      <c r="K126" s="116">
        <f t="shared" si="4"/>
        <v>18</v>
      </c>
      <c r="M126" s="106"/>
      <c r="N126" s="106"/>
      <c r="O126" s="106"/>
      <c r="P126" s="106"/>
      <c r="Q126" s="106"/>
      <c r="R126" s="116"/>
      <c r="T126" s="106"/>
      <c r="U126" s="106"/>
      <c r="V126" s="106"/>
      <c r="W126" s="106"/>
      <c r="X126" s="106"/>
      <c r="Y126" s="116"/>
      <c r="AA126" s="106">
        <v>18.018181818181816</v>
      </c>
      <c r="AB126" s="106">
        <v>0</v>
      </c>
      <c r="AC126" s="106">
        <v>0</v>
      </c>
      <c r="AD126" s="106">
        <v>0</v>
      </c>
      <c r="AE126" s="106">
        <v>-2.7272727272726616E-2</v>
      </c>
      <c r="AF126" s="116">
        <f t="shared" si="5"/>
        <v>17.990909090909089</v>
      </c>
      <c r="AH126" s="106">
        <v>0</v>
      </c>
      <c r="AI126" s="106">
        <v>0</v>
      </c>
      <c r="AJ126" s="106">
        <v>0</v>
      </c>
      <c r="AK126" s="106">
        <v>9</v>
      </c>
      <c r="AL126" s="106">
        <v>8</v>
      </c>
      <c r="AM126" s="116">
        <f t="shared" si="6"/>
        <v>17</v>
      </c>
    </row>
    <row r="127" spans="1:39" ht="14.65" thickBot="1">
      <c r="A127" s="124"/>
      <c r="B127" s="127"/>
      <c r="C127" s="82" t="s">
        <v>56</v>
      </c>
      <c r="D127" s="81" t="s">
        <v>43</v>
      </c>
      <c r="E127" s="115"/>
      <c r="F127" s="106">
        <v>3</v>
      </c>
      <c r="G127" s="106">
        <v>0</v>
      </c>
      <c r="H127" s="106">
        <v>0</v>
      </c>
      <c r="I127" s="106">
        <v>14</v>
      </c>
      <c r="J127" s="106">
        <v>0</v>
      </c>
      <c r="K127" s="116">
        <f t="shared" si="4"/>
        <v>17</v>
      </c>
      <c r="M127" s="106"/>
      <c r="N127" s="106"/>
      <c r="O127" s="106"/>
      <c r="P127" s="106"/>
      <c r="Q127" s="106"/>
      <c r="R127" s="116"/>
      <c r="T127" s="106"/>
      <c r="U127" s="106"/>
      <c r="V127" s="106"/>
      <c r="W127" s="106"/>
      <c r="X127" s="106"/>
      <c r="Y127" s="116"/>
      <c r="AA127" s="106">
        <v>0</v>
      </c>
      <c r="AB127" s="106">
        <v>3</v>
      </c>
      <c r="AC127" s="106">
        <v>0</v>
      </c>
      <c r="AD127" s="106">
        <v>0</v>
      </c>
      <c r="AE127" s="106">
        <v>14</v>
      </c>
      <c r="AF127" s="116">
        <f t="shared" si="5"/>
        <v>17</v>
      </c>
      <c r="AH127" s="106">
        <v>0</v>
      </c>
      <c r="AI127" s="106">
        <v>3</v>
      </c>
      <c r="AJ127" s="106">
        <v>0</v>
      </c>
      <c r="AK127" s="106">
        <v>0</v>
      </c>
      <c r="AL127" s="106">
        <v>14</v>
      </c>
      <c r="AM127" s="116">
        <f t="shared" si="6"/>
        <v>17</v>
      </c>
    </row>
    <row r="128" spans="1:39" ht="14.65" thickBot="1">
      <c r="A128" s="124"/>
      <c r="B128" s="127"/>
      <c r="C128" s="82" t="s">
        <v>57</v>
      </c>
      <c r="D128" s="81" t="s">
        <v>43</v>
      </c>
      <c r="E128" s="115"/>
      <c r="F128" s="106">
        <v>2</v>
      </c>
      <c r="G128" s="106">
        <v>14</v>
      </c>
      <c r="H128" s="106">
        <v>0</v>
      </c>
      <c r="I128" s="106">
        <v>0</v>
      </c>
      <c r="J128" s="106">
        <v>0</v>
      </c>
      <c r="K128" s="116">
        <f t="shared" si="4"/>
        <v>16</v>
      </c>
      <c r="M128" s="106"/>
      <c r="N128" s="106"/>
      <c r="O128" s="106"/>
      <c r="P128" s="106"/>
      <c r="Q128" s="106"/>
      <c r="R128" s="116"/>
      <c r="T128" s="106"/>
      <c r="U128" s="106"/>
      <c r="V128" s="106"/>
      <c r="W128" s="106"/>
      <c r="X128" s="106"/>
      <c r="Y128" s="116"/>
      <c r="AA128" s="106">
        <v>12</v>
      </c>
      <c r="AB128" s="106">
        <v>5</v>
      </c>
      <c r="AC128" s="106">
        <v>0</v>
      </c>
      <c r="AD128" s="106">
        <v>0</v>
      </c>
      <c r="AE128" s="106">
        <v>0</v>
      </c>
      <c r="AF128" s="116">
        <f t="shared" si="5"/>
        <v>17</v>
      </c>
      <c r="AH128" s="106">
        <v>2</v>
      </c>
      <c r="AI128" s="106">
        <v>12</v>
      </c>
      <c r="AJ128" s="106">
        <v>2</v>
      </c>
      <c r="AK128" s="106">
        <v>0</v>
      </c>
      <c r="AL128" s="106">
        <v>0</v>
      </c>
      <c r="AM128" s="116">
        <f t="shared" si="6"/>
        <v>16</v>
      </c>
    </row>
    <row r="129" spans="1:39" ht="14.65" thickBot="1">
      <c r="A129" s="124"/>
      <c r="B129" s="127"/>
      <c r="C129" s="82" t="s">
        <v>58</v>
      </c>
      <c r="D129" s="81" t="s">
        <v>44</v>
      </c>
      <c r="E129" s="115"/>
      <c r="F129" s="106">
        <v>0</v>
      </c>
      <c r="G129" s="106">
        <v>0</v>
      </c>
      <c r="H129" s="106">
        <v>27</v>
      </c>
      <c r="I129" s="106">
        <v>0</v>
      </c>
      <c r="J129" s="106">
        <v>0</v>
      </c>
      <c r="K129" s="116">
        <f t="shared" si="4"/>
        <v>27</v>
      </c>
      <c r="M129" s="106"/>
      <c r="N129" s="106"/>
      <c r="O129" s="106"/>
      <c r="P129" s="106"/>
      <c r="Q129" s="106"/>
      <c r="R129" s="116"/>
      <c r="T129" s="106"/>
      <c r="U129" s="106"/>
      <c r="V129" s="106"/>
      <c r="W129" s="106"/>
      <c r="X129" s="106"/>
      <c r="Y129" s="116"/>
      <c r="AA129" s="106">
        <v>2.85</v>
      </c>
      <c r="AB129" s="106">
        <v>0</v>
      </c>
      <c r="AC129" s="106">
        <v>20.8125</v>
      </c>
      <c r="AD129" s="106">
        <v>0</v>
      </c>
      <c r="AE129" s="106">
        <v>3.85</v>
      </c>
      <c r="AF129" s="116">
        <f t="shared" si="5"/>
        <v>27.512500000000003</v>
      </c>
      <c r="AH129" s="106">
        <v>0</v>
      </c>
      <c r="AI129" s="106">
        <v>0</v>
      </c>
      <c r="AJ129" s="106">
        <v>16</v>
      </c>
      <c r="AK129" s="106">
        <v>0</v>
      </c>
      <c r="AL129" s="106">
        <v>12</v>
      </c>
      <c r="AM129" s="116">
        <f t="shared" si="6"/>
        <v>28</v>
      </c>
    </row>
    <row r="130" spans="1:39" ht="14.65" thickBot="1">
      <c r="A130" s="124"/>
      <c r="B130" s="127"/>
      <c r="C130" s="82" t="s">
        <v>59</v>
      </c>
      <c r="D130" s="81" t="s">
        <v>44</v>
      </c>
      <c r="E130" s="115"/>
      <c r="F130" s="106">
        <v>7</v>
      </c>
      <c r="G130" s="106">
        <v>0</v>
      </c>
      <c r="H130" s="106">
        <v>0</v>
      </c>
      <c r="I130" s="106">
        <v>8</v>
      </c>
      <c r="J130" s="106">
        <v>0</v>
      </c>
      <c r="K130" s="116">
        <f t="shared" si="4"/>
        <v>15</v>
      </c>
      <c r="M130" s="106"/>
      <c r="N130" s="106"/>
      <c r="O130" s="106"/>
      <c r="P130" s="106"/>
      <c r="Q130" s="106"/>
      <c r="R130" s="116"/>
      <c r="T130" s="106"/>
      <c r="U130" s="106"/>
      <c r="V130" s="106"/>
      <c r="W130" s="106"/>
      <c r="X130" s="106"/>
      <c r="Y130" s="116"/>
      <c r="AA130" s="106">
        <v>12.25</v>
      </c>
      <c r="AB130" s="106">
        <v>0</v>
      </c>
      <c r="AC130" s="106">
        <v>0</v>
      </c>
      <c r="AD130" s="106">
        <v>2</v>
      </c>
      <c r="AE130" s="106">
        <v>0.75</v>
      </c>
      <c r="AF130" s="116">
        <f t="shared" si="5"/>
        <v>15</v>
      </c>
      <c r="AH130" s="106">
        <v>7</v>
      </c>
      <c r="AI130" s="106">
        <v>0</v>
      </c>
      <c r="AJ130" s="106">
        <v>0</v>
      </c>
      <c r="AK130" s="106">
        <v>2</v>
      </c>
      <c r="AL130" s="106">
        <v>6</v>
      </c>
      <c r="AM130" s="116">
        <f t="shared" si="6"/>
        <v>15</v>
      </c>
    </row>
    <row r="131" spans="1:39" ht="14.65" thickBot="1">
      <c r="A131" s="124"/>
      <c r="B131" s="127"/>
      <c r="C131" s="82" t="s">
        <v>60</v>
      </c>
      <c r="D131" s="81" t="s">
        <v>45</v>
      </c>
      <c r="E131" s="115"/>
      <c r="F131" s="106">
        <v>2</v>
      </c>
      <c r="G131" s="106">
        <v>0</v>
      </c>
      <c r="H131" s="106">
        <v>0</v>
      </c>
      <c r="I131" s="106">
        <v>14</v>
      </c>
      <c r="J131" s="106">
        <v>0</v>
      </c>
      <c r="K131" s="116">
        <f t="shared" si="4"/>
        <v>16</v>
      </c>
      <c r="M131" s="106"/>
      <c r="N131" s="106"/>
      <c r="O131" s="106"/>
      <c r="P131" s="106"/>
      <c r="Q131" s="106"/>
      <c r="R131" s="116"/>
      <c r="T131" s="106"/>
      <c r="U131" s="106"/>
      <c r="V131" s="106"/>
      <c r="W131" s="106"/>
      <c r="X131" s="106"/>
      <c r="Y131" s="116"/>
      <c r="AA131" s="106">
        <v>10</v>
      </c>
      <c r="AB131" s="106">
        <v>2</v>
      </c>
      <c r="AC131" s="106">
        <v>0</v>
      </c>
      <c r="AD131" s="106">
        <v>0</v>
      </c>
      <c r="AE131" s="106">
        <v>4</v>
      </c>
      <c r="AF131" s="116">
        <f t="shared" si="5"/>
        <v>16</v>
      </c>
      <c r="AH131" s="106">
        <v>0</v>
      </c>
      <c r="AI131" s="106">
        <v>2</v>
      </c>
      <c r="AJ131" s="106">
        <v>0</v>
      </c>
      <c r="AK131" s="106">
        <v>0</v>
      </c>
      <c r="AL131" s="106">
        <v>14</v>
      </c>
      <c r="AM131" s="116">
        <f t="shared" si="6"/>
        <v>16</v>
      </c>
    </row>
    <row r="132" spans="1:39" ht="14.65" thickBot="1">
      <c r="A132" s="125"/>
      <c r="B132" s="128"/>
      <c r="C132" s="82" t="s">
        <v>61</v>
      </c>
      <c r="D132" s="81" t="s">
        <v>45</v>
      </c>
      <c r="E132" s="117"/>
      <c r="F132" s="106">
        <v>2</v>
      </c>
      <c r="G132" s="106">
        <v>0</v>
      </c>
      <c r="H132" s="106">
        <v>0</v>
      </c>
      <c r="I132" s="106">
        <v>14</v>
      </c>
      <c r="J132" s="106">
        <v>0</v>
      </c>
      <c r="K132" s="116">
        <f t="shared" si="4"/>
        <v>16</v>
      </c>
      <c r="M132" s="106"/>
      <c r="N132" s="106"/>
      <c r="O132" s="106"/>
      <c r="P132" s="106"/>
      <c r="Q132" s="106"/>
      <c r="R132" s="116"/>
      <c r="T132" s="106"/>
      <c r="U132" s="106"/>
      <c r="V132" s="106"/>
      <c r="W132" s="106"/>
      <c r="X132" s="106"/>
      <c r="Y132" s="116"/>
      <c r="AA132" s="106">
        <v>14</v>
      </c>
      <c r="AB132" s="106">
        <v>2</v>
      </c>
      <c r="AC132" s="106">
        <v>0</v>
      </c>
      <c r="AD132" s="106">
        <v>0</v>
      </c>
      <c r="AE132" s="106">
        <v>0</v>
      </c>
      <c r="AF132" s="116">
        <f t="shared" si="5"/>
        <v>16</v>
      </c>
      <c r="AH132" s="106">
        <v>0</v>
      </c>
      <c r="AI132" s="106">
        <v>2</v>
      </c>
      <c r="AJ132" s="106">
        <v>0</v>
      </c>
      <c r="AK132" s="106">
        <v>0</v>
      </c>
      <c r="AL132" s="106">
        <v>14</v>
      </c>
      <c r="AM132" s="116">
        <f t="shared" si="6"/>
        <v>16</v>
      </c>
    </row>
    <row r="133" spans="1:39" ht="14.65" thickBot="1">
      <c r="A133" s="123">
        <v>23</v>
      </c>
      <c r="B133" s="126" t="s">
        <v>27</v>
      </c>
      <c r="C133" s="100" t="s">
        <v>36</v>
      </c>
      <c r="D133" s="83" t="s">
        <v>37</v>
      </c>
      <c r="E133" s="103" t="str">
        <f>+E89</f>
        <v>Low - C4</v>
      </c>
      <c r="F133" s="152"/>
      <c r="G133" s="153"/>
      <c r="H133" s="153"/>
      <c r="I133" s="153"/>
      <c r="J133" s="154"/>
      <c r="K133" s="106">
        <f t="shared" si="4"/>
        <v>0</v>
      </c>
      <c r="M133" s="152"/>
      <c r="N133" s="153"/>
      <c r="O133" s="153"/>
      <c r="P133" s="153"/>
      <c r="Q133" s="154"/>
      <c r="R133" s="106"/>
      <c r="T133" s="152"/>
      <c r="U133" s="153"/>
      <c r="V133" s="153"/>
      <c r="W133" s="153"/>
      <c r="X133" s="154"/>
      <c r="Y133" s="106"/>
      <c r="AA133" s="152"/>
      <c r="AB133" s="153"/>
      <c r="AC133" s="153"/>
      <c r="AD133" s="153"/>
      <c r="AE133" s="154"/>
      <c r="AF133" s="106">
        <f t="shared" si="5"/>
        <v>0</v>
      </c>
      <c r="AH133" s="152"/>
      <c r="AI133" s="153"/>
      <c r="AJ133" s="153"/>
      <c r="AK133" s="153"/>
      <c r="AL133" s="154"/>
      <c r="AM133" s="106">
        <f t="shared" si="6"/>
        <v>0</v>
      </c>
    </row>
    <row r="134" spans="1:39" ht="14.65" thickBot="1">
      <c r="A134" s="124"/>
      <c r="B134" s="127"/>
      <c r="C134" s="82" t="s">
        <v>52</v>
      </c>
      <c r="D134" s="81" t="s">
        <v>43</v>
      </c>
      <c r="E134" s="115"/>
      <c r="F134" s="106">
        <v>0</v>
      </c>
      <c r="G134" s="106">
        <v>0</v>
      </c>
      <c r="H134" s="106">
        <v>0</v>
      </c>
      <c r="I134" s="106">
        <v>0</v>
      </c>
      <c r="J134" s="106">
        <v>0</v>
      </c>
      <c r="K134" s="116">
        <f t="shared" ref="K134:K197" si="8">SUM(F134:J134)</f>
        <v>0</v>
      </c>
      <c r="M134" s="106"/>
      <c r="N134" s="106"/>
      <c r="O134" s="106"/>
      <c r="P134" s="106"/>
      <c r="Q134" s="106"/>
      <c r="R134" s="116"/>
      <c r="T134" s="106"/>
      <c r="U134" s="106"/>
      <c r="V134" s="106"/>
      <c r="W134" s="106"/>
      <c r="X134" s="106"/>
      <c r="Y134" s="116"/>
      <c r="AA134" s="106">
        <v>0</v>
      </c>
      <c r="AB134" s="106">
        <v>0</v>
      </c>
      <c r="AC134" s="106">
        <v>0</v>
      </c>
      <c r="AD134" s="106">
        <v>0</v>
      </c>
      <c r="AE134" s="106">
        <v>0</v>
      </c>
      <c r="AF134" s="116">
        <f t="shared" ref="AF134:AF197" si="9">SUM(AA134:AE134)</f>
        <v>0</v>
      </c>
      <c r="AH134" s="106">
        <v>0</v>
      </c>
      <c r="AI134" s="106">
        <v>0</v>
      </c>
      <c r="AJ134" s="106">
        <v>0</v>
      </c>
      <c r="AK134" s="106">
        <v>0</v>
      </c>
      <c r="AL134" s="106">
        <v>0</v>
      </c>
      <c r="AM134" s="116">
        <f t="shared" ref="AM134:AM197" si="10">SUM(AH134:AL134)</f>
        <v>0</v>
      </c>
    </row>
    <row r="135" spans="1:39" ht="14.65" thickBot="1">
      <c r="A135" s="124"/>
      <c r="B135" s="127"/>
      <c r="C135" s="82" t="s">
        <v>53</v>
      </c>
      <c r="D135" s="81" t="s">
        <v>43</v>
      </c>
      <c r="E135" s="115"/>
      <c r="F135" s="106">
        <v>0</v>
      </c>
      <c r="G135" s="106">
        <v>0</v>
      </c>
      <c r="H135" s="106">
        <v>0</v>
      </c>
      <c r="I135" s="106">
        <v>0</v>
      </c>
      <c r="J135" s="106">
        <v>0</v>
      </c>
      <c r="K135" s="116">
        <f t="shared" si="8"/>
        <v>0</v>
      </c>
      <c r="M135" s="106"/>
      <c r="N135" s="106"/>
      <c r="O135" s="106"/>
      <c r="P135" s="106"/>
      <c r="Q135" s="106"/>
      <c r="R135" s="116"/>
      <c r="T135" s="106"/>
      <c r="U135" s="106"/>
      <c r="V135" s="106"/>
      <c r="W135" s="106"/>
      <c r="X135" s="106"/>
      <c r="Y135" s="116"/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16">
        <f t="shared" si="9"/>
        <v>0</v>
      </c>
      <c r="AH135" s="106">
        <v>0</v>
      </c>
      <c r="AI135" s="106">
        <v>0</v>
      </c>
      <c r="AJ135" s="106">
        <v>0</v>
      </c>
      <c r="AK135" s="106">
        <v>0</v>
      </c>
      <c r="AL135" s="106">
        <v>0</v>
      </c>
      <c r="AM135" s="116">
        <f t="shared" si="10"/>
        <v>0</v>
      </c>
    </row>
    <row r="136" spans="1:39" ht="14.65" thickBot="1">
      <c r="A136" s="124"/>
      <c r="B136" s="127"/>
      <c r="C136" s="82" t="s">
        <v>54</v>
      </c>
      <c r="D136" s="81" t="s">
        <v>43</v>
      </c>
      <c r="E136" s="115"/>
      <c r="F136" s="106">
        <v>0</v>
      </c>
      <c r="G136" s="106">
        <v>0</v>
      </c>
      <c r="H136" s="106">
        <v>0</v>
      </c>
      <c r="I136" s="106">
        <v>0</v>
      </c>
      <c r="J136" s="106">
        <v>0</v>
      </c>
      <c r="K136" s="116">
        <f t="shared" si="8"/>
        <v>0</v>
      </c>
      <c r="M136" s="106"/>
      <c r="N136" s="106"/>
      <c r="O136" s="106"/>
      <c r="P136" s="106"/>
      <c r="Q136" s="106"/>
      <c r="R136" s="116"/>
      <c r="T136" s="106"/>
      <c r="U136" s="106"/>
      <c r="V136" s="106"/>
      <c r="W136" s="106"/>
      <c r="X136" s="106"/>
      <c r="Y136" s="116"/>
      <c r="AA136" s="106">
        <v>0</v>
      </c>
      <c r="AB136" s="106">
        <v>0</v>
      </c>
      <c r="AC136" s="106">
        <v>0</v>
      </c>
      <c r="AD136" s="106">
        <v>0</v>
      </c>
      <c r="AE136" s="106">
        <v>0</v>
      </c>
      <c r="AF136" s="116">
        <f t="shared" si="9"/>
        <v>0</v>
      </c>
      <c r="AH136" s="106">
        <v>0</v>
      </c>
      <c r="AI136" s="106">
        <v>0</v>
      </c>
      <c r="AJ136" s="106">
        <v>0</v>
      </c>
      <c r="AK136" s="106">
        <v>0</v>
      </c>
      <c r="AL136" s="106">
        <v>0</v>
      </c>
      <c r="AM136" s="116">
        <f t="shared" si="10"/>
        <v>0</v>
      </c>
    </row>
    <row r="137" spans="1:39" ht="14.65" thickBot="1">
      <c r="A137" s="124"/>
      <c r="B137" s="127"/>
      <c r="C137" s="82" t="s">
        <v>55</v>
      </c>
      <c r="D137" s="81" t="s">
        <v>43</v>
      </c>
      <c r="E137" s="115"/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16">
        <f t="shared" si="8"/>
        <v>0</v>
      </c>
      <c r="M137" s="106"/>
      <c r="N137" s="106"/>
      <c r="O137" s="106"/>
      <c r="P137" s="106"/>
      <c r="Q137" s="106"/>
      <c r="R137" s="116"/>
      <c r="T137" s="106"/>
      <c r="U137" s="106"/>
      <c r="V137" s="106"/>
      <c r="W137" s="106"/>
      <c r="X137" s="106"/>
      <c r="Y137" s="116"/>
      <c r="AA137" s="106">
        <v>0</v>
      </c>
      <c r="AB137" s="106">
        <v>0</v>
      </c>
      <c r="AC137" s="106">
        <v>0</v>
      </c>
      <c r="AD137" s="106">
        <v>0</v>
      </c>
      <c r="AE137" s="106">
        <v>0</v>
      </c>
      <c r="AF137" s="116">
        <f t="shared" si="9"/>
        <v>0</v>
      </c>
      <c r="AH137" s="106">
        <v>0</v>
      </c>
      <c r="AI137" s="106">
        <v>0</v>
      </c>
      <c r="AJ137" s="106">
        <v>0</v>
      </c>
      <c r="AK137" s="106">
        <v>0</v>
      </c>
      <c r="AL137" s="106">
        <v>0</v>
      </c>
      <c r="AM137" s="116">
        <f t="shared" si="10"/>
        <v>0</v>
      </c>
    </row>
    <row r="138" spans="1:39" ht="14.65" thickBot="1">
      <c r="A138" s="124"/>
      <c r="B138" s="127"/>
      <c r="C138" s="82" t="s">
        <v>56</v>
      </c>
      <c r="D138" s="81" t="s">
        <v>43</v>
      </c>
      <c r="E138" s="115"/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16">
        <f t="shared" si="8"/>
        <v>0</v>
      </c>
      <c r="M138" s="106"/>
      <c r="N138" s="106"/>
      <c r="O138" s="106"/>
      <c r="P138" s="106"/>
      <c r="Q138" s="106"/>
      <c r="R138" s="116"/>
      <c r="T138" s="106"/>
      <c r="U138" s="106"/>
      <c r="V138" s="106"/>
      <c r="W138" s="106"/>
      <c r="X138" s="106"/>
      <c r="Y138" s="116"/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16">
        <f t="shared" si="9"/>
        <v>0</v>
      </c>
      <c r="AH138" s="106">
        <v>0</v>
      </c>
      <c r="AI138" s="106">
        <v>0</v>
      </c>
      <c r="AJ138" s="106">
        <v>0</v>
      </c>
      <c r="AK138" s="106">
        <v>0</v>
      </c>
      <c r="AL138" s="106">
        <v>0</v>
      </c>
      <c r="AM138" s="116">
        <f t="shared" si="10"/>
        <v>0</v>
      </c>
    </row>
    <row r="139" spans="1:39" ht="14.65" thickBot="1">
      <c r="A139" s="124"/>
      <c r="B139" s="127"/>
      <c r="C139" s="82" t="s">
        <v>57</v>
      </c>
      <c r="D139" s="81" t="s">
        <v>43</v>
      </c>
      <c r="E139" s="115"/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16">
        <f t="shared" si="8"/>
        <v>0</v>
      </c>
      <c r="M139" s="106"/>
      <c r="N139" s="106"/>
      <c r="O139" s="106"/>
      <c r="P139" s="106"/>
      <c r="Q139" s="106"/>
      <c r="R139" s="116"/>
      <c r="T139" s="106"/>
      <c r="U139" s="106"/>
      <c r="V139" s="106"/>
      <c r="W139" s="106"/>
      <c r="X139" s="106"/>
      <c r="Y139" s="116"/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16">
        <f t="shared" si="9"/>
        <v>0</v>
      </c>
      <c r="AH139" s="106">
        <v>0</v>
      </c>
      <c r="AI139" s="106">
        <v>0</v>
      </c>
      <c r="AJ139" s="106">
        <v>0</v>
      </c>
      <c r="AK139" s="106">
        <v>0</v>
      </c>
      <c r="AL139" s="106">
        <v>0</v>
      </c>
      <c r="AM139" s="116">
        <f t="shared" si="10"/>
        <v>0</v>
      </c>
    </row>
    <row r="140" spans="1:39" ht="14.65" thickBot="1">
      <c r="A140" s="124"/>
      <c r="B140" s="127"/>
      <c r="C140" s="82" t="s">
        <v>58</v>
      </c>
      <c r="D140" s="81" t="s">
        <v>44</v>
      </c>
      <c r="E140" s="115"/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16">
        <f t="shared" si="8"/>
        <v>0</v>
      </c>
      <c r="M140" s="106"/>
      <c r="N140" s="106"/>
      <c r="O140" s="106"/>
      <c r="P140" s="106"/>
      <c r="Q140" s="106"/>
      <c r="R140" s="116"/>
      <c r="T140" s="106"/>
      <c r="U140" s="106"/>
      <c r="V140" s="106"/>
      <c r="W140" s="106"/>
      <c r="X140" s="106"/>
      <c r="Y140" s="116"/>
      <c r="AA140" s="106">
        <v>0</v>
      </c>
      <c r="AB140" s="106">
        <v>0</v>
      </c>
      <c r="AC140" s="106">
        <v>0</v>
      </c>
      <c r="AD140" s="106">
        <v>0</v>
      </c>
      <c r="AE140" s="106">
        <v>0</v>
      </c>
      <c r="AF140" s="116">
        <f t="shared" si="9"/>
        <v>0</v>
      </c>
      <c r="AH140" s="106">
        <v>0</v>
      </c>
      <c r="AI140" s="106">
        <v>0</v>
      </c>
      <c r="AJ140" s="106">
        <v>0</v>
      </c>
      <c r="AK140" s="106">
        <v>0</v>
      </c>
      <c r="AL140" s="106">
        <v>0</v>
      </c>
      <c r="AM140" s="116">
        <f t="shared" si="10"/>
        <v>0</v>
      </c>
    </row>
    <row r="141" spans="1:39" ht="14.65" thickBot="1">
      <c r="A141" s="124"/>
      <c r="B141" s="127"/>
      <c r="C141" s="82" t="s">
        <v>59</v>
      </c>
      <c r="D141" s="81" t="s">
        <v>44</v>
      </c>
      <c r="E141" s="115"/>
      <c r="F141" s="106">
        <v>0</v>
      </c>
      <c r="G141" s="106">
        <v>0</v>
      </c>
      <c r="H141" s="106">
        <v>0</v>
      </c>
      <c r="I141" s="106">
        <v>0</v>
      </c>
      <c r="J141" s="106">
        <v>0</v>
      </c>
      <c r="K141" s="116">
        <f t="shared" si="8"/>
        <v>0</v>
      </c>
      <c r="M141" s="106"/>
      <c r="N141" s="106"/>
      <c r="O141" s="106"/>
      <c r="P141" s="106"/>
      <c r="Q141" s="106"/>
      <c r="R141" s="116"/>
      <c r="T141" s="106"/>
      <c r="U141" s="106"/>
      <c r="V141" s="106"/>
      <c r="W141" s="106"/>
      <c r="X141" s="106"/>
      <c r="Y141" s="116"/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16">
        <f t="shared" si="9"/>
        <v>0</v>
      </c>
      <c r="AH141" s="106">
        <v>0</v>
      </c>
      <c r="AI141" s="106">
        <v>0</v>
      </c>
      <c r="AJ141" s="106">
        <v>0</v>
      </c>
      <c r="AK141" s="106">
        <v>0</v>
      </c>
      <c r="AL141" s="106">
        <v>0</v>
      </c>
      <c r="AM141" s="116">
        <f t="shared" si="10"/>
        <v>0</v>
      </c>
    </row>
    <row r="142" spans="1:39" ht="14.65" thickBot="1">
      <c r="A142" s="124"/>
      <c r="B142" s="127"/>
      <c r="C142" s="82" t="s">
        <v>60</v>
      </c>
      <c r="D142" s="81" t="s">
        <v>45</v>
      </c>
      <c r="E142" s="115"/>
      <c r="F142" s="106">
        <v>0</v>
      </c>
      <c r="G142" s="106">
        <v>0</v>
      </c>
      <c r="H142" s="106">
        <v>0</v>
      </c>
      <c r="I142" s="106">
        <v>0</v>
      </c>
      <c r="J142" s="106">
        <v>0</v>
      </c>
      <c r="K142" s="116">
        <f t="shared" si="8"/>
        <v>0</v>
      </c>
      <c r="M142" s="106"/>
      <c r="N142" s="106"/>
      <c r="O142" s="106"/>
      <c r="P142" s="106"/>
      <c r="Q142" s="106"/>
      <c r="R142" s="116"/>
      <c r="T142" s="106"/>
      <c r="U142" s="106"/>
      <c r="V142" s="106"/>
      <c r="W142" s="106"/>
      <c r="X142" s="106"/>
      <c r="Y142" s="116"/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  <c r="AF142" s="116">
        <f t="shared" si="9"/>
        <v>0</v>
      </c>
      <c r="AH142" s="106">
        <v>0</v>
      </c>
      <c r="AI142" s="106">
        <v>0</v>
      </c>
      <c r="AJ142" s="106">
        <v>0</v>
      </c>
      <c r="AK142" s="106">
        <v>0</v>
      </c>
      <c r="AL142" s="106">
        <v>0</v>
      </c>
      <c r="AM142" s="116">
        <f t="shared" si="10"/>
        <v>0</v>
      </c>
    </row>
    <row r="143" spans="1:39" ht="14.65" thickBot="1">
      <c r="A143" s="124"/>
      <c r="B143" s="127"/>
      <c r="C143" s="82" t="s">
        <v>61</v>
      </c>
      <c r="D143" s="81" t="s">
        <v>45</v>
      </c>
      <c r="E143" s="115"/>
      <c r="F143" s="106">
        <v>0</v>
      </c>
      <c r="G143" s="106">
        <v>0</v>
      </c>
      <c r="H143" s="106">
        <v>0</v>
      </c>
      <c r="I143" s="106">
        <v>0</v>
      </c>
      <c r="J143" s="106">
        <v>0</v>
      </c>
      <c r="K143" s="116">
        <f t="shared" si="8"/>
        <v>0</v>
      </c>
      <c r="M143" s="106"/>
      <c r="N143" s="106"/>
      <c r="O143" s="106"/>
      <c r="P143" s="106"/>
      <c r="Q143" s="106"/>
      <c r="R143" s="116"/>
      <c r="T143" s="106"/>
      <c r="U143" s="106"/>
      <c r="V143" s="106"/>
      <c r="W143" s="106"/>
      <c r="X143" s="106"/>
      <c r="Y143" s="116"/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16">
        <f t="shared" si="9"/>
        <v>0</v>
      </c>
      <c r="AH143" s="106">
        <v>0</v>
      </c>
      <c r="AI143" s="106">
        <v>0</v>
      </c>
      <c r="AJ143" s="106">
        <v>0</v>
      </c>
      <c r="AK143" s="106">
        <v>0</v>
      </c>
      <c r="AL143" s="106">
        <v>0</v>
      </c>
      <c r="AM143" s="116">
        <f t="shared" si="10"/>
        <v>0</v>
      </c>
    </row>
    <row r="144" spans="1:39" ht="14.65" thickBot="1">
      <c r="A144" s="124"/>
      <c r="B144" s="127"/>
      <c r="C144" s="84" t="s">
        <v>36</v>
      </c>
      <c r="D144" s="83" t="s">
        <v>37</v>
      </c>
      <c r="E144" s="107" t="str">
        <f>+E100</f>
        <v>Medium - C3</v>
      </c>
      <c r="F144" s="152"/>
      <c r="G144" s="153"/>
      <c r="H144" s="153"/>
      <c r="I144" s="153"/>
      <c r="J144" s="154"/>
      <c r="K144" s="118">
        <f t="shared" si="8"/>
        <v>0</v>
      </c>
      <c r="M144" s="152"/>
      <c r="N144" s="153"/>
      <c r="O144" s="153"/>
      <c r="P144" s="153"/>
      <c r="Q144" s="154"/>
      <c r="R144" s="118"/>
      <c r="T144" s="152"/>
      <c r="U144" s="153"/>
      <c r="V144" s="153"/>
      <c r="W144" s="153"/>
      <c r="X144" s="154"/>
      <c r="Y144" s="118"/>
      <c r="AA144" s="152"/>
      <c r="AB144" s="153"/>
      <c r="AC144" s="153"/>
      <c r="AD144" s="153"/>
      <c r="AE144" s="154"/>
      <c r="AF144" s="118">
        <f t="shared" si="9"/>
        <v>0</v>
      </c>
      <c r="AH144" s="152"/>
      <c r="AI144" s="153"/>
      <c r="AJ144" s="153"/>
      <c r="AK144" s="153"/>
      <c r="AL144" s="154"/>
      <c r="AM144" s="118">
        <f t="shared" si="10"/>
        <v>0</v>
      </c>
    </row>
    <row r="145" spans="1:39" ht="14.65" thickBot="1">
      <c r="A145" s="124"/>
      <c r="B145" s="127"/>
      <c r="C145" s="82" t="s">
        <v>52</v>
      </c>
      <c r="D145" s="81" t="s">
        <v>43</v>
      </c>
      <c r="E145" s="115"/>
      <c r="F145" s="106">
        <v>0</v>
      </c>
      <c r="G145" s="106">
        <v>0</v>
      </c>
      <c r="H145" s="106">
        <v>0</v>
      </c>
      <c r="I145" s="106">
        <v>0</v>
      </c>
      <c r="J145" s="106">
        <v>0</v>
      </c>
      <c r="K145" s="116">
        <f t="shared" si="8"/>
        <v>0</v>
      </c>
      <c r="M145" s="106"/>
      <c r="N145" s="106"/>
      <c r="O145" s="106"/>
      <c r="P145" s="106"/>
      <c r="Q145" s="106"/>
      <c r="R145" s="116"/>
      <c r="T145" s="106"/>
      <c r="U145" s="106"/>
      <c r="V145" s="106"/>
      <c r="W145" s="106"/>
      <c r="X145" s="106"/>
      <c r="Y145" s="116"/>
      <c r="AA145" s="106">
        <v>0</v>
      </c>
      <c r="AB145" s="106">
        <v>0</v>
      </c>
      <c r="AC145" s="106">
        <v>0</v>
      </c>
      <c r="AD145" s="106">
        <v>0</v>
      </c>
      <c r="AE145" s="106">
        <v>0</v>
      </c>
      <c r="AF145" s="116">
        <f t="shared" si="9"/>
        <v>0</v>
      </c>
      <c r="AH145" s="106">
        <v>0</v>
      </c>
      <c r="AI145" s="106">
        <v>0</v>
      </c>
      <c r="AJ145" s="106">
        <v>0</v>
      </c>
      <c r="AK145" s="106">
        <v>0</v>
      </c>
      <c r="AL145" s="106">
        <v>0</v>
      </c>
      <c r="AM145" s="116">
        <f t="shared" si="10"/>
        <v>0</v>
      </c>
    </row>
    <row r="146" spans="1:39" ht="14.65" thickBot="1">
      <c r="A146" s="124"/>
      <c r="B146" s="127"/>
      <c r="C146" s="82" t="s">
        <v>53</v>
      </c>
      <c r="D146" s="81" t="s">
        <v>43</v>
      </c>
      <c r="E146" s="115"/>
      <c r="F146" s="106">
        <v>0</v>
      </c>
      <c r="G146" s="106">
        <v>0</v>
      </c>
      <c r="H146" s="106">
        <v>0</v>
      </c>
      <c r="I146" s="106">
        <v>0</v>
      </c>
      <c r="J146" s="106">
        <v>0</v>
      </c>
      <c r="K146" s="116">
        <f t="shared" si="8"/>
        <v>0</v>
      </c>
      <c r="M146" s="106"/>
      <c r="N146" s="106"/>
      <c r="O146" s="106"/>
      <c r="P146" s="106"/>
      <c r="Q146" s="106"/>
      <c r="R146" s="116"/>
      <c r="T146" s="106"/>
      <c r="U146" s="106"/>
      <c r="V146" s="106"/>
      <c r="W146" s="106"/>
      <c r="X146" s="106"/>
      <c r="Y146" s="116"/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16">
        <f t="shared" si="9"/>
        <v>0</v>
      </c>
      <c r="AH146" s="106">
        <v>0</v>
      </c>
      <c r="AI146" s="106">
        <v>0</v>
      </c>
      <c r="AJ146" s="106">
        <v>0</v>
      </c>
      <c r="AK146" s="106">
        <v>0</v>
      </c>
      <c r="AL146" s="106">
        <v>0</v>
      </c>
      <c r="AM146" s="116">
        <f t="shared" si="10"/>
        <v>0</v>
      </c>
    </row>
    <row r="147" spans="1:39" ht="14.65" thickBot="1">
      <c r="A147" s="124"/>
      <c r="B147" s="127"/>
      <c r="C147" s="82" t="s">
        <v>54</v>
      </c>
      <c r="D147" s="81" t="s">
        <v>43</v>
      </c>
      <c r="E147" s="115"/>
      <c r="F147" s="106">
        <v>0</v>
      </c>
      <c r="G147" s="106">
        <v>0</v>
      </c>
      <c r="H147" s="106">
        <v>0</v>
      </c>
      <c r="I147" s="106">
        <v>0</v>
      </c>
      <c r="J147" s="106">
        <v>0</v>
      </c>
      <c r="K147" s="116">
        <f t="shared" si="8"/>
        <v>0</v>
      </c>
      <c r="M147" s="106"/>
      <c r="N147" s="106"/>
      <c r="O147" s="106"/>
      <c r="P147" s="106"/>
      <c r="Q147" s="106"/>
      <c r="R147" s="116"/>
      <c r="T147" s="106"/>
      <c r="U147" s="106"/>
      <c r="V147" s="106"/>
      <c r="W147" s="106"/>
      <c r="X147" s="106"/>
      <c r="Y147" s="116"/>
      <c r="AA147" s="106">
        <v>0</v>
      </c>
      <c r="AB147" s="106">
        <v>0</v>
      </c>
      <c r="AC147" s="106">
        <v>0</v>
      </c>
      <c r="AD147" s="106">
        <v>0</v>
      </c>
      <c r="AE147" s="106">
        <v>0</v>
      </c>
      <c r="AF147" s="116">
        <f t="shared" si="9"/>
        <v>0</v>
      </c>
      <c r="AH147" s="106">
        <v>0</v>
      </c>
      <c r="AI147" s="106">
        <v>0</v>
      </c>
      <c r="AJ147" s="106">
        <v>0</v>
      </c>
      <c r="AK147" s="106">
        <v>0</v>
      </c>
      <c r="AL147" s="106">
        <v>0</v>
      </c>
      <c r="AM147" s="116">
        <f t="shared" si="10"/>
        <v>0</v>
      </c>
    </row>
    <row r="148" spans="1:39" ht="14.65" thickBot="1">
      <c r="A148" s="124"/>
      <c r="B148" s="127"/>
      <c r="C148" s="82" t="s">
        <v>55</v>
      </c>
      <c r="D148" s="81" t="s">
        <v>43</v>
      </c>
      <c r="E148" s="115"/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16">
        <f t="shared" si="8"/>
        <v>0</v>
      </c>
      <c r="M148" s="106"/>
      <c r="N148" s="106"/>
      <c r="O148" s="106"/>
      <c r="P148" s="106"/>
      <c r="Q148" s="106"/>
      <c r="R148" s="116"/>
      <c r="T148" s="106"/>
      <c r="U148" s="106"/>
      <c r="V148" s="106"/>
      <c r="W148" s="106"/>
      <c r="X148" s="106"/>
      <c r="Y148" s="116"/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16">
        <f t="shared" si="9"/>
        <v>0</v>
      </c>
      <c r="AH148" s="106">
        <v>0</v>
      </c>
      <c r="AI148" s="106">
        <v>0</v>
      </c>
      <c r="AJ148" s="106">
        <v>0</v>
      </c>
      <c r="AK148" s="106">
        <v>0</v>
      </c>
      <c r="AL148" s="106">
        <v>0</v>
      </c>
      <c r="AM148" s="116">
        <f t="shared" si="10"/>
        <v>0</v>
      </c>
    </row>
    <row r="149" spans="1:39" ht="14.65" thickBot="1">
      <c r="A149" s="124"/>
      <c r="B149" s="127"/>
      <c r="C149" s="82" t="s">
        <v>56</v>
      </c>
      <c r="D149" s="81" t="s">
        <v>43</v>
      </c>
      <c r="E149" s="115"/>
      <c r="F149" s="106">
        <v>0</v>
      </c>
      <c r="G149" s="106">
        <v>0</v>
      </c>
      <c r="H149" s="106">
        <v>0</v>
      </c>
      <c r="I149" s="106">
        <v>0</v>
      </c>
      <c r="J149" s="106">
        <v>0</v>
      </c>
      <c r="K149" s="116">
        <f t="shared" si="8"/>
        <v>0</v>
      </c>
      <c r="M149" s="106"/>
      <c r="N149" s="106"/>
      <c r="O149" s="106"/>
      <c r="P149" s="106"/>
      <c r="Q149" s="106"/>
      <c r="R149" s="116"/>
      <c r="T149" s="106"/>
      <c r="U149" s="106"/>
      <c r="V149" s="106"/>
      <c r="W149" s="106"/>
      <c r="X149" s="106"/>
      <c r="Y149" s="116"/>
      <c r="AA149" s="106">
        <v>0</v>
      </c>
      <c r="AB149" s="106">
        <v>0</v>
      </c>
      <c r="AC149" s="106">
        <v>0</v>
      </c>
      <c r="AD149" s="106">
        <v>0</v>
      </c>
      <c r="AE149" s="106">
        <v>0</v>
      </c>
      <c r="AF149" s="116">
        <f t="shared" si="9"/>
        <v>0</v>
      </c>
      <c r="AH149" s="106">
        <v>0</v>
      </c>
      <c r="AI149" s="106">
        <v>0</v>
      </c>
      <c r="AJ149" s="106">
        <v>0</v>
      </c>
      <c r="AK149" s="106">
        <v>0</v>
      </c>
      <c r="AL149" s="106">
        <v>0</v>
      </c>
      <c r="AM149" s="116">
        <f t="shared" si="10"/>
        <v>0</v>
      </c>
    </row>
    <row r="150" spans="1:39" ht="14.65" thickBot="1">
      <c r="A150" s="124"/>
      <c r="B150" s="127"/>
      <c r="C150" s="82" t="s">
        <v>57</v>
      </c>
      <c r="D150" s="81" t="s">
        <v>43</v>
      </c>
      <c r="E150" s="115"/>
      <c r="F150" s="106">
        <v>0</v>
      </c>
      <c r="G150" s="106">
        <v>0</v>
      </c>
      <c r="H150" s="106">
        <v>0</v>
      </c>
      <c r="I150" s="106">
        <v>0</v>
      </c>
      <c r="J150" s="106">
        <v>0</v>
      </c>
      <c r="K150" s="116">
        <f t="shared" si="8"/>
        <v>0</v>
      </c>
      <c r="M150" s="106"/>
      <c r="N150" s="106"/>
      <c r="O150" s="106"/>
      <c r="P150" s="106"/>
      <c r="Q150" s="106"/>
      <c r="R150" s="116"/>
      <c r="T150" s="106"/>
      <c r="U150" s="106"/>
      <c r="V150" s="106"/>
      <c r="W150" s="106"/>
      <c r="X150" s="106"/>
      <c r="Y150" s="116"/>
      <c r="AA150" s="106">
        <v>0</v>
      </c>
      <c r="AB150" s="106">
        <v>0</v>
      </c>
      <c r="AC150" s="106">
        <v>0</v>
      </c>
      <c r="AD150" s="106">
        <v>0</v>
      </c>
      <c r="AE150" s="106">
        <v>0</v>
      </c>
      <c r="AF150" s="116">
        <f t="shared" si="9"/>
        <v>0</v>
      </c>
      <c r="AH150" s="106">
        <v>0</v>
      </c>
      <c r="AI150" s="106">
        <v>0</v>
      </c>
      <c r="AJ150" s="106">
        <v>0</v>
      </c>
      <c r="AK150" s="106">
        <v>0</v>
      </c>
      <c r="AL150" s="106">
        <v>0</v>
      </c>
      <c r="AM150" s="116">
        <f t="shared" si="10"/>
        <v>0</v>
      </c>
    </row>
    <row r="151" spans="1:39" ht="14.65" thickBot="1">
      <c r="A151" s="124"/>
      <c r="B151" s="127"/>
      <c r="C151" s="82" t="s">
        <v>58</v>
      </c>
      <c r="D151" s="81" t="s">
        <v>44</v>
      </c>
      <c r="E151" s="115"/>
      <c r="F151" s="106">
        <v>0</v>
      </c>
      <c r="G151" s="106">
        <v>0</v>
      </c>
      <c r="H151" s="106">
        <v>0</v>
      </c>
      <c r="I151" s="106">
        <v>0</v>
      </c>
      <c r="J151" s="106">
        <v>0</v>
      </c>
      <c r="K151" s="116">
        <f t="shared" si="8"/>
        <v>0</v>
      </c>
      <c r="M151" s="106"/>
      <c r="N151" s="106"/>
      <c r="O151" s="106"/>
      <c r="P151" s="106"/>
      <c r="Q151" s="106"/>
      <c r="R151" s="116"/>
      <c r="T151" s="106"/>
      <c r="U151" s="106"/>
      <c r="V151" s="106"/>
      <c r="W151" s="106"/>
      <c r="X151" s="106"/>
      <c r="Y151" s="116"/>
      <c r="AA151" s="106">
        <v>0</v>
      </c>
      <c r="AB151" s="106">
        <v>0</v>
      </c>
      <c r="AC151" s="106">
        <v>0</v>
      </c>
      <c r="AD151" s="106">
        <v>0</v>
      </c>
      <c r="AE151" s="106">
        <v>0</v>
      </c>
      <c r="AF151" s="116">
        <f t="shared" si="9"/>
        <v>0</v>
      </c>
      <c r="AH151" s="106">
        <v>0</v>
      </c>
      <c r="AI151" s="106">
        <v>0</v>
      </c>
      <c r="AJ151" s="106">
        <v>0</v>
      </c>
      <c r="AK151" s="106">
        <v>0</v>
      </c>
      <c r="AL151" s="106">
        <v>0</v>
      </c>
      <c r="AM151" s="116">
        <f t="shared" si="10"/>
        <v>0</v>
      </c>
    </row>
    <row r="152" spans="1:39" ht="14.65" thickBot="1">
      <c r="A152" s="124"/>
      <c r="B152" s="127"/>
      <c r="C152" s="82" t="s">
        <v>59</v>
      </c>
      <c r="D152" s="81" t="s">
        <v>44</v>
      </c>
      <c r="E152" s="115"/>
      <c r="F152" s="106">
        <v>0</v>
      </c>
      <c r="G152" s="106">
        <v>0</v>
      </c>
      <c r="H152" s="106">
        <v>0</v>
      </c>
      <c r="I152" s="106">
        <v>0</v>
      </c>
      <c r="J152" s="106">
        <v>0</v>
      </c>
      <c r="K152" s="116">
        <f t="shared" si="8"/>
        <v>0</v>
      </c>
      <c r="M152" s="106"/>
      <c r="N152" s="106"/>
      <c r="O152" s="106"/>
      <c r="P152" s="106"/>
      <c r="Q152" s="106"/>
      <c r="R152" s="116"/>
      <c r="T152" s="106"/>
      <c r="U152" s="106"/>
      <c r="V152" s="106"/>
      <c r="W152" s="106"/>
      <c r="X152" s="106"/>
      <c r="Y152" s="116"/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16">
        <f t="shared" si="9"/>
        <v>0</v>
      </c>
      <c r="AH152" s="106">
        <v>0</v>
      </c>
      <c r="AI152" s="106">
        <v>0</v>
      </c>
      <c r="AJ152" s="106">
        <v>0</v>
      </c>
      <c r="AK152" s="106">
        <v>0</v>
      </c>
      <c r="AL152" s="106">
        <v>0</v>
      </c>
      <c r="AM152" s="116">
        <f t="shared" si="10"/>
        <v>0</v>
      </c>
    </row>
    <row r="153" spans="1:39" ht="14.65" thickBot="1">
      <c r="A153" s="124"/>
      <c r="B153" s="127"/>
      <c r="C153" s="82" t="s">
        <v>60</v>
      </c>
      <c r="D153" s="81" t="s">
        <v>45</v>
      </c>
      <c r="E153" s="115"/>
      <c r="F153" s="106">
        <v>0</v>
      </c>
      <c r="G153" s="106">
        <v>0</v>
      </c>
      <c r="H153" s="106">
        <v>0</v>
      </c>
      <c r="I153" s="106">
        <v>0</v>
      </c>
      <c r="J153" s="106">
        <v>0</v>
      </c>
      <c r="K153" s="116">
        <f t="shared" si="8"/>
        <v>0</v>
      </c>
      <c r="M153" s="106"/>
      <c r="N153" s="106"/>
      <c r="O153" s="106"/>
      <c r="P153" s="106"/>
      <c r="Q153" s="106"/>
      <c r="R153" s="116"/>
      <c r="T153" s="106"/>
      <c r="U153" s="106"/>
      <c r="V153" s="106"/>
      <c r="W153" s="106"/>
      <c r="X153" s="106"/>
      <c r="Y153" s="116"/>
      <c r="AA153" s="106">
        <v>0</v>
      </c>
      <c r="AB153" s="106">
        <v>0</v>
      </c>
      <c r="AC153" s="106">
        <v>0</v>
      </c>
      <c r="AD153" s="106">
        <v>0</v>
      </c>
      <c r="AE153" s="106">
        <v>0</v>
      </c>
      <c r="AF153" s="116">
        <f t="shared" si="9"/>
        <v>0</v>
      </c>
      <c r="AH153" s="106">
        <v>0</v>
      </c>
      <c r="AI153" s="106">
        <v>0</v>
      </c>
      <c r="AJ153" s="106">
        <v>0</v>
      </c>
      <c r="AK153" s="106">
        <v>0</v>
      </c>
      <c r="AL153" s="106">
        <v>0</v>
      </c>
      <c r="AM153" s="116">
        <f t="shared" si="10"/>
        <v>0</v>
      </c>
    </row>
    <row r="154" spans="1:39" ht="14.65" thickBot="1">
      <c r="A154" s="124"/>
      <c r="B154" s="127"/>
      <c r="C154" s="82" t="s">
        <v>61</v>
      </c>
      <c r="D154" s="81" t="s">
        <v>45</v>
      </c>
      <c r="E154" s="115"/>
      <c r="F154" s="106">
        <v>0</v>
      </c>
      <c r="G154" s="106">
        <v>0</v>
      </c>
      <c r="H154" s="106">
        <v>0</v>
      </c>
      <c r="I154" s="106">
        <v>0</v>
      </c>
      <c r="J154" s="106">
        <v>0</v>
      </c>
      <c r="K154" s="116">
        <f t="shared" si="8"/>
        <v>0</v>
      </c>
      <c r="M154" s="106"/>
      <c r="N154" s="106"/>
      <c r="O154" s="106"/>
      <c r="P154" s="106"/>
      <c r="Q154" s="106"/>
      <c r="R154" s="116"/>
      <c r="T154" s="106"/>
      <c r="U154" s="106"/>
      <c r="V154" s="106"/>
      <c r="W154" s="106"/>
      <c r="X154" s="106"/>
      <c r="Y154" s="116"/>
      <c r="AA154" s="106">
        <v>0</v>
      </c>
      <c r="AB154" s="106">
        <v>0</v>
      </c>
      <c r="AC154" s="106">
        <v>0</v>
      </c>
      <c r="AD154" s="106">
        <v>0</v>
      </c>
      <c r="AE154" s="106">
        <v>0</v>
      </c>
      <c r="AF154" s="116">
        <f t="shared" si="9"/>
        <v>0</v>
      </c>
      <c r="AH154" s="106">
        <v>0</v>
      </c>
      <c r="AI154" s="106">
        <v>0</v>
      </c>
      <c r="AJ154" s="106">
        <v>0</v>
      </c>
      <c r="AK154" s="106">
        <v>0</v>
      </c>
      <c r="AL154" s="106">
        <v>0</v>
      </c>
      <c r="AM154" s="116">
        <f t="shared" si="10"/>
        <v>0</v>
      </c>
    </row>
    <row r="155" spans="1:39" ht="14.65" thickBot="1">
      <c r="A155" s="124"/>
      <c r="B155" s="127"/>
      <c r="C155" s="84" t="s">
        <v>36</v>
      </c>
      <c r="D155" s="83" t="s">
        <v>37</v>
      </c>
      <c r="E155" s="107" t="str">
        <f>+E111</f>
        <v>High - C2</v>
      </c>
      <c r="F155" s="152"/>
      <c r="G155" s="153"/>
      <c r="H155" s="153"/>
      <c r="I155" s="153"/>
      <c r="J155" s="154"/>
      <c r="K155" s="118">
        <f t="shared" si="8"/>
        <v>0</v>
      </c>
      <c r="M155" s="152"/>
      <c r="N155" s="153"/>
      <c r="O155" s="153"/>
      <c r="P155" s="153"/>
      <c r="Q155" s="154"/>
      <c r="R155" s="118"/>
      <c r="T155" s="152"/>
      <c r="U155" s="153"/>
      <c r="V155" s="153"/>
      <c r="W155" s="153"/>
      <c r="X155" s="154"/>
      <c r="Y155" s="118"/>
      <c r="AA155" s="152"/>
      <c r="AB155" s="153"/>
      <c r="AC155" s="153"/>
      <c r="AD155" s="153"/>
      <c r="AE155" s="154"/>
      <c r="AF155" s="118">
        <f t="shared" si="9"/>
        <v>0</v>
      </c>
      <c r="AH155" s="152"/>
      <c r="AI155" s="153"/>
      <c r="AJ155" s="153"/>
      <c r="AK155" s="153"/>
      <c r="AL155" s="154"/>
      <c r="AM155" s="118">
        <f t="shared" si="10"/>
        <v>0</v>
      </c>
    </row>
    <row r="156" spans="1:39" ht="14.65" thickBot="1">
      <c r="A156" s="124"/>
      <c r="B156" s="127"/>
      <c r="C156" s="82" t="s">
        <v>52</v>
      </c>
      <c r="D156" s="81" t="s">
        <v>43</v>
      </c>
      <c r="E156" s="115"/>
      <c r="F156" s="106">
        <v>10</v>
      </c>
      <c r="G156" s="106">
        <v>0</v>
      </c>
      <c r="H156" s="106">
        <v>31</v>
      </c>
      <c r="I156" s="106">
        <v>31</v>
      </c>
      <c r="J156" s="106">
        <v>0</v>
      </c>
      <c r="K156" s="116">
        <f t="shared" si="8"/>
        <v>72</v>
      </c>
      <c r="M156" s="106"/>
      <c r="N156" s="106"/>
      <c r="O156" s="106"/>
      <c r="P156" s="106"/>
      <c r="Q156" s="106"/>
      <c r="R156" s="116"/>
      <c r="T156" s="106"/>
      <c r="U156" s="106"/>
      <c r="V156" s="106"/>
      <c r="W156" s="106"/>
      <c r="X156" s="106"/>
      <c r="Y156" s="116"/>
      <c r="AA156" s="106">
        <v>20.888888888888889</v>
      </c>
      <c r="AB156" s="106">
        <v>0</v>
      </c>
      <c r="AC156" s="106">
        <v>29.555555555555557</v>
      </c>
      <c r="AD156" s="106">
        <v>21.222222222222221</v>
      </c>
      <c r="AE156" s="106">
        <v>0.33333333333333304</v>
      </c>
      <c r="AF156" s="116">
        <f t="shared" si="9"/>
        <v>71.999999999999986</v>
      </c>
      <c r="AH156" s="106">
        <v>10</v>
      </c>
      <c r="AI156" s="106">
        <v>0</v>
      </c>
      <c r="AJ156" s="106">
        <v>28</v>
      </c>
      <c r="AK156" s="106">
        <v>31</v>
      </c>
      <c r="AL156" s="106">
        <v>3</v>
      </c>
      <c r="AM156" s="116">
        <f t="shared" si="10"/>
        <v>72</v>
      </c>
    </row>
    <row r="157" spans="1:39" ht="14.65" thickBot="1">
      <c r="A157" s="124"/>
      <c r="B157" s="127"/>
      <c r="C157" s="82" t="s">
        <v>53</v>
      </c>
      <c r="D157" s="81" t="s">
        <v>43</v>
      </c>
      <c r="E157" s="115"/>
      <c r="F157" s="106">
        <v>3</v>
      </c>
      <c r="G157" s="106">
        <v>0</v>
      </c>
      <c r="H157" s="106">
        <v>31</v>
      </c>
      <c r="I157" s="106">
        <v>31</v>
      </c>
      <c r="J157" s="106">
        <v>0</v>
      </c>
      <c r="K157" s="116">
        <f t="shared" si="8"/>
        <v>65</v>
      </c>
      <c r="M157" s="106"/>
      <c r="N157" s="106"/>
      <c r="O157" s="106"/>
      <c r="P157" s="106"/>
      <c r="Q157" s="106"/>
      <c r="R157" s="116"/>
      <c r="T157" s="106"/>
      <c r="U157" s="106"/>
      <c r="V157" s="106"/>
      <c r="W157" s="106"/>
      <c r="X157" s="106"/>
      <c r="Y157" s="116"/>
      <c r="AA157" s="106">
        <v>7.2857142857142856</v>
      </c>
      <c r="AB157" s="106">
        <v>0</v>
      </c>
      <c r="AC157" s="106">
        <v>29.9</v>
      </c>
      <c r="AD157" s="106">
        <v>28.857142857142858</v>
      </c>
      <c r="AE157" s="106">
        <v>0.37142857142857139</v>
      </c>
      <c r="AF157" s="116">
        <f t="shared" si="9"/>
        <v>66.414285714285711</v>
      </c>
      <c r="AH157" s="106">
        <v>3</v>
      </c>
      <c r="AI157" s="106">
        <v>0</v>
      </c>
      <c r="AJ157" s="106">
        <v>30</v>
      </c>
      <c r="AK157" s="106">
        <v>31</v>
      </c>
      <c r="AL157" s="106">
        <v>2</v>
      </c>
      <c r="AM157" s="116">
        <f t="shared" si="10"/>
        <v>66</v>
      </c>
    </row>
    <row r="158" spans="1:39" ht="14.65" thickBot="1">
      <c r="A158" s="124"/>
      <c r="B158" s="127"/>
      <c r="C158" s="82" t="s">
        <v>54</v>
      </c>
      <c r="D158" s="81" t="s">
        <v>43</v>
      </c>
      <c r="E158" s="115"/>
      <c r="F158" s="106">
        <v>8</v>
      </c>
      <c r="G158" s="106">
        <v>0</v>
      </c>
      <c r="H158" s="106">
        <v>28</v>
      </c>
      <c r="I158" s="106">
        <v>28</v>
      </c>
      <c r="J158" s="106">
        <v>0</v>
      </c>
      <c r="K158" s="116">
        <f t="shared" si="8"/>
        <v>64</v>
      </c>
      <c r="M158" s="106"/>
      <c r="N158" s="106"/>
      <c r="O158" s="106"/>
      <c r="P158" s="106"/>
      <c r="Q158" s="106"/>
      <c r="R158" s="116"/>
      <c r="T158" s="106"/>
      <c r="U158" s="106"/>
      <c r="V158" s="106"/>
      <c r="W158" s="106"/>
      <c r="X158" s="106"/>
      <c r="Y158" s="116"/>
      <c r="AA158" s="106">
        <v>17.263157894736842</v>
      </c>
      <c r="AB158" s="106">
        <v>0</v>
      </c>
      <c r="AC158" s="106">
        <v>21.684210526315788</v>
      </c>
      <c r="AD158" s="106">
        <v>24.684210526315788</v>
      </c>
      <c r="AE158" s="106">
        <v>0.36842105263157876</v>
      </c>
      <c r="AF158" s="116">
        <f t="shared" si="9"/>
        <v>64</v>
      </c>
      <c r="AH158" s="106">
        <v>8</v>
      </c>
      <c r="AI158" s="106">
        <v>0</v>
      </c>
      <c r="AJ158" s="106">
        <v>24</v>
      </c>
      <c r="AK158" s="106">
        <v>28</v>
      </c>
      <c r="AL158" s="106">
        <v>4</v>
      </c>
      <c r="AM158" s="116">
        <f t="shared" si="10"/>
        <v>64</v>
      </c>
    </row>
    <row r="159" spans="1:39" ht="14.65" thickBot="1">
      <c r="A159" s="124"/>
      <c r="B159" s="127"/>
      <c r="C159" s="82" t="s">
        <v>55</v>
      </c>
      <c r="D159" s="81" t="s">
        <v>43</v>
      </c>
      <c r="E159" s="115"/>
      <c r="F159" s="106">
        <v>0</v>
      </c>
      <c r="G159" s="106">
        <v>3</v>
      </c>
      <c r="H159" s="106">
        <v>3</v>
      </c>
      <c r="I159" s="106">
        <v>22</v>
      </c>
      <c r="J159" s="106">
        <v>0</v>
      </c>
      <c r="K159" s="116">
        <f t="shared" si="8"/>
        <v>28</v>
      </c>
      <c r="M159" s="106"/>
      <c r="N159" s="106"/>
      <c r="O159" s="106"/>
      <c r="P159" s="106"/>
      <c r="Q159" s="106"/>
      <c r="R159" s="116"/>
      <c r="T159" s="106"/>
      <c r="U159" s="106"/>
      <c r="V159" s="106"/>
      <c r="W159" s="106"/>
      <c r="X159" s="106"/>
      <c r="Y159" s="116"/>
      <c r="AA159" s="106">
        <v>14.666666666666666</v>
      </c>
      <c r="AB159" s="106">
        <v>0</v>
      </c>
      <c r="AC159" s="106">
        <v>0</v>
      </c>
      <c r="AD159" s="106">
        <v>13.366666666666667</v>
      </c>
      <c r="AE159" s="106">
        <v>-3.3333333333332327E-2</v>
      </c>
      <c r="AF159" s="116">
        <f t="shared" si="9"/>
        <v>28</v>
      </c>
      <c r="AH159" s="106">
        <v>0</v>
      </c>
      <c r="AI159" s="106">
        <v>0</v>
      </c>
      <c r="AJ159" s="106">
        <v>0</v>
      </c>
      <c r="AK159" s="106">
        <v>18</v>
      </c>
      <c r="AL159" s="106">
        <v>10</v>
      </c>
      <c r="AM159" s="116">
        <f t="shared" si="10"/>
        <v>28</v>
      </c>
    </row>
    <row r="160" spans="1:39" ht="14.65" thickBot="1">
      <c r="A160" s="124"/>
      <c r="B160" s="127"/>
      <c r="C160" s="82" t="s">
        <v>56</v>
      </c>
      <c r="D160" s="81" t="s">
        <v>43</v>
      </c>
      <c r="E160" s="115"/>
      <c r="F160" s="106">
        <v>0</v>
      </c>
      <c r="G160" s="106">
        <v>0</v>
      </c>
      <c r="H160" s="106">
        <v>0</v>
      </c>
      <c r="I160" s="106">
        <v>0</v>
      </c>
      <c r="J160" s="106">
        <v>0</v>
      </c>
      <c r="K160" s="116">
        <f t="shared" si="8"/>
        <v>0</v>
      </c>
      <c r="M160" s="106"/>
      <c r="N160" s="106"/>
      <c r="O160" s="106"/>
      <c r="P160" s="106"/>
      <c r="Q160" s="106"/>
      <c r="R160" s="116"/>
      <c r="T160" s="106"/>
      <c r="U160" s="106"/>
      <c r="V160" s="106"/>
      <c r="W160" s="106"/>
      <c r="X160" s="106"/>
      <c r="Y160" s="116"/>
      <c r="AA160" s="106">
        <v>0</v>
      </c>
      <c r="AB160" s="106">
        <v>0</v>
      </c>
      <c r="AC160" s="106">
        <v>0</v>
      </c>
      <c r="AD160" s="106">
        <v>0</v>
      </c>
      <c r="AE160" s="106">
        <v>0</v>
      </c>
      <c r="AF160" s="116">
        <f t="shared" si="9"/>
        <v>0</v>
      </c>
      <c r="AH160" s="106">
        <v>0</v>
      </c>
      <c r="AI160" s="106">
        <v>0</v>
      </c>
      <c r="AJ160" s="106">
        <v>0</v>
      </c>
      <c r="AK160" s="106">
        <v>0</v>
      </c>
      <c r="AL160" s="106">
        <v>0</v>
      </c>
      <c r="AM160" s="116">
        <f t="shared" si="10"/>
        <v>0</v>
      </c>
    </row>
    <row r="161" spans="1:39" ht="14.65" thickBot="1">
      <c r="A161" s="124"/>
      <c r="B161" s="127"/>
      <c r="C161" s="82" t="s">
        <v>57</v>
      </c>
      <c r="D161" s="81" t="s">
        <v>43</v>
      </c>
      <c r="E161" s="115"/>
      <c r="F161" s="106">
        <v>0</v>
      </c>
      <c r="G161" s="106">
        <v>0</v>
      </c>
      <c r="H161" s="106">
        <v>0</v>
      </c>
      <c r="I161" s="106">
        <v>0</v>
      </c>
      <c r="J161" s="106">
        <v>0</v>
      </c>
      <c r="K161" s="116">
        <f t="shared" si="8"/>
        <v>0</v>
      </c>
      <c r="M161" s="106"/>
      <c r="N161" s="106"/>
      <c r="O161" s="106"/>
      <c r="P161" s="106"/>
      <c r="Q161" s="106"/>
      <c r="R161" s="116"/>
      <c r="T161" s="106"/>
      <c r="U161" s="106"/>
      <c r="V161" s="106"/>
      <c r="W161" s="106"/>
      <c r="X161" s="106"/>
      <c r="Y161" s="116"/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16">
        <f t="shared" si="9"/>
        <v>0</v>
      </c>
      <c r="AH161" s="106">
        <v>0</v>
      </c>
      <c r="AI161" s="106">
        <v>0</v>
      </c>
      <c r="AJ161" s="106">
        <v>0</v>
      </c>
      <c r="AK161" s="106">
        <v>0</v>
      </c>
      <c r="AL161" s="106">
        <v>0</v>
      </c>
      <c r="AM161" s="116">
        <f t="shared" si="10"/>
        <v>0</v>
      </c>
    </row>
    <row r="162" spans="1:39" ht="14.65" thickBot="1">
      <c r="A162" s="124"/>
      <c r="B162" s="127"/>
      <c r="C162" s="82" t="s">
        <v>58</v>
      </c>
      <c r="D162" s="81" t="s">
        <v>44</v>
      </c>
      <c r="E162" s="115"/>
      <c r="F162" s="106">
        <v>0</v>
      </c>
      <c r="G162" s="106">
        <v>0</v>
      </c>
      <c r="H162" s="106">
        <v>60</v>
      </c>
      <c r="I162" s="106">
        <v>0</v>
      </c>
      <c r="J162" s="106">
        <v>0</v>
      </c>
      <c r="K162" s="116">
        <f t="shared" si="8"/>
        <v>60</v>
      </c>
      <c r="M162" s="106"/>
      <c r="N162" s="106"/>
      <c r="O162" s="106"/>
      <c r="P162" s="106"/>
      <c r="Q162" s="106"/>
      <c r="R162" s="116"/>
      <c r="T162" s="106"/>
      <c r="U162" s="106"/>
      <c r="V162" s="106"/>
      <c r="W162" s="106"/>
      <c r="X162" s="106"/>
      <c r="Y162" s="116"/>
      <c r="AA162" s="106">
        <v>8.5</v>
      </c>
      <c r="AB162" s="106">
        <v>0</v>
      </c>
      <c r="AC162" s="106">
        <v>34.5</v>
      </c>
      <c r="AD162" s="106">
        <v>17</v>
      </c>
      <c r="AE162" s="106">
        <v>0</v>
      </c>
      <c r="AF162" s="116">
        <f t="shared" si="9"/>
        <v>60</v>
      </c>
      <c r="AH162" s="106">
        <v>0</v>
      </c>
      <c r="AI162" s="106">
        <v>0</v>
      </c>
      <c r="AJ162" s="106">
        <v>26</v>
      </c>
      <c r="AK162" s="106">
        <v>34</v>
      </c>
      <c r="AL162" s="106">
        <v>0</v>
      </c>
      <c r="AM162" s="116">
        <f t="shared" si="10"/>
        <v>60</v>
      </c>
    </row>
    <row r="163" spans="1:39" ht="14.65" thickBot="1">
      <c r="A163" s="124"/>
      <c r="B163" s="127"/>
      <c r="C163" s="82" t="s">
        <v>59</v>
      </c>
      <c r="D163" s="81" t="s">
        <v>44</v>
      </c>
      <c r="E163" s="115"/>
      <c r="F163" s="106">
        <v>21</v>
      </c>
      <c r="G163" s="106">
        <v>0</v>
      </c>
      <c r="H163" s="106">
        <v>21</v>
      </c>
      <c r="I163" s="106">
        <v>18</v>
      </c>
      <c r="J163" s="106">
        <v>0</v>
      </c>
      <c r="K163" s="116">
        <f t="shared" si="8"/>
        <v>60</v>
      </c>
      <c r="M163" s="106"/>
      <c r="N163" s="106"/>
      <c r="O163" s="106"/>
      <c r="P163" s="106"/>
      <c r="Q163" s="106"/>
      <c r="R163" s="116"/>
      <c r="T163" s="106"/>
      <c r="U163" s="106"/>
      <c r="V163" s="106"/>
      <c r="W163" s="106"/>
      <c r="X163" s="106"/>
      <c r="Y163" s="116"/>
      <c r="AA163" s="106">
        <v>35.875</v>
      </c>
      <c r="AB163" s="106">
        <v>0</v>
      </c>
      <c r="AC163" s="106">
        <v>5</v>
      </c>
      <c r="AD163" s="106">
        <v>18</v>
      </c>
      <c r="AE163" s="106">
        <v>2.125</v>
      </c>
      <c r="AF163" s="116">
        <f t="shared" si="9"/>
        <v>61</v>
      </c>
      <c r="AH163" s="106">
        <v>21</v>
      </c>
      <c r="AI163" s="106">
        <v>0</v>
      </c>
      <c r="AJ163" s="106">
        <v>5</v>
      </c>
      <c r="AK163" s="106">
        <v>18</v>
      </c>
      <c r="AL163" s="106">
        <v>17</v>
      </c>
      <c r="AM163" s="116">
        <f t="shared" si="10"/>
        <v>61</v>
      </c>
    </row>
    <row r="164" spans="1:39" ht="14.65" thickBot="1">
      <c r="A164" s="124"/>
      <c r="B164" s="127"/>
      <c r="C164" s="82" t="s">
        <v>60</v>
      </c>
      <c r="D164" s="81" t="s">
        <v>45</v>
      </c>
      <c r="E164" s="115"/>
      <c r="F164" s="106">
        <v>4</v>
      </c>
      <c r="G164" s="106">
        <v>0</v>
      </c>
      <c r="H164" s="106">
        <v>33</v>
      </c>
      <c r="I164" s="106">
        <v>0</v>
      </c>
      <c r="J164" s="106">
        <v>23</v>
      </c>
      <c r="K164" s="116">
        <f t="shared" si="8"/>
        <v>60</v>
      </c>
      <c r="M164" s="106"/>
      <c r="N164" s="106"/>
      <c r="O164" s="106"/>
      <c r="P164" s="106"/>
      <c r="Q164" s="106"/>
      <c r="R164" s="116"/>
      <c r="T164" s="106"/>
      <c r="U164" s="106"/>
      <c r="V164" s="106"/>
      <c r="W164" s="106"/>
      <c r="X164" s="106"/>
      <c r="Y164" s="116"/>
      <c r="AA164" s="106">
        <v>27</v>
      </c>
      <c r="AB164" s="106">
        <v>0</v>
      </c>
      <c r="AC164" s="106">
        <v>0</v>
      </c>
      <c r="AD164" s="106">
        <v>33</v>
      </c>
      <c r="AE164" s="106">
        <v>0</v>
      </c>
      <c r="AF164" s="116">
        <f t="shared" si="9"/>
        <v>60</v>
      </c>
      <c r="AH164" s="106">
        <v>4</v>
      </c>
      <c r="AI164" s="106">
        <v>0</v>
      </c>
      <c r="AJ164" s="106">
        <v>0</v>
      </c>
      <c r="AK164" s="106">
        <v>33</v>
      </c>
      <c r="AL164" s="106">
        <v>23</v>
      </c>
      <c r="AM164" s="116">
        <f t="shared" si="10"/>
        <v>60</v>
      </c>
    </row>
    <row r="165" spans="1:39" ht="14.65" thickBot="1">
      <c r="A165" s="124"/>
      <c r="B165" s="127"/>
      <c r="C165" s="82" t="s">
        <v>61</v>
      </c>
      <c r="D165" s="81" t="s">
        <v>45</v>
      </c>
      <c r="E165" s="115"/>
      <c r="F165" s="106">
        <v>5</v>
      </c>
      <c r="G165" s="106">
        <v>0</v>
      </c>
      <c r="H165" s="106">
        <v>36</v>
      </c>
      <c r="I165" s="106">
        <v>19</v>
      </c>
      <c r="J165" s="106">
        <v>0</v>
      </c>
      <c r="K165" s="116">
        <f t="shared" si="8"/>
        <v>60</v>
      </c>
      <c r="M165" s="106"/>
      <c r="N165" s="106"/>
      <c r="O165" s="106"/>
      <c r="P165" s="106"/>
      <c r="Q165" s="106"/>
      <c r="R165" s="116"/>
      <c r="T165" s="106"/>
      <c r="U165" s="106"/>
      <c r="V165" s="106"/>
      <c r="W165" s="106"/>
      <c r="X165" s="106"/>
      <c r="Y165" s="116"/>
      <c r="AA165" s="106">
        <v>24</v>
      </c>
      <c r="AB165" s="106">
        <v>0</v>
      </c>
      <c r="AC165" s="106">
        <v>36</v>
      </c>
      <c r="AD165" s="106">
        <v>0</v>
      </c>
      <c r="AE165" s="106">
        <v>0</v>
      </c>
      <c r="AF165" s="116">
        <f t="shared" si="9"/>
        <v>60</v>
      </c>
      <c r="AH165" s="106">
        <v>5</v>
      </c>
      <c r="AI165" s="106">
        <v>0</v>
      </c>
      <c r="AJ165" s="106">
        <v>36</v>
      </c>
      <c r="AK165" s="106">
        <v>0</v>
      </c>
      <c r="AL165" s="106">
        <v>19</v>
      </c>
      <c r="AM165" s="116">
        <f t="shared" si="10"/>
        <v>60</v>
      </c>
    </row>
    <row r="166" spans="1:39" ht="25.15" thickBot="1">
      <c r="A166" s="124"/>
      <c r="B166" s="127"/>
      <c r="C166" s="84" t="s">
        <v>36</v>
      </c>
      <c r="D166" s="83" t="s">
        <v>37</v>
      </c>
      <c r="E166" s="107" t="str">
        <f>+E122</f>
        <v>Very High - C1</v>
      </c>
      <c r="F166" s="152"/>
      <c r="G166" s="153"/>
      <c r="H166" s="153"/>
      <c r="I166" s="153"/>
      <c r="J166" s="154"/>
      <c r="K166" s="118">
        <f t="shared" si="8"/>
        <v>0</v>
      </c>
      <c r="M166" s="152"/>
      <c r="N166" s="153"/>
      <c r="O166" s="153"/>
      <c r="P166" s="153"/>
      <c r="Q166" s="154"/>
      <c r="R166" s="118"/>
      <c r="T166" s="152"/>
      <c r="U166" s="153"/>
      <c r="V166" s="153"/>
      <c r="W166" s="153"/>
      <c r="X166" s="154"/>
      <c r="Y166" s="118"/>
      <c r="AA166" s="152"/>
      <c r="AB166" s="153"/>
      <c r="AC166" s="153"/>
      <c r="AD166" s="153"/>
      <c r="AE166" s="154"/>
      <c r="AF166" s="118">
        <f t="shared" si="9"/>
        <v>0</v>
      </c>
      <c r="AH166" s="152"/>
      <c r="AI166" s="153"/>
      <c r="AJ166" s="153"/>
      <c r="AK166" s="153"/>
      <c r="AL166" s="154"/>
      <c r="AM166" s="118">
        <f t="shared" si="10"/>
        <v>0</v>
      </c>
    </row>
    <row r="167" spans="1:39" ht="14.65" thickBot="1">
      <c r="A167" s="124"/>
      <c r="B167" s="127"/>
      <c r="C167" s="82" t="s">
        <v>52</v>
      </c>
      <c r="D167" s="81" t="s">
        <v>43</v>
      </c>
      <c r="E167" s="115"/>
      <c r="F167" s="106">
        <v>13</v>
      </c>
      <c r="G167" s="106">
        <v>0</v>
      </c>
      <c r="H167" s="106">
        <v>43</v>
      </c>
      <c r="I167" s="106">
        <v>43</v>
      </c>
      <c r="J167" s="106">
        <v>0</v>
      </c>
      <c r="K167" s="116">
        <f t="shared" si="8"/>
        <v>99</v>
      </c>
      <c r="M167" s="106"/>
      <c r="N167" s="106"/>
      <c r="O167" s="106"/>
      <c r="P167" s="106"/>
      <c r="Q167" s="106"/>
      <c r="R167" s="116"/>
      <c r="T167" s="106"/>
      <c r="U167" s="106"/>
      <c r="V167" s="106"/>
      <c r="W167" s="106"/>
      <c r="X167" s="106"/>
      <c r="Y167" s="116"/>
      <c r="AA167" s="106">
        <v>28.555555555555557</v>
      </c>
      <c r="AB167" s="106">
        <v>0</v>
      </c>
      <c r="AC167" s="106">
        <v>39</v>
      </c>
      <c r="AD167" s="106">
        <v>31.666666666666664</v>
      </c>
      <c r="AE167" s="106">
        <v>-0.22222222222222232</v>
      </c>
      <c r="AF167" s="116">
        <f t="shared" si="9"/>
        <v>99</v>
      </c>
      <c r="AH167" s="106">
        <v>13</v>
      </c>
      <c r="AI167" s="106">
        <v>0</v>
      </c>
      <c r="AJ167" s="106">
        <v>39</v>
      </c>
      <c r="AK167" s="106">
        <v>43</v>
      </c>
      <c r="AL167" s="106">
        <v>4</v>
      </c>
      <c r="AM167" s="116">
        <f t="shared" si="10"/>
        <v>99</v>
      </c>
    </row>
    <row r="168" spans="1:39" ht="14.65" thickBot="1">
      <c r="A168" s="124"/>
      <c r="B168" s="127"/>
      <c r="C168" s="82" t="s">
        <v>53</v>
      </c>
      <c r="D168" s="81" t="s">
        <v>43</v>
      </c>
      <c r="E168" s="115"/>
      <c r="F168" s="106">
        <v>3</v>
      </c>
      <c r="G168" s="106">
        <v>0</v>
      </c>
      <c r="H168" s="106">
        <v>45</v>
      </c>
      <c r="I168" s="106">
        <v>44</v>
      </c>
      <c r="J168" s="106">
        <v>0</v>
      </c>
      <c r="K168" s="116">
        <f t="shared" si="8"/>
        <v>92</v>
      </c>
      <c r="M168" s="106"/>
      <c r="N168" s="106"/>
      <c r="O168" s="106"/>
      <c r="P168" s="106"/>
      <c r="Q168" s="106"/>
      <c r="R168" s="116"/>
      <c r="T168" s="106"/>
      <c r="U168" s="106"/>
      <c r="V168" s="106"/>
      <c r="W168" s="106"/>
      <c r="X168" s="106"/>
      <c r="Y168" s="116"/>
      <c r="AA168" s="106">
        <v>9.4285714285714288</v>
      </c>
      <c r="AB168" s="106">
        <v>0</v>
      </c>
      <c r="AC168" s="106">
        <v>41</v>
      </c>
      <c r="AD168" s="106">
        <v>39.714285714285715</v>
      </c>
      <c r="AE168" s="106">
        <v>0.85714285714285721</v>
      </c>
      <c r="AF168" s="116">
        <f t="shared" si="9"/>
        <v>91</v>
      </c>
      <c r="AH168" s="106">
        <v>3</v>
      </c>
      <c r="AI168" s="106">
        <v>0</v>
      </c>
      <c r="AJ168" s="106">
        <v>41</v>
      </c>
      <c r="AK168" s="106">
        <v>44</v>
      </c>
      <c r="AL168" s="106">
        <v>3</v>
      </c>
      <c r="AM168" s="116">
        <f t="shared" si="10"/>
        <v>91</v>
      </c>
    </row>
    <row r="169" spans="1:39" ht="14.65" thickBot="1">
      <c r="A169" s="124"/>
      <c r="B169" s="127"/>
      <c r="C169" s="82" t="s">
        <v>54</v>
      </c>
      <c r="D169" s="81" t="s">
        <v>43</v>
      </c>
      <c r="E169" s="115"/>
      <c r="F169" s="106">
        <v>10</v>
      </c>
      <c r="G169" s="106">
        <v>0</v>
      </c>
      <c r="H169" s="106">
        <v>39</v>
      </c>
      <c r="I169" s="106">
        <v>39</v>
      </c>
      <c r="J169" s="106">
        <v>0</v>
      </c>
      <c r="K169" s="116">
        <f t="shared" si="8"/>
        <v>88</v>
      </c>
      <c r="M169" s="106"/>
      <c r="N169" s="106"/>
      <c r="O169" s="106"/>
      <c r="P169" s="106"/>
      <c r="Q169" s="106"/>
      <c r="R169" s="116"/>
      <c r="T169" s="106"/>
      <c r="U169" s="106"/>
      <c r="V169" s="106"/>
      <c r="W169" s="106"/>
      <c r="X169" s="106"/>
      <c r="Y169" s="116"/>
      <c r="AA169" s="106">
        <v>22.736842105263158</v>
      </c>
      <c r="AB169" s="106">
        <v>0</v>
      </c>
      <c r="AC169" s="106">
        <v>30.526315789473685</v>
      </c>
      <c r="AD169" s="106">
        <v>32.526315789473685</v>
      </c>
      <c r="AE169" s="106">
        <v>2.2105263157894735</v>
      </c>
      <c r="AF169" s="116">
        <f t="shared" si="9"/>
        <v>88</v>
      </c>
      <c r="AH169" s="106">
        <v>10</v>
      </c>
      <c r="AI169" s="106">
        <v>0</v>
      </c>
      <c r="AJ169" s="106">
        <v>34</v>
      </c>
      <c r="AK169" s="106">
        <v>39</v>
      </c>
      <c r="AL169" s="106">
        <v>5</v>
      </c>
      <c r="AM169" s="116">
        <f t="shared" si="10"/>
        <v>88</v>
      </c>
    </row>
    <row r="170" spans="1:39" ht="14.65" thickBot="1">
      <c r="A170" s="124"/>
      <c r="B170" s="127"/>
      <c r="C170" s="82" t="s">
        <v>55</v>
      </c>
      <c r="D170" s="81" t="s">
        <v>43</v>
      </c>
      <c r="E170" s="115"/>
      <c r="F170" s="106">
        <v>0</v>
      </c>
      <c r="G170" s="106">
        <v>4</v>
      </c>
      <c r="H170" s="106">
        <v>5</v>
      </c>
      <c r="I170" s="106">
        <v>30</v>
      </c>
      <c r="J170" s="106">
        <v>0</v>
      </c>
      <c r="K170" s="116">
        <f t="shared" si="8"/>
        <v>39</v>
      </c>
      <c r="M170" s="106"/>
      <c r="N170" s="106"/>
      <c r="O170" s="106"/>
      <c r="P170" s="106"/>
      <c r="Q170" s="106"/>
      <c r="R170" s="116"/>
      <c r="T170" s="106"/>
      <c r="U170" s="106"/>
      <c r="V170" s="106"/>
      <c r="W170" s="106"/>
      <c r="X170" s="106"/>
      <c r="Y170" s="116"/>
      <c r="AA170" s="106">
        <v>21.333333333333332</v>
      </c>
      <c r="AB170" s="106">
        <v>0</v>
      </c>
      <c r="AC170" s="106">
        <v>0</v>
      </c>
      <c r="AD170" s="106">
        <v>17.633333333333333</v>
      </c>
      <c r="AE170" s="106">
        <v>3.3333333333335879E-2</v>
      </c>
      <c r="AF170" s="116">
        <f t="shared" si="9"/>
        <v>39.000000000000007</v>
      </c>
      <c r="AH170" s="106">
        <v>0</v>
      </c>
      <c r="AI170" s="106">
        <v>0</v>
      </c>
      <c r="AJ170" s="106">
        <v>0</v>
      </c>
      <c r="AK170" s="106">
        <v>25</v>
      </c>
      <c r="AL170" s="106">
        <v>14</v>
      </c>
      <c r="AM170" s="116">
        <f t="shared" si="10"/>
        <v>39</v>
      </c>
    </row>
    <row r="171" spans="1:39" ht="14.65" thickBot="1">
      <c r="A171" s="124"/>
      <c r="B171" s="127"/>
      <c r="C171" s="82" t="s">
        <v>56</v>
      </c>
      <c r="D171" s="81" t="s">
        <v>43</v>
      </c>
      <c r="E171" s="115"/>
      <c r="F171" s="106">
        <v>0</v>
      </c>
      <c r="G171" s="106">
        <v>0</v>
      </c>
      <c r="H171" s="106">
        <v>0</v>
      </c>
      <c r="I171" s="106">
        <v>0</v>
      </c>
      <c r="J171" s="106">
        <v>0</v>
      </c>
      <c r="K171" s="116">
        <f t="shared" si="8"/>
        <v>0</v>
      </c>
      <c r="M171" s="106"/>
      <c r="N171" s="106"/>
      <c r="O171" s="106"/>
      <c r="P171" s="106"/>
      <c r="Q171" s="106"/>
      <c r="R171" s="116"/>
      <c r="T171" s="106"/>
      <c r="U171" s="106"/>
      <c r="V171" s="106"/>
      <c r="W171" s="106"/>
      <c r="X171" s="106"/>
      <c r="Y171" s="116"/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16">
        <f t="shared" si="9"/>
        <v>0</v>
      </c>
      <c r="AH171" s="106">
        <v>0</v>
      </c>
      <c r="AI171" s="106">
        <v>0</v>
      </c>
      <c r="AJ171" s="106">
        <v>0</v>
      </c>
      <c r="AK171" s="106">
        <v>0</v>
      </c>
      <c r="AL171" s="106">
        <v>0</v>
      </c>
      <c r="AM171" s="116">
        <f t="shared" si="10"/>
        <v>0</v>
      </c>
    </row>
    <row r="172" spans="1:39" ht="14.65" thickBot="1">
      <c r="A172" s="124"/>
      <c r="B172" s="127"/>
      <c r="C172" s="82" t="s">
        <v>57</v>
      </c>
      <c r="D172" s="81" t="s">
        <v>43</v>
      </c>
      <c r="E172" s="115"/>
      <c r="F172" s="106">
        <v>0</v>
      </c>
      <c r="G172" s="106">
        <v>0</v>
      </c>
      <c r="H172" s="106">
        <v>0</v>
      </c>
      <c r="I172" s="106">
        <v>0</v>
      </c>
      <c r="J172" s="106">
        <v>0</v>
      </c>
      <c r="K172" s="116">
        <f t="shared" si="8"/>
        <v>0</v>
      </c>
      <c r="M172" s="106"/>
      <c r="N172" s="106"/>
      <c r="O172" s="106"/>
      <c r="P172" s="106"/>
      <c r="Q172" s="106"/>
      <c r="R172" s="116"/>
      <c r="T172" s="106"/>
      <c r="U172" s="106"/>
      <c r="V172" s="106"/>
      <c r="W172" s="106"/>
      <c r="X172" s="106"/>
      <c r="Y172" s="116"/>
      <c r="AA172" s="106">
        <v>0</v>
      </c>
      <c r="AB172" s="106">
        <v>0</v>
      </c>
      <c r="AC172" s="106">
        <v>0</v>
      </c>
      <c r="AD172" s="106">
        <v>0</v>
      </c>
      <c r="AE172" s="106">
        <v>0</v>
      </c>
      <c r="AF172" s="116">
        <f t="shared" si="9"/>
        <v>0</v>
      </c>
      <c r="AH172" s="106">
        <v>0</v>
      </c>
      <c r="AI172" s="106">
        <v>0</v>
      </c>
      <c r="AJ172" s="106">
        <v>0</v>
      </c>
      <c r="AK172" s="106">
        <v>0</v>
      </c>
      <c r="AL172" s="106">
        <v>0</v>
      </c>
      <c r="AM172" s="116">
        <f t="shared" si="10"/>
        <v>0</v>
      </c>
    </row>
    <row r="173" spans="1:39" ht="14.65" thickBot="1">
      <c r="A173" s="124"/>
      <c r="B173" s="127"/>
      <c r="C173" s="82" t="s">
        <v>58</v>
      </c>
      <c r="D173" s="81" t="s">
        <v>44</v>
      </c>
      <c r="E173" s="115"/>
      <c r="F173" s="106">
        <v>0</v>
      </c>
      <c r="G173" s="106">
        <v>0</v>
      </c>
      <c r="H173" s="106">
        <v>83</v>
      </c>
      <c r="I173" s="106">
        <v>0</v>
      </c>
      <c r="J173" s="106">
        <v>0</v>
      </c>
      <c r="K173" s="116">
        <f t="shared" si="8"/>
        <v>83</v>
      </c>
      <c r="M173" s="106"/>
      <c r="N173" s="106"/>
      <c r="O173" s="106"/>
      <c r="P173" s="106"/>
      <c r="Q173" s="106"/>
      <c r="R173" s="116"/>
      <c r="T173" s="106"/>
      <c r="U173" s="106"/>
      <c r="V173" s="106"/>
      <c r="W173" s="106"/>
      <c r="X173" s="106"/>
      <c r="Y173" s="116"/>
      <c r="AA173" s="106">
        <v>11.5</v>
      </c>
      <c r="AB173" s="106">
        <v>0</v>
      </c>
      <c r="AC173" s="106">
        <v>48.5</v>
      </c>
      <c r="AD173" s="106">
        <v>23</v>
      </c>
      <c r="AE173" s="106">
        <v>0</v>
      </c>
      <c r="AF173" s="116">
        <f t="shared" si="9"/>
        <v>83</v>
      </c>
      <c r="AH173" s="106">
        <v>0</v>
      </c>
      <c r="AI173" s="106">
        <v>0</v>
      </c>
      <c r="AJ173" s="106">
        <v>37</v>
      </c>
      <c r="AK173" s="106">
        <v>46</v>
      </c>
      <c r="AL173" s="106">
        <v>0</v>
      </c>
      <c r="AM173" s="116">
        <f t="shared" si="10"/>
        <v>83</v>
      </c>
    </row>
    <row r="174" spans="1:39" ht="14.65" thickBot="1">
      <c r="A174" s="124"/>
      <c r="B174" s="127"/>
      <c r="C174" s="82" t="s">
        <v>59</v>
      </c>
      <c r="D174" s="81" t="s">
        <v>44</v>
      </c>
      <c r="E174" s="115"/>
      <c r="F174" s="106">
        <v>29</v>
      </c>
      <c r="G174" s="106">
        <v>0</v>
      </c>
      <c r="H174" s="106">
        <v>30</v>
      </c>
      <c r="I174" s="106">
        <v>24</v>
      </c>
      <c r="J174" s="106">
        <v>0</v>
      </c>
      <c r="K174" s="116">
        <f t="shared" si="8"/>
        <v>83</v>
      </c>
      <c r="M174" s="106"/>
      <c r="N174" s="106"/>
      <c r="O174" s="106"/>
      <c r="P174" s="106"/>
      <c r="Q174" s="106"/>
      <c r="R174" s="116"/>
      <c r="T174" s="106"/>
      <c r="U174" s="106"/>
      <c r="V174" s="106"/>
      <c r="W174" s="106"/>
      <c r="X174" s="106"/>
      <c r="Y174" s="116"/>
      <c r="AA174" s="106">
        <v>49.125</v>
      </c>
      <c r="AB174" s="106">
        <v>0</v>
      </c>
      <c r="AC174" s="106">
        <v>6</v>
      </c>
      <c r="AD174" s="106">
        <v>24</v>
      </c>
      <c r="AE174" s="106">
        <v>2.875</v>
      </c>
      <c r="AF174" s="116">
        <f t="shared" si="9"/>
        <v>82</v>
      </c>
      <c r="AH174" s="106">
        <v>29</v>
      </c>
      <c r="AI174" s="106">
        <v>0</v>
      </c>
      <c r="AJ174" s="106">
        <v>6</v>
      </c>
      <c r="AK174" s="106">
        <v>24</v>
      </c>
      <c r="AL174" s="106">
        <v>23</v>
      </c>
      <c r="AM174" s="116">
        <f t="shared" si="10"/>
        <v>82</v>
      </c>
    </row>
    <row r="175" spans="1:39" ht="14.65" thickBot="1">
      <c r="A175" s="124"/>
      <c r="B175" s="127"/>
      <c r="C175" s="82" t="s">
        <v>60</v>
      </c>
      <c r="D175" s="81" t="s">
        <v>45</v>
      </c>
      <c r="E175" s="115"/>
      <c r="F175" s="106">
        <v>6</v>
      </c>
      <c r="G175" s="106">
        <v>0</v>
      </c>
      <c r="H175" s="106">
        <v>45</v>
      </c>
      <c r="I175" s="106">
        <v>0</v>
      </c>
      <c r="J175" s="106">
        <v>32</v>
      </c>
      <c r="K175" s="116">
        <f t="shared" si="8"/>
        <v>83</v>
      </c>
      <c r="M175" s="106"/>
      <c r="N175" s="106"/>
      <c r="O175" s="106"/>
      <c r="P175" s="106"/>
      <c r="Q175" s="106"/>
      <c r="R175" s="116"/>
      <c r="T175" s="106"/>
      <c r="U175" s="106"/>
      <c r="V175" s="106"/>
      <c r="W175" s="106"/>
      <c r="X175" s="106"/>
      <c r="Y175" s="116"/>
      <c r="AA175" s="106">
        <v>38</v>
      </c>
      <c r="AB175" s="106">
        <v>0</v>
      </c>
      <c r="AC175" s="106">
        <v>0</v>
      </c>
      <c r="AD175" s="106">
        <v>45</v>
      </c>
      <c r="AE175" s="106">
        <v>0</v>
      </c>
      <c r="AF175" s="116">
        <f t="shared" si="9"/>
        <v>83</v>
      </c>
      <c r="AH175" s="106">
        <v>6</v>
      </c>
      <c r="AI175" s="106">
        <v>0</v>
      </c>
      <c r="AJ175" s="106">
        <v>0</v>
      </c>
      <c r="AK175" s="106">
        <v>45</v>
      </c>
      <c r="AL175" s="106">
        <v>32</v>
      </c>
      <c r="AM175" s="116">
        <f t="shared" si="10"/>
        <v>83</v>
      </c>
    </row>
    <row r="176" spans="1:39" ht="14.65" thickBot="1">
      <c r="A176" s="125"/>
      <c r="B176" s="128"/>
      <c r="C176" s="82" t="s">
        <v>61</v>
      </c>
      <c r="D176" s="81" t="s">
        <v>45</v>
      </c>
      <c r="E176" s="117"/>
      <c r="F176" s="106">
        <v>7</v>
      </c>
      <c r="G176" s="106">
        <v>0</v>
      </c>
      <c r="H176" s="106">
        <v>50</v>
      </c>
      <c r="I176" s="106">
        <v>26</v>
      </c>
      <c r="J176" s="106">
        <v>0</v>
      </c>
      <c r="K176" s="116">
        <f t="shared" si="8"/>
        <v>83</v>
      </c>
      <c r="M176" s="106"/>
      <c r="N176" s="106"/>
      <c r="O176" s="106"/>
      <c r="P176" s="106"/>
      <c r="Q176" s="106"/>
      <c r="R176" s="116"/>
      <c r="T176" s="106"/>
      <c r="U176" s="106"/>
      <c r="V176" s="106"/>
      <c r="W176" s="106"/>
      <c r="X176" s="106"/>
      <c r="Y176" s="116"/>
      <c r="AA176" s="106">
        <v>33</v>
      </c>
      <c r="AB176" s="106">
        <v>0</v>
      </c>
      <c r="AC176" s="106">
        <v>50</v>
      </c>
      <c r="AD176" s="106">
        <v>0</v>
      </c>
      <c r="AE176" s="106">
        <v>0</v>
      </c>
      <c r="AF176" s="116">
        <f t="shared" si="9"/>
        <v>83</v>
      </c>
      <c r="AH176" s="106">
        <v>7</v>
      </c>
      <c r="AI176" s="106">
        <v>0</v>
      </c>
      <c r="AJ176" s="106">
        <v>50</v>
      </c>
      <c r="AK176" s="106">
        <v>0</v>
      </c>
      <c r="AL176" s="106">
        <v>26</v>
      </c>
      <c r="AM176" s="116">
        <f t="shared" si="10"/>
        <v>83</v>
      </c>
    </row>
    <row r="177" spans="1:39" ht="14.65" thickBot="1">
      <c r="A177" s="123">
        <v>22</v>
      </c>
      <c r="B177" s="126" t="s">
        <v>28</v>
      </c>
      <c r="C177" s="129" t="s">
        <v>36</v>
      </c>
      <c r="D177" s="132" t="s">
        <v>44</v>
      </c>
      <c r="E177" s="103" t="str">
        <f>E133</f>
        <v>Low - C4</v>
      </c>
      <c r="F177" s="111">
        <v>25.490665390138822</v>
      </c>
      <c r="G177" s="111">
        <v>507</v>
      </c>
      <c r="H177" s="111">
        <v>34.82527525131642</v>
      </c>
      <c r="I177" s="111">
        <v>184.89707994255625</v>
      </c>
      <c r="J177" s="111">
        <v>62.829104834849211</v>
      </c>
      <c r="K177" s="112">
        <f t="shared" si="8"/>
        <v>815.04212541886068</v>
      </c>
      <c r="M177" s="111"/>
      <c r="N177" s="111"/>
      <c r="O177" s="111"/>
      <c r="P177" s="111"/>
      <c r="Q177" s="111"/>
      <c r="R177" s="112"/>
      <c r="T177" s="111"/>
      <c r="U177" s="111"/>
      <c r="V177" s="111"/>
      <c r="W177" s="111"/>
      <c r="X177" s="111"/>
      <c r="Y177" s="112"/>
      <c r="AA177" s="111">
        <v>17.006969389716666</v>
      </c>
      <c r="AB177" s="111">
        <v>602.68463982691492</v>
      </c>
      <c r="AC177" s="111">
        <v>34.82527525131642</v>
      </c>
      <c r="AD177" s="111">
        <v>161.36892911124261</v>
      </c>
      <c r="AE177" s="111">
        <v>-0.49471736090433893</v>
      </c>
      <c r="AF177" s="112">
        <f t="shared" si="9"/>
        <v>815.39109621828629</v>
      </c>
      <c r="AH177" s="111">
        <v>0</v>
      </c>
      <c r="AI177" s="111">
        <v>531.83963618956432</v>
      </c>
      <c r="AJ177" s="111">
        <v>34.82527525131642</v>
      </c>
      <c r="AK177" s="111">
        <v>185.89707994255625</v>
      </c>
      <c r="AL177" s="111">
        <v>62.829104834849211</v>
      </c>
      <c r="AM177" s="112">
        <f t="shared" si="10"/>
        <v>815.39109621828618</v>
      </c>
    </row>
    <row r="178" spans="1:39" ht="14.65" thickBot="1">
      <c r="A178" s="124"/>
      <c r="B178" s="127"/>
      <c r="C178" s="130"/>
      <c r="D178" s="133"/>
      <c r="E178" s="107" t="str">
        <f>E144</f>
        <v>Medium - C3</v>
      </c>
      <c r="F178" s="111">
        <v>23.519387266634752</v>
      </c>
      <c r="G178" s="111">
        <v>490</v>
      </c>
      <c r="H178" s="111">
        <v>32.132120631881278</v>
      </c>
      <c r="I178" s="111">
        <v>170.59837242699854</v>
      </c>
      <c r="J178" s="111">
        <v>57.970320727620866</v>
      </c>
      <c r="K178" s="113">
        <f t="shared" si="8"/>
        <v>774.2202010531355</v>
      </c>
      <c r="M178" s="111"/>
      <c r="N178" s="111"/>
      <c r="O178" s="111"/>
      <c r="P178" s="111"/>
      <c r="Q178" s="111"/>
      <c r="R178" s="113"/>
      <c r="T178" s="111"/>
      <c r="U178" s="111"/>
      <c r="V178" s="111"/>
      <c r="W178" s="111"/>
      <c r="X178" s="111"/>
      <c r="Y178" s="113"/>
      <c r="AA178" s="111">
        <v>16.699637772659944</v>
      </c>
      <c r="AB178" s="111">
        <v>594.50113266717676</v>
      </c>
      <c r="AC178" s="111">
        <v>32.132120631881278</v>
      </c>
      <c r="AD178" s="111">
        <v>149.84975292401515</v>
      </c>
      <c r="AE178" s="111">
        <v>-0.45645921832773695</v>
      </c>
      <c r="AF178" s="113">
        <f t="shared" si="9"/>
        <v>792.72618477740536</v>
      </c>
      <c r="AH178" s="111">
        <v>0</v>
      </c>
      <c r="AI178" s="111">
        <v>525.02537099090466</v>
      </c>
      <c r="AJ178" s="111">
        <v>32.132120631881278</v>
      </c>
      <c r="AK178" s="111">
        <v>177.59837242699854</v>
      </c>
      <c r="AL178" s="111">
        <v>57.970320727620866</v>
      </c>
      <c r="AM178" s="113">
        <f t="shared" si="10"/>
        <v>792.72618477740548</v>
      </c>
    </row>
    <row r="179" spans="1:39" ht="14.65" thickBot="1">
      <c r="A179" s="124"/>
      <c r="B179" s="127"/>
      <c r="C179" s="130"/>
      <c r="D179" s="133"/>
      <c r="E179" s="107" t="str">
        <f>E155</f>
        <v>High - C2</v>
      </c>
      <c r="F179" s="111">
        <v>12.813307802776446</v>
      </c>
      <c r="G179" s="111">
        <v>303</v>
      </c>
      <c r="H179" s="111">
        <v>17.505505026328386</v>
      </c>
      <c r="I179" s="111">
        <v>92.941598851124922</v>
      </c>
      <c r="J179" s="111">
        <v>31.582096696984198</v>
      </c>
      <c r="K179" s="113">
        <f t="shared" si="8"/>
        <v>457.8425083772139</v>
      </c>
      <c r="M179" s="111"/>
      <c r="N179" s="111"/>
      <c r="O179" s="111"/>
      <c r="P179" s="111"/>
      <c r="Q179" s="111"/>
      <c r="R179" s="113"/>
      <c r="T179" s="111"/>
      <c r="U179" s="111"/>
      <c r="V179" s="111"/>
      <c r="W179" s="111"/>
      <c r="X179" s="111"/>
      <c r="Y179" s="113"/>
      <c r="AA179" s="111">
        <v>12.580332676223037</v>
      </c>
      <c r="AB179" s="111">
        <v>327.91326897924256</v>
      </c>
      <c r="AC179" s="111">
        <v>17.505505026328386</v>
      </c>
      <c r="AD179" s="111">
        <v>81.071495610679094</v>
      </c>
      <c r="AE179" s="111">
        <v>-0.24867792674791289</v>
      </c>
      <c r="AF179" s="113">
        <f t="shared" si="9"/>
        <v>438.82192436572512</v>
      </c>
      <c r="AH179" s="111">
        <v>0</v>
      </c>
      <c r="AI179" s="111">
        <v>290.79272379128764</v>
      </c>
      <c r="AJ179" s="111">
        <v>17.505505026328386</v>
      </c>
      <c r="AK179" s="111">
        <v>98.941598851124922</v>
      </c>
      <c r="AL179" s="111">
        <v>31.582096696984198</v>
      </c>
      <c r="AM179" s="113">
        <f t="shared" si="10"/>
        <v>438.82192436572512</v>
      </c>
    </row>
    <row r="180" spans="1:39" ht="25.15" thickBot="1">
      <c r="A180" s="125"/>
      <c r="B180" s="128"/>
      <c r="C180" s="131"/>
      <c r="D180" s="134"/>
      <c r="E180" s="109" t="str">
        <f>E166</f>
        <v>Very High - C1</v>
      </c>
      <c r="F180" s="111">
        <v>9.1766395404499761</v>
      </c>
      <c r="G180" s="111">
        <v>197</v>
      </c>
      <c r="H180" s="111">
        <v>12.537099090473911</v>
      </c>
      <c r="I180" s="111">
        <v>66.562948779320251</v>
      </c>
      <c r="J180" s="111">
        <v>22.618477740545714</v>
      </c>
      <c r="K180" s="114">
        <f t="shared" si="8"/>
        <v>307.89516515078981</v>
      </c>
      <c r="M180" s="111"/>
      <c r="N180" s="111"/>
      <c r="O180" s="111"/>
      <c r="P180" s="111"/>
      <c r="Q180" s="111"/>
      <c r="R180" s="114"/>
      <c r="T180" s="111"/>
      <c r="U180" s="111"/>
      <c r="V180" s="111"/>
      <c r="W180" s="111"/>
      <c r="X180" s="111"/>
      <c r="Y180" s="114"/>
      <c r="AA180" s="111">
        <v>8.138257011794062</v>
      </c>
      <c r="AB180" s="111">
        <v>228.47576167627204</v>
      </c>
      <c r="AC180" s="111">
        <v>12.537099090473911</v>
      </c>
      <c r="AD180" s="111">
        <v>59.08777510996859</v>
      </c>
      <c r="AE180" s="111">
        <v>-0.17809824992556145</v>
      </c>
      <c r="AF180" s="114">
        <f t="shared" si="9"/>
        <v>308.06079463858305</v>
      </c>
      <c r="AH180" s="111">
        <v>0</v>
      </c>
      <c r="AI180" s="111">
        <v>204.34226902824318</v>
      </c>
      <c r="AJ180" s="111">
        <v>12.537099090473911</v>
      </c>
      <c r="AK180" s="111">
        <v>68.562948779320251</v>
      </c>
      <c r="AL180" s="111">
        <v>22.618477740545714</v>
      </c>
      <c r="AM180" s="114">
        <f t="shared" si="10"/>
        <v>308.06079463858305</v>
      </c>
    </row>
    <row r="181" spans="1:39" ht="14.65" thickBot="1">
      <c r="A181" s="123">
        <v>24</v>
      </c>
      <c r="B181" s="126" t="s">
        <v>29</v>
      </c>
      <c r="C181" s="129" t="s">
        <v>36</v>
      </c>
      <c r="D181" s="132" t="s">
        <v>44</v>
      </c>
      <c r="E181" s="103" t="str">
        <f t="shared" ref="E181:E204" si="11">E177</f>
        <v>Low - C4</v>
      </c>
      <c r="F181" s="111">
        <v>3</v>
      </c>
      <c r="G181" s="111">
        <v>22</v>
      </c>
      <c r="H181" s="111">
        <v>0</v>
      </c>
      <c r="I181" s="111">
        <v>2</v>
      </c>
      <c r="J181" s="111">
        <v>2</v>
      </c>
      <c r="K181" s="105">
        <f t="shared" si="8"/>
        <v>29</v>
      </c>
      <c r="M181" s="106"/>
      <c r="N181" s="106"/>
      <c r="O181" s="106"/>
      <c r="P181" s="106"/>
      <c r="Q181" s="106"/>
      <c r="R181" s="105"/>
      <c r="T181" s="111"/>
      <c r="U181" s="111"/>
      <c r="V181" s="111"/>
      <c r="W181" s="111"/>
      <c r="X181" s="111"/>
      <c r="Y181" s="105"/>
      <c r="AA181" s="111">
        <v>0</v>
      </c>
      <c r="AB181" s="111">
        <v>23</v>
      </c>
      <c r="AC181" s="111">
        <v>0</v>
      </c>
      <c r="AD181" s="111">
        <v>2</v>
      </c>
      <c r="AE181" s="111">
        <v>2</v>
      </c>
      <c r="AF181" s="105">
        <f t="shared" si="9"/>
        <v>27</v>
      </c>
      <c r="AH181" s="106">
        <v>0</v>
      </c>
      <c r="AI181" s="106">
        <v>23</v>
      </c>
      <c r="AJ181" s="106">
        <v>0</v>
      </c>
      <c r="AK181" s="106">
        <v>2</v>
      </c>
      <c r="AL181" s="106">
        <v>2</v>
      </c>
      <c r="AM181" s="105">
        <f t="shared" si="10"/>
        <v>27</v>
      </c>
    </row>
    <row r="182" spans="1:39" ht="14.65" thickBot="1">
      <c r="A182" s="124"/>
      <c r="B182" s="127"/>
      <c r="C182" s="130"/>
      <c r="D182" s="133"/>
      <c r="E182" s="107" t="str">
        <f t="shared" si="11"/>
        <v>Medium - C3</v>
      </c>
      <c r="F182" s="111">
        <v>9</v>
      </c>
      <c r="G182" s="111">
        <v>74</v>
      </c>
      <c r="H182" s="111">
        <v>0</v>
      </c>
      <c r="I182" s="111">
        <v>5</v>
      </c>
      <c r="J182" s="111">
        <v>6</v>
      </c>
      <c r="K182" s="108">
        <f t="shared" si="8"/>
        <v>94</v>
      </c>
      <c r="M182" s="106"/>
      <c r="N182" s="106"/>
      <c r="O182" s="106"/>
      <c r="P182" s="106"/>
      <c r="Q182" s="106"/>
      <c r="R182" s="108"/>
      <c r="T182" s="111"/>
      <c r="U182" s="111"/>
      <c r="V182" s="111"/>
      <c r="W182" s="111"/>
      <c r="X182" s="111"/>
      <c r="Y182" s="108"/>
      <c r="AA182" s="111">
        <v>11</v>
      </c>
      <c r="AB182" s="111">
        <v>82</v>
      </c>
      <c r="AC182" s="111">
        <v>0</v>
      </c>
      <c r="AD182" s="111">
        <v>0</v>
      </c>
      <c r="AE182" s="111">
        <v>0</v>
      </c>
      <c r="AF182" s="108">
        <f t="shared" si="9"/>
        <v>93</v>
      </c>
      <c r="AH182" s="106">
        <v>0</v>
      </c>
      <c r="AI182" s="106">
        <v>82</v>
      </c>
      <c r="AJ182" s="106">
        <v>0</v>
      </c>
      <c r="AK182" s="106">
        <v>5</v>
      </c>
      <c r="AL182" s="106">
        <v>6</v>
      </c>
      <c r="AM182" s="108">
        <f t="shared" si="10"/>
        <v>93</v>
      </c>
    </row>
    <row r="183" spans="1:39" ht="14.65" thickBot="1">
      <c r="A183" s="124"/>
      <c r="B183" s="127"/>
      <c r="C183" s="130"/>
      <c r="D183" s="133"/>
      <c r="E183" s="107" t="str">
        <f t="shared" si="11"/>
        <v>High - C2</v>
      </c>
      <c r="F183" s="111">
        <v>6</v>
      </c>
      <c r="G183" s="111">
        <v>49</v>
      </c>
      <c r="H183" s="111">
        <v>0</v>
      </c>
      <c r="I183" s="111">
        <v>3</v>
      </c>
      <c r="J183" s="111">
        <v>5</v>
      </c>
      <c r="K183" s="108">
        <f t="shared" si="8"/>
        <v>63</v>
      </c>
      <c r="M183" s="106"/>
      <c r="N183" s="106"/>
      <c r="O183" s="106"/>
      <c r="P183" s="106"/>
      <c r="Q183" s="106"/>
      <c r="R183" s="108"/>
      <c r="T183" s="111"/>
      <c r="U183" s="111"/>
      <c r="V183" s="111"/>
      <c r="W183" s="111"/>
      <c r="X183" s="111"/>
      <c r="Y183" s="108"/>
      <c r="AA183" s="111">
        <v>8</v>
      </c>
      <c r="AB183" s="111">
        <v>55</v>
      </c>
      <c r="AC183" s="111">
        <v>0</v>
      </c>
      <c r="AD183" s="111">
        <v>0</v>
      </c>
      <c r="AE183" s="111">
        <v>0</v>
      </c>
      <c r="AF183" s="108">
        <f t="shared" si="9"/>
        <v>63</v>
      </c>
      <c r="AH183" s="106">
        <v>0</v>
      </c>
      <c r="AI183" s="106">
        <v>55</v>
      </c>
      <c r="AJ183" s="106">
        <v>0</v>
      </c>
      <c r="AK183" s="106">
        <v>3</v>
      </c>
      <c r="AL183" s="106">
        <v>5</v>
      </c>
      <c r="AM183" s="108">
        <f t="shared" si="10"/>
        <v>63</v>
      </c>
    </row>
    <row r="184" spans="1:39" ht="25.15" thickBot="1">
      <c r="A184" s="125"/>
      <c r="B184" s="128"/>
      <c r="C184" s="131"/>
      <c r="D184" s="134"/>
      <c r="E184" s="109" t="str">
        <f t="shared" si="11"/>
        <v>Very High - C1</v>
      </c>
      <c r="F184" s="111">
        <v>4</v>
      </c>
      <c r="G184" s="111">
        <v>46</v>
      </c>
      <c r="H184" s="111">
        <v>0</v>
      </c>
      <c r="I184" s="111">
        <v>2</v>
      </c>
      <c r="J184" s="111">
        <v>3</v>
      </c>
      <c r="K184" s="110">
        <f t="shared" si="8"/>
        <v>55</v>
      </c>
      <c r="M184" s="106"/>
      <c r="N184" s="106"/>
      <c r="O184" s="106"/>
      <c r="P184" s="106"/>
      <c r="Q184" s="106"/>
      <c r="R184" s="110"/>
      <c r="T184" s="111"/>
      <c r="U184" s="111"/>
      <c r="V184" s="111"/>
      <c r="W184" s="111"/>
      <c r="X184" s="111"/>
      <c r="Y184" s="110"/>
      <c r="AA184" s="111">
        <v>5</v>
      </c>
      <c r="AB184" s="111">
        <v>53</v>
      </c>
      <c r="AC184" s="111">
        <v>0</v>
      </c>
      <c r="AD184" s="111">
        <v>0</v>
      </c>
      <c r="AE184" s="111">
        <v>0</v>
      </c>
      <c r="AF184" s="110">
        <f t="shared" si="9"/>
        <v>58</v>
      </c>
      <c r="AH184" s="106">
        <v>0</v>
      </c>
      <c r="AI184" s="106">
        <v>53</v>
      </c>
      <c r="AJ184" s="106">
        <v>0</v>
      </c>
      <c r="AK184" s="106">
        <v>2</v>
      </c>
      <c r="AL184" s="106">
        <v>3</v>
      </c>
      <c r="AM184" s="110">
        <f t="shared" si="10"/>
        <v>58</v>
      </c>
    </row>
    <row r="185" spans="1:39" ht="14.65" thickBot="1">
      <c r="A185" s="123">
        <v>25</v>
      </c>
      <c r="B185" s="126" t="s">
        <v>30</v>
      </c>
      <c r="C185" s="129" t="s">
        <v>36</v>
      </c>
      <c r="D185" s="132" t="s">
        <v>44</v>
      </c>
      <c r="E185" s="103" t="str">
        <f t="shared" si="11"/>
        <v>Low - C4</v>
      </c>
      <c r="F185" s="111">
        <v>385</v>
      </c>
      <c r="G185" s="111">
        <v>0</v>
      </c>
      <c r="H185" s="111">
        <v>1010</v>
      </c>
      <c r="I185" s="111">
        <v>1497</v>
      </c>
      <c r="J185" s="111">
        <v>39</v>
      </c>
      <c r="K185" s="105">
        <f t="shared" si="8"/>
        <v>2931</v>
      </c>
      <c r="M185" s="106"/>
      <c r="N185" s="106"/>
      <c r="O185" s="106"/>
      <c r="P185" s="106"/>
      <c r="Q185" s="106"/>
      <c r="R185" s="105"/>
      <c r="T185" s="111"/>
      <c r="U185" s="111"/>
      <c r="V185" s="111"/>
      <c r="W185" s="111"/>
      <c r="X185" s="111"/>
      <c r="Y185" s="105"/>
      <c r="AA185" s="111">
        <v>674</v>
      </c>
      <c r="AB185" s="111">
        <v>892.5</v>
      </c>
      <c r="AC185" s="111">
        <v>196.5</v>
      </c>
      <c r="AD185" s="111">
        <v>748.5</v>
      </c>
      <c r="AE185" s="111">
        <v>419.5</v>
      </c>
      <c r="AF185" s="105">
        <f t="shared" si="9"/>
        <v>2931</v>
      </c>
      <c r="AH185" s="106">
        <v>0</v>
      </c>
      <c r="AI185" s="106">
        <v>385</v>
      </c>
      <c r="AJ185" s="106">
        <v>210</v>
      </c>
      <c r="AK185" s="106">
        <v>1497</v>
      </c>
      <c r="AL185" s="106">
        <v>839</v>
      </c>
      <c r="AM185" s="105">
        <f t="shared" si="10"/>
        <v>2931</v>
      </c>
    </row>
    <row r="186" spans="1:39" ht="14.65" thickBot="1">
      <c r="A186" s="124"/>
      <c r="B186" s="127"/>
      <c r="C186" s="130"/>
      <c r="D186" s="133"/>
      <c r="E186" s="107" t="str">
        <f t="shared" si="11"/>
        <v>Medium - C3</v>
      </c>
      <c r="F186" s="111">
        <v>0</v>
      </c>
      <c r="G186" s="111">
        <v>0</v>
      </c>
      <c r="H186" s="111">
        <v>0</v>
      </c>
      <c r="I186" s="111">
        <v>0</v>
      </c>
      <c r="J186" s="111">
        <v>0</v>
      </c>
      <c r="K186" s="108">
        <f t="shared" si="8"/>
        <v>0</v>
      </c>
      <c r="M186" s="106"/>
      <c r="N186" s="106"/>
      <c r="O186" s="106"/>
      <c r="P186" s="106"/>
      <c r="Q186" s="106"/>
      <c r="R186" s="108"/>
      <c r="T186" s="111"/>
      <c r="U186" s="111"/>
      <c r="V186" s="111"/>
      <c r="W186" s="111"/>
      <c r="X186" s="111"/>
      <c r="Y186" s="108"/>
      <c r="AA186" s="111">
        <v>0</v>
      </c>
      <c r="AB186" s="111">
        <v>0</v>
      </c>
      <c r="AC186" s="111">
        <v>0</v>
      </c>
      <c r="AD186" s="111">
        <v>0</v>
      </c>
      <c r="AE186" s="111">
        <v>0</v>
      </c>
      <c r="AF186" s="108">
        <f t="shared" si="9"/>
        <v>0</v>
      </c>
      <c r="AH186" s="106">
        <v>0</v>
      </c>
      <c r="AI186" s="106">
        <v>0</v>
      </c>
      <c r="AJ186" s="106">
        <v>0</v>
      </c>
      <c r="AK186" s="106">
        <v>0</v>
      </c>
      <c r="AL186" s="106">
        <v>0</v>
      </c>
      <c r="AM186" s="108">
        <f t="shared" si="10"/>
        <v>0</v>
      </c>
    </row>
    <row r="187" spans="1:39" ht="14.65" thickBot="1">
      <c r="A187" s="124"/>
      <c r="B187" s="127"/>
      <c r="C187" s="130"/>
      <c r="D187" s="133"/>
      <c r="E187" s="107" t="str">
        <f t="shared" si="11"/>
        <v>High - C2</v>
      </c>
      <c r="F187" s="111">
        <v>0</v>
      </c>
      <c r="G187" s="111">
        <v>0</v>
      </c>
      <c r="H187" s="111">
        <v>0</v>
      </c>
      <c r="I187" s="111">
        <v>0</v>
      </c>
      <c r="J187" s="111">
        <v>0</v>
      </c>
      <c r="K187" s="108">
        <f t="shared" si="8"/>
        <v>0</v>
      </c>
      <c r="M187" s="106"/>
      <c r="N187" s="106"/>
      <c r="O187" s="106"/>
      <c r="P187" s="106"/>
      <c r="Q187" s="106"/>
      <c r="R187" s="108"/>
      <c r="T187" s="111"/>
      <c r="U187" s="111"/>
      <c r="V187" s="111"/>
      <c r="W187" s="111"/>
      <c r="X187" s="111"/>
      <c r="Y187" s="108"/>
      <c r="AA187" s="111">
        <v>0</v>
      </c>
      <c r="AB187" s="111">
        <v>0</v>
      </c>
      <c r="AC187" s="111">
        <v>0</v>
      </c>
      <c r="AD187" s="111">
        <v>0</v>
      </c>
      <c r="AE187" s="111">
        <v>0</v>
      </c>
      <c r="AF187" s="108">
        <f t="shared" si="9"/>
        <v>0</v>
      </c>
      <c r="AH187" s="106">
        <v>0</v>
      </c>
      <c r="AI187" s="106">
        <v>0</v>
      </c>
      <c r="AJ187" s="106">
        <v>0</v>
      </c>
      <c r="AK187" s="106">
        <v>0</v>
      </c>
      <c r="AL187" s="106">
        <v>0</v>
      </c>
      <c r="AM187" s="108">
        <f t="shared" si="10"/>
        <v>0</v>
      </c>
    </row>
    <row r="188" spans="1:39" ht="25.15" thickBot="1">
      <c r="A188" s="125"/>
      <c r="B188" s="128"/>
      <c r="C188" s="131"/>
      <c r="D188" s="134"/>
      <c r="E188" s="109" t="str">
        <f t="shared" si="11"/>
        <v>Very High - C1</v>
      </c>
      <c r="F188" s="111">
        <v>0</v>
      </c>
      <c r="G188" s="111">
        <v>0</v>
      </c>
      <c r="H188" s="111">
        <v>37</v>
      </c>
      <c r="I188" s="111">
        <v>0</v>
      </c>
      <c r="J188" s="111">
        <v>0</v>
      </c>
      <c r="K188" s="110">
        <f t="shared" si="8"/>
        <v>37</v>
      </c>
      <c r="M188" s="106"/>
      <c r="N188" s="106"/>
      <c r="O188" s="106"/>
      <c r="P188" s="106"/>
      <c r="Q188" s="106"/>
      <c r="R188" s="110"/>
      <c r="T188" s="111"/>
      <c r="U188" s="111"/>
      <c r="V188" s="111"/>
      <c r="W188" s="111"/>
      <c r="X188" s="111"/>
      <c r="Y188" s="110"/>
      <c r="AA188" s="111">
        <v>18.5</v>
      </c>
      <c r="AB188" s="111">
        <v>0</v>
      </c>
      <c r="AC188" s="111">
        <v>0</v>
      </c>
      <c r="AD188" s="111">
        <v>18.5</v>
      </c>
      <c r="AE188" s="111">
        <v>0</v>
      </c>
      <c r="AF188" s="110">
        <f t="shared" si="9"/>
        <v>37</v>
      </c>
      <c r="AH188" s="106">
        <v>0</v>
      </c>
      <c r="AI188" s="106">
        <v>0</v>
      </c>
      <c r="AJ188" s="106">
        <v>0</v>
      </c>
      <c r="AK188" s="106">
        <v>37</v>
      </c>
      <c r="AL188" s="106">
        <v>0</v>
      </c>
      <c r="AM188" s="110">
        <f t="shared" si="10"/>
        <v>37</v>
      </c>
    </row>
    <row r="189" spans="1:39" ht="14.65" thickBot="1">
      <c r="A189" s="123">
        <v>26</v>
      </c>
      <c r="B189" s="126" t="s">
        <v>31</v>
      </c>
      <c r="C189" s="129" t="s">
        <v>36</v>
      </c>
      <c r="D189" s="132" t="s">
        <v>44</v>
      </c>
      <c r="E189" s="103" t="str">
        <f t="shared" si="11"/>
        <v>Low - C4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5">
        <f t="shared" si="8"/>
        <v>0</v>
      </c>
      <c r="M189" s="106"/>
      <c r="N189" s="106"/>
      <c r="O189" s="106"/>
      <c r="P189" s="106"/>
      <c r="Q189" s="106"/>
      <c r="R189" s="105"/>
      <c r="T189" s="106"/>
      <c r="U189" s="106"/>
      <c r="V189" s="106"/>
      <c r="W189" s="106"/>
      <c r="X189" s="106"/>
      <c r="Y189" s="105"/>
      <c r="AA189" s="106">
        <v>0</v>
      </c>
      <c r="AB189" s="106">
        <v>0</v>
      </c>
      <c r="AC189" s="106">
        <v>0</v>
      </c>
      <c r="AD189" s="106">
        <v>0</v>
      </c>
      <c r="AE189" s="106">
        <v>0</v>
      </c>
      <c r="AF189" s="105">
        <f t="shared" si="9"/>
        <v>0</v>
      </c>
      <c r="AH189" s="106">
        <v>0</v>
      </c>
      <c r="AI189" s="106">
        <v>0</v>
      </c>
      <c r="AJ189" s="106">
        <v>0</v>
      </c>
      <c r="AK189" s="106">
        <v>0</v>
      </c>
      <c r="AL189" s="106">
        <v>0</v>
      </c>
      <c r="AM189" s="105">
        <f t="shared" si="10"/>
        <v>0</v>
      </c>
    </row>
    <row r="190" spans="1:39" ht="14.65" thickBot="1">
      <c r="A190" s="124"/>
      <c r="B190" s="127"/>
      <c r="C190" s="130"/>
      <c r="D190" s="133"/>
      <c r="E190" s="107" t="str">
        <f t="shared" si="11"/>
        <v>Medium - C3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8">
        <f t="shared" si="8"/>
        <v>0</v>
      </c>
      <c r="M190" s="106"/>
      <c r="N190" s="106"/>
      <c r="O190" s="106"/>
      <c r="P190" s="106"/>
      <c r="Q190" s="106"/>
      <c r="R190" s="108"/>
      <c r="T190" s="106"/>
      <c r="U190" s="106"/>
      <c r="V190" s="106"/>
      <c r="W190" s="106"/>
      <c r="X190" s="106"/>
      <c r="Y190" s="108"/>
      <c r="AA190" s="106">
        <v>0</v>
      </c>
      <c r="AB190" s="106">
        <v>0</v>
      </c>
      <c r="AC190" s="106">
        <v>0</v>
      </c>
      <c r="AD190" s="106">
        <v>0</v>
      </c>
      <c r="AE190" s="106">
        <v>0</v>
      </c>
      <c r="AF190" s="108">
        <f t="shared" si="9"/>
        <v>0</v>
      </c>
      <c r="AH190" s="106">
        <v>0</v>
      </c>
      <c r="AI190" s="106">
        <v>0</v>
      </c>
      <c r="AJ190" s="106">
        <v>0</v>
      </c>
      <c r="AK190" s="106">
        <v>0</v>
      </c>
      <c r="AL190" s="106">
        <v>0</v>
      </c>
      <c r="AM190" s="108">
        <f t="shared" si="10"/>
        <v>0</v>
      </c>
    </row>
    <row r="191" spans="1:39" ht="14.65" thickBot="1">
      <c r="A191" s="124"/>
      <c r="B191" s="127"/>
      <c r="C191" s="130"/>
      <c r="D191" s="133"/>
      <c r="E191" s="107" t="str">
        <f t="shared" si="11"/>
        <v>High - C2</v>
      </c>
      <c r="F191" s="106">
        <v>0</v>
      </c>
      <c r="G191" s="106">
        <v>0</v>
      </c>
      <c r="H191" s="106">
        <v>0</v>
      </c>
      <c r="I191" s="106">
        <v>0</v>
      </c>
      <c r="J191" s="106">
        <v>0</v>
      </c>
      <c r="K191" s="108">
        <f t="shared" si="8"/>
        <v>0</v>
      </c>
      <c r="M191" s="106"/>
      <c r="N191" s="106"/>
      <c r="O191" s="106"/>
      <c r="P191" s="106"/>
      <c r="Q191" s="106"/>
      <c r="R191" s="108"/>
      <c r="T191" s="106"/>
      <c r="U191" s="106"/>
      <c r="V191" s="106"/>
      <c r="W191" s="106"/>
      <c r="X191" s="106"/>
      <c r="Y191" s="108"/>
      <c r="AA191" s="106">
        <v>0</v>
      </c>
      <c r="AB191" s="106">
        <v>0</v>
      </c>
      <c r="AC191" s="106">
        <v>0</v>
      </c>
      <c r="AD191" s="106">
        <v>0</v>
      </c>
      <c r="AE191" s="106">
        <v>0</v>
      </c>
      <c r="AF191" s="108">
        <f t="shared" si="9"/>
        <v>0</v>
      </c>
      <c r="AH191" s="106">
        <v>0</v>
      </c>
      <c r="AI191" s="106">
        <v>0</v>
      </c>
      <c r="AJ191" s="106">
        <v>0</v>
      </c>
      <c r="AK191" s="106">
        <v>0</v>
      </c>
      <c r="AL191" s="106">
        <v>0</v>
      </c>
      <c r="AM191" s="108">
        <f t="shared" si="10"/>
        <v>0</v>
      </c>
    </row>
    <row r="192" spans="1:39" ht="25.15" thickBot="1">
      <c r="A192" s="125"/>
      <c r="B192" s="128"/>
      <c r="C192" s="131"/>
      <c r="D192" s="134"/>
      <c r="E192" s="109" t="str">
        <f t="shared" si="11"/>
        <v>Very High - C1</v>
      </c>
      <c r="F192" s="106">
        <v>0</v>
      </c>
      <c r="G192" s="106">
        <v>0</v>
      </c>
      <c r="H192" s="106">
        <v>0</v>
      </c>
      <c r="I192" s="106">
        <v>0</v>
      </c>
      <c r="J192" s="106">
        <v>0</v>
      </c>
      <c r="K192" s="110">
        <f t="shared" si="8"/>
        <v>0</v>
      </c>
      <c r="M192" s="106"/>
      <c r="N192" s="106"/>
      <c r="O192" s="106"/>
      <c r="P192" s="106"/>
      <c r="Q192" s="106"/>
      <c r="R192" s="110"/>
      <c r="T192" s="106"/>
      <c r="U192" s="106"/>
      <c r="V192" s="106"/>
      <c r="W192" s="106"/>
      <c r="X192" s="106"/>
      <c r="Y192" s="110"/>
      <c r="AA192" s="106">
        <v>0</v>
      </c>
      <c r="AB192" s="106">
        <v>0</v>
      </c>
      <c r="AC192" s="106">
        <v>0</v>
      </c>
      <c r="AD192" s="106">
        <v>0</v>
      </c>
      <c r="AE192" s="106">
        <v>0</v>
      </c>
      <c r="AF192" s="110">
        <f t="shared" si="9"/>
        <v>0</v>
      </c>
      <c r="AH192" s="106">
        <v>0</v>
      </c>
      <c r="AI192" s="106">
        <v>0</v>
      </c>
      <c r="AJ192" s="106">
        <v>0</v>
      </c>
      <c r="AK192" s="106">
        <v>0</v>
      </c>
      <c r="AL192" s="106">
        <v>0</v>
      </c>
      <c r="AM192" s="110">
        <f t="shared" si="10"/>
        <v>0</v>
      </c>
    </row>
    <row r="193" spans="1:39" ht="14.65" thickBot="1">
      <c r="A193" s="123">
        <v>27</v>
      </c>
      <c r="B193" s="126" t="s">
        <v>32</v>
      </c>
      <c r="C193" s="129" t="s">
        <v>36</v>
      </c>
      <c r="D193" s="132" t="s">
        <v>48</v>
      </c>
      <c r="E193" s="103" t="str">
        <f t="shared" si="11"/>
        <v>Low - C4</v>
      </c>
      <c r="F193" s="106">
        <v>0</v>
      </c>
      <c r="G193" s="106">
        <v>0</v>
      </c>
      <c r="H193" s="106">
        <v>0</v>
      </c>
      <c r="I193" s="106">
        <v>0</v>
      </c>
      <c r="J193" s="106">
        <v>0</v>
      </c>
      <c r="K193" s="105">
        <f t="shared" si="8"/>
        <v>0</v>
      </c>
      <c r="M193" s="106"/>
      <c r="N193" s="106"/>
      <c r="O193" s="106"/>
      <c r="P193" s="106"/>
      <c r="Q193" s="106"/>
      <c r="R193" s="105"/>
      <c r="T193" s="106"/>
      <c r="U193" s="106"/>
      <c r="V193" s="106"/>
      <c r="W193" s="106"/>
      <c r="X193" s="106"/>
      <c r="Y193" s="105"/>
      <c r="AA193" s="106">
        <v>0</v>
      </c>
      <c r="AB193" s="106">
        <v>0</v>
      </c>
      <c r="AC193" s="106">
        <v>0</v>
      </c>
      <c r="AD193" s="106">
        <v>0</v>
      </c>
      <c r="AE193" s="106">
        <v>0</v>
      </c>
      <c r="AF193" s="105">
        <f t="shared" si="9"/>
        <v>0</v>
      </c>
      <c r="AH193" s="106">
        <v>0</v>
      </c>
      <c r="AI193" s="106">
        <v>0</v>
      </c>
      <c r="AJ193" s="106">
        <v>0</v>
      </c>
      <c r="AK193" s="106">
        <v>0</v>
      </c>
      <c r="AL193" s="106">
        <v>0</v>
      </c>
      <c r="AM193" s="105">
        <f t="shared" si="10"/>
        <v>0</v>
      </c>
    </row>
    <row r="194" spans="1:39" ht="14.65" thickBot="1">
      <c r="A194" s="124"/>
      <c r="B194" s="127"/>
      <c r="C194" s="130"/>
      <c r="D194" s="133"/>
      <c r="E194" s="107" t="str">
        <f t="shared" si="11"/>
        <v>Medium - C3</v>
      </c>
      <c r="F194" s="106">
        <v>0</v>
      </c>
      <c r="G194" s="106">
        <v>0</v>
      </c>
      <c r="H194" s="106">
        <v>0</v>
      </c>
      <c r="I194" s="106">
        <v>0</v>
      </c>
      <c r="J194" s="106">
        <v>0</v>
      </c>
      <c r="K194" s="108">
        <f t="shared" si="8"/>
        <v>0</v>
      </c>
      <c r="M194" s="106"/>
      <c r="N194" s="106"/>
      <c r="O194" s="106"/>
      <c r="P194" s="106"/>
      <c r="Q194" s="106"/>
      <c r="R194" s="108"/>
      <c r="T194" s="106"/>
      <c r="U194" s="106"/>
      <c r="V194" s="106"/>
      <c r="W194" s="106"/>
      <c r="X194" s="106"/>
      <c r="Y194" s="108"/>
      <c r="AA194" s="106">
        <v>0</v>
      </c>
      <c r="AB194" s="106">
        <v>0</v>
      </c>
      <c r="AC194" s="106">
        <v>0</v>
      </c>
      <c r="AD194" s="106">
        <v>0</v>
      </c>
      <c r="AE194" s="106">
        <v>0</v>
      </c>
      <c r="AF194" s="108">
        <f t="shared" si="9"/>
        <v>0</v>
      </c>
      <c r="AH194" s="106">
        <v>0</v>
      </c>
      <c r="AI194" s="106">
        <v>0</v>
      </c>
      <c r="AJ194" s="106">
        <v>0</v>
      </c>
      <c r="AK194" s="106">
        <v>0</v>
      </c>
      <c r="AL194" s="106">
        <v>0</v>
      </c>
      <c r="AM194" s="108">
        <f t="shared" si="10"/>
        <v>0</v>
      </c>
    </row>
    <row r="195" spans="1:39" ht="14.65" thickBot="1">
      <c r="A195" s="124"/>
      <c r="B195" s="127"/>
      <c r="C195" s="130"/>
      <c r="D195" s="133"/>
      <c r="E195" s="107" t="str">
        <f t="shared" si="11"/>
        <v>High - C2</v>
      </c>
      <c r="F195" s="106">
        <v>0</v>
      </c>
      <c r="G195" s="106">
        <v>0</v>
      </c>
      <c r="H195" s="106">
        <v>0</v>
      </c>
      <c r="I195" s="106">
        <v>0</v>
      </c>
      <c r="J195" s="106">
        <v>0</v>
      </c>
      <c r="K195" s="108">
        <f t="shared" si="8"/>
        <v>0</v>
      </c>
      <c r="M195" s="106"/>
      <c r="N195" s="106"/>
      <c r="O195" s="106"/>
      <c r="P195" s="106"/>
      <c r="Q195" s="106"/>
      <c r="R195" s="108"/>
      <c r="T195" s="106"/>
      <c r="U195" s="106"/>
      <c r="V195" s="106"/>
      <c r="W195" s="106"/>
      <c r="X195" s="106"/>
      <c r="Y195" s="108"/>
      <c r="AA195" s="106">
        <v>0</v>
      </c>
      <c r="AB195" s="106">
        <v>0</v>
      </c>
      <c r="AC195" s="106">
        <v>0</v>
      </c>
      <c r="AD195" s="106">
        <v>0</v>
      </c>
      <c r="AE195" s="106">
        <v>0</v>
      </c>
      <c r="AF195" s="108">
        <f t="shared" si="9"/>
        <v>0</v>
      </c>
      <c r="AH195" s="106">
        <v>0</v>
      </c>
      <c r="AI195" s="106">
        <v>0</v>
      </c>
      <c r="AJ195" s="106">
        <v>0</v>
      </c>
      <c r="AK195" s="106">
        <v>0</v>
      </c>
      <c r="AL195" s="106">
        <v>0</v>
      </c>
      <c r="AM195" s="108">
        <f t="shared" si="10"/>
        <v>0</v>
      </c>
    </row>
    <row r="196" spans="1:39" ht="25.15" thickBot="1">
      <c r="A196" s="125"/>
      <c r="B196" s="128"/>
      <c r="C196" s="131"/>
      <c r="D196" s="134"/>
      <c r="E196" s="109" t="str">
        <f t="shared" si="11"/>
        <v>Very High - C1</v>
      </c>
      <c r="F196" s="106">
        <v>0</v>
      </c>
      <c r="G196" s="106">
        <v>0</v>
      </c>
      <c r="H196" s="106">
        <v>0</v>
      </c>
      <c r="I196" s="106">
        <v>0</v>
      </c>
      <c r="J196" s="106">
        <v>0</v>
      </c>
      <c r="K196" s="110">
        <f t="shared" si="8"/>
        <v>0</v>
      </c>
      <c r="M196" s="106"/>
      <c r="N196" s="106"/>
      <c r="O196" s="106"/>
      <c r="P196" s="106"/>
      <c r="Q196" s="106"/>
      <c r="R196" s="110"/>
      <c r="T196" s="106"/>
      <c r="U196" s="106"/>
      <c r="V196" s="106"/>
      <c r="W196" s="106"/>
      <c r="X196" s="106"/>
      <c r="Y196" s="110"/>
      <c r="AA196" s="106">
        <v>0</v>
      </c>
      <c r="AB196" s="106">
        <v>0</v>
      </c>
      <c r="AC196" s="106">
        <v>0</v>
      </c>
      <c r="AD196" s="106">
        <v>0</v>
      </c>
      <c r="AE196" s="106">
        <v>0</v>
      </c>
      <c r="AF196" s="110">
        <f t="shared" si="9"/>
        <v>0</v>
      </c>
      <c r="AH196" s="106">
        <v>0</v>
      </c>
      <c r="AI196" s="106">
        <v>0</v>
      </c>
      <c r="AJ196" s="106">
        <v>0</v>
      </c>
      <c r="AK196" s="106">
        <v>0</v>
      </c>
      <c r="AL196" s="106">
        <v>0</v>
      </c>
      <c r="AM196" s="110">
        <f t="shared" si="10"/>
        <v>0</v>
      </c>
    </row>
    <row r="197" spans="1:39" ht="14.65" thickBot="1">
      <c r="A197" s="123">
        <v>28</v>
      </c>
      <c r="B197" s="126" t="s">
        <v>33</v>
      </c>
      <c r="C197" s="129" t="s">
        <v>36</v>
      </c>
      <c r="D197" s="132" t="s">
        <v>44</v>
      </c>
      <c r="E197" s="103" t="str">
        <f t="shared" si="11"/>
        <v>Low - C4</v>
      </c>
      <c r="F197" s="106">
        <v>0</v>
      </c>
      <c r="G197" s="106">
        <v>0</v>
      </c>
      <c r="H197" s="106">
        <v>0</v>
      </c>
      <c r="I197" s="106">
        <v>0</v>
      </c>
      <c r="J197" s="106">
        <v>0</v>
      </c>
      <c r="K197" s="105">
        <f t="shared" si="8"/>
        <v>0</v>
      </c>
      <c r="M197" s="106"/>
      <c r="N197" s="106"/>
      <c r="O197" s="106"/>
      <c r="P197" s="106"/>
      <c r="Q197" s="106"/>
      <c r="R197" s="105"/>
      <c r="T197" s="106"/>
      <c r="U197" s="106"/>
      <c r="V197" s="106"/>
      <c r="W197" s="106"/>
      <c r="X197" s="106"/>
      <c r="Y197" s="105"/>
      <c r="AA197" s="106">
        <v>0</v>
      </c>
      <c r="AB197" s="106">
        <v>0</v>
      </c>
      <c r="AC197" s="106">
        <v>0</v>
      </c>
      <c r="AD197" s="106">
        <v>0</v>
      </c>
      <c r="AE197" s="106">
        <v>0</v>
      </c>
      <c r="AF197" s="105">
        <f t="shared" si="9"/>
        <v>0</v>
      </c>
      <c r="AH197" s="106">
        <v>0</v>
      </c>
      <c r="AI197" s="106">
        <v>0</v>
      </c>
      <c r="AJ197" s="106">
        <v>0</v>
      </c>
      <c r="AK197" s="106">
        <v>0</v>
      </c>
      <c r="AL197" s="106">
        <v>0</v>
      </c>
      <c r="AM197" s="105">
        <f t="shared" si="10"/>
        <v>0</v>
      </c>
    </row>
    <row r="198" spans="1:39" ht="14.65" thickBot="1">
      <c r="A198" s="124"/>
      <c r="B198" s="127"/>
      <c r="C198" s="130"/>
      <c r="D198" s="133"/>
      <c r="E198" s="107" t="str">
        <f t="shared" si="11"/>
        <v>Medium - C3</v>
      </c>
      <c r="F198" s="106">
        <v>0</v>
      </c>
      <c r="G198" s="106">
        <v>0</v>
      </c>
      <c r="H198" s="106">
        <v>0</v>
      </c>
      <c r="I198" s="106">
        <v>0</v>
      </c>
      <c r="J198" s="106">
        <v>0</v>
      </c>
      <c r="K198" s="108">
        <f t="shared" ref="K198:K204" si="12">SUM(F198:J198)</f>
        <v>0</v>
      </c>
      <c r="M198" s="106"/>
      <c r="N198" s="106"/>
      <c r="O198" s="106"/>
      <c r="P198" s="106"/>
      <c r="Q198" s="106"/>
      <c r="R198" s="108"/>
      <c r="T198" s="106"/>
      <c r="U198" s="106"/>
      <c r="V198" s="106"/>
      <c r="W198" s="106"/>
      <c r="X198" s="106"/>
      <c r="Y198" s="108"/>
      <c r="AA198" s="106">
        <v>0</v>
      </c>
      <c r="AB198" s="106">
        <v>0</v>
      </c>
      <c r="AC198" s="106">
        <v>0</v>
      </c>
      <c r="AD198" s="106">
        <v>0</v>
      </c>
      <c r="AE198" s="106">
        <v>0</v>
      </c>
      <c r="AF198" s="108">
        <f t="shared" ref="AF198:AF204" si="13">SUM(AA198:AE198)</f>
        <v>0</v>
      </c>
      <c r="AH198" s="106">
        <v>0</v>
      </c>
      <c r="AI198" s="106">
        <v>0</v>
      </c>
      <c r="AJ198" s="106">
        <v>0</v>
      </c>
      <c r="AK198" s="106">
        <v>0</v>
      </c>
      <c r="AL198" s="106">
        <v>0</v>
      </c>
      <c r="AM198" s="108">
        <f t="shared" ref="AM198:AM204" si="14">SUM(AH198:AL198)</f>
        <v>0</v>
      </c>
    </row>
    <row r="199" spans="1:39" ht="14.65" thickBot="1">
      <c r="A199" s="124"/>
      <c r="B199" s="127"/>
      <c r="C199" s="130"/>
      <c r="D199" s="133"/>
      <c r="E199" s="107" t="str">
        <f t="shared" si="11"/>
        <v>High - C2</v>
      </c>
      <c r="F199" s="106">
        <v>0</v>
      </c>
      <c r="G199" s="106">
        <v>0</v>
      </c>
      <c r="H199" s="106">
        <v>0</v>
      </c>
      <c r="I199" s="106">
        <v>0</v>
      </c>
      <c r="J199" s="106">
        <v>0</v>
      </c>
      <c r="K199" s="108">
        <f t="shared" si="12"/>
        <v>0</v>
      </c>
      <c r="M199" s="106"/>
      <c r="N199" s="106"/>
      <c r="O199" s="106"/>
      <c r="P199" s="106"/>
      <c r="Q199" s="106"/>
      <c r="R199" s="108"/>
      <c r="T199" s="106"/>
      <c r="U199" s="106"/>
      <c r="V199" s="106"/>
      <c r="W199" s="106"/>
      <c r="X199" s="106"/>
      <c r="Y199" s="108"/>
      <c r="AA199" s="106">
        <v>0</v>
      </c>
      <c r="AB199" s="106">
        <v>0</v>
      </c>
      <c r="AC199" s="106">
        <v>0</v>
      </c>
      <c r="AD199" s="106">
        <v>0</v>
      </c>
      <c r="AE199" s="106">
        <v>0</v>
      </c>
      <c r="AF199" s="108">
        <f t="shared" si="13"/>
        <v>0</v>
      </c>
      <c r="AH199" s="106">
        <v>0</v>
      </c>
      <c r="AI199" s="106">
        <v>0</v>
      </c>
      <c r="AJ199" s="106">
        <v>0</v>
      </c>
      <c r="AK199" s="106">
        <v>0</v>
      </c>
      <c r="AL199" s="106">
        <v>0</v>
      </c>
      <c r="AM199" s="108">
        <f t="shared" si="14"/>
        <v>0</v>
      </c>
    </row>
    <row r="200" spans="1:39" ht="25.15" thickBot="1">
      <c r="A200" s="125"/>
      <c r="B200" s="128"/>
      <c r="C200" s="131"/>
      <c r="D200" s="134"/>
      <c r="E200" s="109" t="str">
        <f t="shared" si="11"/>
        <v>Very High - C1</v>
      </c>
      <c r="F200" s="106">
        <v>0</v>
      </c>
      <c r="G200" s="106">
        <v>0</v>
      </c>
      <c r="H200" s="106">
        <v>0</v>
      </c>
      <c r="I200" s="106">
        <v>0</v>
      </c>
      <c r="J200" s="106">
        <v>0</v>
      </c>
      <c r="K200" s="110">
        <f t="shared" si="12"/>
        <v>0</v>
      </c>
      <c r="M200" s="106"/>
      <c r="N200" s="106"/>
      <c r="O200" s="106"/>
      <c r="P200" s="106"/>
      <c r="Q200" s="106"/>
      <c r="R200" s="110"/>
      <c r="T200" s="106"/>
      <c r="U200" s="106"/>
      <c r="V200" s="106"/>
      <c r="W200" s="106"/>
      <c r="X200" s="106"/>
      <c r="Y200" s="110"/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10">
        <f t="shared" si="13"/>
        <v>0</v>
      </c>
      <c r="AH200" s="106">
        <v>0</v>
      </c>
      <c r="AI200" s="106">
        <v>0</v>
      </c>
      <c r="AJ200" s="106">
        <v>0</v>
      </c>
      <c r="AK200" s="106">
        <v>0</v>
      </c>
      <c r="AL200" s="106">
        <v>0</v>
      </c>
      <c r="AM200" s="110">
        <f t="shared" si="14"/>
        <v>0</v>
      </c>
    </row>
    <row r="201" spans="1:39" ht="14.65" thickBot="1">
      <c r="A201" s="123">
        <v>29</v>
      </c>
      <c r="B201" s="126" t="s">
        <v>34</v>
      </c>
      <c r="C201" s="129" t="s">
        <v>36</v>
      </c>
      <c r="D201" s="132" t="s">
        <v>44</v>
      </c>
      <c r="E201" s="103" t="str">
        <f t="shared" si="11"/>
        <v>Low - C4</v>
      </c>
      <c r="F201" s="106">
        <v>0</v>
      </c>
      <c r="G201" s="106">
        <v>0</v>
      </c>
      <c r="H201" s="106">
        <v>0</v>
      </c>
      <c r="I201" s="106">
        <v>0</v>
      </c>
      <c r="J201" s="106">
        <v>0</v>
      </c>
      <c r="K201" s="105">
        <f t="shared" si="12"/>
        <v>0</v>
      </c>
      <c r="M201" s="106"/>
      <c r="N201" s="106"/>
      <c r="O201" s="106"/>
      <c r="P201" s="106"/>
      <c r="Q201" s="106"/>
      <c r="R201" s="105"/>
      <c r="T201" s="106"/>
      <c r="U201" s="106"/>
      <c r="V201" s="106"/>
      <c r="W201" s="106"/>
      <c r="X201" s="106"/>
      <c r="Y201" s="105"/>
      <c r="AA201" s="106">
        <v>0</v>
      </c>
      <c r="AB201" s="106">
        <v>0</v>
      </c>
      <c r="AC201" s="106">
        <v>0</v>
      </c>
      <c r="AD201" s="106">
        <v>0</v>
      </c>
      <c r="AE201" s="106">
        <v>0</v>
      </c>
      <c r="AF201" s="105">
        <f t="shared" si="13"/>
        <v>0</v>
      </c>
      <c r="AH201" s="106">
        <v>0</v>
      </c>
      <c r="AI201" s="106">
        <v>0</v>
      </c>
      <c r="AJ201" s="106">
        <v>0</v>
      </c>
      <c r="AK201" s="106">
        <v>0</v>
      </c>
      <c r="AL201" s="106">
        <v>0</v>
      </c>
      <c r="AM201" s="105">
        <f t="shared" si="14"/>
        <v>0</v>
      </c>
    </row>
    <row r="202" spans="1:39" ht="14.65" thickBot="1">
      <c r="A202" s="124"/>
      <c r="B202" s="127"/>
      <c r="C202" s="130"/>
      <c r="D202" s="133"/>
      <c r="E202" s="107" t="str">
        <f t="shared" si="11"/>
        <v>Medium - C3</v>
      </c>
      <c r="F202" s="106">
        <v>0</v>
      </c>
      <c r="G202" s="106">
        <v>0</v>
      </c>
      <c r="H202" s="106">
        <v>0</v>
      </c>
      <c r="I202" s="106">
        <v>0</v>
      </c>
      <c r="J202" s="106">
        <v>0</v>
      </c>
      <c r="K202" s="108">
        <f t="shared" si="12"/>
        <v>0</v>
      </c>
      <c r="M202" s="106"/>
      <c r="N202" s="106"/>
      <c r="O202" s="106"/>
      <c r="P202" s="106"/>
      <c r="Q202" s="106"/>
      <c r="R202" s="108"/>
      <c r="T202" s="106"/>
      <c r="U202" s="106"/>
      <c r="V202" s="106"/>
      <c r="W202" s="106"/>
      <c r="X202" s="106"/>
      <c r="Y202" s="108"/>
      <c r="AA202" s="106">
        <v>0</v>
      </c>
      <c r="AB202" s="106">
        <v>0</v>
      </c>
      <c r="AC202" s="106">
        <v>0</v>
      </c>
      <c r="AD202" s="106">
        <v>0</v>
      </c>
      <c r="AE202" s="106">
        <v>0</v>
      </c>
      <c r="AF202" s="108">
        <f t="shared" si="13"/>
        <v>0</v>
      </c>
      <c r="AH202" s="106">
        <v>0</v>
      </c>
      <c r="AI202" s="106">
        <v>0</v>
      </c>
      <c r="AJ202" s="106">
        <v>0</v>
      </c>
      <c r="AK202" s="106">
        <v>0</v>
      </c>
      <c r="AL202" s="106">
        <v>0</v>
      </c>
      <c r="AM202" s="108">
        <f t="shared" si="14"/>
        <v>0</v>
      </c>
    </row>
    <row r="203" spans="1:39" ht="14.65" thickBot="1">
      <c r="A203" s="124"/>
      <c r="B203" s="127"/>
      <c r="C203" s="130"/>
      <c r="D203" s="133"/>
      <c r="E203" s="107" t="str">
        <f t="shared" si="11"/>
        <v>High - C2</v>
      </c>
      <c r="F203" s="106">
        <v>0</v>
      </c>
      <c r="G203" s="106">
        <v>0</v>
      </c>
      <c r="H203" s="106">
        <v>0</v>
      </c>
      <c r="I203" s="106">
        <v>0</v>
      </c>
      <c r="J203" s="106">
        <v>0</v>
      </c>
      <c r="K203" s="108">
        <f t="shared" si="12"/>
        <v>0</v>
      </c>
      <c r="M203" s="106"/>
      <c r="N203" s="106"/>
      <c r="O203" s="106"/>
      <c r="P203" s="106"/>
      <c r="Q203" s="106"/>
      <c r="R203" s="108"/>
      <c r="T203" s="106"/>
      <c r="U203" s="106"/>
      <c r="V203" s="106"/>
      <c r="W203" s="106"/>
      <c r="X203" s="106"/>
      <c r="Y203" s="108"/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08">
        <f t="shared" si="13"/>
        <v>0</v>
      </c>
      <c r="AH203" s="106">
        <v>0</v>
      </c>
      <c r="AI203" s="106">
        <v>0</v>
      </c>
      <c r="AJ203" s="106">
        <v>0</v>
      </c>
      <c r="AK203" s="106">
        <v>0</v>
      </c>
      <c r="AL203" s="106">
        <v>0</v>
      </c>
      <c r="AM203" s="108">
        <f t="shared" si="14"/>
        <v>0</v>
      </c>
    </row>
    <row r="204" spans="1:39" ht="25.15" thickBot="1">
      <c r="A204" s="125"/>
      <c r="B204" s="128"/>
      <c r="C204" s="131"/>
      <c r="D204" s="134"/>
      <c r="E204" s="109" t="str">
        <f t="shared" si="11"/>
        <v>Very High - C1</v>
      </c>
      <c r="F204" s="106">
        <v>0</v>
      </c>
      <c r="G204" s="106">
        <v>0</v>
      </c>
      <c r="H204" s="106">
        <v>0</v>
      </c>
      <c r="I204" s="106">
        <v>0</v>
      </c>
      <c r="J204" s="106">
        <v>0</v>
      </c>
      <c r="K204" s="110">
        <f t="shared" si="12"/>
        <v>0</v>
      </c>
      <c r="M204" s="106"/>
      <c r="N204" s="106"/>
      <c r="O204" s="106"/>
      <c r="P204" s="106"/>
      <c r="Q204" s="106"/>
      <c r="R204" s="110"/>
      <c r="T204" s="106"/>
      <c r="U204" s="106"/>
      <c r="V204" s="106"/>
      <c r="W204" s="106"/>
      <c r="X204" s="106"/>
      <c r="Y204" s="110"/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10">
        <f t="shared" si="13"/>
        <v>0</v>
      </c>
      <c r="AH204" s="106">
        <v>0</v>
      </c>
      <c r="AI204" s="106">
        <v>0</v>
      </c>
      <c r="AJ204" s="106">
        <v>0</v>
      </c>
      <c r="AK204" s="106">
        <v>0</v>
      </c>
      <c r="AL204" s="106">
        <v>0</v>
      </c>
      <c r="AM204" s="110">
        <f t="shared" si="14"/>
        <v>0</v>
      </c>
    </row>
  </sheetData>
  <sheetProtection formatCells="0" formatColumns="0" formatRows="0" autoFilter="0"/>
  <mergeCells count="180">
    <mergeCell ref="AH166:AL166"/>
    <mergeCell ref="AA144:AE144"/>
    <mergeCell ref="AH144:AL144"/>
    <mergeCell ref="AH155:AL155"/>
    <mergeCell ref="M155:Q155"/>
    <mergeCell ref="AH111:AL111"/>
    <mergeCell ref="AF3:AF4"/>
    <mergeCell ref="AH3:AL3"/>
    <mergeCell ref="AA1:AE1"/>
    <mergeCell ref="AH1:AL1"/>
    <mergeCell ref="AA155:AE155"/>
    <mergeCell ref="T144:X144"/>
    <mergeCell ref="T155:X155"/>
    <mergeCell ref="T166:X166"/>
    <mergeCell ref="AA3:AE3"/>
    <mergeCell ref="T1:X1"/>
    <mergeCell ref="T2:Y2"/>
    <mergeCell ref="T3:X3"/>
    <mergeCell ref="Y3:Y4"/>
    <mergeCell ref="T89:X89"/>
    <mergeCell ref="T100:X100"/>
    <mergeCell ref="AA89:AE89"/>
    <mergeCell ref="AA100:AE100"/>
    <mergeCell ref="AA166:AE166"/>
    <mergeCell ref="AA122:AE122"/>
    <mergeCell ref="AH122:AL122"/>
    <mergeCell ref="AA133:AE133"/>
    <mergeCell ref="AH133:AL133"/>
    <mergeCell ref="C17:C20"/>
    <mergeCell ref="D17:D20"/>
    <mergeCell ref="C29:C32"/>
    <mergeCell ref="D29:D32"/>
    <mergeCell ref="C25:C28"/>
    <mergeCell ref="D25:D28"/>
    <mergeCell ref="T122:X122"/>
    <mergeCell ref="T133:X133"/>
    <mergeCell ref="T111:X111"/>
    <mergeCell ref="AA111:AE111"/>
    <mergeCell ref="AH89:AL89"/>
    <mergeCell ref="AH100:AL100"/>
    <mergeCell ref="M166:Q166"/>
    <mergeCell ref="K3:K4"/>
    <mergeCell ref="M100:Q100"/>
    <mergeCell ref="F2:K2"/>
    <mergeCell ref="M2:R2"/>
    <mergeCell ref="R3:R4"/>
    <mergeCell ref="M1:Q1"/>
    <mergeCell ref="M3:Q3"/>
    <mergeCell ref="M89:Q89"/>
    <mergeCell ref="F89:J89"/>
    <mergeCell ref="M144:Q144"/>
    <mergeCell ref="F133:J133"/>
    <mergeCell ref="F144:J144"/>
    <mergeCell ref="M111:Q111"/>
    <mergeCell ref="M122:Q122"/>
    <mergeCell ref="M133:Q133"/>
    <mergeCell ref="F100:J100"/>
    <mergeCell ref="F111:J111"/>
    <mergeCell ref="F122:J122"/>
    <mergeCell ref="F155:J155"/>
    <mergeCell ref="F166:J166"/>
    <mergeCell ref="F1:J1"/>
    <mergeCell ref="F3:J3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A1:B4"/>
    <mergeCell ref="C1:C4"/>
    <mergeCell ref="E1:E4"/>
    <mergeCell ref="AA2:AF2"/>
    <mergeCell ref="D1:D4"/>
    <mergeCell ref="A13:A16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1:C24"/>
    <mergeCell ref="D21:D24"/>
    <mergeCell ref="A25:A28"/>
    <mergeCell ref="B25:B28"/>
    <mergeCell ref="C37:C40"/>
    <mergeCell ref="D37:D40"/>
    <mergeCell ref="A89:A132"/>
    <mergeCell ref="B89:B132"/>
    <mergeCell ref="D85:D88"/>
    <mergeCell ref="A73:A76"/>
    <mergeCell ref="B77:B80"/>
    <mergeCell ref="C77:C80"/>
    <mergeCell ref="D77:D80"/>
    <mergeCell ref="A61:A64"/>
    <mergeCell ref="B61:B64"/>
    <mergeCell ref="C61:C64"/>
    <mergeCell ref="D61:D64"/>
    <mergeCell ref="D69:D72"/>
    <mergeCell ref="A65:A68"/>
    <mergeCell ref="B65:B68"/>
    <mergeCell ref="C65:C68"/>
    <mergeCell ref="A53:A56"/>
    <mergeCell ref="B53:B56"/>
    <mergeCell ref="C53:C56"/>
    <mergeCell ref="D53:D56"/>
    <mergeCell ref="A45:A48"/>
    <mergeCell ref="B45:B48"/>
    <mergeCell ref="C45:C48"/>
    <mergeCell ref="D45:D48"/>
    <mergeCell ref="A69:A72"/>
    <mergeCell ref="B69:B72"/>
    <mergeCell ref="C69:C72"/>
    <mergeCell ref="A49:A52"/>
    <mergeCell ref="B49:B52"/>
    <mergeCell ref="C49:C52"/>
    <mergeCell ref="D49:D52"/>
    <mergeCell ref="D57:D60"/>
    <mergeCell ref="D65:D68"/>
    <mergeCell ref="A41:A44"/>
    <mergeCell ref="B41:B44"/>
    <mergeCell ref="C41:C44"/>
    <mergeCell ref="D41:D44"/>
    <mergeCell ref="A189:A192"/>
    <mergeCell ref="B189:B192"/>
    <mergeCell ref="C189:C192"/>
    <mergeCell ref="D189:D192"/>
    <mergeCell ref="C193:C196"/>
    <mergeCell ref="D193:D196"/>
    <mergeCell ref="A81:A84"/>
    <mergeCell ref="B81:B84"/>
    <mergeCell ref="C81:C84"/>
    <mergeCell ref="D81:D84"/>
    <mergeCell ref="A85:A88"/>
    <mergeCell ref="B85:B88"/>
    <mergeCell ref="C85:C88"/>
    <mergeCell ref="B73:B76"/>
    <mergeCell ref="C73:C76"/>
    <mergeCell ref="D73:D76"/>
    <mergeCell ref="A77:A80"/>
    <mergeCell ref="A57:A60"/>
    <mergeCell ref="B57:B60"/>
    <mergeCell ref="C57:C60"/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A181:A184"/>
    <mergeCell ref="B181:B184"/>
    <mergeCell ref="C181:C184"/>
    <mergeCell ref="D181:D184"/>
    <mergeCell ref="B177:B180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ColWidth="9.1328125" defaultRowHeight="14.25"/>
  <cols>
    <col min="1" max="1" width="9.1328125" style="21"/>
    <col min="2" max="2" width="31.265625" style="21" customWidth="1"/>
    <col min="3" max="4" width="25.3984375" style="21" customWidth="1"/>
    <col min="5" max="5" width="14.73046875" style="21" customWidth="1"/>
    <col min="6" max="10" width="9.1328125" style="21"/>
    <col min="11" max="11" width="14.1328125" style="21" customWidth="1"/>
    <col min="12" max="12" width="2.3984375" style="21" customWidth="1"/>
    <col min="13" max="17" width="9.1328125" style="21"/>
    <col min="18" max="18" width="14.1328125" style="21" customWidth="1"/>
    <col min="19" max="19" width="2.3984375" style="21" customWidth="1"/>
    <col min="20" max="24" width="9.1328125" style="21"/>
    <col min="25" max="25" width="14.1328125" style="21" customWidth="1"/>
    <col min="26" max="26" width="2.3984375" style="21" customWidth="1"/>
    <col min="27" max="31" width="9.1328125" style="21"/>
    <col min="32" max="32" width="14.1328125" style="21" customWidth="1"/>
    <col min="33" max="33" width="2.3984375" style="21" customWidth="1"/>
    <col min="34" max="38" width="9.1328125" style="21"/>
    <col min="39" max="39" width="14.1328125" style="21" customWidth="1"/>
    <col min="40" max="40" width="9.1328125" style="21"/>
    <col min="41" max="47" width="9.1328125" style="21" customWidth="1"/>
    <col min="48" max="48" width="21.1328125" style="21" hidden="1" customWidth="1"/>
    <col min="49" max="49" width="16.265625" style="21" hidden="1" customWidth="1"/>
    <col min="50" max="50" width="39.265625" style="21" hidden="1" customWidth="1"/>
    <col min="51" max="55" width="11.1328125" style="21" hidden="1" customWidth="1"/>
    <col min="56" max="56" width="9.1328125" style="21" hidden="1" customWidth="1"/>
    <col min="57" max="83" width="0" style="21" hidden="1" customWidth="1"/>
    <col min="84" max="16384" width="9.1328125" style="21"/>
  </cols>
  <sheetData>
    <row r="1" spans="1:83" ht="38.25" customHeight="1">
      <c r="A1" s="186" t="s">
        <v>0</v>
      </c>
      <c r="B1" s="187"/>
      <c r="C1" s="192" t="s">
        <v>35</v>
      </c>
      <c r="D1" s="192" t="s">
        <v>62</v>
      </c>
      <c r="E1" s="195" t="s">
        <v>1</v>
      </c>
      <c r="F1" s="155" t="s">
        <v>73</v>
      </c>
      <c r="G1" s="156"/>
      <c r="H1" s="156"/>
      <c r="I1" s="156"/>
      <c r="J1" s="157"/>
      <c r="K1" s="20" t="s">
        <v>2</v>
      </c>
      <c r="M1" s="155" t="s">
        <v>73</v>
      </c>
      <c r="N1" s="156"/>
      <c r="O1" s="156"/>
      <c r="P1" s="156"/>
      <c r="Q1" s="157"/>
      <c r="R1" s="20" t="s">
        <v>2</v>
      </c>
      <c r="T1" s="155" t="s">
        <v>73</v>
      </c>
      <c r="U1" s="156"/>
      <c r="V1" s="156"/>
      <c r="W1" s="156"/>
      <c r="X1" s="157"/>
      <c r="Y1" s="20" t="s">
        <v>2</v>
      </c>
      <c r="AA1" s="155" t="s">
        <v>73</v>
      </c>
      <c r="AB1" s="156"/>
      <c r="AC1" s="156"/>
      <c r="AD1" s="156"/>
      <c r="AE1" s="157"/>
      <c r="AF1" s="20" t="s">
        <v>2</v>
      </c>
      <c r="AH1" s="155" t="s">
        <v>73</v>
      </c>
      <c r="AI1" s="156"/>
      <c r="AJ1" s="156"/>
      <c r="AK1" s="156"/>
      <c r="AL1" s="157"/>
      <c r="AM1" s="20" t="s">
        <v>2</v>
      </c>
      <c r="AO1" s="155" t="s">
        <v>73</v>
      </c>
      <c r="AP1" s="156"/>
      <c r="AQ1" s="156"/>
      <c r="AR1" s="156"/>
      <c r="AS1" s="157"/>
    </row>
    <row r="2" spans="1:83" ht="37.5" customHeight="1">
      <c r="A2" s="188"/>
      <c r="B2" s="189"/>
      <c r="C2" s="193"/>
      <c r="D2" s="193"/>
      <c r="E2" s="196"/>
      <c r="F2" s="179" t="s">
        <v>68</v>
      </c>
      <c r="G2" s="179"/>
      <c r="H2" s="179"/>
      <c r="I2" s="179"/>
      <c r="J2" s="179"/>
      <c r="K2" s="180"/>
      <c r="M2" s="179" t="s">
        <v>69</v>
      </c>
      <c r="N2" s="179"/>
      <c r="O2" s="179"/>
      <c r="P2" s="179"/>
      <c r="Q2" s="179"/>
      <c r="R2" s="180"/>
      <c r="T2" s="175" t="s">
        <v>70</v>
      </c>
      <c r="U2" s="175"/>
      <c r="V2" s="175"/>
      <c r="W2" s="175"/>
      <c r="X2" s="175"/>
      <c r="Y2" s="176"/>
      <c r="AA2" s="179" t="s">
        <v>71</v>
      </c>
      <c r="AB2" s="179"/>
      <c r="AC2" s="179"/>
      <c r="AD2" s="179"/>
      <c r="AE2" s="179"/>
      <c r="AF2" s="180"/>
      <c r="AH2" s="175" t="s">
        <v>72</v>
      </c>
      <c r="AI2" s="175"/>
      <c r="AJ2" s="175"/>
      <c r="AK2" s="175"/>
      <c r="AL2" s="175"/>
      <c r="AM2" s="176"/>
      <c r="AO2" s="22"/>
      <c r="AP2" s="23"/>
      <c r="AQ2" s="23"/>
      <c r="AR2" s="23"/>
      <c r="AS2" s="24"/>
    </row>
    <row r="3" spans="1:83" ht="17.25" customHeight="1">
      <c r="A3" s="190"/>
      <c r="B3" s="191"/>
      <c r="C3" s="194"/>
      <c r="D3" s="194"/>
      <c r="E3" s="194"/>
      <c r="F3" s="177" t="s">
        <v>3</v>
      </c>
      <c r="G3" s="177"/>
      <c r="H3" s="177"/>
      <c r="I3" s="177"/>
      <c r="J3" s="177"/>
      <c r="K3" s="178">
        <v>41364</v>
      </c>
      <c r="M3" s="177" t="s">
        <v>3</v>
      </c>
      <c r="N3" s="177"/>
      <c r="O3" s="177"/>
      <c r="P3" s="177"/>
      <c r="Q3" s="177"/>
      <c r="R3" s="178">
        <v>42825</v>
      </c>
      <c r="T3" s="177" t="s">
        <v>3</v>
      </c>
      <c r="U3" s="177"/>
      <c r="V3" s="177"/>
      <c r="W3" s="177"/>
      <c r="X3" s="177"/>
      <c r="Y3" s="178">
        <v>42825</v>
      </c>
      <c r="AA3" s="177" t="s">
        <v>3</v>
      </c>
      <c r="AB3" s="177"/>
      <c r="AC3" s="177"/>
      <c r="AD3" s="177"/>
      <c r="AE3" s="177"/>
      <c r="AF3" s="178">
        <v>44286</v>
      </c>
      <c r="AH3" s="177" t="s">
        <v>3</v>
      </c>
      <c r="AI3" s="177"/>
      <c r="AJ3" s="177"/>
      <c r="AK3" s="177"/>
      <c r="AL3" s="177"/>
      <c r="AM3" s="178">
        <v>44286</v>
      </c>
      <c r="AO3" s="181" t="s">
        <v>3</v>
      </c>
      <c r="AP3" s="182"/>
      <c r="AQ3" s="182"/>
      <c r="AR3" s="182"/>
      <c r="AS3" s="183"/>
    </row>
    <row r="4" spans="1:83" ht="14.65" thickBot="1">
      <c r="A4" s="190"/>
      <c r="B4" s="191"/>
      <c r="C4" s="194"/>
      <c r="D4" s="197"/>
      <c r="E4" s="194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78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78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78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78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78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4.65" thickBot="1">
      <c r="A5" s="170">
        <v>1</v>
      </c>
      <c r="B5" s="164" t="s">
        <v>9</v>
      </c>
      <c r="C5" s="167" t="s">
        <v>36</v>
      </c>
      <c r="D5" s="161" t="s">
        <v>43</v>
      </c>
      <c r="E5" s="25" t="s">
        <v>10</v>
      </c>
      <c r="F5" s="26">
        <f>'4.3.3 Input Sheet'!F5</f>
        <v>0</v>
      </c>
      <c r="G5" s="26">
        <f>'4.3.3 Input Sheet'!G5</f>
        <v>0</v>
      </c>
      <c r="H5" s="26">
        <f>'4.3.3 Input Sheet'!H5</f>
        <v>0</v>
      </c>
      <c r="I5" s="26">
        <f>'4.3.3 Input Sheet'!I5</f>
        <v>0</v>
      </c>
      <c r="J5" s="26">
        <f>'4.3.3 Input Sheet'!J5</f>
        <v>49</v>
      </c>
      <c r="K5" s="10">
        <f>SUM(F5:J5)</f>
        <v>49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>
        <f>'4.3.3 Input Sheet'!AH5</f>
        <v>0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49</v>
      </c>
      <c r="AM5" s="10">
        <f>SUM(AH5:AL5)</f>
        <v>49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RI4</v>
      </c>
      <c r="AR5" s="9" t="str">
        <f>+'4.3.1 Risk Matrix'!O$19</f>
        <v>RI3</v>
      </c>
      <c r="AS5" s="9" t="str">
        <f>+'4.3.1 Risk Matrix'!P$19</f>
        <v>RI2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0</v>
      </c>
      <c r="AZ5" s="21">
        <f>SUMIF($AO5:$AS5,AZ$4,F5:J5)</f>
        <v>49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0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0</v>
      </c>
      <c r="CB5" s="21">
        <f>SUMIF($AO5:$AS5,CB$4,AH5:AL5)</f>
        <v>49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4.65" thickBot="1">
      <c r="A6" s="171"/>
      <c r="B6" s="165"/>
      <c r="C6" s="168"/>
      <c r="D6" s="162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0</v>
      </c>
      <c r="J6" s="26">
        <f>'4.3.3 Input Sheet'!J6</f>
        <v>0</v>
      </c>
      <c r="K6" s="11">
        <f t="shared" ref="K6:K32" si="2">SUM(F6:J6)</f>
        <v>0</v>
      </c>
      <c r="M6" s="26">
        <f>'4.3.3 Input Sheet'!M6</f>
        <v>0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0</v>
      </c>
      <c r="R6" s="11">
        <f t="shared" ref="R6:R8" si="3">SUM(M6:Q6)</f>
        <v>0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0</v>
      </c>
      <c r="Y6" s="11">
        <f t="shared" ref="Y6:Y8" si="4">SUM(T6:X6)</f>
        <v>0</v>
      </c>
      <c r="AA6" s="26">
        <f>'4.3.3 Input Sheet'!AA6</f>
        <v>0</v>
      </c>
      <c r="AB6" s="26">
        <f>'4.3.3 Input Sheet'!AB6</f>
        <v>0</v>
      </c>
      <c r="AC6" s="26">
        <f>'4.3.3 Input Sheet'!AC6</f>
        <v>0</v>
      </c>
      <c r="AD6" s="26">
        <f>'4.3.3 Input Sheet'!AD6</f>
        <v>0</v>
      </c>
      <c r="AE6" s="26">
        <f>'4.3.3 Input Sheet'!AE6</f>
        <v>0</v>
      </c>
      <c r="AF6" s="11">
        <f t="shared" ref="AF6:AF8" si="5">SUM(AA6:AE6)</f>
        <v>0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0</v>
      </c>
      <c r="AM6" s="11">
        <f t="shared" ref="AM6:AM8" si="6">SUM(AH6:AL6)</f>
        <v>0</v>
      </c>
      <c r="AO6" s="9" t="str">
        <f>+'4.3.1 Risk Matrix'!L$18</f>
        <v>RI5</v>
      </c>
      <c r="AP6" s="9" t="str">
        <f>+'4.3.1 Risk Matrix'!M$18</f>
        <v>RI5</v>
      </c>
      <c r="AQ6" s="9" t="str">
        <f>+'4.3.1 Risk Matrix'!N$18</f>
        <v>RI3</v>
      </c>
      <c r="AR6" s="9" t="str">
        <f>+'4.3.1 Risk Matrix'!O$18</f>
        <v>RI2</v>
      </c>
      <c r="AS6" s="9" t="str">
        <f>+'4.3.1 Risk Matrix'!P$18</f>
        <v>RI2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0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0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0</v>
      </c>
      <c r="BM6" s="21">
        <f>SUMIF($AO6:$AS6,BM$4,T6:X6)</f>
        <v>0</v>
      </c>
      <c r="BN6" s="21">
        <f>SUMIF($AO6:$AS6,BN$4,T6:X6)</f>
        <v>0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0</v>
      </c>
      <c r="BV6" s="21">
        <f>SUMIF($AO6:$AS6,BV$4,AA6:AE6)</f>
        <v>0</v>
      </c>
      <c r="BW6" s="21">
        <f>SUMIF($AO6:$AS6,BW$4,AA6:AE6)</f>
        <v>0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0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4.65" thickBot="1">
      <c r="A7" s="171"/>
      <c r="B7" s="165"/>
      <c r="C7" s="168"/>
      <c r="D7" s="162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0</v>
      </c>
      <c r="J7" s="26">
        <f>'4.3.3 Input Sheet'!J7</f>
        <v>0</v>
      </c>
      <c r="K7" s="11">
        <f t="shared" si="2"/>
        <v>0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0</v>
      </c>
      <c r="Y7" s="11">
        <f t="shared" si="4"/>
        <v>0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0</v>
      </c>
      <c r="AM7" s="11">
        <f t="shared" si="6"/>
        <v>0</v>
      </c>
      <c r="AO7" s="9" t="str">
        <f>+'4.3.1 Risk Matrix'!L$17</f>
        <v>RI5</v>
      </c>
      <c r="AP7" s="9" t="str">
        <f>+'4.3.1 Risk Matrix'!M$17</f>
        <v>RI4</v>
      </c>
      <c r="AQ7" s="9" t="str">
        <f>+'4.3.1 Risk Matrix'!N$17</f>
        <v>RI2</v>
      </c>
      <c r="AR7" s="9" t="str">
        <f>+'4.3.1 Risk Matrix'!O$17</f>
        <v>RI2</v>
      </c>
      <c r="AS7" s="9" t="str">
        <f>+'4.3.1 Risk Matrix'!P$17</f>
        <v>RI1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0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0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0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4.65" thickBot="1">
      <c r="A8" s="172"/>
      <c r="B8" s="166"/>
      <c r="C8" s="169"/>
      <c r="D8" s="163"/>
      <c r="E8" s="28" t="s">
        <v>13</v>
      </c>
      <c r="F8" s="26">
        <f>'4.3.3 Input Sheet'!F8</f>
        <v>0</v>
      </c>
      <c r="G8" s="26">
        <f>'4.3.3 Input Sheet'!G8</f>
        <v>4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4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4</v>
      </c>
      <c r="AM8" s="12">
        <f t="shared" si="6"/>
        <v>4</v>
      </c>
      <c r="AO8" s="9" t="str">
        <f>+'4.3.1 Risk Matrix'!L$16</f>
        <v>RI4</v>
      </c>
      <c r="AP8" s="9" t="str">
        <f>+'4.3.1 Risk Matrix'!M$16</f>
        <v>RI3</v>
      </c>
      <c r="AQ8" s="9" t="str">
        <f>+'4.3.1 Risk Matrix'!N$16</f>
        <v>RI2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4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4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4.65" thickBot="1">
      <c r="A9" s="170">
        <v>2</v>
      </c>
      <c r="B9" s="164" t="s">
        <v>63</v>
      </c>
      <c r="C9" s="167" t="s">
        <v>36</v>
      </c>
      <c r="D9" s="161" t="s">
        <v>43</v>
      </c>
      <c r="E9" s="25" t="str">
        <f>E5</f>
        <v>Low</v>
      </c>
      <c r="F9" s="26">
        <f>'4.3.3 Input Sheet'!F9</f>
        <v>0</v>
      </c>
      <c r="G9" s="26">
        <f>'4.3.3 Input Sheet'!G9</f>
        <v>125</v>
      </c>
      <c r="H9" s="26">
        <f>'4.3.3 Input Sheet'!H9</f>
        <v>0</v>
      </c>
      <c r="I9" s="26">
        <f>'4.3.3 Input Sheet'!I9</f>
        <v>125</v>
      </c>
      <c r="J9" s="26">
        <f>'4.3.3 Input Sheet'!J9</f>
        <v>0</v>
      </c>
      <c r="K9" s="10">
        <f>SUM(F9:J9)</f>
        <v>250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250</v>
      </c>
      <c r="AB9" s="26">
        <f>'4.3.3 Input Sheet'!AB9</f>
        <v>0</v>
      </c>
      <c r="AC9" s="26">
        <f>'4.3.3 Input Sheet'!AC9</f>
        <v>0</v>
      </c>
      <c r="AD9" s="26">
        <f>'4.3.3 Input Sheet'!AD9</f>
        <v>0</v>
      </c>
      <c r="AE9" s="26">
        <f>'4.3.3 Input Sheet'!AE9</f>
        <v>0</v>
      </c>
      <c r="AF9" s="10">
        <f>SUM(AA9:AE9)</f>
        <v>250</v>
      </c>
      <c r="AH9" s="26">
        <f>'4.3.3 Input Sheet'!AH9</f>
        <v>0</v>
      </c>
      <c r="AI9" s="26">
        <f>'4.3.3 Input Sheet'!AI9</f>
        <v>0</v>
      </c>
      <c r="AJ9" s="26">
        <f>'4.3.3 Input Sheet'!AJ9</f>
        <v>125</v>
      </c>
      <c r="AK9" s="26">
        <f>'4.3.3 Input Sheet'!AK9</f>
        <v>0</v>
      </c>
      <c r="AL9" s="26">
        <f>'4.3.3 Input Sheet'!AL9</f>
        <v>125</v>
      </c>
      <c r="AM9" s="10">
        <f>SUM(AH9:AL9)</f>
        <v>250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RI4</v>
      </c>
      <c r="AR9" s="9" t="str">
        <f>+'4.3.1 Risk Matrix'!O$19</f>
        <v>RI3</v>
      </c>
      <c r="AS9" s="9" t="str">
        <f>+'4.3.1 Risk Matrix'!P$19</f>
        <v>RI2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0</v>
      </c>
      <c r="AZ9" s="21">
        <f t="shared" si="9"/>
        <v>0</v>
      </c>
      <c r="BA9" s="21">
        <f t="shared" si="10"/>
        <v>125</v>
      </c>
      <c r="BB9" s="21">
        <f t="shared" si="11"/>
        <v>0</v>
      </c>
      <c r="BC9" s="21">
        <f t="shared" si="12"/>
        <v>125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0</v>
      </c>
      <c r="BU9" s="21">
        <f t="shared" si="24"/>
        <v>0</v>
      </c>
      <c r="BV9" s="21">
        <f t="shared" si="25"/>
        <v>0</v>
      </c>
      <c r="BW9" s="21">
        <f t="shared" si="26"/>
        <v>0</v>
      </c>
      <c r="BX9" s="21">
        <f t="shared" si="27"/>
        <v>250</v>
      </c>
      <c r="CA9" s="21">
        <f t="shared" si="28"/>
        <v>0</v>
      </c>
      <c r="CB9" s="21">
        <f t="shared" si="29"/>
        <v>125</v>
      </c>
      <c r="CC9" s="21">
        <f t="shared" si="30"/>
        <v>0</v>
      </c>
      <c r="CD9" s="21">
        <f t="shared" si="31"/>
        <v>125</v>
      </c>
      <c r="CE9" s="21">
        <f t="shared" si="32"/>
        <v>0</v>
      </c>
    </row>
    <row r="10" spans="1:83" ht="14.65" thickBot="1">
      <c r="A10" s="171"/>
      <c r="B10" s="165"/>
      <c r="C10" s="168"/>
      <c r="D10" s="162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23</v>
      </c>
      <c r="H10" s="26">
        <f>'4.3.3 Input Sheet'!H10</f>
        <v>0</v>
      </c>
      <c r="I10" s="26">
        <f>'4.3.3 Input Sheet'!I10</f>
        <v>23</v>
      </c>
      <c r="J10" s="26">
        <f>'4.3.3 Input Sheet'!J10</f>
        <v>0</v>
      </c>
      <c r="K10" s="11">
        <f t="shared" si="2"/>
        <v>46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46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46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23</v>
      </c>
      <c r="AK10" s="26">
        <f>'4.3.3 Input Sheet'!AK10</f>
        <v>0</v>
      </c>
      <c r="AL10" s="26">
        <f>'4.3.3 Input Sheet'!AL10</f>
        <v>23</v>
      </c>
      <c r="AM10" s="11">
        <f t="shared" ref="AM10:AM12" si="37">SUM(AH10:AL10)</f>
        <v>46</v>
      </c>
      <c r="AO10" s="9" t="str">
        <f>+'4.3.1 Risk Matrix'!L$18</f>
        <v>RI5</v>
      </c>
      <c r="AP10" s="9" t="str">
        <f>+'4.3.1 Risk Matrix'!M$18</f>
        <v>RI5</v>
      </c>
      <c r="AQ10" s="9" t="str">
        <f>+'4.3.1 Risk Matrix'!N$18</f>
        <v>RI3</v>
      </c>
      <c r="AR10" s="9" t="str">
        <f>+'4.3.1 Risk Matrix'!O$18</f>
        <v>RI2</v>
      </c>
      <c r="AS10" s="9" t="str">
        <f>+'4.3.1 Risk Matrix'!P$18</f>
        <v>RI2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23</v>
      </c>
      <c r="BA10" s="21">
        <f t="shared" si="10"/>
        <v>0</v>
      </c>
      <c r="BB10" s="21">
        <f t="shared" si="11"/>
        <v>0</v>
      </c>
      <c r="BC10" s="21">
        <f t="shared" si="12"/>
        <v>23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46</v>
      </c>
      <c r="CA10" s="21">
        <f t="shared" si="28"/>
        <v>0</v>
      </c>
      <c r="CB10" s="21">
        <f t="shared" si="29"/>
        <v>23</v>
      </c>
      <c r="CC10" s="21">
        <f t="shared" si="30"/>
        <v>23</v>
      </c>
      <c r="CD10" s="21">
        <f t="shared" si="31"/>
        <v>0</v>
      </c>
      <c r="CE10" s="21">
        <f t="shared" si="32"/>
        <v>0</v>
      </c>
    </row>
    <row r="11" spans="1:83" ht="14.65" thickBot="1">
      <c r="A11" s="171"/>
      <c r="B11" s="165"/>
      <c r="C11" s="168"/>
      <c r="D11" s="162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0</v>
      </c>
      <c r="I11" s="26">
        <f>'4.3.3 Input Sheet'!I11</f>
        <v>0</v>
      </c>
      <c r="J11" s="26">
        <f>'4.3.3 Input Sheet'!J11</f>
        <v>0</v>
      </c>
      <c r="K11" s="11">
        <f t="shared" si="2"/>
        <v>0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0</v>
      </c>
      <c r="Q11" s="26">
        <f>'4.3.3 Input Sheet'!Q11</f>
        <v>0</v>
      </c>
      <c r="R11" s="11">
        <f t="shared" si="34"/>
        <v>0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0</v>
      </c>
      <c r="X11" s="26">
        <f>'4.3.3 Input Sheet'!X11</f>
        <v>0</v>
      </c>
      <c r="Y11" s="11">
        <f t="shared" si="35"/>
        <v>0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0</v>
      </c>
      <c r="AE11" s="26">
        <f>'4.3.3 Input Sheet'!AE11</f>
        <v>0</v>
      </c>
      <c r="AF11" s="11">
        <f t="shared" si="36"/>
        <v>0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0</v>
      </c>
      <c r="AL11" s="26">
        <f>'4.3.3 Input Sheet'!AL11</f>
        <v>0</v>
      </c>
      <c r="AM11" s="11">
        <f t="shared" si="37"/>
        <v>0</v>
      </c>
      <c r="AO11" s="9" t="str">
        <f>+'4.3.1 Risk Matrix'!L$17</f>
        <v>RI5</v>
      </c>
      <c r="AP11" s="9" t="str">
        <f>+'4.3.1 Risk Matrix'!M$17</f>
        <v>RI4</v>
      </c>
      <c r="AQ11" s="9" t="str">
        <f>+'4.3.1 Risk Matrix'!N$17</f>
        <v>RI2</v>
      </c>
      <c r="AR11" s="9" t="str">
        <f>+'4.3.1 Risk Matrix'!O$17</f>
        <v>RI2</v>
      </c>
      <c r="AS11" s="9" t="str">
        <f>+'4.3.1 Risk Matrix'!P$17</f>
        <v>RI1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0</v>
      </c>
      <c r="BA11" s="21">
        <f t="shared" si="10"/>
        <v>0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0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0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0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0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4.65" thickBot="1">
      <c r="A12" s="172"/>
      <c r="B12" s="166"/>
      <c r="C12" s="169"/>
      <c r="D12" s="163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0</v>
      </c>
      <c r="I12" s="26">
        <f>'4.3.3 Input Sheet'!I12</f>
        <v>23</v>
      </c>
      <c r="J12" s="26">
        <f>'4.3.3 Input Sheet'!J12</f>
        <v>0</v>
      </c>
      <c r="K12" s="12">
        <f t="shared" si="2"/>
        <v>23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0</v>
      </c>
      <c r="Q12" s="26">
        <f>'4.3.3 Input Sheet'!Q12</f>
        <v>0</v>
      </c>
      <c r="R12" s="12">
        <f t="shared" si="34"/>
        <v>0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0</v>
      </c>
      <c r="X12" s="26">
        <f>'4.3.3 Input Sheet'!X12</f>
        <v>0</v>
      </c>
      <c r="Y12" s="12">
        <f t="shared" si="35"/>
        <v>0</v>
      </c>
      <c r="AA12" s="26">
        <f>'4.3.3 Input Sheet'!AA12</f>
        <v>23</v>
      </c>
      <c r="AB12" s="26">
        <f>'4.3.3 Input Sheet'!AB12</f>
        <v>0</v>
      </c>
      <c r="AC12" s="26">
        <f>'4.3.3 Input Sheet'!AC12</f>
        <v>0</v>
      </c>
      <c r="AD12" s="26">
        <f>'4.3.3 Input Sheet'!AD12</f>
        <v>0</v>
      </c>
      <c r="AE12" s="26">
        <f>'4.3.3 Input Sheet'!AE12</f>
        <v>0</v>
      </c>
      <c r="AF12" s="12">
        <f t="shared" si="36"/>
        <v>23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0</v>
      </c>
      <c r="AL12" s="26">
        <f>'4.3.3 Input Sheet'!AL12</f>
        <v>23</v>
      </c>
      <c r="AM12" s="12">
        <f t="shared" si="37"/>
        <v>23</v>
      </c>
      <c r="AO12" s="9" t="str">
        <f>+'4.3.1 Risk Matrix'!L$16</f>
        <v>RI4</v>
      </c>
      <c r="AP12" s="9" t="str">
        <f>+'4.3.1 Risk Matrix'!M$16</f>
        <v>RI3</v>
      </c>
      <c r="AQ12" s="9" t="str">
        <f>+'4.3.1 Risk Matrix'!N$16</f>
        <v>RI2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23</v>
      </c>
      <c r="AZ12" s="21">
        <f t="shared" si="9"/>
        <v>0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0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0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0</v>
      </c>
      <c r="BU12" s="21">
        <f t="shared" si="24"/>
        <v>0</v>
      </c>
      <c r="BV12" s="21">
        <f t="shared" si="25"/>
        <v>0</v>
      </c>
      <c r="BW12" s="21">
        <f t="shared" si="26"/>
        <v>23</v>
      </c>
      <c r="BX12" s="21">
        <f t="shared" si="27"/>
        <v>0</v>
      </c>
      <c r="CA12" s="21">
        <f t="shared" si="28"/>
        <v>23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4.65" thickBot="1">
      <c r="A13" s="170">
        <v>3</v>
      </c>
      <c r="B13" s="164" t="s">
        <v>65</v>
      </c>
      <c r="C13" s="167" t="s">
        <v>36</v>
      </c>
      <c r="D13" s="161" t="s">
        <v>43</v>
      </c>
      <c r="E13" s="25" t="str">
        <f t="shared" si="33"/>
        <v>Low</v>
      </c>
      <c r="F13" s="26">
        <f>'4.3.3 Input Sheet'!F13</f>
        <v>0</v>
      </c>
      <c r="G13" s="26">
        <f>'4.3.3 Input Sheet'!G13</f>
        <v>89</v>
      </c>
      <c r="H13" s="26">
        <f>'4.3.3 Input Sheet'!H13</f>
        <v>54</v>
      </c>
      <c r="I13" s="26">
        <f>'4.3.3 Input Sheet'!I13</f>
        <v>2924</v>
      </c>
      <c r="J13" s="26">
        <f>'4.3.3 Input Sheet'!J13</f>
        <v>0</v>
      </c>
      <c r="K13" s="10">
        <f>SUM(F13:J13)</f>
        <v>3067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0</v>
      </c>
      <c r="R13" s="10">
        <f>SUM(M13:Q13)</f>
        <v>0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0</v>
      </c>
      <c r="Y13" s="10">
        <f>SUM(T13:X13)</f>
        <v>0</v>
      </c>
      <c r="AA13" s="26">
        <f>'4.3.3 Input Sheet'!AA13</f>
        <v>2924</v>
      </c>
      <c r="AB13" s="26">
        <f>'4.3.3 Input Sheet'!AB13</f>
        <v>0</v>
      </c>
      <c r="AC13" s="26">
        <f>'4.3.3 Input Sheet'!AC13</f>
        <v>0</v>
      </c>
      <c r="AD13" s="26">
        <f>'4.3.3 Input Sheet'!AD13</f>
        <v>143</v>
      </c>
      <c r="AE13" s="26">
        <f>'4.3.3 Input Sheet'!AE13</f>
        <v>0</v>
      </c>
      <c r="AF13" s="10">
        <f>SUM(AA13:AE13)</f>
        <v>3067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89</v>
      </c>
      <c r="AK13" s="26">
        <f>'4.3.3 Input Sheet'!AK13</f>
        <v>143</v>
      </c>
      <c r="AL13" s="26">
        <f>'4.3.3 Input Sheet'!AL13</f>
        <v>2835</v>
      </c>
      <c r="AM13" s="10">
        <f>SUM(AH13:AL13)</f>
        <v>3067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RI4</v>
      </c>
      <c r="AR13" s="9" t="str">
        <f>+'4.3.1 Risk Matrix'!O$19</f>
        <v>RI3</v>
      </c>
      <c r="AS13" s="9" t="str">
        <f>+'4.3.1 Risk Matrix'!P$19</f>
        <v>RI2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0</v>
      </c>
      <c r="BA13" s="21">
        <f t="shared" si="10"/>
        <v>2924</v>
      </c>
      <c r="BB13" s="21">
        <f t="shared" si="11"/>
        <v>54</v>
      </c>
      <c r="BC13" s="21">
        <f t="shared" si="12"/>
        <v>89</v>
      </c>
      <c r="BF13" s="21">
        <f t="shared" si="13"/>
        <v>0</v>
      </c>
      <c r="BG13" s="21">
        <f t="shared" si="14"/>
        <v>0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0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0</v>
      </c>
      <c r="BV13" s="21">
        <f t="shared" si="25"/>
        <v>143</v>
      </c>
      <c r="BW13" s="21">
        <f t="shared" si="26"/>
        <v>0</v>
      </c>
      <c r="BX13" s="21">
        <f t="shared" si="27"/>
        <v>2924</v>
      </c>
      <c r="CA13" s="21">
        <f t="shared" si="28"/>
        <v>0</v>
      </c>
      <c r="CB13" s="21">
        <f t="shared" si="29"/>
        <v>2835</v>
      </c>
      <c r="CC13" s="21">
        <f t="shared" si="30"/>
        <v>143</v>
      </c>
      <c r="CD13" s="21">
        <f t="shared" si="31"/>
        <v>89</v>
      </c>
      <c r="CE13" s="21">
        <f t="shared" si="32"/>
        <v>0</v>
      </c>
    </row>
    <row r="14" spans="1:83" ht="14.65" thickBot="1">
      <c r="A14" s="171"/>
      <c r="B14" s="165"/>
      <c r="C14" s="168"/>
      <c r="D14" s="162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39</v>
      </c>
      <c r="I14" s="26">
        <f>'4.3.3 Input Sheet'!I14</f>
        <v>0</v>
      </c>
      <c r="J14" s="26">
        <f>'4.3.3 Input Sheet'!J14</f>
        <v>50</v>
      </c>
      <c r="K14" s="11">
        <f t="shared" si="2"/>
        <v>89</v>
      </c>
      <c r="M14" s="26">
        <f>'4.3.3 Input Sheet'!M14</f>
        <v>0</v>
      </c>
      <c r="N14" s="26">
        <f>'4.3.3 Input Sheet'!N14</f>
        <v>0</v>
      </c>
      <c r="O14" s="26">
        <f>'4.3.3 Input Sheet'!O14</f>
        <v>0</v>
      </c>
      <c r="P14" s="26">
        <f>'4.3.3 Input Sheet'!P14</f>
        <v>0</v>
      </c>
      <c r="Q14" s="26">
        <f>'4.3.3 Input Sheet'!Q14</f>
        <v>0</v>
      </c>
      <c r="R14" s="11">
        <f t="shared" ref="R14:R16" si="38">SUM(M14:Q14)</f>
        <v>0</v>
      </c>
      <c r="T14" s="26">
        <f>'4.3.3 Input Sheet'!T14</f>
        <v>0</v>
      </c>
      <c r="U14" s="26">
        <f>'4.3.3 Input Sheet'!U14</f>
        <v>0</v>
      </c>
      <c r="V14" s="26">
        <f>'4.3.3 Input Sheet'!V14</f>
        <v>0</v>
      </c>
      <c r="W14" s="26">
        <f>'4.3.3 Input Sheet'!W14</f>
        <v>0</v>
      </c>
      <c r="X14" s="26">
        <f>'4.3.3 Input Sheet'!X14</f>
        <v>0</v>
      </c>
      <c r="Y14" s="11">
        <f t="shared" ref="Y14:Y16" si="39">SUM(T14:X14)</f>
        <v>0</v>
      </c>
      <c r="AA14" s="26">
        <f>'4.3.3 Input Sheet'!AA14</f>
        <v>50</v>
      </c>
      <c r="AB14" s="26">
        <f>'4.3.3 Input Sheet'!AB14</f>
        <v>0</v>
      </c>
      <c r="AC14" s="26">
        <f>'4.3.3 Input Sheet'!AC14</f>
        <v>0</v>
      </c>
      <c r="AD14" s="26">
        <f>'4.3.3 Input Sheet'!AD14</f>
        <v>39</v>
      </c>
      <c r="AE14" s="26">
        <f>'4.3.3 Input Sheet'!AE14</f>
        <v>0</v>
      </c>
      <c r="AF14" s="11">
        <f t="shared" ref="AF14:AF16" si="40">SUM(AA14:AE14)</f>
        <v>89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39</v>
      </c>
      <c r="AL14" s="26">
        <f>'4.3.3 Input Sheet'!AL14</f>
        <v>50</v>
      </c>
      <c r="AM14" s="11">
        <f t="shared" ref="AM14:AM16" si="41">SUM(AH14:AL14)</f>
        <v>89</v>
      </c>
      <c r="AO14" s="9" t="str">
        <f>+'4.3.1 Risk Matrix'!L$18</f>
        <v>RI5</v>
      </c>
      <c r="AP14" s="9" t="str">
        <f>+'4.3.1 Risk Matrix'!M$18</f>
        <v>RI5</v>
      </c>
      <c r="AQ14" s="9" t="str">
        <f>+'4.3.1 Risk Matrix'!N$18</f>
        <v>RI3</v>
      </c>
      <c r="AR14" s="9" t="str">
        <f>+'4.3.1 Risk Matrix'!O$18</f>
        <v>RI2</v>
      </c>
      <c r="AS14" s="9" t="str">
        <f>+'4.3.1 Risk Matrix'!P$18</f>
        <v>RI2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50</v>
      </c>
      <c r="BA14" s="21">
        <f t="shared" si="10"/>
        <v>39</v>
      </c>
      <c r="BB14" s="21">
        <f t="shared" si="11"/>
        <v>0</v>
      </c>
      <c r="BC14" s="21">
        <f t="shared" si="12"/>
        <v>0</v>
      </c>
      <c r="BF14" s="21">
        <f t="shared" si="13"/>
        <v>0</v>
      </c>
      <c r="BG14" s="21">
        <f t="shared" si="14"/>
        <v>0</v>
      </c>
      <c r="BH14" s="21">
        <f t="shared" si="15"/>
        <v>0</v>
      </c>
      <c r="BI14" s="21">
        <f t="shared" si="16"/>
        <v>0</v>
      </c>
      <c r="BJ14" s="21">
        <f t="shared" si="17"/>
        <v>0</v>
      </c>
      <c r="BM14" s="21">
        <f t="shared" si="18"/>
        <v>0</v>
      </c>
      <c r="BN14" s="21">
        <f t="shared" si="19"/>
        <v>0</v>
      </c>
      <c r="BO14" s="21">
        <f t="shared" si="20"/>
        <v>0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39</v>
      </c>
      <c r="BV14" s="21">
        <f t="shared" si="25"/>
        <v>0</v>
      </c>
      <c r="BW14" s="21">
        <f t="shared" si="26"/>
        <v>0</v>
      </c>
      <c r="BX14" s="21">
        <f t="shared" si="27"/>
        <v>50</v>
      </c>
      <c r="CA14" s="21">
        <f t="shared" si="28"/>
        <v>0</v>
      </c>
      <c r="CB14" s="21">
        <f t="shared" si="29"/>
        <v>89</v>
      </c>
      <c r="CC14" s="21">
        <f t="shared" si="30"/>
        <v>0</v>
      </c>
      <c r="CD14" s="21">
        <f t="shared" si="31"/>
        <v>0</v>
      </c>
      <c r="CE14" s="21">
        <f t="shared" si="32"/>
        <v>0</v>
      </c>
    </row>
    <row r="15" spans="1:83" ht="14.65" thickBot="1">
      <c r="A15" s="171"/>
      <c r="B15" s="165"/>
      <c r="C15" s="168"/>
      <c r="D15" s="162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RI5</v>
      </c>
      <c r="AP15" s="9" t="str">
        <f>+'4.3.1 Risk Matrix'!M$17</f>
        <v>RI4</v>
      </c>
      <c r="AQ15" s="9" t="str">
        <f>+'4.3.1 Risk Matrix'!N$17</f>
        <v>RI2</v>
      </c>
      <c r="AR15" s="9" t="str">
        <f>+'4.3.1 Risk Matrix'!O$17</f>
        <v>RI2</v>
      </c>
      <c r="AS15" s="9" t="str">
        <f>+'4.3.1 Risk Matrix'!P$17</f>
        <v>RI1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4.65" thickBot="1">
      <c r="A16" s="172"/>
      <c r="B16" s="166"/>
      <c r="C16" s="169"/>
      <c r="D16" s="163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RI4</v>
      </c>
      <c r="AP16" s="9" t="str">
        <f>+'4.3.1 Risk Matrix'!M$16</f>
        <v>RI3</v>
      </c>
      <c r="AQ16" s="9" t="str">
        <f>+'4.3.1 Risk Matrix'!N$16</f>
        <v>RI2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4.65" thickBot="1">
      <c r="A17" s="170">
        <v>4</v>
      </c>
      <c r="B17" s="164" t="s">
        <v>14</v>
      </c>
      <c r="C17" s="167" t="s">
        <v>36</v>
      </c>
      <c r="D17" s="161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3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3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3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3</v>
      </c>
      <c r="AH17" s="26">
        <f>'4.3.3 Input Sheet'!AH17</f>
        <v>0</v>
      </c>
      <c r="AI17" s="26">
        <f>'4.3.3 Input Sheet'!AI17</f>
        <v>3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3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RI4</v>
      </c>
      <c r="AR17" s="9" t="str">
        <f>+'4.3.1 Risk Matrix'!O$19</f>
        <v>RI3</v>
      </c>
      <c r="AS17" s="9" t="str">
        <f>+'4.3.1 Risk Matrix'!P$19</f>
        <v>RI2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3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3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3</v>
      </c>
    </row>
    <row r="18" spans="1:83" ht="14.65" thickBot="1">
      <c r="A18" s="171"/>
      <c r="B18" s="165"/>
      <c r="C18" s="168"/>
      <c r="D18" s="162"/>
      <c r="E18" s="27" t="str">
        <f t="shared" si="33"/>
        <v>Medium</v>
      </c>
      <c r="F18" s="26">
        <f>'4.3.3 Input Sheet'!F18</f>
        <v>0</v>
      </c>
      <c r="G18" s="26">
        <f>'4.3.3 Input Sheet'!G18</f>
        <v>0</v>
      </c>
      <c r="H18" s="26">
        <f>'4.3.3 Input Sheet'!H18</f>
        <v>46</v>
      </c>
      <c r="I18" s="26">
        <f>'4.3.3 Input Sheet'!I18</f>
        <v>0</v>
      </c>
      <c r="J18" s="26">
        <f>'4.3.3 Input Sheet'!J18</f>
        <v>0</v>
      </c>
      <c r="K18" s="11">
        <f t="shared" si="2"/>
        <v>46</v>
      </c>
      <c r="M18" s="26">
        <f>'4.3.3 Input Sheet'!M18</f>
        <v>0</v>
      </c>
      <c r="N18" s="26">
        <f>'4.3.3 Input Sheet'!N18</f>
        <v>0</v>
      </c>
      <c r="O18" s="26">
        <f>'4.3.3 Input Sheet'!O18</f>
        <v>0</v>
      </c>
      <c r="P18" s="26">
        <f>'4.3.3 Input Sheet'!P18</f>
        <v>0</v>
      </c>
      <c r="Q18" s="26">
        <f>'4.3.3 Input Sheet'!Q18</f>
        <v>0</v>
      </c>
      <c r="R18" s="11">
        <f t="shared" ref="R18:R20" si="42">SUM(M18:Q18)</f>
        <v>0</v>
      </c>
      <c r="T18" s="26">
        <f>'4.3.3 Input Sheet'!T18</f>
        <v>0</v>
      </c>
      <c r="U18" s="26">
        <f>'4.3.3 Input Sheet'!U18</f>
        <v>0</v>
      </c>
      <c r="V18" s="26">
        <f>'4.3.3 Input Sheet'!V18</f>
        <v>0</v>
      </c>
      <c r="W18" s="26">
        <f>'4.3.3 Input Sheet'!W18</f>
        <v>0</v>
      </c>
      <c r="X18" s="26">
        <f>'4.3.3 Input Sheet'!X18</f>
        <v>0</v>
      </c>
      <c r="Y18" s="11">
        <f t="shared" ref="Y18:Y20" si="43">SUM(T18:X18)</f>
        <v>0</v>
      </c>
      <c r="AA18" s="26">
        <f>'4.3.3 Input Sheet'!AA18</f>
        <v>10</v>
      </c>
      <c r="AB18" s="26">
        <f>'4.3.3 Input Sheet'!AB18</f>
        <v>0</v>
      </c>
      <c r="AC18" s="26">
        <f>'4.3.3 Input Sheet'!AC18</f>
        <v>36</v>
      </c>
      <c r="AD18" s="26">
        <f>'4.3.3 Input Sheet'!AD18</f>
        <v>0</v>
      </c>
      <c r="AE18" s="26">
        <f>'4.3.3 Input Sheet'!AE18</f>
        <v>0</v>
      </c>
      <c r="AF18" s="11">
        <f t="shared" ref="AF18:AF20" si="44">SUM(AA18:AE18)</f>
        <v>46</v>
      </c>
      <c r="AH18" s="26">
        <f>'4.3.3 Input Sheet'!AH18</f>
        <v>0</v>
      </c>
      <c r="AI18" s="26">
        <f>'4.3.3 Input Sheet'!AI18</f>
        <v>0</v>
      </c>
      <c r="AJ18" s="26">
        <f>'4.3.3 Input Sheet'!AJ18</f>
        <v>46</v>
      </c>
      <c r="AK18" s="26">
        <f>'4.3.3 Input Sheet'!AK18</f>
        <v>0</v>
      </c>
      <c r="AL18" s="26">
        <f>'4.3.3 Input Sheet'!AL18</f>
        <v>0</v>
      </c>
      <c r="AM18" s="11">
        <f t="shared" ref="AM18:AM20" si="45">SUM(AH18:AL18)</f>
        <v>46</v>
      </c>
      <c r="AO18" s="9" t="str">
        <f>+'4.3.1 Risk Matrix'!L$18</f>
        <v>RI5</v>
      </c>
      <c r="AP18" s="9" t="str">
        <f>+'4.3.1 Risk Matrix'!M$18</f>
        <v>RI5</v>
      </c>
      <c r="AQ18" s="9" t="str">
        <f>+'4.3.1 Risk Matrix'!N$18</f>
        <v>RI3</v>
      </c>
      <c r="AR18" s="9" t="str">
        <f>+'4.3.1 Risk Matrix'!O$18</f>
        <v>RI2</v>
      </c>
      <c r="AS18" s="9" t="str">
        <f>+'4.3.1 Risk Matrix'!P$18</f>
        <v>RI2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0</v>
      </c>
      <c r="AZ18" s="21">
        <f t="shared" si="9"/>
        <v>0</v>
      </c>
      <c r="BA18" s="21">
        <f t="shared" si="10"/>
        <v>46</v>
      </c>
      <c r="BB18" s="21">
        <f t="shared" si="11"/>
        <v>0</v>
      </c>
      <c r="BC18" s="21">
        <f t="shared" si="12"/>
        <v>0</v>
      </c>
      <c r="BF18" s="21">
        <f t="shared" si="13"/>
        <v>0</v>
      </c>
      <c r="BG18" s="21">
        <f t="shared" si="14"/>
        <v>0</v>
      </c>
      <c r="BH18" s="21">
        <f t="shared" si="15"/>
        <v>0</v>
      </c>
      <c r="BI18" s="21">
        <f t="shared" si="16"/>
        <v>0</v>
      </c>
      <c r="BJ18" s="21">
        <f t="shared" si="17"/>
        <v>0</v>
      </c>
      <c r="BM18" s="21">
        <f t="shared" si="18"/>
        <v>0</v>
      </c>
      <c r="BN18" s="21">
        <f t="shared" si="19"/>
        <v>0</v>
      </c>
      <c r="BO18" s="21">
        <f t="shared" si="20"/>
        <v>0</v>
      </c>
      <c r="BP18" s="21">
        <f t="shared" si="21"/>
        <v>0</v>
      </c>
      <c r="BQ18" s="21">
        <f t="shared" si="22"/>
        <v>0</v>
      </c>
      <c r="BT18" s="21">
        <f t="shared" si="23"/>
        <v>0</v>
      </c>
      <c r="BU18" s="21">
        <f t="shared" si="24"/>
        <v>0</v>
      </c>
      <c r="BV18" s="21">
        <f t="shared" si="25"/>
        <v>36</v>
      </c>
      <c r="BW18" s="21">
        <f t="shared" si="26"/>
        <v>0</v>
      </c>
      <c r="BX18" s="21">
        <f t="shared" si="27"/>
        <v>10</v>
      </c>
      <c r="CA18" s="21">
        <f t="shared" si="28"/>
        <v>0</v>
      </c>
      <c r="CB18" s="21">
        <f t="shared" si="29"/>
        <v>0</v>
      </c>
      <c r="CC18" s="21">
        <f t="shared" si="30"/>
        <v>46</v>
      </c>
      <c r="CD18" s="21">
        <f t="shared" si="31"/>
        <v>0</v>
      </c>
      <c r="CE18" s="21">
        <f t="shared" si="32"/>
        <v>0</v>
      </c>
    </row>
    <row r="19" spans="1:83" ht="14.65" thickBot="1">
      <c r="A19" s="171"/>
      <c r="B19" s="165"/>
      <c r="C19" s="168"/>
      <c r="D19" s="162"/>
      <c r="E19" s="27" t="str">
        <f t="shared" si="33"/>
        <v>High</v>
      </c>
      <c r="F19" s="26">
        <f>'4.3.3 Input Sheet'!F19</f>
        <v>0</v>
      </c>
      <c r="G19" s="26">
        <f>'4.3.3 Input Sheet'!G19</f>
        <v>14</v>
      </c>
      <c r="H19" s="26">
        <f>'4.3.3 Input Sheet'!H19</f>
        <v>0</v>
      </c>
      <c r="I19" s="26">
        <f>'4.3.3 Input Sheet'!I19</f>
        <v>0</v>
      </c>
      <c r="J19" s="26">
        <f>'4.3.3 Input Sheet'!J19</f>
        <v>0</v>
      </c>
      <c r="K19" s="11">
        <f t="shared" si="2"/>
        <v>14</v>
      </c>
      <c r="M19" s="26">
        <f>'4.3.3 Input Sheet'!M19</f>
        <v>0</v>
      </c>
      <c r="N19" s="26">
        <f>'4.3.3 Input Sheet'!N19</f>
        <v>0</v>
      </c>
      <c r="O19" s="26">
        <f>'4.3.3 Input Sheet'!O19</f>
        <v>0</v>
      </c>
      <c r="P19" s="26">
        <f>'4.3.3 Input Sheet'!P19</f>
        <v>0</v>
      </c>
      <c r="Q19" s="26">
        <f>'4.3.3 Input Sheet'!Q19</f>
        <v>0</v>
      </c>
      <c r="R19" s="11">
        <f t="shared" si="42"/>
        <v>0</v>
      </c>
      <c r="T19" s="26">
        <f>'4.3.3 Input Sheet'!T19</f>
        <v>0</v>
      </c>
      <c r="U19" s="26">
        <f>'4.3.3 Input Sheet'!U19</f>
        <v>0</v>
      </c>
      <c r="V19" s="26">
        <f>'4.3.3 Input Sheet'!V19</f>
        <v>0</v>
      </c>
      <c r="W19" s="26">
        <f>'4.3.3 Input Sheet'!W19</f>
        <v>0</v>
      </c>
      <c r="X19" s="26">
        <f>'4.3.3 Input Sheet'!X19</f>
        <v>0</v>
      </c>
      <c r="Y19" s="11">
        <f t="shared" si="43"/>
        <v>0</v>
      </c>
      <c r="AA19" s="26">
        <f>'4.3.3 Input Sheet'!AA19</f>
        <v>0</v>
      </c>
      <c r="AB19" s="26">
        <f>'4.3.3 Input Sheet'!AB19</f>
        <v>13</v>
      </c>
      <c r="AC19" s="26">
        <f>'4.3.3 Input Sheet'!AC19</f>
        <v>0</v>
      </c>
      <c r="AD19" s="26">
        <f>'4.3.3 Input Sheet'!AD19</f>
        <v>0</v>
      </c>
      <c r="AE19" s="26">
        <f>'4.3.3 Input Sheet'!AE19</f>
        <v>0</v>
      </c>
      <c r="AF19" s="11">
        <f t="shared" si="44"/>
        <v>13</v>
      </c>
      <c r="AH19" s="26">
        <f>'4.3.3 Input Sheet'!AH19</f>
        <v>0</v>
      </c>
      <c r="AI19" s="26">
        <f>'4.3.3 Input Sheet'!AI19</f>
        <v>13</v>
      </c>
      <c r="AJ19" s="26">
        <f>'4.3.3 Input Sheet'!AJ19</f>
        <v>0</v>
      </c>
      <c r="AK19" s="26">
        <f>'4.3.3 Input Sheet'!AK19</f>
        <v>0</v>
      </c>
      <c r="AL19" s="26">
        <f>'4.3.3 Input Sheet'!AL19</f>
        <v>0</v>
      </c>
      <c r="AM19" s="11">
        <f t="shared" si="45"/>
        <v>13</v>
      </c>
      <c r="AO19" s="9" t="str">
        <f>+'4.3.1 Risk Matrix'!L$17</f>
        <v>RI5</v>
      </c>
      <c r="AP19" s="9" t="str">
        <f>+'4.3.1 Risk Matrix'!M$17</f>
        <v>RI4</v>
      </c>
      <c r="AQ19" s="9" t="str">
        <f>+'4.3.1 Risk Matrix'!N$17</f>
        <v>RI2</v>
      </c>
      <c r="AR19" s="9" t="str">
        <f>+'4.3.1 Risk Matrix'!O$17</f>
        <v>RI2</v>
      </c>
      <c r="AS19" s="9" t="str">
        <f>+'4.3.1 Risk Matrix'!P$17</f>
        <v>RI1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0</v>
      </c>
      <c r="BA19" s="21">
        <f t="shared" si="10"/>
        <v>0</v>
      </c>
      <c r="BB19" s="21">
        <f t="shared" si="11"/>
        <v>14</v>
      </c>
      <c r="BC19" s="21">
        <f t="shared" si="12"/>
        <v>0</v>
      </c>
      <c r="BF19" s="21">
        <f t="shared" si="13"/>
        <v>0</v>
      </c>
      <c r="BG19" s="21">
        <f t="shared" si="14"/>
        <v>0</v>
      </c>
      <c r="BH19" s="21">
        <f t="shared" si="15"/>
        <v>0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0</v>
      </c>
      <c r="BO19" s="21">
        <f t="shared" si="20"/>
        <v>0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0</v>
      </c>
      <c r="BV19" s="21">
        <f t="shared" si="25"/>
        <v>0</v>
      </c>
      <c r="BW19" s="21">
        <f t="shared" si="26"/>
        <v>13</v>
      </c>
      <c r="BX19" s="21">
        <f t="shared" si="27"/>
        <v>0</v>
      </c>
      <c r="CA19" s="21">
        <f t="shared" si="28"/>
        <v>0</v>
      </c>
      <c r="CB19" s="21">
        <f t="shared" si="29"/>
        <v>0</v>
      </c>
      <c r="CC19" s="21">
        <f t="shared" si="30"/>
        <v>0</v>
      </c>
      <c r="CD19" s="21">
        <f t="shared" si="31"/>
        <v>13</v>
      </c>
      <c r="CE19" s="21">
        <f t="shared" si="32"/>
        <v>0</v>
      </c>
    </row>
    <row r="20" spans="1:83" ht="14.65" thickBot="1">
      <c r="A20" s="172"/>
      <c r="B20" s="166"/>
      <c r="C20" s="169"/>
      <c r="D20" s="163"/>
      <c r="E20" s="28" t="str">
        <f t="shared" si="33"/>
        <v>Very High</v>
      </c>
      <c r="F20" s="26">
        <f>'4.3.3 Input Sheet'!F20</f>
        <v>0</v>
      </c>
      <c r="G20" s="26">
        <f>'4.3.3 Input Sheet'!G20</f>
        <v>19</v>
      </c>
      <c r="H20" s="26">
        <f>'4.3.3 Input Sheet'!H20</f>
        <v>9</v>
      </c>
      <c r="I20" s="26">
        <f>'4.3.3 Input Sheet'!I20</f>
        <v>1</v>
      </c>
      <c r="J20" s="26">
        <f>'4.3.3 Input Sheet'!J20</f>
        <v>0</v>
      </c>
      <c r="K20" s="12">
        <f t="shared" si="2"/>
        <v>29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30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30</v>
      </c>
      <c r="AH20" s="26">
        <f>'4.3.3 Input Sheet'!AH20</f>
        <v>0</v>
      </c>
      <c r="AI20" s="26">
        <f>'4.3.3 Input Sheet'!AI20</f>
        <v>16</v>
      </c>
      <c r="AJ20" s="26">
        <f>'4.3.3 Input Sheet'!AJ20</f>
        <v>11</v>
      </c>
      <c r="AK20" s="26">
        <f>'4.3.3 Input Sheet'!AK20</f>
        <v>2</v>
      </c>
      <c r="AL20" s="26">
        <f>'4.3.3 Input Sheet'!AL20</f>
        <v>1</v>
      </c>
      <c r="AM20" s="12">
        <f t="shared" si="45"/>
        <v>30</v>
      </c>
      <c r="AO20" s="9" t="str">
        <f>+'4.3.1 Risk Matrix'!L$16</f>
        <v>RI4</v>
      </c>
      <c r="AP20" s="9" t="str">
        <f>+'4.3.1 Risk Matrix'!M$16</f>
        <v>RI3</v>
      </c>
      <c r="AQ20" s="9" t="str">
        <f>+'4.3.1 Risk Matrix'!N$16</f>
        <v>RI2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1</v>
      </c>
      <c r="AZ20" s="21">
        <f t="shared" si="9"/>
        <v>9</v>
      </c>
      <c r="BA20" s="21">
        <f t="shared" si="10"/>
        <v>19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30</v>
      </c>
      <c r="BW20" s="21">
        <f t="shared" si="26"/>
        <v>0</v>
      </c>
      <c r="BX20" s="21">
        <f t="shared" si="27"/>
        <v>0</v>
      </c>
      <c r="CA20" s="21">
        <f t="shared" si="28"/>
        <v>3</v>
      </c>
      <c r="CB20" s="21">
        <f t="shared" si="29"/>
        <v>11</v>
      </c>
      <c r="CC20" s="21">
        <f t="shared" si="30"/>
        <v>16</v>
      </c>
      <c r="CD20" s="21">
        <f t="shared" si="31"/>
        <v>0</v>
      </c>
      <c r="CE20" s="21">
        <f t="shared" si="32"/>
        <v>0</v>
      </c>
    </row>
    <row r="21" spans="1:83" ht="14.65" thickBot="1">
      <c r="A21" s="170">
        <v>5</v>
      </c>
      <c r="B21" s="164" t="s">
        <v>15</v>
      </c>
      <c r="C21" s="167" t="s">
        <v>36</v>
      </c>
      <c r="D21" s="161" t="s">
        <v>44</v>
      </c>
      <c r="E21" s="25" t="str">
        <f t="shared" si="33"/>
        <v>Low</v>
      </c>
      <c r="F21" s="26">
        <f>'4.3.3 Input Sheet'!F21</f>
        <v>0</v>
      </c>
      <c r="G21" s="26">
        <f>'4.3.3 Input Sheet'!G21</f>
        <v>0</v>
      </c>
      <c r="H21" s="26">
        <f>'4.3.3 Input Sheet'!H21</f>
        <v>0</v>
      </c>
      <c r="I21" s="26">
        <f>'4.3.3 Input Sheet'!I21</f>
        <v>0</v>
      </c>
      <c r="J21" s="26">
        <f>'4.3.3 Input Sheet'!J21</f>
        <v>0</v>
      </c>
      <c r="K21" s="10">
        <f>SUM(F21:J21)</f>
        <v>0</v>
      </c>
      <c r="M21" s="26">
        <f>'4.3.3 Input Sheet'!M21</f>
        <v>0</v>
      </c>
      <c r="N21" s="26">
        <f>'4.3.3 Input Sheet'!N21</f>
        <v>0</v>
      </c>
      <c r="O21" s="26">
        <f>'4.3.3 Input Sheet'!O21</f>
        <v>0</v>
      </c>
      <c r="P21" s="26">
        <f>'4.3.3 Input Sheet'!P21</f>
        <v>0</v>
      </c>
      <c r="Q21" s="26">
        <f>'4.3.3 Input Sheet'!Q21</f>
        <v>0</v>
      </c>
      <c r="R21" s="10">
        <f>SUM(M21:Q21)</f>
        <v>0</v>
      </c>
      <c r="T21" s="26">
        <f>'4.3.3 Input Sheet'!T21</f>
        <v>0</v>
      </c>
      <c r="U21" s="26">
        <f>'4.3.3 Input Sheet'!U21</f>
        <v>0</v>
      </c>
      <c r="V21" s="26">
        <f>'4.3.3 Input Sheet'!V21</f>
        <v>0</v>
      </c>
      <c r="W21" s="26">
        <f>'4.3.3 Input Sheet'!W21</f>
        <v>0</v>
      </c>
      <c r="X21" s="26">
        <f>'4.3.3 Input Sheet'!X21</f>
        <v>0</v>
      </c>
      <c r="Y21" s="10">
        <f>SUM(T21:X21)</f>
        <v>0</v>
      </c>
      <c r="AA21" s="26">
        <f>'4.3.3 Input Sheet'!AA21</f>
        <v>0</v>
      </c>
      <c r="AB21" s="26">
        <f>'4.3.3 Input Sheet'!AB21</f>
        <v>0</v>
      </c>
      <c r="AC21" s="26">
        <f>'4.3.3 Input Sheet'!AC21</f>
        <v>0</v>
      </c>
      <c r="AD21" s="26">
        <f>'4.3.3 Input Sheet'!AD21</f>
        <v>0</v>
      </c>
      <c r="AE21" s="26">
        <f>'4.3.3 Input Sheet'!AE21</f>
        <v>0</v>
      </c>
      <c r="AF21" s="10">
        <f>SUM(AA21:AE21)</f>
        <v>0</v>
      </c>
      <c r="AH21" s="26">
        <f>'4.3.3 Input Sheet'!AH21</f>
        <v>0</v>
      </c>
      <c r="AI21" s="26">
        <f>'4.3.3 Input Sheet'!AI21</f>
        <v>0</v>
      </c>
      <c r="AJ21" s="26">
        <f>'4.3.3 Input Sheet'!AJ21</f>
        <v>0</v>
      </c>
      <c r="AK21" s="26">
        <f>'4.3.3 Input Sheet'!AK21</f>
        <v>0</v>
      </c>
      <c r="AL21" s="26">
        <f>'4.3.3 Input Sheet'!AL21</f>
        <v>0</v>
      </c>
      <c r="AM21" s="10">
        <f>SUM(AH21:AL21)</f>
        <v>0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RI4</v>
      </c>
      <c r="AR21" s="9" t="str">
        <f>+'4.3.1 Risk Matrix'!O$19</f>
        <v>RI3</v>
      </c>
      <c r="AS21" s="9" t="str">
        <f>+'4.3.1 Risk Matrix'!P$19</f>
        <v>RI2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0</v>
      </c>
      <c r="AZ21" s="21">
        <f t="shared" si="9"/>
        <v>0</v>
      </c>
      <c r="BA21" s="21">
        <f t="shared" si="10"/>
        <v>0</v>
      </c>
      <c r="BB21" s="21">
        <f t="shared" si="11"/>
        <v>0</v>
      </c>
      <c r="BC21" s="21">
        <f t="shared" si="12"/>
        <v>0</v>
      </c>
      <c r="BF21" s="21">
        <f t="shared" si="13"/>
        <v>0</v>
      </c>
      <c r="BG21" s="21">
        <f t="shared" si="14"/>
        <v>0</v>
      </c>
      <c r="BH21" s="21">
        <f t="shared" si="15"/>
        <v>0</v>
      </c>
      <c r="BI21" s="21">
        <f t="shared" si="16"/>
        <v>0</v>
      </c>
      <c r="BJ21" s="21">
        <f t="shared" si="17"/>
        <v>0</v>
      </c>
      <c r="BM21" s="21">
        <f t="shared" si="18"/>
        <v>0</v>
      </c>
      <c r="BN21" s="21">
        <f t="shared" si="19"/>
        <v>0</v>
      </c>
      <c r="BO21" s="21">
        <f t="shared" si="20"/>
        <v>0</v>
      </c>
      <c r="BP21" s="21">
        <f t="shared" si="21"/>
        <v>0</v>
      </c>
      <c r="BQ21" s="21">
        <f t="shared" si="22"/>
        <v>0</v>
      </c>
      <c r="BT21" s="21">
        <f t="shared" si="23"/>
        <v>0</v>
      </c>
      <c r="BU21" s="21">
        <f t="shared" si="24"/>
        <v>0</v>
      </c>
      <c r="BV21" s="21">
        <f t="shared" si="25"/>
        <v>0</v>
      </c>
      <c r="BW21" s="21">
        <f t="shared" si="26"/>
        <v>0</v>
      </c>
      <c r="BX21" s="21">
        <f t="shared" si="27"/>
        <v>0</v>
      </c>
      <c r="CA21" s="21">
        <f t="shared" si="28"/>
        <v>0</v>
      </c>
      <c r="CB21" s="21">
        <f t="shared" si="29"/>
        <v>0</v>
      </c>
      <c r="CC21" s="21">
        <f t="shared" si="30"/>
        <v>0</v>
      </c>
      <c r="CD21" s="21">
        <f t="shared" si="31"/>
        <v>0</v>
      </c>
      <c r="CE21" s="21">
        <f t="shared" si="32"/>
        <v>0</v>
      </c>
    </row>
    <row r="22" spans="1:83" ht="14.65" thickBot="1">
      <c r="A22" s="171"/>
      <c r="B22" s="165"/>
      <c r="C22" s="168"/>
      <c r="D22" s="162"/>
      <c r="E22" s="27" t="str">
        <f t="shared" si="33"/>
        <v>Medium</v>
      </c>
      <c r="F22" s="26">
        <f>'4.3.3 Input Sheet'!F22</f>
        <v>0</v>
      </c>
      <c r="G22" s="26">
        <f>'4.3.3 Input Sheet'!G22</f>
        <v>0</v>
      </c>
      <c r="H22" s="26">
        <f>'4.3.3 Input Sheet'!H22</f>
        <v>0</v>
      </c>
      <c r="I22" s="26">
        <f>'4.3.3 Input Sheet'!I22</f>
        <v>0</v>
      </c>
      <c r="J22" s="26">
        <f>'4.3.3 Input Sheet'!J22</f>
        <v>0</v>
      </c>
      <c r="K22" s="11">
        <f t="shared" si="2"/>
        <v>0</v>
      </c>
      <c r="M22" s="26">
        <f>'4.3.3 Input Sheet'!M22</f>
        <v>0</v>
      </c>
      <c r="N22" s="26">
        <f>'4.3.3 Input Sheet'!N22</f>
        <v>0</v>
      </c>
      <c r="O22" s="26">
        <f>'4.3.3 Input Sheet'!O22</f>
        <v>0</v>
      </c>
      <c r="P22" s="26">
        <f>'4.3.3 Input Sheet'!P22</f>
        <v>0</v>
      </c>
      <c r="Q22" s="26">
        <f>'4.3.3 Input Sheet'!Q22</f>
        <v>0</v>
      </c>
      <c r="R22" s="11">
        <f t="shared" ref="R22:R24" si="46">SUM(M22:Q22)</f>
        <v>0</v>
      </c>
      <c r="T22" s="26">
        <f>'4.3.3 Input Sheet'!T22</f>
        <v>0</v>
      </c>
      <c r="U22" s="26">
        <f>'4.3.3 Input Sheet'!U22</f>
        <v>0</v>
      </c>
      <c r="V22" s="26">
        <f>'4.3.3 Input Sheet'!V22</f>
        <v>0</v>
      </c>
      <c r="W22" s="26">
        <f>'4.3.3 Input Sheet'!W22</f>
        <v>0</v>
      </c>
      <c r="X22" s="26">
        <f>'4.3.3 Input Sheet'!X22</f>
        <v>0</v>
      </c>
      <c r="Y22" s="11">
        <f t="shared" ref="Y22:Y24" si="47">SUM(T22:X22)</f>
        <v>0</v>
      </c>
      <c r="AA22" s="26">
        <f>'4.3.3 Input Sheet'!AA22</f>
        <v>0</v>
      </c>
      <c r="AB22" s="26">
        <f>'4.3.3 Input Sheet'!AB22</f>
        <v>0</v>
      </c>
      <c r="AC22" s="26">
        <f>'4.3.3 Input Sheet'!AC22</f>
        <v>0</v>
      </c>
      <c r="AD22" s="26">
        <f>'4.3.3 Input Sheet'!AD22</f>
        <v>0</v>
      </c>
      <c r="AE22" s="26">
        <f>'4.3.3 Input Sheet'!AE22</f>
        <v>0</v>
      </c>
      <c r="AF22" s="11">
        <f t="shared" ref="AF22:AF24" si="48">SUM(AA22:AE22)</f>
        <v>0</v>
      </c>
      <c r="AH22" s="26">
        <f>'4.3.3 Input Sheet'!AH22</f>
        <v>0</v>
      </c>
      <c r="AI22" s="26">
        <f>'4.3.3 Input Sheet'!AI22</f>
        <v>0</v>
      </c>
      <c r="AJ22" s="26">
        <f>'4.3.3 Input Sheet'!AJ22</f>
        <v>0</v>
      </c>
      <c r="AK22" s="26">
        <f>'4.3.3 Input Sheet'!AK22</f>
        <v>0</v>
      </c>
      <c r="AL22" s="26">
        <f>'4.3.3 Input Sheet'!AL22</f>
        <v>0</v>
      </c>
      <c r="AM22" s="11">
        <f t="shared" ref="AM22:AM24" si="49">SUM(AH22:AL22)</f>
        <v>0</v>
      </c>
      <c r="AO22" s="9" t="str">
        <f>+'4.3.1 Risk Matrix'!L$18</f>
        <v>RI5</v>
      </c>
      <c r="AP22" s="9" t="str">
        <f>+'4.3.1 Risk Matrix'!M$18</f>
        <v>RI5</v>
      </c>
      <c r="AQ22" s="9" t="str">
        <f>+'4.3.1 Risk Matrix'!N$18</f>
        <v>RI3</v>
      </c>
      <c r="AR22" s="9" t="str">
        <f>+'4.3.1 Risk Matrix'!O$18</f>
        <v>RI2</v>
      </c>
      <c r="AS22" s="9" t="str">
        <f>+'4.3.1 Risk Matrix'!P$18</f>
        <v>RI2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0</v>
      </c>
      <c r="BA22" s="21">
        <f t="shared" si="10"/>
        <v>0</v>
      </c>
      <c r="BB22" s="21">
        <f t="shared" si="11"/>
        <v>0</v>
      </c>
      <c r="BC22" s="21">
        <f t="shared" si="12"/>
        <v>0</v>
      </c>
      <c r="BF22" s="21">
        <f t="shared" si="13"/>
        <v>0</v>
      </c>
      <c r="BG22" s="21">
        <f t="shared" si="14"/>
        <v>0</v>
      </c>
      <c r="BH22" s="21">
        <f t="shared" si="15"/>
        <v>0</v>
      </c>
      <c r="BI22" s="21">
        <f t="shared" si="16"/>
        <v>0</v>
      </c>
      <c r="BJ22" s="21">
        <f t="shared" si="17"/>
        <v>0</v>
      </c>
      <c r="BM22" s="21">
        <f t="shared" si="18"/>
        <v>0</v>
      </c>
      <c r="BN22" s="21">
        <f t="shared" si="19"/>
        <v>0</v>
      </c>
      <c r="BO22" s="21">
        <f t="shared" si="20"/>
        <v>0</v>
      </c>
      <c r="BP22" s="21">
        <f t="shared" si="21"/>
        <v>0</v>
      </c>
      <c r="BQ22" s="21">
        <f t="shared" si="22"/>
        <v>0</v>
      </c>
      <c r="BT22" s="21">
        <f t="shared" si="23"/>
        <v>0</v>
      </c>
      <c r="BU22" s="21">
        <f t="shared" si="24"/>
        <v>0</v>
      </c>
      <c r="BV22" s="21">
        <f t="shared" si="25"/>
        <v>0</v>
      </c>
      <c r="BW22" s="21">
        <f t="shared" si="26"/>
        <v>0</v>
      </c>
      <c r="BX22" s="21">
        <f t="shared" si="27"/>
        <v>0</v>
      </c>
      <c r="CA22" s="21">
        <f t="shared" si="28"/>
        <v>0</v>
      </c>
      <c r="CB22" s="21">
        <f t="shared" si="29"/>
        <v>0</v>
      </c>
      <c r="CC22" s="21">
        <f t="shared" si="30"/>
        <v>0</v>
      </c>
      <c r="CD22" s="21">
        <f t="shared" si="31"/>
        <v>0</v>
      </c>
      <c r="CE22" s="21">
        <f t="shared" si="32"/>
        <v>0</v>
      </c>
    </row>
    <row r="23" spans="1:83" ht="14.65" thickBot="1">
      <c r="A23" s="171"/>
      <c r="B23" s="165"/>
      <c r="C23" s="168"/>
      <c r="D23" s="162"/>
      <c r="E23" s="27" t="str">
        <f t="shared" si="33"/>
        <v>High</v>
      </c>
      <c r="F23" s="26">
        <f>'4.3.3 Input Sheet'!F23</f>
        <v>3427</v>
      </c>
      <c r="G23" s="26">
        <f>'4.3.3 Input Sheet'!G23</f>
        <v>0</v>
      </c>
      <c r="H23" s="26">
        <f>'4.3.3 Input Sheet'!H23</f>
        <v>0</v>
      </c>
      <c r="I23" s="26">
        <f>'4.3.3 Input Sheet'!I23</f>
        <v>1614</v>
      </c>
      <c r="J23" s="26">
        <f>'4.3.3 Input Sheet'!J23</f>
        <v>22</v>
      </c>
      <c r="K23" s="11">
        <f t="shared" si="2"/>
        <v>5063</v>
      </c>
      <c r="M23" s="26">
        <f>'4.3.3 Input Sheet'!M23</f>
        <v>0</v>
      </c>
      <c r="N23" s="26">
        <f>'4.3.3 Input Sheet'!N23</f>
        <v>0</v>
      </c>
      <c r="O23" s="26">
        <f>'4.3.3 Input Sheet'!O23</f>
        <v>0</v>
      </c>
      <c r="P23" s="26">
        <f>'4.3.3 Input Sheet'!P23</f>
        <v>0</v>
      </c>
      <c r="Q23" s="26">
        <f>'4.3.3 Input Sheet'!Q23</f>
        <v>0</v>
      </c>
      <c r="R23" s="11">
        <f t="shared" si="46"/>
        <v>0</v>
      </c>
      <c r="T23" s="26">
        <f>'4.3.3 Input Sheet'!T23</f>
        <v>0</v>
      </c>
      <c r="U23" s="26">
        <f>'4.3.3 Input Sheet'!U23</f>
        <v>0</v>
      </c>
      <c r="V23" s="26">
        <f>'4.3.3 Input Sheet'!V23</f>
        <v>0</v>
      </c>
      <c r="W23" s="26">
        <f>'4.3.3 Input Sheet'!W23</f>
        <v>0</v>
      </c>
      <c r="X23" s="26">
        <f>'4.3.3 Input Sheet'!X23</f>
        <v>0</v>
      </c>
      <c r="Y23" s="11">
        <f t="shared" si="47"/>
        <v>0</v>
      </c>
      <c r="AA23" s="26">
        <f>'4.3.3 Input Sheet'!AA23</f>
        <v>3603</v>
      </c>
      <c r="AB23" s="26">
        <f>'4.3.3 Input Sheet'!AB23</f>
        <v>0</v>
      </c>
      <c r="AC23" s="26">
        <f>'4.3.3 Input Sheet'!AC23</f>
        <v>0</v>
      </c>
      <c r="AD23" s="26">
        <f>'4.3.3 Input Sheet'!AD23</f>
        <v>1438</v>
      </c>
      <c r="AE23" s="26">
        <f>'4.3.3 Input Sheet'!AE23</f>
        <v>22</v>
      </c>
      <c r="AF23" s="11">
        <f t="shared" si="48"/>
        <v>5063</v>
      </c>
      <c r="AH23" s="26">
        <f>'4.3.3 Input Sheet'!AH23</f>
        <v>3384</v>
      </c>
      <c r="AI23" s="26">
        <f>'4.3.3 Input Sheet'!AI23</f>
        <v>0</v>
      </c>
      <c r="AJ23" s="26">
        <f>'4.3.3 Input Sheet'!AJ23</f>
        <v>0</v>
      </c>
      <c r="AK23" s="26">
        <f>'4.3.3 Input Sheet'!AK23</f>
        <v>1460</v>
      </c>
      <c r="AL23" s="26">
        <f>'4.3.3 Input Sheet'!AL23</f>
        <v>219</v>
      </c>
      <c r="AM23" s="11">
        <f t="shared" si="49"/>
        <v>5063</v>
      </c>
      <c r="AO23" s="9" t="str">
        <f>+'4.3.1 Risk Matrix'!L$17</f>
        <v>RI5</v>
      </c>
      <c r="AP23" s="9" t="str">
        <f>+'4.3.1 Risk Matrix'!M$17</f>
        <v>RI4</v>
      </c>
      <c r="AQ23" s="9" t="str">
        <f>+'4.3.1 Risk Matrix'!N$17</f>
        <v>RI2</v>
      </c>
      <c r="AR23" s="9" t="str">
        <f>+'4.3.1 Risk Matrix'!O$17</f>
        <v>RI2</v>
      </c>
      <c r="AS23" s="9" t="str">
        <f>+'4.3.1 Risk Matrix'!P$17</f>
        <v>RI1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22</v>
      </c>
      <c r="AZ23" s="21">
        <f t="shared" si="9"/>
        <v>1614</v>
      </c>
      <c r="BA23" s="21">
        <f t="shared" si="10"/>
        <v>0</v>
      </c>
      <c r="BB23" s="21">
        <f t="shared" si="11"/>
        <v>0</v>
      </c>
      <c r="BC23" s="21">
        <f t="shared" si="12"/>
        <v>3427</v>
      </c>
      <c r="BF23" s="21">
        <f t="shared" si="13"/>
        <v>0</v>
      </c>
      <c r="BG23" s="21">
        <f t="shared" si="14"/>
        <v>0</v>
      </c>
      <c r="BH23" s="21">
        <f t="shared" si="15"/>
        <v>0</v>
      </c>
      <c r="BI23" s="21">
        <f t="shared" si="16"/>
        <v>0</v>
      </c>
      <c r="BJ23" s="21">
        <f t="shared" si="17"/>
        <v>0</v>
      </c>
      <c r="BM23" s="21">
        <f t="shared" si="18"/>
        <v>0</v>
      </c>
      <c r="BN23" s="21">
        <f t="shared" si="19"/>
        <v>0</v>
      </c>
      <c r="BO23" s="21">
        <f t="shared" si="20"/>
        <v>0</v>
      </c>
      <c r="BP23" s="21">
        <f t="shared" si="21"/>
        <v>0</v>
      </c>
      <c r="BQ23" s="21">
        <f t="shared" si="22"/>
        <v>0</v>
      </c>
      <c r="BT23" s="21">
        <f t="shared" si="23"/>
        <v>22</v>
      </c>
      <c r="BU23" s="21">
        <f t="shared" si="24"/>
        <v>1438</v>
      </c>
      <c r="BV23" s="21">
        <f t="shared" si="25"/>
        <v>0</v>
      </c>
      <c r="BW23" s="21">
        <f t="shared" si="26"/>
        <v>0</v>
      </c>
      <c r="BX23" s="21">
        <f t="shared" si="27"/>
        <v>3603</v>
      </c>
      <c r="CA23" s="21">
        <f t="shared" si="28"/>
        <v>219</v>
      </c>
      <c r="CB23" s="21">
        <f t="shared" si="29"/>
        <v>1460</v>
      </c>
      <c r="CC23" s="21">
        <f t="shared" si="30"/>
        <v>0</v>
      </c>
      <c r="CD23" s="21">
        <f t="shared" si="31"/>
        <v>0</v>
      </c>
      <c r="CE23" s="21">
        <f t="shared" si="32"/>
        <v>3384</v>
      </c>
    </row>
    <row r="24" spans="1:83" ht="14.65" thickBot="1">
      <c r="A24" s="172"/>
      <c r="B24" s="166"/>
      <c r="C24" s="169"/>
      <c r="D24" s="163"/>
      <c r="E24" s="28" t="str">
        <f t="shared" si="33"/>
        <v>Very High</v>
      </c>
      <c r="F24" s="26">
        <f>'4.3.3 Input Sheet'!F24</f>
        <v>286</v>
      </c>
      <c r="G24" s="26">
        <f>'4.3.3 Input Sheet'!G24</f>
        <v>651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937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286</v>
      </c>
      <c r="AB24" s="26">
        <f>'4.3.3 Input Sheet'!AB24</f>
        <v>651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937</v>
      </c>
      <c r="AH24" s="26">
        <f>'4.3.3 Input Sheet'!AH24</f>
        <v>286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547</v>
      </c>
      <c r="AL24" s="26">
        <f>'4.3.3 Input Sheet'!AL24</f>
        <v>104</v>
      </c>
      <c r="AM24" s="12">
        <f t="shared" si="49"/>
        <v>937</v>
      </c>
      <c r="AO24" s="9" t="str">
        <f>+'4.3.1 Risk Matrix'!L$16</f>
        <v>RI4</v>
      </c>
      <c r="AP24" s="9" t="str">
        <f>+'4.3.1 Risk Matrix'!M$16</f>
        <v>RI3</v>
      </c>
      <c r="AQ24" s="9" t="str">
        <f>+'4.3.1 Risk Matrix'!N$16</f>
        <v>RI2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651</v>
      </c>
      <c r="BB24" s="21">
        <f t="shared" si="11"/>
        <v>286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651</v>
      </c>
      <c r="BW24" s="21">
        <f t="shared" si="26"/>
        <v>286</v>
      </c>
      <c r="BX24" s="21">
        <f t="shared" si="27"/>
        <v>0</v>
      </c>
      <c r="CA24" s="21">
        <f t="shared" si="28"/>
        <v>651</v>
      </c>
      <c r="CB24" s="21">
        <f t="shared" si="29"/>
        <v>0</v>
      </c>
      <c r="CC24" s="21">
        <f t="shared" si="30"/>
        <v>0</v>
      </c>
      <c r="CD24" s="21">
        <f t="shared" si="31"/>
        <v>286</v>
      </c>
      <c r="CE24" s="21">
        <f t="shared" si="32"/>
        <v>0</v>
      </c>
    </row>
    <row r="25" spans="1:83" ht="14.65" thickBot="1">
      <c r="A25" s="170">
        <v>6</v>
      </c>
      <c r="B25" s="164" t="s">
        <v>16</v>
      </c>
      <c r="C25" s="167" t="s">
        <v>36</v>
      </c>
      <c r="D25" s="161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0</v>
      </c>
      <c r="H25" s="26">
        <f>'4.3.3 Input Sheet'!H25</f>
        <v>25</v>
      </c>
      <c r="I25" s="26">
        <f>'4.3.3 Input Sheet'!I25</f>
        <v>0</v>
      </c>
      <c r="J25" s="26">
        <f>'4.3.3 Input Sheet'!J25</f>
        <v>0</v>
      </c>
      <c r="K25" s="10">
        <f>SUM(F25:J25)</f>
        <v>25</v>
      </c>
      <c r="M25" s="26">
        <f>'4.3.3 Input Sheet'!M25</f>
        <v>0</v>
      </c>
      <c r="N25" s="26">
        <f>'4.3.3 Input Sheet'!N25</f>
        <v>0</v>
      </c>
      <c r="O25" s="26">
        <f>'4.3.3 Input Sheet'!O25</f>
        <v>0</v>
      </c>
      <c r="P25" s="26">
        <f>'4.3.3 Input Sheet'!P25</f>
        <v>0</v>
      </c>
      <c r="Q25" s="26">
        <f>'4.3.3 Input Sheet'!Q25</f>
        <v>0</v>
      </c>
      <c r="R25" s="10">
        <f>SUM(M25:Q25)</f>
        <v>0</v>
      </c>
      <c r="T25" s="26">
        <f>'4.3.3 Input Sheet'!T25</f>
        <v>0</v>
      </c>
      <c r="U25" s="26">
        <f>'4.3.3 Input Sheet'!U25</f>
        <v>0</v>
      </c>
      <c r="V25" s="26">
        <f>'4.3.3 Input Sheet'!V25</f>
        <v>0</v>
      </c>
      <c r="W25" s="26">
        <f>'4.3.3 Input Sheet'!W25</f>
        <v>0</v>
      </c>
      <c r="X25" s="26">
        <f>'4.3.3 Input Sheet'!X25</f>
        <v>0</v>
      </c>
      <c r="Y25" s="10">
        <f>SUM(T25:X25)</f>
        <v>0</v>
      </c>
      <c r="AA25" s="26">
        <f>'4.3.3 Input Sheet'!AA25</f>
        <v>6</v>
      </c>
      <c r="AB25" s="26">
        <f>'4.3.3 Input Sheet'!AB25</f>
        <v>0</v>
      </c>
      <c r="AC25" s="26">
        <f>'4.3.3 Input Sheet'!AC25</f>
        <v>19</v>
      </c>
      <c r="AD25" s="26">
        <f>'4.3.3 Input Sheet'!AD25</f>
        <v>0</v>
      </c>
      <c r="AE25" s="26">
        <f>'4.3.3 Input Sheet'!AE25</f>
        <v>0</v>
      </c>
      <c r="AF25" s="10">
        <f>SUM(AA25:AE25)</f>
        <v>25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19</v>
      </c>
      <c r="AK25" s="26">
        <f>'4.3.3 Input Sheet'!AK25</f>
        <v>6</v>
      </c>
      <c r="AL25" s="26">
        <f>'4.3.3 Input Sheet'!AL25</f>
        <v>0</v>
      </c>
      <c r="AM25" s="10">
        <f>SUM(AH25:AL25)</f>
        <v>25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RI4</v>
      </c>
      <c r="AR25" s="9" t="str">
        <f>+'4.3.1 Risk Matrix'!O$19</f>
        <v>RI3</v>
      </c>
      <c r="AS25" s="9" t="str">
        <f>+'4.3.1 Risk Matrix'!P$19</f>
        <v>RI2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25</v>
      </c>
      <c r="BC25" s="21">
        <f t="shared" si="12"/>
        <v>0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0</v>
      </c>
      <c r="BJ25" s="21">
        <f t="shared" si="17"/>
        <v>0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0</v>
      </c>
      <c r="BQ25" s="21">
        <f t="shared" si="22"/>
        <v>0</v>
      </c>
      <c r="BT25" s="21">
        <f t="shared" si="23"/>
        <v>0</v>
      </c>
      <c r="BU25" s="21">
        <f t="shared" si="24"/>
        <v>0</v>
      </c>
      <c r="BV25" s="21">
        <f t="shared" si="25"/>
        <v>0</v>
      </c>
      <c r="BW25" s="21">
        <f t="shared" si="26"/>
        <v>19</v>
      </c>
      <c r="BX25" s="21">
        <f t="shared" si="27"/>
        <v>6</v>
      </c>
      <c r="CA25" s="21">
        <f t="shared" si="28"/>
        <v>0</v>
      </c>
      <c r="CB25" s="21">
        <f t="shared" si="29"/>
        <v>0</v>
      </c>
      <c r="CC25" s="21">
        <f t="shared" si="30"/>
        <v>6</v>
      </c>
      <c r="CD25" s="21">
        <f t="shared" si="31"/>
        <v>19</v>
      </c>
      <c r="CE25" s="21">
        <f t="shared" si="32"/>
        <v>0</v>
      </c>
    </row>
    <row r="26" spans="1:83" ht="14.65" thickBot="1">
      <c r="A26" s="171"/>
      <c r="B26" s="165"/>
      <c r="C26" s="168"/>
      <c r="D26" s="162"/>
      <c r="E26" s="27" t="str">
        <f t="shared" si="33"/>
        <v>Medium</v>
      </c>
      <c r="F26" s="26">
        <f>'4.3.3 Input Sheet'!F26</f>
        <v>0</v>
      </c>
      <c r="G26" s="26">
        <f>'4.3.3 Input Sheet'!G26</f>
        <v>0</v>
      </c>
      <c r="H26" s="26">
        <f>'4.3.3 Input Sheet'!H26</f>
        <v>0</v>
      </c>
      <c r="I26" s="26">
        <f>'4.3.3 Input Sheet'!I26</f>
        <v>0</v>
      </c>
      <c r="J26" s="26">
        <f>'4.3.3 Input Sheet'!J26</f>
        <v>0</v>
      </c>
      <c r="K26" s="11">
        <f t="shared" si="2"/>
        <v>0</v>
      </c>
      <c r="M26" s="26">
        <f>'4.3.3 Input Sheet'!M26</f>
        <v>0</v>
      </c>
      <c r="N26" s="26">
        <f>'4.3.3 Input Sheet'!N26</f>
        <v>0</v>
      </c>
      <c r="O26" s="26">
        <f>'4.3.3 Input Sheet'!O26</f>
        <v>0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0</v>
      </c>
      <c r="T26" s="26">
        <f>'4.3.3 Input Sheet'!T26</f>
        <v>0</v>
      </c>
      <c r="U26" s="26">
        <f>'4.3.3 Input Sheet'!U26</f>
        <v>0</v>
      </c>
      <c r="V26" s="26">
        <f>'4.3.3 Input Sheet'!V26</f>
        <v>0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0</v>
      </c>
      <c r="AA26" s="26">
        <f>'4.3.3 Input Sheet'!AA26</f>
        <v>0</v>
      </c>
      <c r="AB26" s="26">
        <f>'4.3.3 Input Sheet'!AB26</f>
        <v>0</v>
      </c>
      <c r="AC26" s="26">
        <f>'4.3.3 Input Sheet'!AC26</f>
        <v>0</v>
      </c>
      <c r="AD26" s="26">
        <f>'4.3.3 Input Sheet'!AD26</f>
        <v>0</v>
      </c>
      <c r="AE26" s="26">
        <f>'4.3.3 Input Sheet'!AE26</f>
        <v>0</v>
      </c>
      <c r="AF26" s="11">
        <f t="shared" ref="AF26:AF28" si="52">SUM(AA26:AE26)</f>
        <v>0</v>
      </c>
      <c r="AH26" s="26">
        <f>'4.3.3 Input Sheet'!AH26</f>
        <v>0</v>
      </c>
      <c r="AI26" s="26">
        <f>'4.3.3 Input Sheet'!AI26</f>
        <v>0</v>
      </c>
      <c r="AJ26" s="26">
        <f>'4.3.3 Input Sheet'!AJ26</f>
        <v>0</v>
      </c>
      <c r="AK26" s="26">
        <f>'4.3.3 Input Sheet'!AK26</f>
        <v>0</v>
      </c>
      <c r="AL26" s="26">
        <f>'4.3.3 Input Sheet'!AL26</f>
        <v>0</v>
      </c>
      <c r="AM26" s="11">
        <f t="shared" ref="AM26:AM28" si="53">SUM(AH26:AL26)</f>
        <v>0</v>
      </c>
      <c r="AO26" s="9" t="str">
        <f>+'4.3.1 Risk Matrix'!L$18</f>
        <v>RI5</v>
      </c>
      <c r="AP26" s="9" t="str">
        <f>+'4.3.1 Risk Matrix'!M$18</f>
        <v>RI5</v>
      </c>
      <c r="AQ26" s="9" t="str">
        <f>+'4.3.1 Risk Matrix'!N$18</f>
        <v>RI3</v>
      </c>
      <c r="AR26" s="9" t="str">
        <f>+'4.3.1 Risk Matrix'!O$18</f>
        <v>RI2</v>
      </c>
      <c r="AS26" s="9" t="str">
        <f>+'4.3.1 Risk Matrix'!P$18</f>
        <v>RI2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0</v>
      </c>
      <c r="AZ26" s="21">
        <f t="shared" si="9"/>
        <v>0</v>
      </c>
      <c r="BA26" s="21">
        <f t="shared" si="10"/>
        <v>0</v>
      </c>
      <c r="BB26" s="21">
        <f t="shared" si="11"/>
        <v>0</v>
      </c>
      <c r="BC26" s="21">
        <f t="shared" si="12"/>
        <v>0</v>
      </c>
      <c r="BF26" s="21">
        <f t="shared" si="13"/>
        <v>0</v>
      </c>
      <c r="BG26" s="21">
        <f t="shared" si="14"/>
        <v>0</v>
      </c>
      <c r="BH26" s="21">
        <f t="shared" si="15"/>
        <v>0</v>
      </c>
      <c r="BI26" s="21">
        <f t="shared" si="16"/>
        <v>0</v>
      </c>
      <c r="BJ26" s="21">
        <f t="shared" si="17"/>
        <v>0</v>
      </c>
      <c r="BM26" s="21">
        <f t="shared" si="18"/>
        <v>0</v>
      </c>
      <c r="BN26" s="21">
        <f t="shared" si="19"/>
        <v>0</v>
      </c>
      <c r="BO26" s="21">
        <f t="shared" si="20"/>
        <v>0</v>
      </c>
      <c r="BP26" s="21">
        <f t="shared" si="21"/>
        <v>0</v>
      </c>
      <c r="BQ26" s="21">
        <f t="shared" si="22"/>
        <v>0</v>
      </c>
      <c r="BT26" s="21">
        <f t="shared" si="23"/>
        <v>0</v>
      </c>
      <c r="BU26" s="21">
        <f t="shared" si="24"/>
        <v>0</v>
      </c>
      <c r="BV26" s="21">
        <f t="shared" si="25"/>
        <v>0</v>
      </c>
      <c r="BW26" s="21">
        <f t="shared" si="26"/>
        <v>0</v>
      </c>
      <c r="BX26" s="21">
        <f t="shared" si="27"/>
        <v>0</v>
      </c>
      <c r="CA26" s="21">
        <f t="shared" si="28"/>
        <v>0</v>
      </c>
      <c r="CB26" s="21">
        <f t="shared" si="29"/>
        <v>0</v>
      </c>
      <c r="CC26" s="21">
        <f t="shared" si="30"/>
        <v>0</v>
      </c>
      <c r="CD26" s="21">
        <f t="shared" si="31"/>
        <v>0</v>
      </c>
      <c r="CE26" s="21">
        <f t="shared" si="32"/>
        <v>0</v>
      </c>
    </row>
    <row r="27" spans="1:83" ht="14.65" thickBot="1">
      <c r="A27" s="171"/>
      <c r="B27" s="165"/>
      <c r="C27" s="168"/>
      <c r="D27" s="162"/>
      <c r="E27" s="27" t="str">
        <f t="shared" si="33"/>
        <v>High</v>
      </c>
      <c r="F27" s="26">
        <f>'4.3.3 Input Sheet'!F27</f>
        <v>0</v>
      </c>
      <c r="G27" s="26">
        <f>'4.3.3 Input Sheet'!G27</f>
        <v>0</v>
      </c>
      <c r="H27" s="26">
        <f>'4.3.3 Input Sheet'!H27</f>
        <v>84</v>
      </c>
      <c r="I27" s="26">
        <f>'4.3.3 Input Sheet'!I27</f>
        <v>7</v>
      </c>
      <c r="J27" s="26">
        <f>'4.3.3 Input Sheet'!J27</f>
        <v>0</v>
      </c>
      <c r="K27" s="11">
        <f t="shared" si="2"/>
        <v>91</v>
      </c>
      <c r="M27" s="26">
        <f>'4.3.3 Input Sheet'!M27</f>
        <v>0</v>
      </c>
      <c r="N27" s="26">
        <f>'4.3.3 Input Sheet'!N27</f>
        <v>0</v>
      </c>
      <c r="O27" s="26">
        <f>'4.3.3 Input Sheet'!O27</f>
        <v>0</v>
      </c>
      <c r="P27" s="26">
        <f>'4.3.3 Input Sheet'!P27</f>
        <v>0</v>
      </c>
      <c r="Q27" s="26">
        <f>'4.3.3 Input Sheet'!Q27</f>
        <v>0</v>
      </c>
      <c r="R27" s="11">
        <f t="shared" si="50"/>
        <v>0</v>
      </c>
      <c r="T27" s="26">
        <f>'4.3.3 Input Sheet'!T27</f>
        <v>0</v>
      </c>
      <c r="U27" s="26">
        <f>'4.3.3 Input Sheet'!U27</f>
        <v>0</v>
      </c>
      <c r="V27" s="26">
        <f>'4.3.3 Input Sheet'!V27</f>
        <v>0</v>
      </c>
      <c r="W27" s="26">
        <f>'4.3.3 Input Sheet'!W27</f>
        <v>0</v>
      </c>
      <c r="X27" s="26">
        <f>'4.3.3 Input Sheet'!X27</f>
        <v>0</v>
      </c>
      <c r="Y27" s="11">
        <f t="shared" si="51"/>
        <v>0</v>
      </c>
      <c r="AA27" s="26">
        <f>'4.3.3 Input Sheet'!AA27</f>
        <v>8</v>
      </c>
      <c r="AB27" s="26">
        <f>'4.3.3 Input Sheet'!AB27</f>
        <v>0</v>
      </c>
      <c r="AC27" s="26">
        <f>'4.3.3 Input Sheet'!AC27</f>
        <v>84</v>
      </c>
      <c r="AD27" s="26">
        <f>'4.3.3 Input Sheet'!AD27</f>
        <v>7</v>
      </c>
      <c r="AE27" s="26">
        <f>'4.3.3 Input Sheet'!AE27</f>
        <v>0</v>
      </c>
      <c r="AF27" s="11">
        <f t="shared" si="52"/>
        <v>99</v>
      </c>
      <c r="AH27" s="26">
        <f>'4.3.3 Input Sheet'!AH27</f>
        <v>0</v>
      </c>
      <c r="AI27" s="26">
        <f>'4.3.3 Input Sheet'!AI27</f>
        <v>0</v>
      </c>
      <c r="AJ27" s="26">
        <f>'4.3.3 Input Sheet'!AJ27</f>
        <v>76</v>
      </c>
      <c r="AK27" s="26">
        <f>'4.3.3 Input Sheet'!AK27</f>
        <v>15</v>
      </c>
      <c r="AL27" s="26">
        <f>'4.3.3 Input Sheet'!AL27</f>
        <v>0</v>
      </c>
      <c r="AM27" s="11">
        <f t="shared" si="53"/>
        <v>91</v>
      </c>
      <c r="AO27" s="9" t="str">
        <f>+'4.3.1 Risk Matrix'!L$17</f>
        <v>RI5</v>
      </c>
      <c r="AP27" s="9" t="str">
        <f>+'4.3.1 Risk Matrix'!M$17</f>
        <v>RI4</v>
      </c>
      <c r="AQ27" s="9" t="str">
        <f>+'4.3.1 Risk Matrix'!N$17</f>
        <v>RI2</v>
      </c>
      <c r="AR27" s="9" t="str">
        <f>+'4.3.1 Risk Matrix'!O$17</f>
        <v>RI2</v>
      </c>
      <c r="AS27" s="9" t="str">
        <f>+'4.3.1 Risk Matrix'!P$17</f>
        <v>RI1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91</v>
      </c>
      <c r="BA27" s="21">
        <f t="shared" si="10"/>
        <v>0</v>
      </c>
      <c r="BB27" s="21">
        <f t="shared" si="11"/>
        <v>0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0</v>
      </c>
      <c r="BI27" s="21">
        <f t="shared" si="16"/>
        <v>0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0</v>
      </c>
      <c r="BP27" s="21">
        <f t="shared" si="21"/>
        <v>0</v>
      </c>
      <c r="BQ27" s="21">
        <f t="shared" si="22"/>
        <v>0</v>
      </c>
      <c r="BT27" s="21">
        <f t="shared" si="23"/>
        <v>0</v>
      </c>
      <c r="BU27" s="21">
        <f t="shared" si="24"/>
        <v>91</v>
      </c>
      <c r="BV27" s="21">
        <f t="shared" si="25"/>
        <v>0</v>
      </c>
      <c r="BW27" s="21">
        <f t="shared" si="26"/>
        <v>0</v>
      </c>
      <c r="BX27" s="21">
        <f t="shared" si="27"/>
        <v>8</v>
      </c>
      <c r="CA27" s="21">
        <f t="shared" si="28"/>
        <v>0</v>
      </c>
      <c r="CB27" s="21">
        <f t="shared" si="29"/>
        <v>91</v>
      </c>
      <c r="CC27" s="21">
        <f t="shared" si="30"/>
        <v>0</v>
      </c>
      <c r="CD27" s="21">
        <f t="shared" si="31"/>
        <v>0</v>
      </c>
      <c r="CE27" s="21">
        <f t="shared" si="32"/>
        <v>0</v>
      </c>
    </row>
    <row r="28" spans="1:83" ht="14.65" thickBot="1">
      <c r="A28" s="172"/>
      <c r="B28" s="166"/>
      <c r="C28" s="169"/>
      <c r="D28" s="163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RI4</v>
      </c>
      <c r="AP28" s="9" t="str">
        <f>+'4.3.1 Risk Matrix'!M$16</f>
        <v>RI3</v>
      </c>
      <c r="AQ28" s="9" t="str">
        <f>+'4.3.1 Risk Matrix'!N$16</f>
        <v>RI2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4.65" thickBot="1">
      <c r="A29" s="170">
        <v>7</v>
      </c>
      <c r="B29" s="164" t="s">
        <v>17</v>
      </c>
      <c r="C29" s="167" t="s">
        <v>36</v>
      </c>
      <c r="D29" s="161" t="s">
        <v>44</v>
      </c>
      <c r="E29" s="25" t="s">
        <v>10</v>
      </c>
      <c r="F29" s="26">
        <f>'4.3.3 Input Sheet'!F29</f>
        <v>0</v>
      </c>
      <c r="G29" s="26">
        <f>'4.3.3 Input Sheet'!G29</f>
        <v>0</v>
      </c>
      <c r="H29" s="26">
        <f>'4.3.3 Input Sheet'!H29</f>
        <v>0</v>
      </c>
      <c r="I29" s="26">
        <f>'4.3.3 Input Sheet'!I29</f>
        <v>0</v>
      </c>
      <c r="J29" s="26">
        <f>'4.3.3 Input Sheet'!J29</f>
        <v>0</v>
      </c>
      <c r="K29" s="10">
        <f>SUM(F29:J29)</f>
        <v>0</v>
      </c>
      <c r="M29" s="26">
        <f>'4.3.3 Input Sheet'!M29</f>
        <v>0</v>
      </c>
      <c r="N29" s="26">
        <f>'4.3.3 Input Sheet'!N29</f>
        <v>0</v>
      </c>
      <c r="O29" s="26">
        <f>'4.3.3 Input Sheet'!O29</f>
        <v>0</v>
      </c>
      <c r="P29" s="26">
        <f>'4.3.3 Input Sheet'!P29</f>
        <v>0</v>
      </c>
      <c r="Q29" s="26">
        <f>'4.3.3 Input Sheet'!Q29</f>
        <v>0</v>
      </c>
      <c r="R29" s="10">
        <f>SUM(M29:Q29)</f>
        <v>0</v>
      </c>
      <c r="T29" s="26">
        <f>'4.3.3 Input Sheet'!T29</f>
        <v>0</v>
      </c>
      <c r="U29" s="26">
        <f>'4.3.3 Input Sheet'!U29</f>
        <v>0</v>
      </c>
      <c r="V29" s="26">
        <f>'4.3.3 Input Sheet'!V29</f>
        <v>0</v>
      </c>
      <c r="W29" s="26">
        <f>'4.3.3 Input Sheet'!W29</f>
        <v>0</v>
      </c>
      <c r="X29" s="26">
        <f>'4.3.3 Input Sheet'!X29</f>
        <v>0</v>
      </c>
      <c r="Y29" s="10">
        <f>SUM(T29:X29)</f>
        <v>0</v>
      </c>
      <c r="AA29" s="26">
        <f>'4.3.3 Input Sheet'!AA29</f>
        <v>0</v>
      </c>
      <c r="AB29" s="26">
        <f>'4.3.3 Input Sheet'!AB29</f>
        <v>0</v>
      </c>
      <c r="AC29" s="26">
        <f>'4.3.3 Input Sheet'!AC29</f>
        <v>0</v>
      </c>
      <c r="AD29" s="26">
        <f>'4.3.3 Input Sheet'!AD29</f>
        <v>0</v>
      </c>
      <c r="AE29" s="26">
        <f>'4.3.3 Input Sheet'!AE29</f>
        <v>0</v>
      </c>
      <c r="AF29" s="10">
        <f>SUM(AA29:AE29)</f>
        <v>0</v>
      </c>
      <c r="AH29" s="26">
        <f>'4.3.3 Input Sheet'!AH29</f>
        <v>0</v>
      </c>
      <c r="AI29" s="26">
        <f>'4.3.3 Input Sheet'!AI29</f>
        <v>0</v>
      </c>
      <c r="AJ29" s="26">
        <f>'4.3.3 Input Sheet'!AJ29</f>
        <v>0</v>
      </c>
      <c r="AK29" s="26">
        <f>'4.3.3 Input Sheet'!AK29</f>
        <v>0</v>
      </c>
      <c r="AL29" s="26">
        <f>'4.3.3 Input Sheet'!AL29</f>
        <v>0</v>
      </c>
      <c r="AM29" s="10">
        <f>SUM(AH29:AL29)</f>
        <v>0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RI4</v>
      </c>
      <c r="AR29" s="9" t="str">
        <f>+'4.3.1 Risk Matrix'!O$19</f>
        <v>RI3</v>
      </c>
      <c r="AS29" s="9" t="str">
        <f>+'4.3.1 Risk Matrix'!P$19</f>
        <v>RI2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0</v>
      </c>
      <c r="BC29" s="21">
        <f t="shared" si="12"/>
        <v>0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0</v>
      </c>
      <c r="BJ29" s="21">
        <f t="shared" si="17"/>
        <v>0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0</v>
      </c>
      <c r="BQ29" s="21">
        <f t="shared" si="22"/>
        <v>0</v>
      </c>
      <c r="BT29" s="21">
        <f t="shared" si="23"/>
        <v>0</v>
      </c>
      <c r="BU29" s="21">
        <f t="shared" si="24"/>
        <v>0</v>
      </c>
      <c r="BV29" s="21">
        <f t="shared" si="25"/>
        <v>0</v>
      </c>
      <c r="BW29" s="21">
        <f t="shared" si="26"/>
        <v>0</v>
      </c>
      <c r="BX29" s="21">
        <f t="shared" si="27"/>
        <v>0</v>
      </c>
      <c r="CA29" s="21">
        <f t="shared" si="28"/>
        <v>0</v>
      </c>
      <c r="CB29" s="21">
        <f t="shared" si="29"/>
        <v>0</v>
      </c>
      <c r="CC29" s="21">
        <f t="shared" si="30"/>
        <v>0</v>
      </c>
      <c r="CD29" s="21">
        <f t="shared" si="31"/>
        <v>0</v>
      </c>
      <c r="CE29" s="21">
        <f t="shared" si="32"/>
        <v>0</v>
      </c>
    </row>
    <row r="30" spans="1:83" ht="14.65" thickBot="1">
      <c r="A30" s="171"/>
      <c r="B30" s="165"/>
      <c r="C30" s="168"/>
      <c r="D30" s="173"/>
      <c r="E30" s="27" t="s">
        <v>11</v>
      </c>
      <c r="F30" s="26">
        <f>'4.3.3 Input Sheet'!F30</f>
        <v>0</v>
      </c>
      <c r="G30" s="26">
        <f>'4.3.3 Input Sheet'!G30</f>
        <v>116</v>
      </c>
      <c r="H30" s="26">
        <f>'4.3.3 Input Sheet'!H30</f>
        <v>0</v>
      </c>
      <c r="I30" s="26">
        <f>'4.3.3 Input Sheet'!I30</f>
        <v>0</v>
      </c>
      <c r="J30" s="26">
        <f>'4.3.3 Input Sheet'!J30</f>
        <v>0</v>
      </c>
      <c r="K30" s="11">
        <f t="shared" si="2"/>
        <v>116</v>
      </c>
      <c r="M30" s="26">
        <f>'4.3.3 Input Sheet'!M30</f>
        <v>0</v>
      </c>
      <c r="N30" s="26">
        <f>'4.3.3 Input Sheet'!N30</f>
        <v>0</v>
      </c>
      <c r="O30" s="26">
        <f>'4.3.3 Input Sheet'!O30</f>
        <v>0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0</v>
      </c>
      <c r="T30" s="26">
        <f>'4.3.3 Input Sheet'!T30</f>
        <v>0</v>
      </c>
      <c r="U30" s="26">
        <f>'4.3.3 Input Sheet'!U30</f>
        <v>0</v>
      </c>
      <c r="V30" s="26">
        <f>'4.3.3 Input Sheet'!V30</f>
        <v>0</v>
      </c>
      <c r="W30" s="26">
        <f>'4.3.3 Input Sheet'!W30</f>
        <v>0</v>
      </c>
      <c r="X30" s="26">
        <f>'4.3.3 Input Sheet'!X30</f>
        <v>0</v>
      </c>
      <c r="Y30" s="11">
        <f t="shared" ref="Y30:Y32" si="55">SUM(T30:X30)</f>
        <v>0</v>
      </c>
      <c r="AA30" s="26">
        <f>'4.3.3 Input Sheet'!AA30</f>
        <v>0</v>
      </c>
      <c r="AB30" s="26">
        <f>'4.3.3 Input Sheet'!AB30</f>
        <v>116</v>
      </c>
      <c r="AC30" s="26">
        <f>'4.3.3 Input Sheet'!AC30</f>
        <v>0</v>
      </c>
      <c r="AD30" s="26">
        <f>'4.3.3 Input Sheet'!AD30</f>
        <v>0</v>
      </c>
      <c r="AE30" s="26">
        <f>'4.3.3 Input Sheet'!AE30</f>
        <v>0</v>
      </c>
      <c r="AF30" s="11">
        <f t="shared" ref="AF30:AF32" si="56">SUM(AA30:AE30)</f>
        <v>116</v>
      </c>
      <c r="AH30" s="26">
        <f>'4.3.3 Input Sheet'!AH30</f>
        <v>0</v>
      </c>
      <c r="AI30" s="26">
        <f>'4.3.3 Input Sheet'!AI30</f>
        <v>106</v>
      </c>
      <c r="AJ30" s="26">
        <f>'4.3.3 Input Sheet'!AJ30</f>
        <v>4</v>
      </c>
      <c r="AK30" s="26">
        <f>'4.3.3 Input Sheet'!AK30</f>
        <v>3</v>
      </c>
      <c r="AL30" s="26">
        <f>'4.3.3 Input Sheet'!AL30</f>
        <v>3</v>
      </c>
      <c r="AM30" s="11">
        <f t="shared" ref="AM30:AM32" si="57">SUM(AH30:AL30)</f>
        <v>116</v>
      </c>
      <c r="AO30" s="9" t="str">
        <f>+'4.3.1 Risk Matrix'!L$18</f>
        <v>RI5</v>
      </c>
      <c r="AP30" s="9" t="str">
        <f>+'4.3.1 Risk Matrix'!M$18</f>
        <v>RI5</v>
      </c>
      <c r="AQ30" s="9" t="str">
        <f>+'4.3.1 Risk Matrix'!N$18</f>
        <v>RI3</v>
      </c>
      <c r="AR30" s="9" t="str">
        <f>+'4.3.1 Risk Matrix'!O$18</f>
        <v>RI2</v>
      </c>
      <c r="AS30" s="9" t="str">
        <f>+'4.3.1 Risk Matrix'!P$18</f>
        <v>RI2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0</v>
      </c>
      <c r="AZ30" s="21">
        <f t="shared" si="9"/>
        <v>0</v>
      </c>
      <c r="BA30" s="21">
        <f t="shared" si="10"/>
        <v>0</v>
      </c>
      <c r="BB30" s="21">
        <f t="shared" si="11"/>
        <v>0</v>
      </c>
      <c r="BC30" s="21">
        <f t="shared" si="12"/>
        <v>116</v>
      </c>
      <c r="BF30" s="21">
        <f t="shared" si="13"/>
        <v>0</v>
      </c>
      <c r="BG30" s="21">
        <f t="shared" si="14"/>
        <v>0</v>
      </c>
      <c r="BH30" s="21">
        <f t="shared" si="15"/>
        <v>0</v>
      </c>
      <c r="BI30" s="21">
        <f t="shared" si="16"/>
        <v>0</v>
      </c>
      <c r="BJ30" s="21">
        <f t="shared" si="17"/>
        <v>0</v>
      </c>
      <c r="BM30" s="21">
        <f t="shared" si="18"/>
        <v>0</v>
      </c>
      <c r="BN30" s="21">
        <f t="shared" si="19"/>
        <v>0</v>
      </c>
      <c r="BO30" s="21">
        <f t="shared" si="20"/>
        <v>0</v>
      </c>
      <c r="BP30" s="21">
        <f t="shared" si="21"/>
        <v>0</v>
      </c>
      <c r="BQ30" s="21">
        <f t="shared" si="22"/>
        <v>0</v>
      </c>
      <c r="BT30" s="21">
        <f t="shared" si="23"/>
        <v>0</v>
      </c>
      <c r="BU30" s="21">
        <f t="shared" si="24"/>
        <v>0</v>
      </c>
      <c r="BV30" s="21">
        <f t="shared" si="25"/>
        <v>0</v>
      </c>
      <c r="BW30" s="21">
        <f t="shared" si="26"/>
        <v>0</v>
      </c>
      <c r="BX30" s="21">
        <f t="shared" si="27"/>
        <v>116</v>
      </c>
      <c r="CA30" s="21">
        <f t="shared" si="28"/>
        <v>0</v>
      </c>
      <c r="CB30" s="21">
        <f t="shared" si="29"/>
        <v>6</v>
      </c>
      <c r="CC30" s="21">
        <f t="shared" si="30"/>
        <v>4</v>
      </c>
      <c r="CD30" s="21">
        <f t="shared" si="31"/>
        <v>0</v>
      </c>
      <c r="CE30" s="21">
        <f t="shared" si="32"/>
        <v>106</v>
      </c>
    </row>
    <row r="31" spans="1:83" ht="14.65" thickBot="1">
      <c r="A31" s="171"/>
      <c r="B31" s="165"/>
      <c r="C31" s="168"/>
      <c r="D31" s="173"/>
      <c r="E31" s="27" t="s">
        <v>12</v>
      </c>
      <c r="F31" s="26">
        <f>'4.3.3 Input Sheet'!F31</f>
        <v>0</v>
      </c>
      <c r="G31" s="26">
        <f>'4.3.3 Input Sheet'!G31</f>
        <v>0</v>
      </c>
      <c r="H31" s="26">
        <f>'4.3.3 Input Sheet'!H31</f>
        <v>0</v>
      </c>
      <c r="I31" s="26">
        <f>'4.3.3 Input Sheet'!I31</f>
        <v>0</v>
      </c>
      <c r="J31" s="26">
        <f>'4.3.3 Input Sheet'!J31</f>
        <v>0</v>
      </c>
      <c r="K31" s="11">
        <f t="shared" si="2"/>
        <v>0</v>
      </c>
      <c r="M31" s="26">
        <f>'4.3.3 Input Sheet'!M31</f>
        <v>0</v>
      </c>
      <c r="N31" s="26">
        <f>'4.3.3 Input Sheet'!N31</f>
        <v>0</v>
      </c>
      <c r="O31" s="26">
        <f>'4.3.3 Input Sheet'!O31</f>
        <v>0</v>
      </c>
      <c r="P31" s="26">
        <f>'4.3.3 Input Sheet'!P31</f>
        <v>0</v>
      </c>
      <c r="Q31" s="26">
        <f>'4.3.3 Input Sheet'!Q31</f>
        <v>0</v>
      </c>
      <c r="R31" s="11">
        <f t="shared" si="54"/>
        <v>0</v>
      </c>
      <c r="T31" s="26">
        <f>'4.3.3 Input Sheet'!T31</f>
        <v>0</v>
      </c>
      <c r="U31" s="26">
        <f>'4.3.3 Input Sheet'!U31</f>
        <v>0</v>
      </c>
      <c r="V31" s="26">
        <f>'4.3.3 Input Sheet'!V31</f>
        <v>0</v>
      </c>
      <c r="W31" s="26">
        <f>'4.3.3 Input Sheet'!W31</f>
        <v>0</v>
      </c>
      <c r="X31" s="26">
        <f>'4.3.3 Input Sheet'!X31</f>
        <v>0</v>
      </c>
      <c r="Y31" s="11">
        <f t="shared" si="55"/>
        <v>0</v>
      </c>
      <c r="AA31" s="26">
        <f>'4.3.3 Input Sheet'!AA31</f>
        <v>0</v>
      </c>
      <c r="AB31" s="26">
        <f>'4.3.3 Input Sheet'!AB31</f>
        <v>0</v>
      </c>
      <c r="AC31" s="26">
        <f>'4.3.3 Input Sheet'!AC31</f>
        <v>0</v>
      </c>
      <c r="AD31" s="26">
        <f>'4.3.3 Input Sheet'!AD31</f>
        <v>0</v>
      </c>
      <c r="AE31" s="26">
        <f>'4.3.3 Input Sheet'!AE31</f>
        <v>0</v>
      </c>
      <c r="AF31" s="11">
        <f t="shared" si="56"/>
        <v>0</v>
      </c>
      <c r="AH31" s="26">
        <f>'4.3.3 Input Sheet'!AH31</f>
        <v>0</v>
      </c>
      <c r="AI31" s="26">
        <f>'4.3.3 Input Sheet'!AI31</f>
        <v>0</v>
      </c>
      <c r="AJ31" s="26">
        <f>'4.3.3 Input Sheet'!AJ31</f>
        <v>0</v>
      </c>
      <c r="AK31" s="26">
        <f>'4.3.3 Input Sheet'!AK31</f>
        <v>0</v>
      </c>
      <c r="AL31" s="26">
        <f>'4.3.3 Input Sheet'!AL31</f>
        <v>0</v>
      </c>
      <c r="AM31" s="11">
        <f t="shared" si="57"/>
        <v>0</v>
      </c>
      <c r="AO31" s="9" t="str">
        <f>+'4.3.1 Risk Matrix'!L$17</f>
        <v>RI5</v>
      </c>
      <c r="AP31" s="9" t="str">
        <f>+'4.3.1 Risk Matrix'!M$17</f>
        <v>RI4</v>
      </c>
      <c r="AQ31" s="9" t="str">
        <f>+'4.3.1 Risk Matrix'!N$17</f>
        <v>RI2</v>
      </c>
      <c r="AR31" s="9" t="str">
        <f>+'4.3.1 Risk Matrix'!O$17</f>
        <v>RI2</v>
      </c>
      <c r="AS31" s="9" t="str">
        <f>+'4.3.1 Risk Matrix'!P$17</f>
        <v>RI1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0</v>
      </c>
      <c r="AZ31" s="21">
        <f t="shared" si="9"/>
        <v>0</v>
      </c>
      <c r="BA31" s="21">
        <f t="shared" si="10"/>
        <v>0</v>
      </c>
      <c r="BB31" s="21">
        <f t="shared" si="11"/>
        <v>0</v>
      </c>
      <c r="BC31" s="21">
        <f t="shared" si="12"/>
        <v>0</v>
      </c>
      <c r="BF31" s="21">
        <f t="shared" si="13"/>
        <v>0</v>
      </c>
      <c r="BG31" s="21">
        <f t="shared" si="14"/>
        <v>0</v>
      </c>
      <c r="BH31" s="21">
        <f t="shared" si="15"/>
        <v>0</v>
      </c>
      <c r="BI31" s="21">
        <f t="shared" si="16"/>
        <v>0</v>
      </c>
      <c r="BJ31" s="21">
        <f t="shared" si="17"/>
        <v>0</v>
      </c>
      <c r="BM31" s="21">
        <f t="shared" si="18"/>
        <v>0</v>
      </c>
      <c r="BN31" s="21">
        <f t="shared" si="19"/>
        <v>0</v>
      </c>
      <c r="BO31" s="21">
        <f t="shared" si="20"/>
        <v>0</v>
      </c>
      <c r="BP31" s="21">
        <f t="shared" si="21"/>
        <v>0</v>
      </c>
      <c r="BQ31" s="21">
        <f t="shared" si="22"/>
        <v>0</v>
      </c>
      <c r="BT31" s="21">
        <f t="shared" si="23"/>
        <v>0</v>
      </c>
      <c r="BU31" s="21">
        <f t="shared" si="24"/>
        <v>0</v>
      </c>
      <c r="BV31" s="21">
        <f t="shared" si="25"/>
        <v>0</v>
      </c>
      <c r="BW31" s="21">
        <f t="shared" si="26"/>
        <v>0</v>
      </c>
      <c r="BX31" s="21">
        <f t="shared" si="27"/>
        <v>0</v>
      </c>
      <c r="CA31" s="21">
        <f t="shared" si="28"/>
        <v>0</v>
      </c>
      <c r="CB31" s="21">
        <f t="shared" si="29"/>
        <v>0</v>
      </c>
      <c r="CC31" s="21">
        <f t="shared" si="30"/>
        <v>0</v>
      </c>
      <c r="CD31" s="21">
        <f t="shared" si="31"/>
        <v>0</v>
      </c>
      <c r="CE31" s="21">
        <f t="shared" si="32"/>
        <v>0</v>
      </c>
    </row>
    <row r="32" spans="1:83" ht="14.65" thickBot="1">
      <c r="A32" s="172"/>
      <c r="B32" s="166"/>
      <c r="C32" s="169"/>
      <c r="D32" s="174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RI4</v>
      </c>
      <c r="AP32" s="9" t="str">
        <f>+'4.3.1 Risk Matrix'!M$16</f>
        <v>RI3</v>
      </c>
      <c r="AQ32" s="9" t="str">
        <f>+'4.3.1 Risk Matrix'!N$16</f>
        <v>RI2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4.65" thickBot="1">
      <c r="A33" s="170">
        <v>8</v>
      </c>
      <c r="B33" s="164" t="s">
        <v>50</v>
      </c>
      <c r="C33" s="167" t="s">
        <v>36</v>
      </c>
      <c r="D33" s="161" t="s">
        <v>48</v>
      </c>
      <c r="E33" s="25" t="s">
        <v>10</v>
      </c>
      <c r="F33" s="26">
        <f>'4.3.3 Input Sheet'!F33</f>
        <v>1.0000000000000001E-7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1.0000000000000001E-7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0</v>
      </c>
      <c r="AB33" s="26">
        <f>'4.3.3 Input Sheet'!AB33</f>
        <v>7.9749216110531974E-8</v>
      </c>
      <c r="AC33" s="26">
        <f>'4.3.3 Input Sheet'!AC33</f>
        <v>2.0250783878435245E-8</v>
      </c>
      <c r="AD33" s="26">
        <f>'4.3.3 Input Sheet'!AD33</f>
        <v>0</v>
      </c>
      <c r="AE33" s="26">
        <f>'4.3.3 Input Sheet'!AE33</f>
        <v>0</v>
      </c>
      <c r="AF33" s="10">
        <f>SUM(AA33:AE33)</f>
        <v>9.9999999988967219E-8</v>
      </c>
      <c r="AH33" s="26">
        <f>'4.3.3 Input Sheet'!AH33</f>
        <v>0</v>
      </c>
      <c r="AI33" s="26">
        <f>'4.3.3 Input Sheet'!AI33</f>
        <v>5.7956541875135803E-8</v>
      </c>
      <c r="AJ33" s="26">
        <f>'4.3.3 Input Sheet'!AJ33</f>
        <v>2.0250783878435245E-8</v>
      </c>
      <c r="AK33" s="26">
        <f>'4.3.3 Input Sheet'!AK33</f>
        <v>8.444488574626322E-9</v>
      </c>
      <c r="AL33" s="26">
        <f>'4.3.3 Input Sheet'!AL33</f>
        <v>1.3348185660769846E-8</v>
      </c>
      <c r="AM33" s="10">
        <f>SUM(AH33:AL33)</f>
        <v>9.9999999988967219E-8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RI4</v>
      </c>
      <c r="AR33" s="9" t="str">
        <f>+'4.3.1 Risk Matrix'!O$19</f>
        <v>RI3</v>
      </c>
      <c r="AS33" s="9" t="str">
        <f>+'4.3.1 Risk Matrix'!P$19</f>
        <v>RI2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1.0000000000000001E-7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2.0250783878435245E-8</v>
      </c>
      <c r="BX33" s="21">
        <f t="shared" si="27"/>
        <v>7.9749216110531974E-8</v>
      </c>
      <c r="CA33" s="21">
        <f t="shared" si="28"/>
        <v>0</v>
      </c>
      <c r="CB33" s="21">
        <f t="shared" si="29"/>
        <v>1.3348185660769846E-8</v>
      </c>
      <c r="CC33" s="21">
        <f t="shared" si="30"/>
        <v>8.444488574626322E-9</v>
      </c>
      <c r="CD33" s="21">
        <f t="shared" si="31"/>
        <v>2.0250783878435245E-8</v>
      </c>
      <c r="CE33" s="21">
        <f t="shared" si="32"/>
        <v>5.7956541875135803E-8</v>
      </c>
    </row>
    <row r="34" spans="1:83" ht="14.65" thickBot="1">
      <c r="A34" s="171"/>
      <c r="B34" s="165"/>
      <c r="C34" s="168"/>
      <c r="D34" s="162"/>
      <c r="E34" s="27" t="s">
        <v>11</v>
      </c>
      <c r="F34" s="26">
        <f>'4.3.3 Input Sheet'!F34</f>
        <v>0</v>
      </c>
      <c r="G34" s="26">
        <f>'4.3.3 Input Sheet'!G34</f>
        <v>0</v>
      </c>
      <c r="H34" s="26">
        <f>'4.3.3 Input Sheet'!H34</f>
        <v>0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0</v>
      </c>
      <c r="M34" s="26">
        <f>'4.3.3 Input Sheet'!M34</f>
        <v>0</v>
      </c>
      <c r="N34" s="26">
        <f>'4.3.3 Input Sheet'!N34</f>
        <v>0</v>
      </c>
      <c r="O34" s="26">
        <f>'4.3.3 Input Sheet'!O34</f>
        <v>0</v>
      </c>
      <c r="P34" s="26">
        <f>'4.3.3 Input Sheet'!P34</f>
        <v>0</v>
      </c>
      <c r="Q34" s="26">
        <f>'4.3.3 Input Sheet'!Q34</f>
        <v>0</v>
      </c>
      <c r="R34" s="11">
        <f t="shared" ref="R34:R36" si="59">SUM(M34:Q34)</f>
        <v>0</v>
      </c>
      <c r="T34" s="26">
        <f>'4.3.3 Input Sheet'!T34</f>
        <v>0</v>
      </c>
      <c r="U34" s="26">
        <f>'4.3.3 Input Sheet'!U34</f>
        <v>0</v>
      </c>
      <c r="V34" s="26">
        <f>'4.3.3 Input Sheet'!V34</f>
        <v>0</v>
      </c>
      <c r="W34" s="26">
        <f>'4.3.3 Input Sheet'!W34</f>
        <v>0</v>
      </c>
      <c r="X34" s="26">
        <f>'4.3.3 Input Sheet'!X34</f>
        <v>0</v>
      </c>
      <c r="Y34" s="11">
        <f t="shared" ref="Y34:Y36" si="60">SUM(T34:X34)</f>
        <v>0</v>
      </c>
      <c r="AA34" s="26">
        <f>'4.3.3 Input Sheet'!AA34</f>
        <v>0</v>
      </c>
      <c r="AB34" s="26">
        <f>'4.3.3 Input Sheet'!AB34</f>
        <v>0</v>
      </c>
      <c r="AC34" s="26">
        <f>'4.3.3 Input Sheet'!AC34</f>
        <v>0</v>
      </c>
      <c r="AD34" s="26">
        <f>'4.3.3 Input Sheet'!AD34</f>
        <v>0</v>
      </c>
      <c r="AE34" s="26">
        <f>'4.3.3 Input Sheet'!AE34</f>
        <v>0</v>
      </c>
      <c r="AF34" s="11">
        <f t="shared" ref="AF34:AF36" si="61">SUM(AA34:AE34)</f>
        <v>0</v>
      </c>
      <c r="AH34" s="26">
        <f>'4.3.3 Input Sheet'!AH34</f>
        <v>0</v>
      </c>
      <c r="AI34" s="26">
        <f>'4.3.3 Input Sheet'!AI34</f>
        <v>0</v>
      </c>
      <c r="AJ34" s="26">
        <f>'4.3.3 Input Sheet'!AJ34</f>
        <v>0</v>
      </c>
      <c r="AK34" s="26">
        <f>'4.3.3 Input Sheet'!AK34</f>
        <v>0</v>
      </c>
      <c r="AL34" s="26">
        <f>'4.3.3 Input Sheet'!AL34</f>
        <v>0</v>
      </c>
      <c r="AM34" s="11">
        <f t="shared" ref="AM34:AM36" si="62">SUM(AH34:AL34)</f>
        <v>0</v>
      </c>
      <c r="AO34" s="9" t="str">
        <f>+'4.3.1 Risk Matrix'!L$18</f>
        <v>RI5</v>
      </c>
      <c r="AP34" s="9" t="str">
        <f>+'4.3.1 Risk Matrix'!M$18</f>
        <v>RI5</v>
      </c>
      <c r="AQ34" s="9" t="str">
        <f>+'4.3.1 Risk Matrix'!N$18</f>
        <v>RI3</v>
      </c>
      <c r="AR34" s="9" t="str">
        <f>+'4.3.1 Risk Matrix'!O$18</f>
        <v>RI2</v>
      </c>
      <c r="AS34" s="9" t="str">
        <f>+'4.3.1 Risk Matrix'!P$18</f>
        <v>RI2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0</v>
      </c>
      <c r="BB34" s="21">
        <f t="shared" si="11"/>
        <v>0</v>
      </c>
      <c r="BC34" s="21">
        <f t="shared" si="12"/>
        <v>0</v>
      </c>
      <c r="BF34" s="21">
        <f t="shared" si="13"/>
        <v>0</v>
      </c>
      <c r="BG34" s="21">
        <f t="shared" si="14"/>
        <v>0</v>
      </c>
      <c r="BH34" s="21">
        <f t="shared" si="15"/>
        <v>0</v>
      </c>
      <c r="BI34" s="21">
        <f t="shared" si="16"/>
        <v>0</v>
      </c>
      <c r="BJ34" s="21">
        <f t="shared" si="17"/>
        <v>0</v>
      </c>
      <c r="BM34" s="21">
        <f t="shared" si="18"/>
        <v>0</v>
      </c>
      <c r="BN34" s="21">
        <f t="shared" si="19"/>
        <v>0</v>
      </c>
      <c r="BO34" s="21">
        <f t="shared" si="20"/>
        <v>0</v>
      </c>
      <c r="BP34" s="21">
        <f t="shared" si="21"/>
        <v>0</v>
      </c>
      <c r="BQ34" s="21">
        <f t="shared" si="22"/>
        <v>0</v>
      </c>
      <c r="BT34" s="21">
        <f t="shared" si="23"/>
        <v>0</v>
      </c>
      <c r="BU34" s="21">
        <f t="shared" si="24"/>
        <v>0</v>
      </c>
      <c r="BV34" s="21">
        <f t="shared" si="25"/>
        <v>0</v>
      </c>
      <c r="BW34" s="21">
        <f t="shared" si="26"/>
        <v>0</v>
      </c>
      <c r="BX34" s="21">
        <f t="shared" si="27"/>
        <v>0</v>
      </c>
      <c r="CA34" s="21">
        <f t="shared" si="28"/>
        <v>0</v>
      </c>
      <c r="CB34" s="21">
        <f t="shared" si="29"/>
        <v>0</v>
      </c>
      <c r="CC34" s="21">
        <f t="shared" si="30"/>
        <v>0</v>
      </c>
      <c r="CD34" s="21">
        <f t="shared" si="31"/>
        <v>0</v>
      </c>
      <c r="CE34" s="21">
        <f t="shared" si="32"/>
        <v>0</v>
      </c>
    </row>
    <row r="35" spans="1:83" ht="14.65" thickBot="1">
      <c r="A35" s="171"/>
      <c r="B35" s="165"/>
      <c r="C35" s="168"/>
      <c r="D35" s="162"/>
      <c r="E35" s="27" t="s">
        <v>12</v>
      </c>
      <c r="F35" s="26">
        <f>'4.3.3 Input Sheet'!F35</f>
        <v>0</v>
      </c>
      <c r="G35" s="26">
        <f>'4.3.3 Input Sheet'!G35</f>
        <v>223.07</v>
      </c>
      <c r="H35" s="26">
        <f>'4.3.3 Input Sheet'!H35</f>
        <v>30.56</v>
      </c>
      <c r="I35" s="26">
        <f>'4.3.3 Input Sheet'!I35</f>
        <v>52.41</v>
      </c>
      <c r="J35" s="26">
        <f>'4.3.3 Input Sheet'!J35</f>
        <v>0</v>
      </c>
      <c r="K35" s="11">
        <f t="shared" si="58"/>
        <v>306.03999999999996</v>
      </c>
      <c r="M35" s="26">
        <f>'4.3.3 Input Sheet'!M35</f>
        <v>0</v>
      </c>
      <c r="N35" s="26">
        <f>'4.3.3 Input Sheet'!N35</f>
        <v>0</v>
      </c>
      <c r="O35" s="26">
        <f>'4.3.3 Input Sheet'!O35</f>
        <v>0</v>
      </c>
      <c r="P35" s="26">
        <f>'4.3.3 Input Sheet'!P35</f>
        <v>0</v>
      </c>
      <c r="Q35" s="26">
        <f>'4.3.3 Input Sheet'!Q35</f>
        <v>0</v>
      </c>
      <c r="R35" s="11">
        <f t="shared" si="59"/>
        <v>0</v>
      </c>
      <c r="T35" s="26">
        <f>'4.3.3 Input Sheet'!T35</f>
        <v>0</v>
      </c>
      <c r="U35" s="26">
        <f>'4.3.3 Input Sheet'!U35</f>
        <v>0</v>
      </c>
      <c r="V35" s="26">
        <f>'4.3.3 Input Sheet'!V35</f>
        <v>0</v>
      </c>
      <c r="W35" s="26">
        <f>'4.3.3 Input Sheet'!W35</f>
        <v>0</v>
      </c>
      <c r="X35" s="26">
        <f>'4.3.3 Input Sheet'!X35</f>
        <v>0</v>
      </c>
      <c r="Y35" s="11">
        <f t="shared" si="60"/>
        <v>0</v>
      </c>
      <c r="AA35" s="26">
        <f>'4.3.3 Input Sheet'!AA35</f>
        <v>0</v>
      </c>
      <c r="AB35" s="26">
        <f>'4.3.3 Input Sheet'!AB35</f>
        <v>244.06450098467201</v>
      </c>
      <c r="AC35" s="26">
        <f>'4.3.3 Input Sheet'!AC35</f>
        <v>61.97549898156322</v>
      </c>
      <c r="AD35" s="26">
        <f>'4.3.3 Input Sheet'!AD35</f>
        <v>0</v>
      </c>
      <c r="AE35" s="26">
        <f>'4.3.3 Input Sheet'!AE35</f>
        <v>0</v>
      </c>
      <c r="AF35" s="11">
        <f t="shared" si="61"/>
        <v>306.0399999662352</v>
      </c>
      <c r="AH35" s="26">
        <f>'4.3.3 Input Sheet'!AH35</f>
        <v>0</v>
      </c>
      <c r="AI35" s="26">
        <f>'4.3.3 Input Sheet'!AI35</f>
        <v>177.3702007546656</v>
      </c>
      <c r="AJ35" s="26">
        <f>'4.3.3 Input Sheet'!AJ35</f>
        <v>61.97549898156322</v>
      </c>
      <c r="AK35" s="26">
        <f>'4.3.3 Input Sheet'!AK35</f>
        <v>25.843512833786388</v>
      </c>
      <c r="AL35" s="26">
        <f>'4.3.3 Input Sheet'!AL35</f>
        <v>40.850787396220028</v>
      </c>
      <c r="AM35" s="11">
        <f t="shared" si="62"/>
        <v>306.03999996623526</v>
      </c>
      <c r="AO35" s="9" t="str">
        <f>+'4.3.1 Risk Matrix'!L$17</f>
        <v>RI5</v>
      </c>
      <c r="AP35" s="9" t="str">
        <f>+'4.3.1 Risk Matrix'!M$17</f>
        <v>RI4</v>
      </c>
      <c r="AQ35" s="9" t="str">
        <f>+'4.3.1 Risk Matrix'!N$17</f>
        <v>RI2</v>
      </c>
      <c r="AR35" s="9" t="str">
        <f>+'4.3.1 Risk Matrix'!O$17</f>
        <v>RI2</v>
      </c>
      <c r="AS35" s="9" t="str">
        <f>+'4.3.1 Risk Matrix'!P$17</f>
        <v>RI1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82.97</v>
      </c>
      <c r="BA35" s="21">
        <f t="shared" si="10"/>
        <v>0</v>
      </c>
      <c r="BB35" s="21">
        <f t="shared" si="11"/>
        <v>223.07</v>
      </c>
      <c r="BC35" s="21">
        <f t="shared" si="12"/>
        <v>0</v>
      </c>
      <c r="BF35" s="21">
        <f t="shared" si="13"/>
        <v>0</v>
      </c>
      <c r="BG35" s="21">
        <f t="shared" si="14"/>
        <v>0</v>
      </c>
      <c r="BH35" s="21">
        <f t="shared" si="15"/>
        <v>0</v>
      </c>
      <c r="BI35" s="21">
        <f t="shared" si="16"/>
        <v>0</v>
      </c>
      <c r="BJ35" s="21">
        <f t="shared" si="17"/>
        <v>0</v>
      </c>
      <c r="BM35" s="21">
        <f t="shared" si="18"/>
        <v>0</v>
      </c>
      <c r="BN35" s="21">
        <f t="shared" si="19"/>
        <v>0</v>
      </c>
      <c r="BO35" s="21">
        <f t="shared" si="20"/>
        <v>0</v>
      </c>
      <c r="BP35" s="21">
        <f t="shared" si="21"/>
        <v>0</v>
      </c>
      <c r="BQ35" s="21">
        <f t="shared" si="22"/>
        <v>0</v>
      </c>
      <c r="BT35" s="21">
        <f t="shared" si="23"/>
        <v>0</v>
      </c>
      <c r="BU35" s="21">
        <f t="shared" si="24"/>
        <v>61.97549898156322</v>
      </c>
      <c r="BV35" s="21">
        <f t="shared" si="25"/>
        <v>0</v>
      </c>
      <c r="BW35" s="21">
        <f t="shared" si="26"/>
        <v>244.06450098467201</v>
      </c>
      <c r="BX35" s="21">
        <f t="shared" si="27"/>
        <v>0</v>
      </c>
      <c r="CA35" s="21">
        <f t="shared" si="28"/>
        <v>40.850787396220028</v>
      </c>
      <c r="CB35" s="21">
        <f t="shared" si="29"/>
        <v>87.819011815349612</v>
      </c>
      <c r="CC35" s="21">
        <f t="shared" si="30"/>
        <v>0</v>
      </c>
      <c r="CD35" s="21">
        <f t="shared" si="31"/>
        <v>177.3702007546656</v>
      </c>
      <c r="CE35" s="21">
        <f t="shared" si="32"/>
        <v>0</v>
      </c>
    </row>
    <row r="36" spans="1:83" ht="14.65" thickBot="1">
      <c r="A36" s="172"/>
      <c r="B36" s="166"/>
      <c r="C36" s="169"/>
      <c r="D36" s="163"/>
      <c r="E36" s="28" t="s">
        <v>13</v>
      </c>
      <c r="F36" s="26">
        <f>'4.3.3 Input Sheet'!F36</f>
        <v>0</v>
      </c>
      <c r="G36" s="26">
        <f>'4.3.3 Input Sheet'!G36</f>
        <v>421.62</v>
      </c>
      <c r="H36" s="26">
        <f>'4.3.3 Input Sheet'!H36</f>
        <v>105.24</v>
      </c>
      <c r="I36" s="26">
        <f>'4.3.3 Input Sheet'!I36</f>
        <v>24.13</v>
      </c>
      <c r="J36" s="26">
        <f>'4.3.3 Input Sheet'!J36</f>
        <v>49.36</v>
      </c>
      <c r="K36" s="12">
        <f t="shared" si="58"/>
        <v>600.35</v>
      </c>
      <c r="M36" s="26">
        <f>'4.3.3 Input Sheet'!M36</f>
        <v>0</v>
      </c>
      <c r="N36" s="26">
        <f>'4.3.3 Input Sheet'!N36</f>
        <v>0</v>
      </c>
      <c r="O36" s="26">
        <f>'4.3.3 Input Sheet'!O36</f>
        <v>0</v>
      </c>
      <c r="P36" s="26">
        <f>'4.3.3 Input Sheet'!P36</f>
        <v>0</v>
      </c>
      <c r="Q36" s="26">
        <f>'4.3.3 Input Sheet'!Q36</f>
        <v>0</v>
      </c>
      <c r="R36" s="12">
        <f t="shared" si="59"/>
        <v>0</v>
      </c>
      <c r="T36" s="26">
        <f>'4.3.3 Input Sheet'!T36</f>
        <v>0</v>
      </c>
      <c r="U36" s="26">
        <f>'4.3.3 Input Sheet'!U36</f>
        <v>0</v>
      </c>
      <c r="V36" s="26">
        <f>'4.3.3 Input Sheet'!V36</f>
        <v>0</v>
      </c>
      <c r="W36" s="26">
        <f>'4.3.3 Input Sheet'!W36</f>
        <v>0</v>
      </c>
      <c r="X36" s="26">
        <f>'4.3.3 Input Sheet'!X36</f>
        <v>0</v>
      </c>
      <c r="Y36" s="12">
        <f t="shared" si="60"/>
        <v>0</v>
      </c>
      <c r="AA36" s="26">
        <f>'4.3.3 Input Sheet'!AA36</f>
        <v>0</v>
      </c>
      <c r="AB36" s="26">
        <f>'4.3.3 Input Sheet'!AB36</f>
        <v>478.77441891957869</v>
      </c>
      <c r="AC36" s="26">
        <f>'4.3.3 Input Sheet'!AC36</f>
        <v>121.575581014186</v>
      </c>
      <c r="AD36" s="26">
        <f>'4.3.3 Input Sheet'!AD36</f>
        <v>0</v>
      </c>
      <c r="AE36" s="26">
        <f>'4.3.3 Input Sheet'!AE36</f>
        <v>0</v>
      </c>
      <c r="AF36" s="12">
        <f t="shared" si="61"/>
        <v>600.34999993376471</v>
      </c>
      <c r="AH36" s="26">
        <f>'4.3.3 Input Sheet'!AH36</f>
        <v>0</v>
      </c>
      <c r="AI36" s="26">
        <f>'4.3.3 Input Sheet'!AI36</f>
        <v>347.9420991473778</v>
      </c>
      <c r="AJ36" s="26">
        <f>'4.3.3 Input Sheet'!AJ36</f>
        <v>121.575581014186</v>
      </c>
      <c r="AK36" s="26">
        <f>'4.3.3 Input Sheet'!AK36</f>
        <v>50.69648715776912</v>
      </c>
      <c r="AL36" s="26">
        <f>'4.3.3 Input Sheet'!AL36</f>
        <v>80.135832614431777</v>
      </c>
      <c r="AM36" s="12">
        <f t="shared" si="62"/>
        <v>600.34999993376471</v>
      </c>
      <c r="AO36" s="9" t="str">
        <f>+'4.3.1 Risk Matrix'!L$16</f>
        <v>RI4</v>
      </c>
      <c r="AP36" s="9" t="str">
        <f>+'4.3.1 Risk Matrix'!M$16</f>
        <v>RI3</v>
      </c>
      <c r="AQ36" s="9" t="str">
        <f>+'4.3.1 Risk Matrix'!N$16</f>
        <v>RI2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73.489999999999995</v>
      </c>
      <c r="AZ36" s="21">
        <f t="shared" si="9"/>
        <v>105.24</v>
      </c>
      <c r="BA36" s="21">
        <f t="shared" si="10"/>
        <v>421.62</v>
      </c>
      <c r="BB36" s="21">
        <f t="shared" si="11"/>
        <v>0</v>
      </c>
      <c r="BC36" s="21">
        <f t="shared" si="12"/>
        <v>0</v>
      </c>
      <c r="BF36" s="21">
        <f t="shared" si="13"/>
        <v>0</v>
      </c>
      <c r="BG36" s="21">
        <f t="shared" si="14"/>
        <v>0</v>
      </c>
      <c r="BH36" s="21">
        <f t="shared" si="15"/>
        <v>0</v>
      </c>
      <c r="BI36" s="21">
        <f t="shared" si="16"/>
        <v>0</v>
      </c>
      <c r="BJ36" s="21">
        <f t="shared" si="17"/>
        <v>0</v>
      </c>
      <c r="BM36" s="21">
        <f t="shared" si="18"/>
        <v>0</v>
      </c>
      <c r="BN36" s="21">
        <f t="shared" si="19"/>
        <v>0</v>
      </c>
      <c r="BO36" s="21">
        <f t="shared" si="20"/>
        <v>0</v>
      </c>
      <c r="BP36" s="21">
        <f t="shared" si="21"/>
        <v>0</v>
      </c>
      <c r="BQ36" s="21">
        <f t="shared" si="22"/>
        <v>0</v>
      </c>
      <c r="BT36" s="21">
        <f t="shared" si="23"/>
        <v>0</v>
      </c>
      <c r="BU36" s="21">
        <f t="shared" si="24"/>
        <v>121.575581014186</v>
      </c>
      <c r="BV36" s="21">
        <f t="shared" si="25"/>
        <v>478.77441891957869</v>
      </c>
      <c r="BW36" s="21">
        <f t="shared" si="26"/>
        <v>0</v>
      </c>
      <c r="BX36" s="21">
        <f t="shared" si="27"/>
        <v>0</v>
      </c>
      <c r="CA36" s="21">
        <f t="shared" si="28"/>
        <v>130.83231977220089</v>
      </c>
      <c r="CB36" s="21">
        <f t="shared" si="29"/>
        <v>121.575581014186</v>
      </c>
      <c r="CC36" s="21">
        <f t="shared" si="30"/>
        <v>347.9420991473778</v>
      </c>
      <c r="CD36" s="21">
        <f t="shared" si="31"/>
        <v>0</v>
      </c>
      <c r="CE36" s="21">
        <f t="shared" si="32"/>
        <v>0</v>
      </c>
    </row>
    <row r="37" spans="1:83" ht="14.65" thickBot="1">
      <c r="A37" s="170">
        <v>9</v>
      </c>
      <c r="B37" s="164" t="s">
        <v>51</v>
      </c>
      <c r="C37" s="167" t="s">
        <v>36</v>
      </c>
      <c r="D37" s="161" t="s">
        <v>48</v>
      </c>
      <c r="E37" s="25" t="s">
        <v>10</v>
      </c>
      <c r="F37" s="26">
        <f>'4.3.3 Input Sheet'!F37</f>
        <v>0</v>
      </c>
      <c r="G37" s="26">
        <f>'4.3.3 Input Sheet'!G37</f>
        <v>0.47499999999999998</v>
      </c>
      <c r="H37" s="26">
        <f>'4.3.3 Input Sheet'!H37</f>
        <v>0</v>
      </c>
      <c r="I37" s="26">
        <f>'4.3.3 Input Sheet'!I37</f>
        <v>0</v>
      </c>
      <c r="J37" s="26">
        <f>'4.3.3 Input Sheet'!J37</f>
        <v>0</v>
      </c>
      <c r="K37" s="10">
        <f>SUM(F37:J37)</f>
        <v>0.47499999999999998</v>
      </c>
      <c r="M37" s="26">
        <f>'4.3.3 Input Sheet'!M37</f>
        <v>0</v>
      </c>
      <c r="N37" s="26">
        <f>'4.3.3 Input Sheet'!N37</f>
        <v>0</v>
      </c>
      <c r="O37" s="26">
        <f>'4.3.3 Input Sheet'!O37</f>
        <v>0</v>
      </c>
      <c r="P37" s="26">
        <f>'4.3.3 Input Sheet'!P37</f>
        <v>0</v>
      </c>
      <c r="Q37" s="26">
        <f>'4.3.3 Input Sheet'!Q37</f>
        <v>0</v>
      </c>
      <c r="R37" s="10">
        <f>SUM(M37:Q37)</f>
        <v>0</v>
      </c>
      <c r="T37" s="26">
        <f>'4.3.3 Input Sheet'!T37</f>
        <v>0</v>
      </c>
      <c r="U37" s="26">
        <f>'4.3.3 Input Sheet'!U37</f>
        <v>0</v>
      </c>
      <c r="V37" s="26">
        <f>'4.3.3 Input Sheet'!V37</f>
        <v>0</v>
      </c>
      <c r="W37" s="26">
        <f>'4.3.3 Input Sheet'!W37</f>
        <v>0</v>
      </c>
      <c r="X37" s="26">
        <f>'4.3.3 Input Sheet'!X37</f>
        <v>0</v>
      </c>
      <c r="Y37" s="10">
        <f>SUM(T37:X37)</f>
        <v>0</v>
      </c>
      <c r="AA37" s="26">
        <f>'4.3.3 Input Sheet'!AA37</f>
        <v>0</v>
      </c>
      <c r="AB37" s="26">
        <f>'4.3.3 Input Sheet'!AB37</f>
        <v>0.23352174200032369</v>
      </c>
      <c r="AC37" s="26">
        <f>'4.3.3 Input Sheet'!AC37</f>
        <v>0</v>
      </c>
      <c r="AD37" s="26">
        <f>'4.3.3 Input Sheet'!AD37</f>
        <v>0</v>
      </c>
      <c r="AE37" s="26">
        <f>'4.3.3 Input Sheet'!AE37</f>
        <v>0</v>
      </c>
      <c r="AF37" s="10">
        <f>SUM(AA37:AE37)</f>
        <v>0.23352174200032369</v>
      </c>
      <c r="AH37" s="26">
        <f>'4.3.3 Input Sheet'!AH37</f>
        <v>0</v>
      </c>
      <c r="AI37" s="26">
        <f>'4.3.3 Input Sheet'!AI37</f>
        <v>0.23352174200032369</v>
      </c>
      <c r="AJ37" s="26">
        <f>'4.3.3 Input Sheet'!AJ37</f>
        <v>0</v>
      </c>
      <c r="AK37" s="26">
        <f>'4.3.3 Input Sheet'!AK37</f>
        <v>0</v>
      </c>
      <c r="AL37" s="26">
        <f>'4.3.3 Input Sheet'!AL37</f>
        <v>0</v>
      </c>
      <c r="AM37" s="10">
        <f>SUM(AH37:AL37)</f>
        <v>0.23352174200032369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RI4</v>
      </c>
      <c r="AR37" s="9" t="str">
        <f>+'4.3.1 Risk Matrix'!O$19</f>
        <v>RI3</v>
      </c>
      <c r="AS37" s="9" t="str">
        <f>+'4.3.1 Risk Matrix'!P$19</f>
        <v>RI2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0</v>
      </c>
      <c r="AZ37" s="21">
        <f t="shared" si="9"/>
        <v>0</v>
      </c>
      <c r="BA37" s="21">
        <f t="shared" si="10"/>
        <v>0</v>
      </c>
      <c r="BB37" s="21">
        <f t="shared" si="11"/>
        <v>0</v>
      </c>
      <c r="BC37" s="21">
        <f t="shared" si="12"/>
        <v>0.47499999999999998</v>
      </c>
      <c r="BF37" s="21">
        <f t="shared" si="13"/>
        <v>0</v>
      </c>
      <c r="BG37" s="21">
        <f t="shared" si="14"/>
        <v>0</v>
      </c>
      <c r="BH37" s="21">
        <f t="shared" si="15"/>
        <v>0</v>
      </c>
      <c r="BI37" s="21">
        <f t="shared" si="16"/>
        <v>0</v>
      </c>
      <c r="BJ37" s="21">
        <f t="shared" si="17"/>
        <v>0</v>
      </c>
      <c r="BM37" s="21">
        <f t="shared" si="18"/>
        <v>0</v>
      </c>
      <c r="BN37" s="21">
        <f t="shared" si="19"/>
        <v>0</v>
      </c>
      <c r="BO37" s="21">
        <f t="shared" si="20"/>
        <v>0</v>
      </c>
      <c r="BP37" s="21">
        <f t="shared" si="21"/>
        <v>0</v>
      </c>
      <c r="BQ37" s="21">
        <f t="shared" si="22"/>
        <v>0</v>
      </c>
      <c r="BT37" s="21">
        <f t="shared" si="23"/>
        <v>0</v>
      </c>
      <c r="BU37" s="21">
        <f t="shared" si="24"/>
        <v>0</v>
      </c>
      <c r="BV37" s="21">
        <f t="shared" si="25"/>
        <v>0</v>
      </c>
      <c r="BW37" s="21">
        <f t="shared" si="26"/>
        <v>0</v>
      </c>
      <c r="BX37" s="21">
        <f t="shared" si="27"/>
        <v>0.23352174200032369</v>
      </c>
      <c r="CA37" s="21">
        <f t="shared" si="28"/>
        <v>0</v>
      </c>
      <c r="CB37" s="21">
        <f t="shared" si="29"/>
        <v>0</v>
      </c>
      <c r="CC37" s="21">
        <f t="shared" si="30"/>
        <v>0</v>
      </c>
      <c r="CD37" s="21">
        <f t="shared" si="31"/>
        <v>0</v>
      </c>
      <c r="CE37" s="21">
        <f t="shared" si="32"/>
        <v>0.23352174200032369</v>
      </c>
    </row>
    <row r="38" spans="1:83" ht="14.65" thickBot="1">
      <c r="A38" s="171"/>
      <c r="B38" s="165"/>
      <c r="C38" s="168"/>
      <c r="D38" s="162"/>
      <c r="E38" s="27" t="s">
        <v>11</v>
      </c>
      <c r="F38" s="26">
        <f>'4.3.3 Input Sheet'!F38</f>
        <v>0</v>
      </c>
      <c r="G38" s="26">
        <f>'4.3.3 Input Sheet'!G38</f>
        <v>0</v>
      </c>
      <c r="H38" s="26">
        <f>'4.3.3 Input Sheet'!H38</f>
        <v>0</v>
      </c>
      <c r="I38" s="26">
        <f>'4.3.3 Input Sheet'!I38</f>
        <v>0</v>
      </c>
      <c r="J38" s="26">
        <f>'4.3.3 Input Sheet'!J38</f>
        <v>0</v>
      </c>
      <c r="K38" s="11">
        <f t="shared" ref="K38:K40" si="65">SUM(F38:J38)</f>
        <v>0</v>
      </c>
      <c r="M38" s="26">
        <f>'4.3.3 Input Sheet'!M38</f>
        <v>0</v>
      </c>
      <c r="N38" s="26">
        <f>'4.3.3 Input Sheet'!N38</f>
        <v>0</v>
      </c>
      <c r="O38" s="26">
        <f>'4.3.3 Input Sheet'!O38</f>
        <v>0</v>
      </c>
      <c r="P38" s="26">
        <f>'4.3.3 Input Sheet'!P38</f>
        <v>0</v>
      </c>
      <c r="Q38" s="26">
        <f>'4.3.3 Input Sheet'!Q38</f>
        <v>0</v>
      </c>
      <c r="R38" s="11">
        <f t="shared" ref="R38:R40" si="66">SUM(M38:Q38)</f>
        <v>0</v>
      </c>
      <c r="T38" s="26">
        <f>'4.3.3 Input Sheet'!T38</f>
        <v>0</v>
      </c>
      <c r="U38" s="26">
        <f>'4.3.3 Input Sheet'!U38</f>
        <v>0</v>
      </c>
      <c r="V38" s="26">
        <f>'4.3.3 Input Sheet'!V38</f>
        <v>0</v>
      </c>
      <c r="W38" s="26">
        <f>'4.3.3 Input Sheet'!W38</f>
        <v>0</v>
      </c>
      <c r="X38" s="26">
        <f>'4.3.3 Input Sheet'!X38</f>
        <v>0</v>
      </c>
      <c r="Y38" s="11">
        <f t="shared" ref="Y38:Y40" si="67">SUM(T38:X38)</f>
        <v>0</v>
      </c>
      <c r="AA38" s="26">
        <f>'4.3.3 Input Sheet'!AA38</f>
        <v>0</v>
      </c>
      <c r="AB38" s="26">
        <f>'4.3.3 Input Sheet'!AB38</f>
        <v>0</v>
      </c>
      <c r="AC38" s="26">
        <f>'4.3.3 Input Sheet'!AC38</f>
        <v>0</v>
      </c>
      <c r="AD38" s="26">
        <f>'4.3.3 Input Sheet'!AD38</f>
        <v>0</v>
      </c>
      <c r="AE38" s="26">
        <f>'4.3.3 Input Sheet'!AE38</f>
        <v>0</v>
      </c>
      <c r="AF38" s="11">
        <f t="shared" ref="AF38:AF40" si="68">SUM(AA38:AE38)</f>
        <v>0</v>
      </c>
      <c r="AH38" s="26">
        <f>'4.3.3 Input Sheet'!AH38</f>
        <v>0</v>
      </c>
      <c r="AI38" s="26">
        <f>'4.3.3 Input Sheet'!AI38</f>
        <v>0</v>
      </c>
      <c r="AJ38" s="26">
        <f>'4.3.3 Input Sheet'!AJ38</f>
        <v>0</v>
      </c>
      <c r="AK38" s="26">
        <f>'4.3.3 Input Sheet'!AK38</f>
        <v>0</v>
      </c>
      <c r="AL38" s="26">
        <f>'4.3.3 Input Sheet'!AL38</f>
        <v>0</v>
      </c>
      <c r="AM38" s="11">
        <f t="shared" ref="AM38:AM40" si="69">SUM(AH38:AL38)</f>
        <v>0</v>
      </c>
      <c r="AO38" s="9" t="str">
        <f>+'4.3.1 Risk Matrix'!L$18</f>
        <v>RI5</v>
      </c>
      <c r="AP38" s="9" t="str">
        <f>+'4.3.1 Risk Matrix'!M$18</f>
        <v>RI5</v>
      </c>
      <c r="AQ38" s="9" t="str">
        <f>+'4.3.1 Risk Matrix'!N$18</f>
        <v>RI3</v>
      </c>
      <c r="AR38" s="9" t="str">
        <f>+'4.3.1 Risk Matrix'!O$18</f>
        <v>RI2</v>
      </c>
      <c r="AS38" s="9" t="str">
        <f>+'4.3.1 Risk Matrix'!P$18</f>
        <v>RI2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0</v>
      </c>
      <c r="BA38" s="21">
        <f t="shared" si="10"/>
        <v>0</v>
      </c>
      <c r="BB38" s="21">
        <f t="shared" si="11"/>
        <v>0</v>
      </c>
      <c r="BC38" s="21">
        <f t="shared" si="12"/>
        <v>0</v>
      </c>
      <c r="BF38" s="21">
        <f t="shared" si="13"/>
        <v>0</v>
      </c>
      <c r="BG38" s="21">
        <f t="shared" si="14"/>
        <v>0</v>
      </c>
      <c r="BH38" s="21">
        <f t="shared" si="15"/>
        <v>0</v>
      </c>
      <c r="BI38" s="21">
        <f t="shared" si="16"/>
        <v>0</v>
      </c>
      <c r="BJ38" s="21">
        <f t="shared" si="17"/>
        <v>0</v>
      </c>
      <c r="BM38" s="21">
        <f t="shared" si="18"/>
        <v>0</v>
      </c>
      <c r="BN38" s="21">
        <f t="shared" si="19"/>
        <v>0</v>
      </c>
      <c r="BO38" s="21">
        <f t="shared" si="20"/>
        <v>0</v>
      </c>
      <c r="BP38" s="21">
        <f t="shared" si="21"/>
        <v>0</v>
      </c>
      <c r="BQ38" s="21">
        <f t="shared" si="22"/>
        <v>0</v>
      </c>
      <c r="BT38" s="21">
        <f t="shared" si="23"/>
        <v>0</v>
      </c>
      <c r="BU38" s="21">
        <f t="shared" si="24"/>
        <v>0</v>
      </c>
      <c r="BV38" s="21">
        <f t="shared" si="25"/>
        <v>0</v>
      </c>
      <c r="BW38" s="21">
        <f t="shared" si="26"/>
        <v>0</v>
      </c>
      <c r="BX38" s="21">
        <f t="shared" si="27"/>
        <v>0</v>
      </c>
      <c r="CA38" s="21">
        <f t="shared" si="28"/>
        <v>0</v>
      </c>
      <c r="CB38" s="21">
        <f t="shared" si="29"/>
        <v>0</v>
      </c>
      <c r="CC38" s="21">
        <f t="shared" si="30"/>
        <v>0</v>
      </c>
      <c r="CD38" s="21">
        <f t="shared" si="31"/>
        <v>0</v>
      </c>
      <c r="CE38" s="21">
        <f t="shared" si="32"/>
        <v>0</v>
      </c>
    </row>
    <row r="39" spans="1:83" ht="14.65" thickBot="1">
      <c r="A39" s="171"/>
      <c r="B39" s="165"/>
      <c r="C39" s="168"/>
      <c r="D39" s="162"/>
      <c r="E39" s="27" t="s">
        <v>12</v>
      </c>
      <c r="F39" s="26">
        <f>'4.3.3 Input Sheet'!F39</f>
        <v>3.2</v>
      </c>
      <c r="G39" s="26">
        <f>'4.3.3 Input Sheet'!G39</f>
        <v>60.988</v>
      </c>
      <c r="H39" s="26">
        <f>'4.3.3 Input Sheet'!H39</f>
        <v>3.03</v>
      </c>
      <c r="I39" s="26">
        <f>'4.3.3 Input Sheet'!I39</f>
        <v>0</v>
      </c>
      <c r="J39" s="26">
        <f>'4.3.3 Input Sheet'!J39</f>
        <v>0</v>
      </c>
      <c r="K39" s="11">
        <f t="shared" si="65"/>
        <v>67.218000000000004</v>
      </c>
      <c r="M39" s="26">
        <f>'4.3.3 Input Sheet'!M39</f>
        <v>0</v>
      </c>
      <c r="N39" s="26">
        <f>'4.3.3 Input Sheet'!N39</f>
        <v>0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0</v>
      </c>
      <c r="T39" s="26">
        <f>'4.3.3 Input Sheet'!T39</f>
        <v>0</v>
      </c>
      <c r="U39" s="26">
        <f>'4.3.3 Input Sheet'!U39</f>
        <v>0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0</v>
      </c>
      <c r="AA39" s="26">
        <f>'4.3.3 Input Sheet'!AA39</f>
        <v>3.2</v>
      </c>
      <c r="AB39" s="26">
        <f>'4.3.3 Input Sheet'!AB39</f>
        <v>29.98320842340156</v>
      </c>
      <c r="AC39" s="26">
        <f>'4.3.3 Input Sheet'!AC39</f>
        <v>5.9866930090936954</v>
      </c>
      <c r="AD39" s="26">
        <f>'4.3.3 Input Sheet'!AD39</f>
        <v>0</v>
      </c>
      <c r="AE39" s="26">
        <f>'4.3.3 Input Sheet'!AE39</f>
        <v>0</v>
      </c>
      <c r="AF39" s="11">
        <f t="shared" si="68"/>
        <v>39.169901432495251</v>
      </c>
      <c r="AH39" s="26">
        <f>'4.3.3 Input Sheet'!AH39</f>
        <v>3.2</v>
      </c>
      <c r="AI39" s="26">
        <f>'4.3.3 Input Sheet'!AI39</f>
        <v>29.98320842340156</v>
      </c>
      <c r="AJ39" s="26">
        <f>'4.3.3 Input Sheet'!AJ39</f>
        <v>5.9866930090936954</v>
      </c>
      <c r="AK39" s="26">
        <f>'4.3.3 Input Sheet'!AK39</f>
        <v>0</v>
      </c>
      <c r="AL39" s="26">
        <f>'4.3.3 Input Sheet'!AL39</f>
        <v>0</v>
      </c>
      <c r="AM39" s="11">
        <f t="shared" si="69"/>
        <v>39.169901432495251</v>
      </c>
      <c r="AO39" s="9" t="str">
        <f>+'4.3.1 Risk Matrix'!L$17</f>
        <v>RI5</v>
      </c>
      <c r="AP39" s="9" t="str">
        <f>+'4.3.1 Risk Matrix'!M$17</f>
        <v>RI4</v>
      </c>
      <c r="AQ39" s="9" t="str">
        <f>+'4.3.1 Risk Matrix'!N$17</f>
        <v>RI2</v>
      </c>
      <c r="AR39" s="9" t="str">
        <f>+'4.3.1 Risk Matrix'!O$17</f>
        <v>RI2</v>
      </c>
      <c r="AS39" s="9" t="str">
        <f>+'4.3.1 Risk Matrix'!P$17</f>
        <v>RI1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3.03</v>
      </c>
      <c r="BA39" s="21">
        <f t="shared" si="10"/>
        <v>0</v>
      </c>
      <c r="BB39" s="21">
        <f t="shared" si="11"/>
        <v>60.988</v>
      </c>
      <c r="BC39" s="21">
        <f t="shared" si="12"/>
        <v>3.2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0</v>
      </c>
      <c r="BJ39" s="21">
        <f t="shared" si="17"/>
        <v>0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0</v>
      </c>
      <c r="BQ39" s="21">
        <f t="shared" si="22"/>
        <v>0</v>
      </c>
      <c r="BT39" s="21">
        <f t="shared" si="23"/>
        <v>0</v>
      </c>
      <c r="BU39" s="21">
        <f t="shared" si="24"/>
        <v>5.9866930090936954</v>
      </c>
      <c r="BV39" s="21">
        <f t="shared" si="25"/>
        <v>0</v>
      </c>
      <c r="BW39" s="21">
        <f t="shared" si="26"/>
        <v>29.98320842340156</v>
      </c>
      <c r="BX39" s="21">
        <f t="shared" si="27"/>
        <v>3.2</v>
      </c>
      <c r="CA39" s="21">
        <f t="shared" si="28"/>
        <v>0</v>
      </c>
      <c r="CB39" s="21">
        <f t="shared" si="29"/>
        <v>5.9866930090936954</v>
      </c>
      <c r="CC39" s="21">
        <f t="shared" si="30"/>
        <v>0</v>
      </c>
      <c r="CD39" s="21">
        <f t="shared" si="31"/>
        <v>29.98320842340156</v>
      </c>
      <c r="CE39" s="21">
        <f t="shared" si="32"/>
        <v>3.2</v>
      </c>
    </row>
    <row r="40" spans="1:83" ht="14.65" thickBot="1">
      <c r="A40" s="172"/>
      <c r="B40" s="166"/>
      <c r="C40" s="169"/>
      <c r="D40" s="163"/>
      <c r="E40" s="28" t="s">
        <v>13</v>
      </c>
      <c r="F40" s="26">
        <f>'4.3.3 Input Sheet'!F40</f>
        <v>0.43</v>
      </c>
      <c r="G40" s="26">
        <f>'4.3.3 Input Sheet'!G40</f>
        <v>173.35900000000001</v>
      </c>
      <c r="H40" s="26">
        <f>'4.3.3 Input Sheet'!H40</f>
        <v>45.905000000000001</v>
      </c>
      <c r="I40" s="26">
        <f>'4.3.3 Input Sheet'!I40</f>
        <v>0</v>
      </c>
      <c r="J40" s="26">
        <f>'4.3.3 Input Sheet'!J40</f>
        <v>0</v>
      </c>
      <c r="K40" s="12">
        <f t="shared" si="65"/>
        <v>219.69400000000002</v>
      </c>
      <c r="M40" s="26">
        <f>'4.3.3 Input Sheet'!M40</f>
        <v>0</v>
      </c>
      <c r="N40" s="26">
        <f>'4.3.3 Input Sheet'!N40</f>
        <v>0</v>
      </c>
      <c r="O40" s="26">
        <f>'4.3.3 Input Sheet'!O40</f>
        <v>0</v>
      </c>
      <c r="P40" s="26">
        <f>'4.3.3 Input Sheet'!P40</f>
        <v>0</v>
      </c>
      <c r="Q40" s="26">
        <f>'4.3.3 Input Sheet'!Q40</f>
        <v>0</v>
      </c>
      <c r="R40" s="12">
        <f t="shared" si="66"/>
        <v>0</v>
      </c>
      <c r="T40" s="26">
        <f>'4.3.3 Input Sheet'!T40</f>
        <v>0</v>
      </c>
      <c r="U40" s="26">
        <f>'4.3.3 Input Sheet'!U40</f>
        <v>0</v>
      </c>
      <c r="V40" s="26">
        <f>'4.3.3 Input Sheet'!V40</f>
        <v>0</v>
      </c>
      <c r="W40" s="26">
        <f>'4.3.3 Input Sheet'!W40</f>
        <v>0</v>
      </c>
      <c r="X40" s="26">
        <f>'4.3.3 Input Sheet'!X40</f>
        <v>0</v>
      </c>
      <c r="Y40" s="12">
        <f t="shared" si="67"/>
        <v>0</v>
      </c>
      <c r="AA40" s="26">
        <f>'4.3.3 Input Sheet'!AA40</f>
        <v>0.43</v>
      </c>
      <c r="AB40" s="26">
        <f>'4.3.3 Input Sheet'!AB40</f>
        <v>157.22756983459811</v>
      </c>
      <c r="AC40" s="26">
        <f>'4.3.3 Input Sheet'!AC40</f>
        <v>90.699386990906305</v>
      </c>
      <c r="AD40" s="26">
        <f>'4.3.3 Input Sheet'!AD40</f>
        <v>0</v>
      </c>
      <c r="AE40" s="26">
        <f>'4.3.3 Input Sheet'!AE40</f>
        <v>0</v>
      </c>
      <c r="AF40" s="12">
        <f t="shared" si="68"/>
        <v>248.35695682550443</v>
      </c>
      <c r="AH40" s="26">
        <f>'4.3.3 Input Sheet'!AH40</f>
        <v>0.43</v>
      </c>
      <c r="AI40" s="26">
        <f>'4.3.3 Input Sheet'!AI40</f>
        <v>85.227569834598143</v>
      </c>
      <c r="AJ40" s="26">
        <f>'4.3.3 Input Sheet'!AJ40</f>
        <v>90.699386990906305</v>
      </c>
      <c r="AK40" s="26">
        <f>'4.3.3 Input Sheet'!AK40</f>
        <v>0</v>
      </c>
      <c r="AL40" s="26">
        <f>'4.3.3 Input Sheet'!AL40</f>
        <v>72</v>
      </c>
      <c r="AM40" s="12">
        <f t="shared" si="69"/>
        <v>248.35695682550445</v>
      </c>
      <c r="AO40" s="9" t="str">
        <f>+'4.3.1 Risk Matrix'!L$16</f>
        <v>RI4</v>
      </c>
      <c r="AP40" s="9" t="str">
        <f>+'4.3.1 Risk Matrix'!M$16</f>
        <v>RI3</v>
      </c>
      <c r="AQ40" s="9" t="str">
        <f>+'4.3.1 Risk Matrix'!N$16</f>
        <v>RI2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45.905000000000001</v>
      </c>
      <c r="BA40" s="21">
        <f t="shared" si="10"/>
        <v>173.35900000000001</v>
      </c>
      <c r="BB40" s="21">
        <f t="shared" si="11"/>
        <v>0.43</v>
      </c>
      <c r="BC40" s="21">
        <f t="shared" si="12"/>
        <v>0</v>
      </c>
      <c r="BF40" s="21">
        <f t="shared" si="13"/>
        <v>0</v>
      </c>
      <c r="BG40" s="21">
        <f t="shared" si="14"/>
        <v>0</v>
      </c>
      <c r="BH40" s="21">
        <f t="shared" si="15"/>
        <v>0</v>
      </c>
      <c r="BI40" s="21">
        <f t="shared" si="16"/>
        <v>0</v>
      </c>
      <c r="BJ40" s="21">
        <f t="shared" si="17"/>
        <v>0</v>
      </c>
      <c r="BM40" s="21">
        <f t="shared" si="18"/>
        <v>0</v>
      </c>
      <c r="BN40" s="21">
        <f t="shared" si="19"/>
        <v>0</v>
      </c>
      <c r="BO40" s="21">
        <f t="shared" si="20"/>
        <v>0</v>
      </c>
      <c r="BP40" s="21">
        <f t="shared" si="21"/>
        <v>0</v>
      </c>
      <c r="BQ40" s="21">
        <f t="shared" si="22"/>
        <v>0</v>
      </c>
      <c r="BT40" s="21">
        <f t="shared" si="23"/>
        <v>0</v>
      </c>
      <c r="BU40" s="21">
        <f t="shared" si="24"/>
        <v>90.699386990906305</v>
      </c>
      <c r="BV40" s="21">
        <f t="shared" si="25"/>
        <v>157.22756983459811</v>
      </c>
      <c r="BW40" s="21">
        <f t="shared" si="26"/>
        <v>0.43</v>
      </c>
      <c r="BX40" s="21">
        <f t="shared" si="27"/>
        <v>0</v>
      </c>
      <c r="CA40" s="21">
        <f t="shared" si="28"/>
        <v>72</v>
      </c>
      <c r="CB40" s="21">
        <f t="shared" si="29"/>
        <v>90.699386990906305</v>
      </c>
      <c r="CC40" s="21">
        <f t="shared" si="30"/>
        <v>85.227569834598143</v>
      </c>
      <c r="CD40" s="21">
        <f t="shared" si="31"/>
        <v>0.43</v>
      </c>
      <c r="CE40" s="21">
        <f t="shared" si="32"/>
        <v>0</v>
      </c>
    </row>
    <row r="41" spans="1:83" ht="14.65" thickBot="1">
      <c r="A41" s="170">
        <v>10</v>
      </c>
      <c r="B41" s="164" t="s">
        <v>46</v>
      </c>
      <c r="C41" s="167" t="s">
        <v>36</v>
      </c>
      <c r="D41" s="161" t="s">
        <v>47</v>
      </c>
      <c r="E41" s="25" t="s">
        <v>10</v>
      </c>
      <c r="F41" s="26">
        <f>'4.3.3 Input Sheet'!F41</f>
        <v>0</v>
      </c>
      <c r="G41" s="26">
        <f>'4.3.3 Input Sheet'!G41</f>
        <v>0</v>
      </c>
      <c r="H41" s="26">
        <f>'4.3.3 Input Sheet'!H41</f>
        <v>0</v>
      </c>
      <c r="I41" s="26">
        <f>'4.3.3 Input Sheet'!I41</f>
        <v>0</v>
      </c>
      <c r="J41" s="26">
        <f>'4.3.3 Input Sheet'!J41</f>
        <v>0</v>
      </c>
      <c r="K41" s="10">
        <f>SUM(F41:J41)</f>
        <v>0</v>
      </c>
      <c r="M41" s="26">
        <f>'4.3.3 Input Sheet'!M41</f>
        <v>0</v>
      </c>
      <c r="N41" s="26">
        <f>'4.3.3 Input Sheet'!N41</f>
        <v>0</v>
      </c>
      <c r="O41" s="26">
        <f>'4.3.3 Input Sheet'!O41</f>
        <v>0</v>
      </c>
      <c r="P41" s="26">
        <f>'4.3.3 Input Sheet'!P41</f>
        <v>0</v>
      </c>
      <c r="Q41" s="26">
        <f>'4.3.3 Input Sheet'!Q41</f>
        <v>0</v>
      </c>
      <c r="R41" s="10">
        <f>SUM(M41:Q41)</f>
        <v>0</v>
      </c>
      <c r="T41" s="26">
        <f>'4.3.3 Input Sheet'!T41</f>
        <v>0</v>
      </c>
      <c r="U41" s="26">
        <f>'4.3.3 Input Sheet'!U41</f>
        <v>0</v>
      </c>
      <c r="V41" s="26">
        <f>'4.3.3 Input Sheet'!V41</f>
        <v>0</v>
      </c>
      <c r="W41" s="26">
        <f>'4.3.3 Input Sheet'!W41</f>
        <v>0</v>
      </c>
      <c r="X41" s="26">
        <f>'4.3.3 Input Sheet'!X41</f>
        <v>0</v>
      </c>
      <c r="Y41" s="10">
        <f>SUM(T41:X41)</f>
        <v>0</v>
      </c>
      <c r="AA41" s="26">
        <f>'4.3.3 Input Sheet'!AA41</f>
        <v>0</v>
      </c>
      <c r="AB41" s="26">
        <f>'4.3.3 Input Sheet'!AB41</f>
        <v>0</v>
      </c>
      <c r="AC41" s="26">
        <f>'4.3.3 Input Sheet'!AC41</f>
        <v>0</v>
      </c>
      <c r="AD41" s="26">
        <f>'4.3.3 Input Sheet'!AD41</f>
        <v>0</v>
      </c>
      <c r="AE41" s="26">
        <f>'4.3.3 Input Sheet'!AE41</f>
        <v>0</v>
      </c>
      <c r="AF41" s="10">
        <f>SUM(AA41:AE41)</f>
        <v>0</v>
      </c>
      <c r="AH41" s="26">
        <f>'4.3.3 Input Sheet'!AH41</f>
        <v>0</v>
      </c>
      <c r="AI41" s="26">
        <f>'4.3.3 Input Sheet'!AI41</f>
        <v>0</v>
      </c>
      <c r="AJ41" s="26">
        <f>'4.3.3 Input Sheet'!AJ41</f>
        <v>0</v>
      </c>
      <c r="AK41" s="26">
        <f>'4.3.3 Input Sheet'!AK41</f>
        <v>0</v>
      </c>
      <c r="AL41" s="26">
        <f>'4.3.3 Input Sheet'!AL41</f>
        <v>0</v>
      </c>
      <c r="AM41" s="10">
        <f>SUM(AH41:AL41)</f>
        <v>0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RI4</v>
      </c>
      <c r="AR41" s="9" t="str">
        <f>+'4.3.1 Risk Matrix'!O$19</f>
        <v>RI3</v>
      </c>
      <c r="AS41" s="9" t="str">
        <f>+'4.3.1 Risk Matrix'!P$19</f>
        <v>RI2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0</v>
      </c>
      <c r="BB41" s="21">
        <f t="shared" si="11"/>
        <v>0</v>
      </c>
      <c r="BC41" s="21">
        <f t="shared" si="12"/>
        <v>0</v>
      </c>
      <c r="BF41" s="21">
        <f t="shared" si="13"/>
        <v>0</v>
      </c>
      <c r="BG41" s="21">
        <f t="shared" si="14"/>
        <v>0</v>
      </c>
      <c r="BH41" s="21">
        <f t="shared" si="15"/>
        <v>0</v>
      </c>
      <c r="BI41" s="21">
        <f t="shared" si="16"/>
        <v>0</v>
      </c>
      <c r="BJ41" s="21">
        <f t="shared" si="17"/>
        <v>0</v>
      </c>
      <c r="BM41" s="21">
        <f t="shared" si="18"/>
        <v>0</v>
      </c>
      <c r="BN41" s="21">
        <f t="shared" si="19"/>
        <v>0</v>
      </c>
      <c r="BO41" s="21">
        <f t="shared" si="20"/>
        <v>0</v>
      </c>
      <c r="BP41" s="21">
        <f t="shared" si="21"/>
        <v>0</v>
      </c>
      <c r="BQ41" s="21">
        <f t="shared" si="22"/>
        <v>0</v>
      </c>
      <c r="BT41" s="21">
        <f t="shared" si="23"/>
        <v>0</v>
      </c>
      <c r="BU41" s="21">
        <f t="shared" si="24"/>
        <v>0</v>
      </c>
      <c r="BV41" s="21">
        <f t="shared" si="25"/>
        <v>0</v>
      </c>
      <c r="BW41" s="21">
        <f t="shared" si="26"/>
        <v>0</v>
      </c>
      <c r="BX41" s="21">
        <f t="shared" si="27"/>
        <v>0</v>
      </c>
      <c r="CA41" s="21">
        <f t="shared" si="28"/>
        <v>0</v>
      </c>
      <c r="CB41" s="21">
        <f t="shared" si="29"/>
        <v>0</v>
      </c>
      <c r="CC41" s="21">
        <f t="shared" si="30"/>
        <v>0</v>
      </c>
      <c r="CD41" s="21">
        <f t="shared" si="31"/>
        <v>0</v>
      </c>
      <c r="CE41" s="21">
        <f t="shared" si="32"/>
        <v>0</v>
      </c>
    </row>
    <row r="42" spans="1:83" ht="14.65" thickBot="1">
      <c r="A42" s="171"/>
      <c r="B42" s="165"/>
      <c r="C42" s="168"/>
      <c r="D42" s="162"/>
      <c r="E42" s="27" t="s">
        <v>11</v>
      </c>
      <c r="F42" s="26">
        <f>'4.3.3 Input Sheet'!F42</f>
        <v>0</v>
      </c>
      <c r="G42" s="26">
        <f>'4.3.3 Input Sheet'!G42</f>
        <v>230.69</v>
      </c>
      <c r="H42" s="26">
        <f>'4.3.3 Input Sheet'!H42</f>
        <v>0</v>
      </c>
      <c r="I42" s="26">
        <f>'4.3.3 Input Sheet'!I42</f>
        <v>261.31</v>
      </c>
      <c r="J42" s="26">
        <f>'4.3.3 Input Sheet'!J42</f>
        <v>0</v>
      </c>
      <c r="K42" s="11">
        <f t="shared" ref="K42:K44" si="70">SUM(F42:J42)</f>
        <v>492</v>
      </c>
      <c r="M42" s="26">
        <f>'4.3.3 Input Sheet'!M42</f>
        <v>0</v>
      </c>
      <c r="N42" s="26">
        <f>'4.3.3 Input Sheet'!N42</f>
        <v>0</v>
      </c>
      <c r="O42" s="26">
        <f>'4.3.3 Input Sheet'!O42</f>
        <v>0</v>
      </c>
      <c r="P42" s="26">
        <f>'4.3.3 Input Sheet'!P42</f>
        <v>0</v>
      </c>
      <c r="Q42" s="26">
        <f>'4.3.3 Input Sheet'!Q42</f>
        <v>0</v>
      </c>
      <c r="R42" s="11">
        <f t="shared" ref="R42:R44" si="71">SUM(M42:Q42)</f>
        <v>0</v>
      </c>
      <c r="T42" s="26">
        <f>'4.3.3 Input Sheet'!T42</f>
        <v>0</v>
      </c>
      <c r="U42" s="26">
        <f>'4.3.3 Input Sheet'!U42</f>
        <v>0</v>
      </c>
      <c r="V42" s="26">
        <f>'4.3.3 Input Sheet'!V42</f>
        <v>0</v>
      </c>
      <c r="W42" s="26">
        <f>'4.3.3 Input Sheet'!W42</f>
        <v>0</v>
      </c>
      <c r="X42" s="26">
        <f>'4.3.3 Input Sheet'!X42</f>
        <v>0</v>
      </c>
      <c r="Y42" s="11">
        <f t="shared" ref="Y42:Y44" si="72">SUM(T42:X42)</f>
        <v>0</v>
      </c>
      <c r="AA42" s="26">
        <f>'4.3.3 Input Sheet'!AA42</f>
        <v>0</v>
      </c>
      <c r="AB42" s="26">
        <f>'4.3.3 Input Sheet'!AB42</f>
        <v>230.69</v>
      </c>
      <c r="AC42" s="26">
        <f>'4.3.3 Input Sheet'!AC42</f>
        <v>0</v>
      </c>
      <c r="AD42" s="26">
        <f>'4.3.3 Input Sheet'!AD42</f>
        <v>261.31</v>
      </c>
      <c r="AE42" s="26">
        <f>'4.3.3 Input Sheet'!AE42</f>
        <v>0</v>
      </c>
      <c r="AF42" s="11">
        <f t="shared" ref="AF42:AF44" si="73">SUM(AA42:AE42)</f>
        <v>492</v>
      </c>
      <c r="AH42" s="26">
        <f>'4.3.3 Input Sheet'!AH42</f>
        <v>0</v>
      </c>
      <c r="AI42" s="26">
        <f>'4.3.3 Input Sheet'!AI42</f>
        <v>0</v>
      </c>
      <c r="AJ42" s="26">
        <f>'4.3.3 Input Sheet'!AJ42</f>
        <v>0</v>
      </c>
      <c r="AK42" s="26">
        <f>'4.3.3 Input Sheet'!AK42</f>
        <v>0</v>
      </c>
      <c r="AL42" s="26">
        <f>'4.3.3 Input Sheet'!AL42</f>
        <v>492</v>
      </c>
      <c r="AM42" s="11">
        <f t="shared" ref="AM42:AM44" si="74">SUM(AH42:AL42)</f>
        <v>492</v>
      </c>
      <c r="AO42" s="9" t="str">
        <f>+'4.3.1 Risk Matrix'!L$18</f>
        <v>RI5</v>
      </c>
      <c r="AP42" s="9" t="str">
        <f>+'4.3.1 Risk Matrix'!M$18</f>
        <v>RI5</v>
      </c>
      <c r="AQ42" s="9" t="str">
        <f>+'4.3.1 Risk Matrix'!N$18</f>
        <v>RI3</v>
      </c>
      <c r="AR42" s="9" t="str">
        <f>+'4.3.1 Risk Matrix'!O$18</f>
        <v>RI2</v>
      </c>
      <c r="AS42" s="9" t="str">
        <f>+'4.3.1 Risk Matrix'!P$18</f>
        <v>RI2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261.31</v>
      </c>
      <c r="BA42" s="21">
        <f t="shared" si="10"/>
        <v>0</v>
      </c>
      <c r="BB42" s="21">
        <f t="shared" si="11"/>
        <v>0</v>
      </c>
      <c r="BC42" s="21">
        <f t="shared" si="12"/>
        <v>230.69</v>
      </c>
      <c r="BF42" s="21">
        <f t="shared" si="13"/>
        <v>0</v>
      </c>
      <c r="BG42" s="21">
        <f t="shared" si="14"/>
        <v>0</v>
      </c>
      <c r="BH42" s="21">
        <f t="shared" si="15"/>
        <v>0</v>
      </c>
      <c r="BI42" s="21">
        <f t="shared" si="16"/>
        <v>0</v>
      </c>
      <c r="BJ42" s="21">
        <f t="shared" si="17"/>
        <v>0</v>
      </c>
      <c r="BM42" s="21">
        <f t="shared" si="18"/>
        <v>0</v>
      </c>
      <c r="BN42" s="21">
        <f t="shared" si="19"/>
        <v>0</v>
      </c>
      <c r="BO42" s="21">
        <f t="shared" si="20"/>
        <v>0</v>
      </c>
      <c r="BP42" s="21">
        <f t="shared" si="21"/>
        <v>0</v>
      </c>
      <c r="BQ42" s="21">
        <f t="shared" si="22"/>
        <v>0</v>
      </c>
      <c r="BT42" s="21">
        <f t="shared" si="23"/>
        <v>0</v>
      </c>
      <c r="BU42" s="21">
        <f t="shared" si="24"/>
        <v>261.31</v>
      </c>
      <c r="BV42" s="21">
        <f t="shared" si="25"/>
        <v>0</v>
      </c>
      <c r="BW42" s="21">
        <f t="shared" si="26"/>
        <v>0</v>
      </c>
      <c r="BX42" s="21">
        <f t="shared" si="27"/>
        <v>230.69</v>
      </c>
      <c r="CA42" s="21">
        <f t="shared" si="28"/>
        <v>0</v>
      </c>
      <c r="CB42" s="21">
        <f t="shared" si="29"/>
        <v>492</v>
      </c>
      <c r="CC42" s="21">
        <f t="shared" si="30"/>
        <v>0</v>
      </c>
      <c r="CD42" s="21">
        <f t="shared" si="31"/>
        <v>0</v>
      </c>
      <c r="CE42" s="21">
        <f t="shared" si="32"/>
        <v>0</v>
      </c>
    </row>
    <row r="43" spans="1:83" ht="14.65" thickBot="1">
      <c r="A43" s="171"/>
      <c r="B43" s="165"/>
      <c r="C43" s="168"/>
      <c r="D43" s="162"/>
      <c r="E43" s="27" t="s">
        <v>12</v>
      </c>
      <c r="F43" s="26">
        <f>'4.3.3 Input Sheet'!F43</f>
        <v>0</v>
      </c>
      <c r="G43" s="26">
        <f>'4.3.3 Input Sheet'!G43</f>
        <v>193.8</v>
      </c>
      <c r="H43" s="26">
        <f>'4.3.3 Input Sheet'!H43</f>
        <v>0</v>
      </c>
      <c r="I43" s="26">
        <f>'4.3.3 Input Sheet'!I43</f>
        <v>48.2</v>
      </c>
      <c r="J43" s="26">
        <f>'4.3.3 Input Sheet'!J43</f>
        <v>0</v>
      </c>
      <c r="K43" s="11">
        <f t="shared" si="70"/>
        <v>242</v>
      </c>
      <c r="M43" s="26">
        <f>'4.3.3 Input Sheet'!M43</f>
        <v>0</v>
      </c>
      <c r="N43" s="26">
        <f>'4.3.3 Input Sheet'!N43</f>
        <v>0</v>
      </c>
      <c r="O43" s="26">
        <f>'4.3.3 Input Sheet'!O43</f>
        <v>0</v>
      </c>
      <c r="P43" s="26">
        <f>'4.3.3 Input Sheet'!P43</f>
        <v>0</v>
      </c>
      <c r="Q43" s="26">
        <f>'4.3.3 Input Sheet'!Q43</f>
        <v>0</v>
      </c>
      <c r="R43" s="11">
        <f t="shared" si="71"/>
        <v>0</v>
      </c>
      <c r="T43" s="26">
        <f>'4.3.3 Input Sheet'!T43</f>
        <v>0</v>
      </c>
      <c r="U43" s="26">
        <f>'4.3.3 Input Sheet'!U43</f>
        <v>0</v>
      </c>
      <c r="V43" s="26">
        <f>'4.3.3 Input Sheet'!V43</f>
        <v>0</v>
      </c>
      <c r="W43" s="26">
        <f>'4.3.3 Input Sheet'!W43</f>
        <v>0</v>
      </c>
      <c r="X43" s="26">
        <f>'4.3.3 Input Sheet'!X43</f>
        <v>0</v>
      </c>
      <c r="Y43" s="11">
        <f t="shared" si="72"/>
        <v>0</v>
      </c>
      <c r="AA43" s="26">
        <f>'4.3.3 Input Sheet'!AA43</f>
        <v>0</v>
      </c>
      <c r="AB43" s="26">
        <f>'4.3.3 Input Sheet'!AB43</f>
        <v>193.8</v>
      </c>
      <c r="AC43" s="26">
        <f>'4.3.3 Input Sheet'!AC43</f>
        <v>0</v>
      </c>
      <c r="AD43" s="26">
        <f>'4.3.3 Input Sheet'!AD43</f>
        <v>48.2</v>
      </c>
      <c r="AE43" s="26">
        <f>'4.3.3 Input Sheet'!AE43</f>
        <v>0</v>
      </c>
      <c r="AF43" s="11">
        <f t="shared" si="73"/>
        <v>242</v>
      </c>
      <c r="AH43" s="26">
        <f>'4.3.3 Input Sheet'!AH43</f>
        <v>0</v>
      </c>
      <c r="AI43" s="26">
        <f>'4.3.3 Input Sheet'!AI43</f>
        <v>0</v>
      </c>
      <c r="AJ43" s="26">
        <f>'4.3.3 Input Sheet'!AJ43</f>
        <v>0</v>
      </c>
      <c r="AK43" s="26">
        <f>'4.3.3 Input Sheet'!AK43</f>
        <v>0</v>
      </c>
      <c r="AL43" s="26">
        <f>'4.3.3 Input Sheet'!AL43</f>
        <v>242</v>
      </c>
      <c r="AM43" s="11">
        <f t="shared" si="74"/>
        <v>242</v>
      </c>
      <c r="AO43" s="9" t="str">
        <f>+'4.3.1 Risk Matrix'!L$17</f>
        <v>RI5</v>
      </c>
      <c r="AP43" s="9" t="str">
        <f>+'4.3.1 Risk Matrix'!M$17</f>
        <v>RI4</v>
      </c>
      <c r="AQ43" s="9" t="str">
        <f>+'4.3.1 Risk Matrix'!N$17</f>
        <v>RI2</v>
      </c>
      <c r="AR43" s="9" t="str">
        <f>+'4.3.1 Risk Matrix'!O$17</f>
        <v>RI2</v>
      </c>
      <c r="AS43" s="9" t="str">
        <f>+'4.3.1 Risk Matrix'!P$17</f>
        <v>RI1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48.2</v>
      </c>
      <c r="BA43" s="21">
        <f t="shared" si="10"/>
        <v>0</v>
      </c>
      <c r="BB43" s="21">
        <f t="shared" si="11"/>
        <v>193.8</v>
      </c>
      <c r="BC43" s="21">
        <f t="shared" si="12"/>
        <v>0</v>
      </c>
      <c r="BF43" s="21">
        <f t="shared" si="13"/>
        <v>0</v>
      </c>
      <c r="BG43" s="21">
        <f t="shared" si="14"/>
        <v>0</v>
      </c>
      <c r="BH43" s="21">
        <f t="shared" si="15"/>
        <v>0</v>
      </c>
      <c r="BI43" s="21">
        <f t="shared" si="16"/>
        <v>0</v>
      </c>
      <c r="BJ43" s="21">
        <f t="shared" si="17"/>
        <v>0</v>
      </c>
      <c r="BM43" s="21">
        <f t="shared" si="18"/>
        <v>0</v>
      </c>
      <c r="BN43" s="21">
        <f t="shared" si="19"/>
        <v>0</v>
      </c>
      <c r="BO43" s="21">
        <f t="shared" si="20"/>
        <v>0</v>
      </c>
      <c r="BP43" s="21">
        <f t="shared" si="21"/>
        <v>0</v>
      </c>
      <c r="BQ43" s="21">
        <f t="shared" si="22"/>
        <v>0</v>
      </c>
      <c r="BT43" s="21">
        <f t="shared" si="23"/>
        <v>0</v>
      </c>
      <c r="BU43" s="21">
        <f t="shared" si="24"/>
        <v>48.2</v>
      </c>
      <c r="BV43" s="21">
        <f t="shared" si="25"/>
        <v>0</v>
      </c>
      <c r="BW43" s="21">
        <f t="shared" si="26"/>
        <v>193.8</v>
      </c>
      <c r="BX43" s="21">
        <f t="shared" si="27"/>
        <v>0</v>
      </c>
      <c r="CA43" s="21">
        <f t="shared" si="28"/>
        <v>242</v>
      </c>
      <c r="CB43" s="21">
        <f t="shared" si="29"/>
        <v>0</v>
      </c>
      <c r="CC43" s="21">
        <f t="shared" si="30"/>
        <v>0</v>
      </c>
      <c r="CD43" s="21">
        <f t="shared" si="31"/>
        <v>0</v>
      </c>
      <c r="CE43" s="21">
        <f t="shared" si="32"/>
        <v>0</v>
      </c>
    </row>
    <row r="44" spans="1:83" ht="14.65" thickBot="1">
      <c r="A44" s="172"/>
      <c r="B44" s="166"/>
      <c r="C44" s="169"/>
      <c r="D44" s="163"/>
      <c r="E44" s="28" t="s">
        <v>13</v>
      </c>
      <c r="F44" s="26">
        <f>'4.3.3 Input Sheet'!F44</f>
        <v>0</v>
      </c>
      <c r="G44" s="26">
        <f>'4.3.3 Input Sheet'!G44</f>
        <v>484</v>
      </c>
      <c r="H44" s="26">
        <f>'4.3.3 Input Sheet'!H44</f>
        <v>0</v>
      </c>
      <c r="I44" s="26">
        <f>'4.3.3 Input Sheet'!I44</f>
        <v>0</v>
      </c>
      <c r="J44" s="26">
        <f>'4.3.3 Input Sheet'!J44</f>
        <v>0</v>
      </c>
      <c r="K44" s="12">
        <f t="shared" si="70"/>
        <v>484</v>
      </c>
      <c r="M44" s="26">
        <f>'4.3.3 Input Sheet'!M44</f>
        <v>0</v>
      </c>
      <c r="N44" s="26">
        <f>'4.3.3 Input Sheet'!N44</f>
        <v>0</v>
      </c>
      <c r="O44" s="26">
        <f>'4.3.3 Input Sheet'!O44</f>
        <v>0</v>
      </c>
      <c r="P44" s="26">
        <f>'4.3.3 Input Sheet'!P44</f>
        <v>0</v>
      </c>
      <c r="Q44" s="26">
        <f>'4.3.3 Input Sheet'!Q44</f>
        <v>0</v>
      </c>
      <c r="R44" s="12">
        <f t="shared" si="71"/>
        <v>0</v>
      </c>
      <c r="T44" s="26">
        <f>'4.3.3 Input Sheet'!T44</f>
        <v>0</v>
      </c>
      <c r="U44" s="26">
        <f>'4.3.3 Input Sheet'!U44</f>
        <v>0</v>
      </c>
      <c r="V44" s="26">
        <f>'4.3.3 Input Sheet'!V44</f>
        <v>0</v>
      </c>
      <c r="W44" s="26">
        <f>'4.3.3 Input Sheet'!W44</f>
        <v>0</v>
      </c>
      <c r="X44" s="26">
        <f>'4.3.3 Input Sheet'!X44</f>
        <v>0</v>
      </c>
      <c r="Y44" s="12">
        <f t="shared" si="72"/>
        <v>0</v>
      </c>
      <c r="AA44" s="26">
        <f>'4.3.3 Input Sheet'!AA44</f>
        <v>0</v>
      </c>
      <c r="AB44" s="26">
        <f>'4.3.3 Input Sheet'!AB44</f>
        <v>484</v>
      </c>
      <c r="AC44" s="26">
        <f>'4.3.3 Input Sheet'!AC44</f>
        <v>0</v>
      </c>
      <c r="AD44" s="26">
        <f>'4.3.3 Input Sheet'!AD44</f>
        <v>0</v>
      </c>
      <c r="AE44" s="26">
        <f>'4.3.3 Input Sheet'!AE44</f>
        <v>0</v>
      </c>
      <c r="AF44" s="12">
        <f t="shared" si="73"/>
        <v>484</v>
      </c>
      <c r="AH44" s="26">
        <f>'4.3.3 Input Sheet'!AH44</f>
        <v>0</v>
      </c>
      <c r="AI44" s="26">
        <f>'4.3.3 Input Sheet'!AI44</f>
        <v>0</v>
      </c>
      <c r="AJ44" s="26">
        <f>'4.3.3 Input Sheet'!AJ44</f>
        <v>0</v>
      </c>
      <c r="AK44" s="26">
        <f>'4.3.3 Input Sheet'!AK44</f>
        <v>0</v>
      </c>
      <c r="AL44" s="26">
        <f>'4.3.3 Input Sheet'!AL44</f>
        <v>484</v>
      </c>
      <c r="AM44" s="12">
        <f t="shared" si="74"/>
        <v>484</v>
      </c>
      <c r="AO44" s="9" t="str">
        <f>+'4.3.1 Risk Matrix'!L$16</f>
        <v>RI4</v>
      </c>
      <c r="AP44" s="9" t="str">
        <f>+'4.3.1 Risk Matrix'!M$16</f>
        <v>RI3</v>
      </c>
      <c r="AQ44" s="9" t="str">
        <f>+'4.3.1 Risk Matrix'!N$16</f>
        <v>RI2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0</v>
      </c>
      <c r="BA44" s="21">
        <f t="shared" si="10"/>
        <v>484</v>
      </c>
      <c r="BB44" s="21">
        <f t="shared" si="11"/>
        <v>0</v>
      </c>
      <c r="BC44" s="21">
        <f t="shared" si="12"/>
        <v>0</v>
      </c>
      <c r="BF44" s="21">
        <f t="shared" si="13"/>
        <v>0</v>
      </c>
      <c r="BG44" s="21">
        <f t="shared" si="14"/>
        <v>0</v>
      </c>
      <c r="BH44" s="21">
        <f t="shared" si="15"/>
        <v>0</v>
      </c>
      <c r="BI44" s="21">
        <f t="shared" si="16"/>
        <v>0</v>
      </c>
      <c r="BJ44" s="21">
        <f t="shared" si="17"/>
        <v>0</v>
      </c>
      <c r="BM44" s="21">
        <f t="shared" si="18"/>
        <v>0</v>
      </c>
      <c r="BN44" s="21">
        <f t="shared" si="19"/>
        <v>0</v>
      </c>
      <c r="BO44" s="21">
        <f t="shared" si="20"/>
        <v>0</v>
      </c>
      <c r="BP44" s="21">
        <f t="shared" si="21"/>
        <v>0</v>
      </c>
      <c r="BQ44" s="21">
        <f t="shared" si="22"/>
        <v>0</v>
      </c>
      <c r="BT44" s="21">
        <f t="shared" si="23"/>
        <v>0</v>
      </c>
      <c r="BU44" s="21">
        <f t="shared" si="24"/>
        <v>0</v>
      </c>
      <c r="BV44" s="21">
        <f t="shared" si="25"/>
        <v>484</v>
      </c>
      <c r="BW44" s="21">
        <f t="shared" si="26"/>
        <v>0</v>
      </c>
      <c r="BX44" s="21">
        <f t="shared" si="27"/>
        <v>0</v>
      </c>
      <c r="CA44" s="21">
        <f t="shared" si="28"/>
        <v>484</v>
      </c>
      <c r="CB44" s="21">
        <f t="shared" si="29"/>
        <v>0</v>
      </c>
      <c r="CC44" s="21">
        <f t="shared" si="30"/>
        <v>0</v>
      </c>
      <c r="CD44" s="21">
        <f t="shared" si="31"/>
        <v>0</v>
      </c>
      <c r="CE44" s="21">
        <f t="shared" si="32"/>
        <v>0</v>
      </c>
    </row>
    <row r="45" spans="1:83" ht="14.65" thickBot="1">
      <c r="A45" s="170">
        <v>11</v>
      </c>
      <c r="B45" s="164" t="s">
        <v>64</v>
      </c>
      <c r="C45" s="167" t="s">
        <v>36</v>
      </c>
      <c r="D45" s="161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0</v>
      </c>
      <c r="J45" s="26">
        <f>'4.3.3 Input Sheet'!J45</f>
        <v>0</v>
      </c>
      <c r="K45" s="10">
        <f>SUM(F45:J45)</f>
        <v>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0</v>
      </c>
      <c r="Q45" s="26">
        <f>'4.3.3 Input Sheet'!Q45</f>
        <v>0</v>
      </c>
      <c r="R45" s="10">
        <f>SUM(M45:Q45)</f>
        <v>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0</v>
      </c>
      <c r="X45" s="26">
        <f>'4.3.3 Input Sheet'!X45</f>
        <v>0</v>
      </c>
      <c r="Y45" s="10">
        <f>SUM(T45:X45)</f>
        <v>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0</v>
      </c>
      <c r="AE45" s="26">
        <f>'4.3.3 Input Sheet'!AE45</f>
        <v>0</v>
      </c>
      <c r="AF45" s="10">
        <f>SUM(AA45:AE45)</f>
        <v>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0</v>
      </c>
      <c r="AL45" s="26">
        <f>'4.3.3 Input Sheet'!AL45</f>
        <v>0</v>
      </c>
      <c r="AM45" s="10">
        <f>SUM(AH45:AL45)</f>
        <v>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RI4</v>
      </c>
      <c r="AR45" s="9" t="str">
        <f>+'4.3.1 Risk Matrix'!O$19</f>
        <v>RI3</v>
      </c>
      <c r="AS45" s="9" t="str">
        <f>+'4.3.1 Risk Matrix'!P$19</f>
        <v>RI2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0</v>
      </c>
      <c r="CD45" s="21">
        <f t="shared" si="31"/>
        <v>0</v>
      </c>
      <c r="CE45" s="21">
        <f t="shared" si="32"/>
        <v>0</v>
      </c>
    </row>
    <row r="46" spans="1:83" ht="14.65" thickBot="1">
      <c r="A46" s="171"/>
      <c r="B46" s="165"/>
      <c r="C46" s="168"/>
      <c r="D46" s="162"/>
      <c r="E46" s="27" t="s">
        <v>11</v>
      </c>
      <c r="F46" s="26">
        <f>'4.3.3 Input Sheet'!F46</f>
        <v>0</v>
      </c>
      <c r="G46" s="26">
        <f>'4.3.3 Input Sheet'!G46</f>
        <v>92</v>
      </c>
      <c r="H46" s="26">
        <f>'4.3.3 Input Sheet'!H46</f>
        <v>296</v>
      </c>
      <c r="I46" s="26">
        <f>'4.3.3 Input Sheet'!I46</f>
        <v>140</v>
      </c>
      <c r="J46" s="26">
        <f>'4.3.3 Input Sheet'!J46</f>
        <v>0</v>
      </c>
      <c r="K46" s="11">
        <f t="shared" ref="K46:K48" si="75">SUM(F46:J46)</f>
        <v>528</v>
      </c>
      <c r="M46" s="26">
        <f>'4.3.3 Input Sheet'!M46</f>
        <v>0</v>
      </c>
      <c r="N46" s="26">
        <f>'4.3.3 Input Sheet'!N46</f>
        <v>0</v>
      </c>
      <c r="O46" s="26">
        <f>'4.3.3 Input Sheet'!O46</f>
        <v>0</v>
      </c>
      <c r="P46" s="26">
        <f>'4.3.3 Input Sheet'!P46</f>
        <v>0</v>
      </c>
      <c r="Q46" s="26">
        <f>'4.3.3 Input Sheet'!Q46</f>
        <v>0</v>
      </c>
      <c r="R46" s="11">
        <f t="shared" ref="R46:R48" si="76">SUM(M46:Q46)</f>
        <v>0</v>
      </c>
      <c r="T46" s="26">
        <f>'4.3.3 Input Sheet'!T46</f>
        <v>0</v>
      </c>
      <c r="U46" s="26">
        <f>'4.3.3 Input Sheet'!U46</f>
        <v>0</v>
      </c>
      <c r="V46" s="26">
        <f>'4.3.3 Input Sheet'!V46</f>
        <v>0</v>
      </c>
      <c r="W46" s="26">
        <f>'4.3.3 Input Sheet'!W46</f>
        <v>0</v>
      </c>
      <c r="X46" s="26">
        <f>'4.3.3 Input Sheet'!X46</f>
        <v>0</v>
      </c>
      <c r="Y46" s="11">
        <f t="shared" ref="Y46:Y48" si="77">SUM(T46:X46)</f>
        <v>0</v>
      </c>
      <c r="AA46" s="26">
        <f>'4.3.3 Input Sheet'!AA46</f>
        <v>0</v>
      </c>
      <c r="AB46" s="26">
        <f>'4.3.3 Input Sheet'!AB46</f>
        <v>151</v>
      </c>
      <c r="AC46" s="26">
        <f>'4.3.3 Input Sheet'!AC46</f>
        <v>292</v>
      </c>
      <c r="AD46" s="26">
        <f>'4.3.3 Input Sheet'!AD46</f>
        <v>85</v>
      </c>
      <c r="AE46" s="26">
        <f>'4.3.3 Input Sheet'!AE46</f>
        <v>0</v>
      </c>
      <c r="AF46" s="11">
        <f t="shared" ref="AF46:AF48" si="78">SUM(AA46:AE46)</f>
        <v>528</v>
      </c>
      <c r="AH46" s="26">
        <f>'4.3.3 Input Sheet'!AH46</f>
        <v>0</v>
      </c>
      <c r="AI46" s="26">
        <f>'4.3.3 Input Sheet'!AI46</f>
        <v>83</v>
      </c>
      <c r="AJ46" s="26">
        <f>'4.3.3 Input Sheet'!AJ46</f>
        <v>288</v>
      </c>
      <c r="AK46" s="26">
        <f>'4.3.3 Input Sheet'!AK46</f>
        <v>152</v>
      </c>
      <c r="AL46" s="26">
        <f>'4.3.3 Input Sheet'!AL46</f>
        <v>5</v>
      </c>
      <c r="AM46" s="11">
        <f t="shared" ref="AM46:AM48" si="79">SUM(AH46:AL46)</f>
        <v>528</v>
      </c>
      <c r="AO46" s="9" t="str">
        <f>+'4.3.1 Risk Matrix'!L$18</f>
        <v>RI5</v>
      </c>
      <c r="AP46" s="9" t="str">
        <f>+'4.3.1 Risk Matrix'!M$18</f>
        <v>RI5</v>
      </c>
      <c r="AQ46" s="9" t="str">
        <f>+'4.3.1 Risk Matrix'!N$18</f>
        <v>RI3</v>
      </c>
      <c r="AR46" s="9" t="str">
        <f>+'4.3.1 Risk Matrix'!O$18</f>
        <v>RI2</v>
      </c>
      <c r="AS46" s="9" t="str">
        <f>+'4.3.1 Risk Matrix'!P$18</f>
        <v>RI2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0</v>
      </c>
      <c r="AZ46" s="21">
        <f t="shared" si="9"/>
        <v>140</v>
      </c>
      <c r="BA46" s="21">
        <f t="shared" si="10"/>
        <v>296</v>
      </c>
      <c r="BB46" s="21">
        <f t="shared" si="11"/>
        <v>0</v>
      </c>
      <c r="BC46" s="21">
        <f t="shared" si="12"/>
        <v>92</v>
      </c>
      <c r="BF46" s="21">
        <f t="shared" si="13"/>
        <v>0</v>
      </c>
      <c r="BG46" s="21">
        <f t="shared" si="14"/>
        <v>0</v>
      </c>
      <c r="BH46" s="21">
        <f t="shared" si="15"/>
        <v>0</v>
      </c>
      <c r="BI46" s="21">
        <f t="shared" si="16"/>
        <v>0</v>
      </c>
      <c r="BJ46" s="21">
        <f t="shared" si="17"/>
        <v>0</v>
      </c>
      <c r="BM46" s="21">
        <f t="shared" si="18"/>
        <v>0</v>
      </c>
      <c r="BN46" s="21">
        <f t="shared" si="19"/>
        <v>0</v>
      </c>
      <c r="BO46" s="21">
        <f t="shared" si="20"/>
        <v>0</v>
      </c>
      <c r="BP46" s="21">
        <f t="shared" si="21"/>
        <v>0</v>
      </c>
      <c r="BQ46" s="21">
        <f t="shared" si="22"/>
        <v>0</v>
      </c>
      <c r="BT46" s="21">
        <f t="shared" si="23"/>
        <v>0</v>
      </c>
      <c r="BU46" s="21">
        <f t="shared" si="24"/>
        <v>85</v>
      </c>
      <c r="BV46" s="21">
        <f t="shared" si="25"/>
        <v>292</v>
      </c>
      <c r="BW46" s="21">
        <f t="shared" si="26"/>
        <v>0</v>
      </c>
      <c r="BX46" s="21">
        <f t="shared" si="27"/>
        <v>151</v>
      </c>
      <c r="CA46" s="21">
        <f t="shared" si="28"/>
        <v>0</v>
      </c>
      <c r="CB46" s="21">
        <f t="shared" si="29"/>
        <v>157</v>
      </c>
      <c r="CC46" s="21">
        <f t="shared" si="30"/>
        <v>288</v>
      </c>
      <c r="CD46" s="21">
        <f t="shared" si="31"/>
        <v>0</v>
      </c>
      <c r="CE46" s="21">
        <f t="shared" si="32"/>
        <v>83</v>
      </c>
    </row>
    <row r="47" spans="1:83" ht="14.65" thickBot="1">
      <c r="A47" s="171"/>
      <c r="B47" s="165"/>
      <c r="C47" s="168"/>
      <c r="D47" s="162"/>
      <c r="E47" s="27" t="s">
        <v>12</v>
      </c>
      <c r="F47" s="26">
        <f>'4.3.3 Input Sheet'!F47</f>
        <v>0</v>
      </c>
      <c r="G47" s="26">
        <f>'4.3.3 Input Sheet'!G47</f>
        <v>0</v>
      </c>
      <c r="H47" s="26">
        <f>'4.3.3 Input Sheet'!H47</f>
        <v>0</v>
      </c>
      <c r="I47" s="26">
        <f>'4.3.3 Input Sheet'!I47</f>
        <v>0</v>
      </c>
      <c r="J47" s="26">
        <f>'4.3.3 Input Sheet'!J47</f>
        <v>0</v>
      </c>
      <c r="K47" s="11">
        <f t="shared" si="75"/>
        <v>0</v>
      </c>
      <c r="M47" s="26">
        <f>'4.3.3 Input Sheet'!M47</f>
        <v>0</v>
      </c>
      <c r="N47" s="26">
        <f>'4.3.3 Input Sheet'!N47</f>
        <v>0</v>
      </c>
      <c r="O47" s="26">
        <f>'4.3.3 Input Sheet'!O47</f>
        <v>0</v>
      </c>
      <c r="P47" s="26">
        <f>'4.3.3 Input Sheet'!P47</f>
        <v>0</v>
      </c>
      <c r="Q47" s="26">
        <f>'4.3.3 Input Sheet'!Q47</f>
        <v>0</v>
      </c>
      <c r="R47" s="11">
        <f t="shared" si="76"/>
        <v>0</v>
      </c>
      <c r="T47" s="26">
        <f>'4.3.3 Input Sheet'!T47</f>
        <v>0</v>
      </c>
      <c r="U47" s="26">
        <f>'4.3.3 Input Sheet'!U47</f>
        <v>0</v>
      </c>
      <c r="V47" s="26">
        <f>'4.3.3 Input Sheet'!V47</f>
        <v>0</v>
      </c>
      <c r="W47" s="26">
        <f>'4.3.3 Input Sheet'!W47</f>
        <v>0</v>
      </c>
      <c r="X47" s="26">
        <f>'4.3.3 Input Sheet'!X47</f>
        <v>0</v>
      </c>
      <c r="Y47" s="11">
        <f t="shared" si="77"/>
        <v>0</v>
      </c>
      <c r="AA47" s="26">
        <f>'4.3.3 Input Sheet'!AA47</f>
        <v>0</v>
      </c>
      <c r="AB47" s="26">
        <f>'4.3.3 Input Sheet'!AB47</f>
        <v>0</v>
      </c>
      <c r="AC47" s="26">
        <f>'4.3.3 Input Sheet'!AC47</f>
        <v>0</v>
      </c>
      <c r="AD47" s="26">
        <f>'4.3.3 Input Sheet'!AD47</f>
        <v>0</v>
      </c>
      <c r="AE47" s="26">
        <f>'4.3.3 Input Sheet'!AE47</f>
        <v>0</v>
      </c>
      <c r="AF47" s="11">
        <f t="shared" si="78"/>
        <v>0</v>
      </c>
      <c r="AH47" s="26">
        <f>'4.3.3 Input Sheet'!AH47</f>
        <v>0</v>
      </c>
      <c r="AI47" s="26">
        <f>'4.3.3 Input Sheet'!AI47</f>
        <v>0</v>
      </c>
      <c r="AJ47" s="26">
        <f>'4.3.3 Input Sheet'!AJ47</f>
        <v>0</v>
      </c>
      <c r="AK47" s="26">
        <f>'4.3.3 Input Sheet'!AK47</f>
        <v>0</v>
      </c>
      <c r="AL47" s="26">
        <f>'4.3.3 Input Sheet'!AL47</f>
        <v>0</v>
      </c>
      <c r="AM47" s="11">
        <f t="shared" si="79"/>
        <v>0</v>
      </c>
      <c r="AO47" s="9" t="str">
        <f>+'4.3.1 Risk Matrix'!L$17</f>
        <v>RI5</v>
      </c>
      <c r="AP47" s="9" t="str">
        <f>+'4.3.1 Risk Matrix'!M$17</f>
        <v>RI4</v>
      </c>
      <c r="AQ47" s="9" t="str">
        <f>+'4.3.1 Risk Matrix'!N$17</f>
        <v>RI2</v>
      </c>
      <c r="AR47" s="9" t="str">
        <f>+'4.3.1 Risk Matrix'!O$17</f>
        <v>RI2</v>
      </c>
      <c r="AS47" s="9" t="str">
        <f>+'4.3.1 Risk Matrix'!P$17</f>
        <v>RI1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0</v>
      </c>
      <c r="AZ47" s="21">
        <f t="shared" si="9"/>
        <v>0</v>
      </c>
      <c r="BA47" s="21">
        <f t="shared" si="10"/>
        <v>0</v>
      </c>
      <c r="BB47" s="21">
        <f t="shared" si="11"/>
        <v>0</v>
      </c>
      <c r="BC47" s="21">
        <f t="shared" si="12"/>
        <v>0</v>
      </c>
      <c r="BF47" s="21">
        <f t="shared" si="13"/>
        <v>0</v>
      </c>
      <c r="BG47" s="21">
        <f t="shared" si="14"/>
        <v>0</v>
      </c>
      <c r="BH47" s="21">
        <f t="shared" si="15"/>
        <v>0</v>
      </c>
      <c r="BI47" s="21">
        <f t="shared" si="16"/>
        <v>0</v>
      </c>
      <c r="BJ47" s="21">
        <f t="shared" si="17"/>
        <v>0</v>
      </c>
      <c r="BM47" s="21">
        <f t="shared" si="18"/>
        <v>0</v>
      </c>
      <c r="BN47" s="21">
        <f t="shared" si="19"/>
        <v>0</v>
      </c>
      <c r="BO47" s="21">
        <f t="shared" si="20"/>
        <v>0</v>
      </c>
      <c r="BP47" s="21">
        <f t="shared" si="21"/>
        <v>0</v>
      </c>
      <c r="BQ47" s="21">
        <f t="shared" si="22"/>
        <v>0</v>
      </c>
      <c r="BT47" s="21">
        <f t="shared" si="23"/>
        <v>0</v>
      </c>
      <c r="BU47" s="21">
        <f t="shared" si="24"/>
        <v>0</v>
      </c>
      <c r="BV47" s="21">
        <f t="shared" si="25"/>
        <v>0</v>
      </c>
      <c r="BW47" s="21">
        <f t="shared" si="26"/>
        <v>0</v>
      </c>
      <c r="BX47" s="21">
        <f t="shared" si="27"/>
        <v>0</v>
      </c>
      <c r="CA47" s="21">
        <f t="shared" si="28"/>
        <v>0</v>
      </c>
      <c r="CB47" s="21">
        <f t="shared" si="29"/>
        <v>0</v>
      </c>
      <c r="CC47" s="21">
        <f t="shared" si="30"/>
        <v>0</v>
      </c>
      <c r="CD47" s="21">
        <f t="shared" si="31"/>
        <v>0</v>
      </c>
      <c r="CE47" s="21">
        <f t="shared" si="32"/>
        <v>0</v>
      </c>
    </row>
    <row r="48" spans="1:83" ht="14.65" thickBot="1">
      <c r="A48" s="172"/>
      <c r="B48" s="166"/>
      <c r="C48" s="169"/>
      <c r="D48" s="163"/>
      <c r="E48" s="28" t="s">
        <v>13</v>
      </c>
      <c r="F48" s="26">
        <f>'4.3.3 Input Sheet'!F48</f>
        <v>0</v>
      </c>
      <c r="G48" s="26">
        <f>'4.3.3 Input Sheet'!G48</f>
        <v>101</v>
      </c>
      <c r="H48" s="26">
        <f>'4.3.3 Input Sheet'!H48</f>
        <v>7</v>
      </c>
      <c r="I48" s="26">
        <f>'4.3.3 Input Sheet'!I48</f>
        <v>4</v>
      </c>
      <c r="J48" s="26">
        <f>'4.3.3 Input Sheet'!J48</f>
        <v>0</v>
      </c>
      <c r="K48" s="12">
        <f t="shared" si="75"/>
        <v>112</v>
      </c>
      <c r="M48" s="26">
        <f>'4.3.3 Input Sheet'!M48</f>
        <v>0</v>
      </c>
      <c r="N48" s="26">
        <f>'4.3.3 Input Sheet'!N48</f>
        <v>0</v>
      </c>
      <c r="O48" s="26">
        <f>'4.3.3 Input Sheet'!O48</f>
        <v>0</v>
      </c>
      <c r="P48" s="26">
        <f>'4.3.3 Input Sheet'!P48</f>
        <v>0</v>
      </c>
      <c r="Q48" s="26">
        <f>'4.3.3 Input Sheet'!Q48</f>
        <v>0</v>
      </c>
      <c r="R48" s="12">
        <f t="shared" si="76"/>
        <v>0</v>
      </c>
      <c r="T48" s="26">
        <f>'4.3.3 Input Sheet'!T48</f>
        <v>0</v>
      </c>
      <c r="U48" s="26">
        <f>'4.3.3 Input Sheet'!U48</f>
        <v>0</v>
      </c>
      <c r="V48" s="26">
        <f>'4.3.3 Input Sheet'!V48</f>
        <v>0</v>
      </c>
      <c r="W48" s="26">
        <f>'4.3.3 Input Sheet'!W48</f>
        <v>0</v>
      </c>
      <c r="X48" s="26">
        <f>'4.3.3 Input Sheet'!X48</f>
        <v>0</v>
      </c>
      <c r="Y48" s="12">
        <f t="shared" si="77"/>
        <v>0</v>
      </c>
      <c r="AA48" s="26">
        <f>'4.3.3 Input Sheet'!AA48</f>
        <v>0</v>
      </c>
      <c r="AB48" s="26">
        <f>'4.3.3 Input Sheet'!AB48</f>
        <v>112</v>
      </c>
      <c r="AC48" s="26">
        <f>'4.3.3 Input Sheet'!AC48</f>
        <v>0</v>
      </c>
      <c r="AD48" s="26">
        <f>'4.3.3 Input Sheet'!AD48</f>
        <v>0</v>
      </c>
      <c r="AE48" s="26">
        <f>'4.3.3 Input Sheet'!AE48</f>
        <v>0</v>
      </c>
      <c r="AF48" s="12">
        <f t="shared" si="78"/>
        <v>112</v>
      </c>
      <c r="AH48" s="26">
        <f>'4.3.3 Input Sheet'!AH48</f>
        <v>0</v>
      </c>
      <c r="AI48" s="26">
        <f>'4.3.3 Input Sheet'!AI48</f>
        <v>91</v>
      </c>
      <c r="AJ48" s="26">
        <f>'4.3.3 Input Sheet'!AJ48</f>
        <v>12</v>
      </c>
      <c r="AK48" s="26">
        <f>'4.3.3 Input Sheet'!AK48</f>
        <v>5</v>
      </c>
      <c r="AL48" s="26">
        <f>'4.3.3 Input Sheet'!AL48</f>
        <v>4</v>
      </c>
      <c r="AM48" s="12">
        <f t="shared" si="79"/>
        <v>112</v>
      </c>
      <c r="AO48" s="9" t="str">
        <f>+'4.3.1 Risk Matrix'!L$16</f>
        <v>RI4</v>
      </c>
      <c r="AP48" s="9" t="str">
        <f>+'4.3.1 Risk Matrix'!M$16</f>
        <v>RI3</v>
      </c>
      <c r="AQ48" s="9" t="str">
        <f>+'4.3.1 Risk Matrix'!N$16</f>
        <v>RI2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4</v>
      </c>
      <c r="AZ48" s="21">
        <f t="shared" si="9"/>
        <v>7</v>
      </c>
      <c r="BA48" s="21">
        <f t="shared" si="10"/>
        <v>101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0</v>
      </c>
      <c r="BH48" s="21">
        <f t="shared" si="15"/>
        <v>0</v>
      </c>
      <c r="BI48" s="21">
        <f t="shared" si="16"/>
        <v>0</v>
      </c>
      <c r="BJ48" s="21">
        <f t="shared" si="17"/>
        <v>0</v>
      </c>
      <c r="BM48" s="21">
        <f t="shared" si="18"/>
        <v>0</v>
      </c>
      <c r="BN48" s="21">
        <f t="shared" si="19"/>
        <v>0</v>
      </c>
      <c r="BO48" s="21">
        <f t="shared" si="20"/>
        <v>0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0</v>
      </c>
      <c r="BV48" s="21">
        <f t="shared" si="25"/>
        <v>112</v>
      </c>
      <c r="BW48" s="21">
        <f t="shared" si="26"/>
        <v>0</v>
      </c>
      <c r="BX48" s="21">
        <f t="shared" si="27"/>
        <v>0</v>
      </c>
      <c r="CA48" s="21">
        <f t="shared" si="28"/>
        <v>9</v>
      </c>
      <c r="CB48" s="21">
        <f t="shared" si="29"/>
        <v>12</v>
      </c>
      <c r="CC48" s="21">
        <f t="shared" si="30"/>
        <v>91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70">
        <v>12</v>
      </c>
      <c r="B49" s="164" t="s">
        <v>66</v>
      </c>
      <c r="C49" s="167" t="s">
        <v>36</v>
      </c>
      <c r="D49" s="161" t="s">
        <v>44</v>
      </c>
      <c r="E49" s="25" t="str">
        <f t="shared" ref="E49:E60" si="80">E45</f>
        <v>Low</v>
      </c>
      <c r="F49" s="26">
        <f>'4.3.3 Input Sheet'!F49</f>
        <v>0</v>
      </c>
      <c r="G49" s="26">
        <f>'4.3.3 Input Sheet'!G49</f>
        <v>0</v>
      </c>
      <c r="H49" s="26">
        <f>'4.3.3 Input Sheet'!H49</f>
        <v>0</v>
      </c>
      <c r="I49" s="26">
        <f>'4.3.3 Input Sheet'!I49</f>
        <v>0</v>
      </c>
      <c r="J49" s="26">
        <f>'4.3.3 Input Sheet'!J49</f>
        <v>0</v>
      </c>
      <c r="K49" s="10">
        <f>SUM(F49:J49)</f>
        <v>0</v>
      </c>
      <c r="M49" s="26">
        <f>'4.3.3 Input Sheet'!M49</f>
        <v>0</v>
      </c>
      <c r="N49" s="26">
        <f>'4.3.3 Input Sheet'!N49</f>
        <v>0</v>
      </c>
      <c r="O49" s="26">
        <f>'4.3.3 Input Sheet'!O49</f>
        <v>0</v>
      </c>
      <c r="P49" s="26">
        <f>'4.3.3 Input Sheet'!P49</f>
        <v>0</v>
      </c>
      <c r="Q49" s="26">
        <f>'4.3.3 Input Sheet'!Q49</f>
        <v>0</v>
      </c>
      <c r="R49" s="10">
        <f>SUM(M49:Q49)</f>
        <v>0</v>
      </c>
      <c r="T49" s="26">
        <f>'4.3.3 Input Sheet'!T49</f>
        <v>0</v>
      </c>
      <c r="U49" s="26">
        <f>'4.3.3 Input Sheet'!U49</f>
        <v>0</v>
      </c>
      <c r="V49" s="26">
        <f>'4.3.3 Input Sheet'!V49</f>
        <v>0</v>
      </c>
      <c r="W49" s="26">
        <f>'4.3.3 Input Sheet'!W49</f>
        <v>0</v>
      </c>
      <c r="X49" s="26">
        <f>'4.3.3 Input Sheet'!X49</f>
        <v>0</v>
      </c>
      <c r="Y49" s="10">
        <f>SUM(T49:X49)</f>
        <v>0</v>
      </c>
      <c r="AA49" s="26">
        <f>'4.3.3 Input Sheet'!AA49</f>
        <v>0</v>
      </c>
      <c r="AB49" s="26">
        <f>'4.3.3 Input Sheet'!AB49</f>
        <v>0</v>
      </c>
      <c r="AC49" s="26">
        <f>'4.3.3 Input Sheet'!AC49</f>
        <v>0</v>
      </c>
      <c r="AD49" s="26">
        <f>'4.3.3 Input Sheet'!AD49</f>
        <v>0</v>
      </c>
      <c r="AE49" s="26">
        <f>'4.3.3 Input Sheet'!AE49</f>
        <v>0</v>
      </c>
      <c r="AF49" s="10">
        <f>SUM(AA49:AE49)</f>
        <v>0</v>
      </c>
      <c r="AH49" s="26">
        <f>'4.3.3 Input Sheet'!AH49</f>
        <v>0</v>
      </c>
      <c r="AI49" s="26">
        <f>'4.3.3 Input Sheet'!AI49</f>
        <v>0</v>
      </c>
      <c r="AJ49" s="26">
        <f>'4.3.3 Input Sheet'!AJ49</f>
        <v>0</v>
      </c>
      <c r="AK49" s="26">
        <f>'4.3.3 Input Sheet'!AK49</f>
        <v>0</v>
      </c>
      <c r="AL49" s="26">
        <f>'4.3.3 Input Sheet'!AL49</f>
        <v>0</v>
      </c>
      <c r="AM49" s="10">
        <f>SUM(AH49:AL49)</f>
        <v>0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RI4</v>
      </c>
      <c r="AR49" s="9" t="str">
        <f>+'4.3.1 Risk Matrix'!O$19</f>
        <v>RI3</v>
      </c>
      <c r="AS49" s="9" t="str">
        <f>+'4.3.1 Risk Matrix'!P$19</f>
        <v>RI2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0</v>
      </c>
      <c r="AZ49" s="21">
        <f t="shared" si="9"/>
        <v>0</v>
      </c>
      <c r="BA49" s="21">
        <f t="shared" si="10"/>
        <v>0</v>
      </c>
      <c r="BB49" s="21">
        <f t="shared" si="11"/>
        <v>0</v>
      </c>
      <c r="BC49" s="21">
        <f t="shared" si="12"/>
        <v>0</v>
      </c>
      <c r="BF49" s="21">
        <f t="shared" si="13"/>
        <v>0</v>
      </c>
      <c r="BG49" s="21">
        <f t="shared" si="14"/>
        <v>0</v>
      </c>
      <c r="BH49" s="21">
        <f t="shared" si="15"/>
        <v>0</v>
      </c>
      <c r="BI49" s="21">
        <f t="shared" si="16"/>
        <v>0</v>
      </c>
      <c r="BJ49" s="21">
        <f t="shared" si="17"/>
        <v>0</v>
      </c>
      <c r="BM49" s="21">
        <f t="shared" si="18"/>
        <v>0</v>
      </c>
      <c r="BN49" s="21">
        <f t="shared" si="19"/>
        <v>0</v>
      </c>
      <c r="BO49" s="21">
        <f t="shared" si="20"/>
        <v>0</v>
      </c>
      <c r="BP49" s="21">
        <f t="shared" si="21"/>
        <v>0</v>
      </c>
      <c r="BQ49" s="21">
        <f t="shared" si="22"/>
        <v>0</v>
      </c>
      <c r="BT49" s="21">
        <f t="shared" si="23"/>
        <v>0</v>
      </c>
      <c r="BU49" s="21">
        <f t="shared" si="24"/>
        <v>0</v>
      </c>
      <c r="BV49" s="21">
        <f t="shared" si="25"/>
        <v>0</v>
      </c>
      <c r="BW49" s="21">
        <f t="shared" si="26"/>
        <v>0</v>
      </c>
      <c r="BX49" s="21">
        <f t="shared" si="27"/>
        <v>0</v>
      </c>
      <c r="CA49" s="21">
        <f t="shared" si="28"/>
        <v>0</v>
      </c>
      <c r="CB49" s="21">
        <f t="shared" si="29"/>
        <v>0</v>
      </c>
      <c r="CC49" s="21">
        <f t="shared" si="30"/>
        <v>0</v>
      </c>
      <c r="CD49" s="21">
        <f t="shared" si="31"/>
        <v>0</v>
      </c>
      <c r="CE49" s="21">
        <f t="shared" si="32"/>
        <v>0</v>
      </c>
    </row>
    <row r="50" spans="1:83" ht="14.65" thickBot="1">
      <c r="A50" s="171"/>
      <c r="B50" s="165"/>
      <c r="C50" s="168"/>
      <c r="D50" s="162"/>
      <c r="E50" s="27" t="str">
        <f t="shared" si="80"/>
        <v>Medium</v>
      </c>
      <c r="F50" s="26">
        <f>'4.3.3 Input Sheet'!F50</f>
        <v>0</v>
      </c>
      <c r="G50" s="26">
        <f>'4.3.3 Input Sheet'!G50</f>
        <v>0</v>
      </c>
      <c r="H50" s="26">
        <f>'4.3.3 Input Sheet'!H50</f>
        <v>0</v>
      </c>
      <c r="I50" s="26">
        <f>'4.3.3 Input Sheet'!I50</f>
        <v>16</v>
      </c>
      <c r="J50" s="26">
        <f>'4.3.3 Input Sheet'!J50</f>
        <v>0</v>
      </c>
      <c r="K50" s="11">
        <f t="shared" ref="K50:K52" si="81">SUM(F50:J50)</f>
        <v>16</v>
      </c>
      <c r="M50" s="26">
        <f>'4.3.3 Input Sheet'!M50</f>
        <v>0</v>
      </c>
      <c r="N50" s="26">
        <f>'4.3.3 Input Sheet'!N50</f>
        <v>0</v>
      </c>
      <c r="O50" s="26">
        <f>'4.3.3 Input Sheet'!O50</f>
        <v>0</v>
      </c>
      <c r="P50" s="26">
        <f>'4.3.3 Input Sheet'!P50</f>
        <v>0</v>
      </c>
      <c r="Q50" s="26">
        <f>'4.3.3 Input Sheet'!Q50</f>
        <v>0</v>
      </c>
      <c r="R50" s="11">
        <f t="shared" ref="R50:R52" si="82">SUM(M50:Q50)</f>
        <v>0</v>
      </c>
      <c r="T50" s="26">
        <f>'4.3.3 Input Sheet'!T50</f>
        <v>0</v>
      </c>
      <c r="U50" s="26">
        <f>'4.3.3 Input Sheet'!U50</f>
        <v>0</v>
      </c>
      <c r="V50" s="26">
        <f>'4.3.3 Input Sheet'!V50</f>
        <v>0</v>
      </c>
      <c r="W50" s="26">
        <f>'4.3.3 Input Sheet'!W50</f>
        <v>0</v>
      </c>
      <c r="X50" s="26">
        <f>'4.3.3 Input Sheet'!X50</f>
        <v>0</v>
      </c>
      <c r="Y50" s="11">
        <f t="shared" ref="Y50:Y52" si="83">SUM(T50:X50)</f>
        <v>0</v>
      </c>
      <c r="AA50" s="26">
        <f>'4.3.3 Input Sheet'!AA50</f>
        <v>0</v>
      </c>
      <c r="AB50" s="26">
        <f>'4.3.3 Input Sheet'!AB50</f>
        <v>16</v>
      </c>
      <c r="AC50" s="26">
        <f>'4.3.3 Input Sheet'!AC50</f>
        <v>0</v>
      </c>
      <c r="AD50" s="26">
        <f>'4.3.3 Input Sheet'!AD50</f>
        <v>0</v>
      </c>
      <c r="AE50" s="26">
        <f>'4.3.3 Input Sheet'!AE50</f>
        <v>0</v>
      </c>
      <c r="AF50" s="11">
        <f t="shared" ref="AF50:AF52" si="84">SUM(AA50:AE50)</f>
        <v>16</v>
      </c>
      <c r="AH50" s="26">
        <f>'4.3.3 Input Sheet'!AH50</f>
        <v>0</v>
      </c>
      <c r="AI50" s="26">
        <f>'4.3.3 Input Sheet'!AI50</f>
        <v>0</v>
      </c>
      <c r="AJ50" s="26">
        <f>'4.3.3 Input Sheet'!AJ50</f>
        <v>0</v>
      </c>
      <c r="AK50" s="26">
        <f>'4.3.3 Input Sheet'!AK50</f>
        <v>16</v>
      </c>
      <c r="AL50" s="26">
        <f>'4.3.3 Input Sheet'!AL50</f>
        <v>0</v>
      </c>
      <c r="AM50" s="11">
        <f t="shared" ref="AM50:AM52" si="85">SUM(AH50:AL50)</f>
        <v>16</v>
      </c>
      <c r="AO50" s="9" t="str">
        <f>+'4.3.1 Risk Matrix'!L$18</f>
        <v>RI5</v>
      </c>
      <c r="AP50" s="9" t="str">
        <f>+'4.3.1 Risk Matrix'!M$18</f>
        <v>RI5</v>
      </c>
      <c r="AQ50" s="9" t="str">
        <f>+'4.3.1 Risk Matrix'!N$18</f>
        <v>RI3</v>
      </c>
      <c r="AR50" s="9" t="str">
        <f>+'4.3.1 Risk Matrix'!O$18</f>
        <v>RI2</v>
      </c>
      <c r="AS50" s="9" t="str">
        <f>+'4.3.1 Risk Matrix'!P$18</f>
        <v>RI2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0</v>
      </c>
      <c r="AZ50" s="21">
        <f t="shared" si="9"/>
        <v>16</v>
      </c>
      <c r="BA50" s="21">
        <f t="shared" si="10"/>
        <v>0</v>
      </c>
      <c r="BB50" s="21">
        <f t="shared" si="11"/>
        <v>0</v>
      </c>
      <c r="BC50" s="21">
        <f t="shared" si="12"/>
        <v>0</v>
      </c>
      <c r="BF50" s="21">
        <f t="shared" si="13"/>
        <v>0</v>
      </c>
      <c r="BG50" s="21">
        <f t="shared" si="14"/>
        <v>0</v>
      </c>
      <c r="BH50" s="21">
        <f t="shared" si="15"/>
        <v>0</v>
      </c>
      <c r="BI50" s="21">
        <f t="shared" si="16"/>
        <v>0</v>
      </c>
      <c r="BJ50" s="21">
        <f t="shared" si="17"/>
        <v>0</v>
      </c>
      <c r="BM50" s="21">
        <f t="shared" si="18"/>
        <v>0</v>
      </c>
      <c r="BN50" s="21">
        <f t="shared" si="19"/>
        <v>0</v>
      </c>
      <c r="BO50" s="21">
        <f t="shared" si="20"/>
        <v>0</v>
      </c>
      <c r="BP50" s="21">
        <f t="shared" si="21"/>
        <v>0</v>
      </c>
      <c r="BQ50" s="21">
        <f t="shared" si="22"/>
        <v>0</v>
      </c>
      <c r="BT50" s="21">
        <f t="shared" si="23"/>
        <v>0</v>
      </c>
      <c r="BU50" s="21">
        <f t="shared" si="24"/>
        <v>0</v>
      </c>
      <c r="BV50" s="21">
        <f t="shared" si="25"/>
        <v>0</v>
      </c>
      <c r="BW50" s="21">
        <f t="shared" si="26"/>
        <v>0</v>
      </c>
      <c r="BX50" s="21">
        <f t="shared" si="27"/>
        <v>16</v>
      </c>
      <c r="CA50" s="21">
        <f t="shared" si="28"/>
        <v>0</v>
      </c>
      <c r="CB50" s="21">
        <f t="shared" si="29"/>
        <v>16</v>
      </c>
      <c r="CC50" s="21">
        <f t="shared" si="30"/>
        <v>0</v>
      </c>
      <c r="CD50" s="21">
        <f t="shared" si="31"/>
        <v>0</v>
      </c>
      <c r="CE50" s="21">
        <f t="shared" si="32"/>
        <v>0</v>
      </c>
    </row>
    <row r="51" spans="1:83" ht="14.65" thickBot="1">
      <c r="A51" s="171"/>
      <c r="B51" s="165"/>
      <c r="C51" s="168"/>
      <c r="D51" s="162"/>
      <c r="E51" s="27" t="str">
        <f t="shared" si="80"/>
        <v>High</v>
      </c>
      <c r="F51" s="26">
        <f>'4.3.3 Input Sheet'!F51</f>
        <v>0</v>
      </c>
      <c r="G51" s="26">
        <f>'4.3.3 Input Sheet'!G51</f>
        <v>0</v>
      </c>
      <c r="H51" s="26">
        <f>'4.3.3 Input Sheet'!H51</f>
        <v>1200</v>
      </c>
      <c r="I51" s="26">
        <f>'4.3.3 Input Sheet'!I51</f>
        <v>500</v>
      </c>
      <c r="J51" s="26">
        <f>'4.3.3 Input Sheet'!J51</f>
        <v>0</v>
      </c>
      <c r="K51" s="11">
        <f t="shared" si="81"/>
        <v>1700</v>
      </c>
      <c r="M51" s="26">
        <f>'4.3.3 Input Sheet'!M51</f>
        <v>0</v>
      </c>
      <c r="N51" s="26">
        <f>'4.3.3 Input Sheet'!N51</f>
        <v>0</v>
      </c>
      <c r="O51" s="26">
        <f>'4.3.3 Input Sheet'!O51</f>
        <v>0</v>
      </c>
      <c r="P51" s="26">
        <f>'4.3.3 Input Sheet'!P51</f>
        <v>0</v>
      </c>
      <c r="Q51" s="26">
        <f>'4.3.3 Input Sheet'!Q51</f>
        <v>0</v>
      </c>
      <c r="R51" s="11">
        <f t="shared" si="82"/>
        <v>0</v>
      </c>
      <c r="T51" s="26">
        <f>'4.3.3 Input Sheet'!T51</f>
        <v>0</v>
      </c>
      <c r="U51" s="26">
        <f>'4.3.3 Input Sheet'!U51</f>
        <v>0</v>
      </c>
      <c r="V51" s="26">
        <f>'4.3.3 Input Sheet'!V51</f>
        <v>0</v>
      </c>
      <c r="W51" s="26">
        <f>'4.3.3 Input Sheet'!W51</f>
        <v>0</v>
      </c>
      <c r="X51" s="26">
        <f>'4.3.3 Input Sheet'!X51</f>
        <v>0</v>
      </c>
      <c r="Y51" s="11">
        <f t="shared" si="83"/>
        <v>0</v>
      </c>
      <c r="AA51" s="26">
        <f>'4.3.3 Input Sheet'!AA51</f>
        <v>0</v>
      </c>
      <c r="AB51" s="26">
        <f>'4.3.3 Input Sheet'!AB51</f>
        <v>140</v>
      </c>
      <c r="AC51" s="26">
        <f>'4.3.3 Input Sheet'!AC51</f>
        <v>1164</v>
      </c>
      <c r="AD51" s="26">
        <f>'4.3.3 Input Sheet'!AD51</f>
        <v>396</v>
      </c>
      <c r="AE51" s="26">
        <f>'4.3.3 Input Sheet'!AE51</f>
        <v>0</v>
      </c>
      <c r="AF51" s="11">
        <f t="shared" si="84"/>
        <v>1700</v>
      </c>
      <c r="AH51" s="26">
        <f>'4.3.3 Input Sheet'!AH51</f>
        <v>0</v>
      </c>
      <c r="AI51" s="26">
        <f>'4.3.3 Input Sheet'!AI51</f>
        <v>0</v>
      </c>
      <c r="AJ51" s="26">
        <f>'4.3.3 Input Sheet'!AJ51</f>
        <v>1128</v>
      </c>
      <c r="AK51" s="26">
        <f>'4.3.3 Input Sheet'!AK51</f>
        <v>555</v>
      </c>
      <c r="AL51" s="26">
        <f>'4.3.3 Input Sheet'!AL51</f>
        <v>17</v>
      </c>
      <c r="AM51" s="11">
        <f t="shared" si="85"/>
        <v>1700</v>
      </c>
      <c r="AO51" s="9" t="str">
        <f>+'4.3.1 Risk Matrix'!L$17</f>
        <v>RI5</v>
      </c>
      <c r="AP51" s="9" t="str">
        <f>+'4.3.1 Risk Matrix'!M$17</f>
        <v>RI4</v>
      </c>
      <c r="AQ51" s="9" t="str">
        <f>+'4.3.1 Risk Matrix'!N$17</f>
        <v>RI2</v>
      </c>
      <c r="AR51" s="9" t="str">
        <f>+'4.3.1 Risk Matrix'!O$17</f>
        <v>RI2</v>
      </c>
      <c r="AS51" s="9" t="str">
        <f>+'4.3.1 Risk Matrix'!P$17</f>
        <v>RI1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0</v>
      </c>
      <c r="AZ51" s="21">
        <f t="shared" si="9"/>
        <v>1700</v>
      </c>
      <c r="BA51" s="21">
        <f t="shared" si="10"/>
        <v>0</v>
      </c>
      <c r="BB51" s="21">
        <f t="shared" si="11"/>
        <v>0</v>
      </c>
      <c r="BC51" s="21">
        <f t="shared" si="12"/>
        <v>0</v>
      </c>
      <c r="BF51" s="21">
        <f t="shared" si="13"/>
        <v>0</v>
      </c>
      <c r="BG51" s="21">
        <f t="shared" si="14"/>
        <v>0</v>
      </c>
      <c r="BH51" s="21">
        <f t="shared" si="15"/>
        <v>0</v>
      </c>
      <c r="BI51" s="21">
        <f t="shared" si="16"/>
        <v>0</v>
      </c>
      <c r="BJ51" s="21">
        <f t="shared" si="17"/>
        <v>0</v>
      </c>
      <c r="BM51" s="21">
        <f t="shared" si="18"/>
        <v>0</v>
      </c>
      <c r="BN51" s="21">
        <f t="shared" si="19"/>
        <v>0</v>
      </c>
      <c r="BO51" s="21">
        <f t="shared" si="20"/>
        <v>0</v>
      </c>
      <c r="BP51" s="21">
        <f t="shared" si="21"/>
        <v>0</v>
      </c>
      <c r="BQ51" s="21">
        <f t="shared" si="22"/>
        <v>0</v>
      </c>
      <c r="BT51" s="21">
        <f t="shared" si="23"/>
        <v>0</v>
      </c>
      <c r="BU51" s="21">
        <f t="shared" si="24"/>
        <v>1560</v>
      </c>
      <c r="BV51" s="21">
        <f t="shared" si="25"/>
        <v>0</v>
      </c>
      <c r="BW51" s="21">
        <f t="shared" si="26"/>
        <v>140</v>
      </c>
      <c r="BX51" s="21">
        <f t="shared" si="27"/>
        <v>0</v>
      </c>
      <c r="CA51" s="21">
        <f t="shared" si="28"/>
        <v>17</v>
      </c>
      <c r="CB51" s="21">
        <f t="shared" si="29"/>
        <v>1683</v>
      </c>
      <c r="CC51" s="21">
        <f t="shared" si="30"/>
        <v>0</v>
      </c>
      <c r="CD51" s="21">
        <f t="shared" si="31"/>
        <v>0</v>
      </c>
      <c r="CE51" s="21">
        <f t="shared" si="32"/>
        <v>0</v>
      </c>
    </row>
    <row r="52" spans="1:83" ht="14.65" thickBot="1">
      <c r="A52" s="172"/>
      <c r="B52" s="166"/>
      <c r="C52" s="169"/>
      <c r="D52" s="163"/>
      <c r="E52" s="28" t="str">
        <f t="shared" si="80"/>
        <v>Very High</v>
      </c>
      <c r="F52" s="26">
        <f>'4.3.3 Input Sheet'!F52</f>
        <v>0</v>
      </c>
      <c r="G52" s="26">
        <f>'4.3.3 Input Sheet'!G52</f>
        <v>0</v>
      </c>
      <c r="H52" s="26">
        <f>'4.3.3 Input Sheet'!H52</f>
        <v>0</v>
      </c>
      <c r="I52" s="26">
        <f>'4.3.3 Input Sheet'!I52</f>
        <v>0</v>
      </c>
      <c r="J52" s="26">
        <f>'4.3.3 Input Sheet'!J52</f>
        <v>0</v>
      </c>
      <c r="K52" s="12">
        <f t="shared" si="81"/>
        <v>0</v>
      </c>
      <c r="M52" s="26">
        <f>'4.3.3 Input Sheet'!M52</f>
        <v>0</v>
      </c>
      <c r="N52" s="26">
        <f>'4.3.3 Input Sheet'!N52</f>
        <v>0</v>
      </c>
      <c r="O52" s="26">
        <f>'4.3.3 Input Sheet'!O52</f>
        <v>0</v>
      </c>
      <c r="P52" s="26">
        <f>'4.3.3 Input Sheet'!P52</f>
        <v>0</v>
      </c>
      <c r="Q52" s="26">
        <f>'4.3.3 Input Sheet'!Q52</f>
        <v>0</v>
      </c>
      <c r="R52" s="12">
        <f t="shared" si="82"/>
        <v>0</v>
      </c>
      <c r="T52" s="26">
        <f>'4.3.3 Input Sheet'!T52</f>
        <v>0</v>
      </c>
      <c r="U52" s="26">
        <f>'4.3.3 Input Sheet'!U52</f>
        <v>0</v>
      </c>
      <c r="V52" s="26">
        <f>'4.3.3 Input Sheet'!V52</f>
        <v>0</v>
      </c>
      <c r="W52" s="26">
        <f>'4.3.3 Input Sheet'!W52</f>
        <v>0</v>
      </c>
      <c r="X52" s="26">
        <f>'4.3.3 Input Sheet'!X52</f>
        <v>0</v>
      </c>
      <c r="Y52" s="12">
        <f t="shared" si="83"/>
        <v>0</v>
      </c>
      <c r="AA52" s="26">
        <f>'4.3.3 Input Sheet'!AA52</f>
        <v>0</v>
      </c>
      <c r="AB52" s="26">
        <f>'4.3.3 Input Sheet'!AB52</f>
        <v>0</v>
      </c>
      <c r="AC52" s="26">
        <f>'4.3.3 Input Sheet'!AC52</f>
        <v>0</v>
      </c>
      <c r="AD52" s="26">
        <f>'4.3.3 Input Sheet'!AD52</f>
        <v>0</v>
      </c>
      <c r="AE52" s="26">
        <f>'4.3.3 Input Sheet'!AE52</f>
        <v>0</v>
      </c>
      <c r="AF52" s="12">
        <f t="shared" si="84"/>
        <v>0</v>
      </c>
      <c r="AH52" s="26">
        <f>'4.3.3 Input Sheet'!AH52</f>
        <v>0</v>
      </c>
      <c r="AI52" s="26">
        <f>'4.3.3 Input Sheet'!AI52</f>
        <v>0</v>
      </c>
      <c r="AJ52" s="26">
        <f>'4.3.3 Input Sheet'!AJ52</f>
        <v>0</v>
      </c>
      <c r="AK52" s="26">
        <f>'4.3.3 Input Sheet'!AK52</f>
        <v>0</v>
      </c>
      <c r="AL52" s="26">
        <f>'4.3.3 Input Sheet'!AL52</f>
        <v>0</v>
      </c>
      <c r="AM52" s="12">
        <f t="shared" si="85"/>
        <v>0</v>
      </c>
      <c r="AO52" s="9" t="str">
        <f>+'4.3.1 Risk Matrix'!L$16</f>
        <v>RI4</v>
      </c>
      <c r="AP52" s="9" t="str">
        <f>+'4.3.1 Risk Matrix'!M$16</f>
        <v>RI3</v>
      </c>
      <c r="AQ52" s="9" t="str">
        <f>+'4.3.1 Risk Matrix'!N$16</f>
        <v>RI2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0</v>
      </c>
      <c r="AZ52" s="21">
        <f t="shared" si="9"/>
        <v>0</v>
      </c>
      <c r="BA52" s="21">
        <f t="shared" si="10"/>
        <v>0</v>
      </c>
      <c r="BB52" s="21">
        <f t="shared" si="11"/>
        <v>0</v>
      </c>
      <c r="BC52" s="21">
        <f t="shared" si="12"/>
        <v>0</v>
      </c>
      <c r="BF52" s="21">
        <f t="shared" si="13"/>
        <v>0</v>
      </c>
      <c r="BG52" s="21">
        <f t="shared" si="14"/>
        <v>0</v>
      </c>
      <c r="BH52" s="21">
        <f t="shared" si="15"/>
        <v>0</v>
      </c>
      <c r="BI52" s="21">
        <f t="shared" si="16"/>
        <v>0</v>
      </c>
      <c r="BJ52" s="21">
        <f t="shared" si="17"/>
        <v>0</v>
      </c>
      <c r="BM52" s="21">
        <f t="shared" si="18"/>
        <v>0</v>
      </c>
      <c r="BN52" s="21">
        <f t="shared" si="19"/>
        <v>0</v>
      </c>
      <c r="BO52" s="21">
        <f t="shared" si="20"/>
        <v>0</v>
      </c>
      <c r="BP52" s="21">
        <f t="shared" si="21"/>
        <v>0</v>
      </c>
      <c r="BQ52" s="21">
        <f t="shared" si="22"/>
        <v>0</v>
      </c>
      <c r="BT52" s="21">
        <f t="shared" si="23"/>
        <v>0</v>
      </c>
      <c r="BU52" s="21">
        <f t="shared" si="24"/>
        <v>0</v>
      </c>
      <c r="BV52" s="21">
        <f t="shared" si="25"/>
        <v>0</v>
      </c>
      <c r="BW52" s="21">
        <f t="shared" si="26"/>
        <v>0</v>
      </c>
      <c r="BX52" s="21">
        <f t="shared" si="27"/>
        <v>0</v>
      </c>
      <c r="CA52" s="21">
        <f t="shared" si="28"/>
        <v>0</v>
      </c>
      <c r="CB52" s="21">
        <f t="shared" si="29"/>
        <v>0</v>
      </c>
      <c r="CC52" s="21">
        <f t="shared" si="30"/>
        <v>0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70">
        <v>13</v>
      </c>
      <c r="B53" s="164" t="s">
        <v>18</v>
      </c>
      <c r="C53" s="167" t="s">
        <v>36</v>
      </c>
      <c r="D53" s="161" t="s">
        <v>48</v>
      </c>
      <c r="E53" s="25" t="str">
        <f t="shared" si="80"/>
        <v>Low</v>
      </c>
      <c r="F53" s="26">
        <f>'4.3.3 Input Sheet'!F53</f>
        <v>0</v>
      </c>
      <c r="G53" s="26">
        <f>'4.3.3 Input Sheet'!G53</f>
        <v>0</v>
      </c>
      <c r="H53" s="26">
        <f>'4.3.3 Input Sheet'!H53</f>
        <v>0</v>
      </c>
      <c r="I53" s="26">
        <f>'4.3.3 Input Sheet'!I53</f>
        <v>7046.3145717435391</v>
      </c>
      <c r="J53" s="26">
        <f>'4.3.3 Input Sheet'!J53</f>
        <v>446.03086825025639</v>
      </c>
      <c r="K53" s="10">
        <f>SUM(F53:J53)</f>
        <v>7492.3454399937955</v>
      </c>
      <c r="M53" s="26">
        <f>'4.3.3 Input Sheet'!M53</f>
        <v>0</v>
      </c>
      <c r="N53" s="26">
        <f>'4.3.3 Input Sheet'!N53</f>
        <v>0</v>
      </c>
      <c r="O53" s="26">
        <f>'4.3.3 Input Sheet'!O53</f>
        <v>0</v>
      </c>
      <c r="P53" s="26">
        <f>'4.3.3 Input Sheet'!P53</f>
        <v>0</v>
      </c>
      <c r="Q53" s="26">
        <f>'4.3.3 Input Sheet'!Q53</f>
        <v>0</v>
      </c>
      <c r="R53" s="10">
        <f>SUM(M53:Q53)</f>
        <v>0</v>
      </c>
      <c r="T53" s="26">
        <f>'4.3.3 Input Sheet'!T53</f>
        <v>0</v>
      </c>
      <c r="U53" s="26">
        <f>'4.3.3 Input Sheet'!U53</f>
        <v>0</v>
      </c>
      <c r="V53" s="26">
        <f>'4.3.3 Input Sheet'!V53</f>
        <v>0</v>
      </c>
      <c r="W53" s="26">
        <f>'4.3.3 Input Sheet'!W53</f>
        <v>0</v>
      </c>
      <c r="X53" s="26">
        <f>'4.3.3 Input Sheet'!X53</f>
        <v>0</v>
      </c>
      <c r="Y53" s="10">
        <f>SUM(T53:X53)</f>
        <v>0</v>
      </c>
      <c r="AA53" s="26">
        <f>'4.3.3 Input Sheet'!AA53</f>
        <v>0</v>
      </c>
      <c r="AB53" s="26">
        <f>'4.3.3 Input Sheet'!AB53</f>
        <v>0</v>
      </c>
      <c r="AC53" s="26">
        <f>'4.3.3 Input Sheet'!AC53</f>
        <v>0</v>
      </c>
      <c r="AD53" s="26">
        <f>'4.3.3 Input Sheet'!AD53</f>
        <v>4073.9324254408739</v>
      </c>
      <c r="AE53" s="26">
        <f>'4.3.3 Input Sheet'!AE53</f>
        <v>0.33032887329864025</v>
      </c>
      <c r="AF53" s="10">
        <f>SUM(AA53:AE53)</f>
        <v>4074.2627543141725</v>
      </c>
      <c r="AH53" s="26">
        <f>'4.3.3 Input Sheet'!AH53</f>
        <v>0</v>
      </c>
      <c r="AI53" s="26">
        <f>'4.3.3 Input Sheet'!AI53</f>
        <v>0</v>
      </c>
      <c r="AJ53" s="26">
        <f>'4.3.3 Input Sheet'!AJ53</f>
        <v>0</v>
      </c>
      <c r="AK53" s="26">
        <f>'4.3.3 Input Sheet'!AK53</f>
        <v>4084.56983793374</v>
      </c>
      <c r="AL53" s="26">
        <f>'4.3.3 Input Sheet'!AL53</f>
        <v>3042.0556020600602</v>
      </c>
      <c r="AM53" s="10">
        <f>SUM(AH53:AL53)</f>
        <v>7126.6254399938007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RI4</v>
      </c>
      <c r="AR53" s="9" t="str">
        <f>+'4.3.1 Risk Matrix'!O$19</f>
        <v>RI3</v>
      </c>
      <c r="AS53" s="9" t="str">
        <f>+'4.3.1 Risk Matrix'!P$19</f>
        <v>RI2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0</v>
      </c>
      <c r="AZ53" s="21">
        <f t="shared" si="9"/>
        <v>446.03086825025639</v>
      </c>
      <c r="BA53" s="21">
        <f t="shared" si="10"/>
        <v>7046.3145717435391</v>
      </c>
      <c r="BB53" s="21">
        <f t="shared" si="11"/>
        <v>0</v>
      </c>
      <c r="BC53" s="21">
        <f t="shared" si="12"/>
        <v>0</v>
      </c>
      <c r="BF53" s="21">
        <f t="shared" si="13"/>
        <v>0</v>
      </c>
      <c r="BG53" s="21">
        <f t="shared" si="14"/>
        <v>0</v>
      </c>
      <c r="BH53" s="21">
        <f t="shared" si="15"/>
        <v>0</v>
      </c>
      <c r="BI53" s="21">
        <f t="shared" si="16"/>
        <v>0</v>
      </c>
      <c r="BJ53" s="21">
        <f t="shared" si="17"/>
        <v>0</v>
      </c>
      <c r="BM53" s="21">
        <f t="shared" si="18"/>
        <v>0</v>
      </c>
      <c r="BN53" s="21">
        <f t="shared" si="19"/>
        <v>0</v>
      </c>
      <c r="BO53" s="21">
        <f t="shared" si="20"/>
        <v>0</v>
      </c>
      <c r="BP53" s="21">
        <f t="shared" si="21"/>
        <v>0</v>
      </c>
      <c r="BQ53" s="21">
        <f t="shared" si="22"/>
        <v>0</v>
      </c>
      <c r="BT53" s="21">
        <f t="shared" si="23"/>
        <v>0</v>
      </c>
      <c r="BU53" s="21">
        <f t="shared" si="24"/>
        <v>0.33032887329864025</v>
      </c>
      <c r="BV53" s="21">
        <f t="shared" si="25"/>
        <v>4073.9324254408739</v>
      </c>
      <c r="BW53" s="21">
        <f t="shared" si="26"/>
        <v>0</v>
      </c>
      <c r="BX53" s="21">
        <f t="shared" si="27"/>
        <v>0</v>
      </c>
      <c r="CA53" s="21">
        <f t="shared" si="28"/>
        <v>0</v>
      </c>
      <c r="CB53" s="21">
        <f t="shared" si="29"/>
        <v>3042.0556020600602</v>
      </c>
      <c r="CC53" s="21">
        <f t="shared" si="30"/>
        <v>4084.56983793374</v>
      </c>
      <c r="CD53" s="21">
        <f t="shared" si="31"/>
        <v>0</v>
      </c>
      <c r="CE53" s="21">
        <f t="shared" si="32"/>
        <v>0</v>
      </c>
    </row>
    <row r="54" spans="1:83" ht="14.65" thickBot="1">
      <c r="A54" s="171"/>
      <c r="B54" s="165"/>
      <c r="C54" s="168"/>
      <c r="D54" s="162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0</v>
      </c>
      <c r="I54" s="26">
        <f>'4.3.3 Input Sheet'!I54</f>
        <v>1560.5957011662358</v>
      </c>
      <c r="J54" s="26">
        <f>'4.3.3 Input Sheet'!J54</f>
        <v>61.807690735140213</v>
      </c>
      <c r="K54" s="11">
        <f t="shared" ref="K54:K56" si="86">SUM(F54:J54)</f>
        <v>1622.4033919013759</v>
      </c>
      <c r="M54" s="26">
        <f>'4.3.3 Input Sheet'!M54</f>
        <v>0</v>
      </c>
      <c r="N54" s="26">
        <f>'4.3.3 Input Sheet'!N54</f>
        <v>0</v>
      </c>
      <c r="O54" s="26">
        <f>'4.3.3 Input Sheet'!O54</f>
        <v>0</v>
      </c>
      <c r="P54" s="26">
        <f>'4.3.3 Input Sheet'!P54</f>
        <v>0</v>
      </c>
      <c r="Q54" s="26">
        <f>'4.3.3 Input Sheet'!Q54</f>
        <v>0</v>
      </c>
      <c r="R54" s="11">
        <f t="shared" ref="R54:R56" si="87">SUM(M54:Q54)</f>
        <v>0</v>
      </c>
      <c r="T54" s="26">
        <f>'4.3.3 Input Sheet'!T54</f>
        <v>0</v>
      </c>
      <c r="U54" s="26">
        <f>'4.3.3 Input Sheet'!U54</f>
        <v>0</v>
      </c>
      <c r="V54" s="26">
        <f>'4.3.3 Input Sheet'!V54</f>
        <v>0</v>
      </c>
      <c r="W54" s="26">
        <f>'4.3.3 Input Sheet'!W54</f>
        <v>0</v>
      </c>
      <c r="X54" s="26">
        <f>'4.3.3 Input Sheet'!X54</f>
        <v>0</v>
      </c>
      <c r="Y54" s="11">
        <f t="shared" ref="Y54:Y56" si="88">SUM(T54:X54)</f>
        <v>0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0</v>
      </c>
      <c r="AD54" s="26">
        <f>'4.3.3 Input Sheet'!AD54</f>
        <v>1046.2880406924487</v>
      </c>
      <c r="AE54" s="26">
        <f>'4.3.3 Input Sheet'!AE54</f>
        <v>-0.16670116468833385</v>
      </c>
      <c r="AF54" s="11">
        <f t="shared" ref="AF54:AF56" si="89">SUM(AA54:AE54)</f>
        <v>1046.1213395277605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0</v>
      </c>
      <c r="AK54" s="26">
        <f>'4.3.3 Input Sheet'!AK54</f>
        <v>1137.2880406924501</v>
      </c>
      <c r="AL54" s="26">
        <f>'4.3.3 Input Sheet'!AL54</f>
        <v>485.115351208927</v>
      </c>
      <c r="AM54" s="11">
        <f t="shared" ref="AM54:AM56" si="90">SUM(AH54:AL54)</f>
        <v>1622.4033919013771</v>
      </c>
      <c r="AO54" s="9" t="str">
        <f>+'4.3.1 Risk Matrix'!L$18</f>
        <v>RI5</v>
      </c>
      <c r="AP54" s="9" t="str">
        <f>+'4.3.1 Risk Matrix'!M$18</f>
        <v>RI5</v>
      </c>
      <c r="AQ54" s="9" t="str">
        <f>+'4.3.1 Risk Matrix'!N$18</f>
        <v>RI3</v>
      </c>
      <c r="AR54" s="9" t="str">
        <f>+'4.3.1 Risk Matrix'!O$18</f>
        <v>RI2</v>
      </c>
      <c r="AS54" s="9" t="str">
        <f>+'4.3.1 Risk Matrix'!P$18</f>
        <v>RI2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1622.4033919013759</v>
      </c>
      <c r="BA54" s="21">
        <f t="shared" si="10"/>
        <v>0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0</v>
      </c>
      <c r="BH54" s="21">
        <f t="shared" si="15"/>
        <v>0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0</v>
      </c>
      <c r="BO54" s="21">
        <f t="shared" si="20"/>
        <v>0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1046.1213395277605</v>
      </c>
      <c r="BV54" s="21">
        <f t="shared" si="25"/>
        <v>0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1622.4033919013771</v>
      </c>
      <c r="CC54" s="21">
        <f t="shared" si="30"/>
        <v>0</v>
      </c>
      <c r="CD54" s="21">
        <f t="shared" si="31"/>
        <v>0</v>
      </c>
      <c r="CE54" s="21">
        <f t="shared" si="32"/>
        <v>0</v>
      </c>
    </row>
    <row r="55" spans="1:83" ht="14.65" thickBot="1">
      <c r="A55" s="171"/>
      <c r="B55" s="165"/>
      <c r="C55" s="168"/>
      <c r="D55" s="162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1206.1394190384408</v>
      </c>
      <c r="J55" s="26">
        <f>'4.3.3 Input Sheet'!J55</f>
        <v>41.662428494157133</v>
      </c>
      <c r="K55" s="11">
        <f t="shared" si="86"/>
        <v>1247.801847532598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892.07388913185127</v>
      </c>
      <c r="AE55" s="26">
        <f>'4.3.3 Input Sheet'!AE55</f>
        <v>0.38439287598936289</v>
      </c>
      <c r="AF55" s="11">
        <f t="shared" si="89"/>
        <v>892.45828200784058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951.49174361940004</v>
      </c>
      <c r="AL55" s="26">
        <f>'4.3.3 Input Sheet'!AL55</f>
        <v>296.13680391319701</v>
      </c>
      <c r="AM55" s="11">
        <f t="shared" si="90"/>
        <v>1247.6285475325972</v>
      </c>
      <c r="AO55" s="9" t="str">
        <f>+'4.3.1 Risk Matrix'!L$17</f>
        <v>RI5</v>
      </c>
      <c r="AP55" s="9" t="str">
        <f>+'4.3.1 Risk Matrix'!M$17</f>
        <v>RI4</v>
      </c>
      <c r="AQ55" s="9" t="str">
        <f>+'4.3.1 Risk Matrix'!N$17</f>
        <v>RI2</v>
      </c>
      <c r="AR55" s="9" t="str">
        <f>+'4.3.1 Risk Matrix'!O$17</f>
        <v>RI2</v>
      </c>
      <c r="AS55" s="9" t="str">
        <f>+'4.3.1 Risk Matrix'!P$17</f>
        <v>RI1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41.662428494157133</v>
      </c>
      <c r="AZ55" s="21">
        <f t="shared" si="9"/>
        <v>1206.1394190384408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0.38439287598936289</v>
      </c>
      <c r="BU55" s="21">
        <f t="shared" si="24"/>
        <v>892.07388913185127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296.13680391319701</v>
      </c>
      <c r="CB55" s="21">
        <f t="shared" si="29"/>
        <v>951.49174361940004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4.65" thickBot="1">
      <c r="A56" s="172"/>
      <c r="B56" s="166"/>
      <c r="C56" s="169"/>
      <c r="D56" s="163"/>
      <c r="E56" s="28" t="str">
        <f t="shared" si="80"/>
        <v>Very High</v>
      </c>
      <c r="F56" s="26">
        <f>'4.3.3 Input Sheet'!F56</f>
        <v>0</v>
      </c>
      <c r="G56" s="26">
        <f>'4.3.3 Input Sheet'!G56</f>
        <v>0</v>
      </c>
      <c r="H56" s="26">
        <f>'4.3.3 Input Sheet'!H56</f>
        <v>0</v>
      </c>
      <c r="I56" s="26">
        <f>'4.3.3 Input Sheet'!I56</f>
        <v>362.11742805183707</v>
      </c>
      <c r="J56" s="26">
        <f>'4.3.3 Input Sheet'!J56</f>
        <v>0.72401252044634523</v>
      </c>
      <c r="K56" s="12">
        <f t="shared" si="86"/>
        <v>362.84144057228343</v>
      </c>
      <c r="M56" s="26">
        <f>'4.3.3 Input Sheet'!M56</f>
        <v>0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0</v>
      </c>
      <c r="R56" s="12">
        <f t="shared" si="87"/>
        <v>0</v>
      </c>
      <c r="T56" s="26">
        <f>'4.3.3 Input Sheet'!T56</f>
        <v>0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0</v>
      </c>
      <c r="Y56" s="12">
        <f t="shared" si="88"/>
        <v>0</v>
      </c>
      <c r="AA56" s="26">
        <f>'4.3.3 Input Sheet'!AA56</f>
        <v>0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356.63567945519662</v>
      </c>
      <c r="AE56" s="26">
        <f>'4.3.3 Input Sheet'!AE56</f>
        <v>-0.12693530491509986</v>
      </c>
      <c r="AF56" s="12">
        <f t="shared" si="89"/>
        <v>356.50874415028153</v>
      </c>
      <c r="AH56" s="26">
        <f>'4.3.3 Input Sheet'!AH56</f>
        <v>0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357.68649775446499</v>
      </c>
      <c r="AL56" s="26">
        <f>'4.3.3 Input Sheet'!AL56</f>
        <v>5.4072428178185303</v>
      </c>
      <c r="AM56" s="12">
        <f t="shared" si="90"/>
        <v>363.09374057228354</v>
      </c>
      <c r="AO56" s="9" t="str">
        <f>+'4.3.1 Risk Matrix'!L$16</f>
        <v>RI4</v>
      </c>
      <c r="AP56" s="9" t="str">
        <f>+'4.3.1 Risk Matrix'!M$16</f>
        <v>RI3</v>
      </c>
      <c r="AQ56" s="9" t="str">
        <f>+'4.3.1 Risk Matrix'!N$16</f>
        <v>RI2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362.84144057228343</v>
      </c>
      <c r="AZ56" s="21">
        <f t="shared" si="9"/>
        <v>0</v>
      </c>
      <c r="BA56" s="21">
        <f t="shared" si="10"/>
        <v>0</v>
      </c>
      <c r="BB56" s="21">
        <f t="shared" si="11"/>
        <v>0</v>
      </c>
      <c r="BC56" s="21">
        <f t="shared" si="12"/>
        <v>0</v>
      </c>
      <c r="BF56" s="21">
        <f t="shared" si="13"/>
        <v>0</v>
      </c>
      <c r="BG56" s="21">
        <f t="shared" si="14"/>
        <v>0</v>
      </c>
      <c r="BH56" s="21">
        <f t="shared" si="15"/>
        <v>0</v>
      </c>
      <c r="BI56" s="21">
        <f t="shared" si="16"/>
        <v>0</v>
      </c>
      <c r="BJ56" s="21">
        <f t="shared" si="17"/>
        <v>0</v>
      </c>
      <c r="BM56" s="21">
        <f t="shared" si="18"/>
        <v>0</v>
      </c>
      <c r="BN56" s="21">
        <f t="shared" si="19"/>
        <v>0</v>
      </c>
      <c r="BO56" s="21">
        <f t="shared" si="20"/>
        <v>0</v>
      </c>
      <c r="BP56" s="21">
        <f t="shared" si="21"/>
        <v>0</v>
      </c>
      <c r="BQ56" s="21">
        <f t="shared" si="22"/>
        <v>0</v>
      </c>
      <c r="BT56" s="21">
        <f t="shared" si="23"/>
        <v>356.50874415028153</v>
      </c>
      <c r="BU56" s="21">
        <f t="shared" si="24"/>
        <v>0</v>
      </c>
      <c r="BV56" s="21">
        <f t="shared" si="25"/>
        <v>0</v>
      </c>
      <c r="BW56" s="21">
        <f t="shared" si="26"/>
        <v>0</v>
      </c>
      <c r="BX56" s="21">
        <f t="shared" si="27"/>
        <v>0</v>
      </c>
      <c r="CA56" s="21">
        <f t="shared" si="28"/>
        <v>363.09374057228354</v>
      </c>
      <c r="CB56" s="21">
        <f t="shared" si="29"/>
        <v>0</v>
      </c>
      <c r="CC56" s="21">
        <f t="shared" si="30"/>
        <v>0</v>
      </c>
      <c r="CD56" s="21">
        <f t="shared" si="31"/>
        <v>0</v>
      </c>
      <c r="CE56" s="21">
        <f t="shared" si="32"/>
        <v>0</v>
      </c>
    </row>
    <row r="57" spans="1:83" ht="14.65" thickBot="1">
      <c r="A57" s="170">
        <v>14</v>
      </c>
      <c r="B57" s="164" t="s">
        <v>19</v>
      </c>
      <c r="C57" s="167" t="s">
        <v>36</v>
      </c>
      <c r="D57" s="161" t="s">
        <v>48</v>
      </c>
      <c r="E57" s="25" t="str">
        <f t="shared" si="80"/>
        <v>Low</v>
      </c>
      <c r="F57" s="26">
        <f>'4.3.3 Input Sheet'!F57</f>
        <v>16071.608507206072</v>
      </c>
      <c r="G57" s="26">
        <f>'4.3.3 Input Sheet'!G57</f>
        <v>0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16071.608507206072</v>
      </c>
      <c r="M57" s="26">
        <f>'4.3.3 Input Sheet'!M57</f>
        <v>0</v>
      </c>
      <c r="N57" s="26">
        <f>'4.3.3 Input Sheet'!N57</f>
        <v>0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0</v>
      </c>
      <c r="T57" s="26">
        <f>'4.3.3 Input Sheet'!T57</f>
        <v>0</v>
      </c>
      <c r="U57" s="26">
        <f>'4.3.3 Input Sheet'!U57</f>
        <v>0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0</v>
      </c>
      <c r="AA57" s="26">
        <f>'4.3.3 Input Sheet'!AA57</f>
        <v>19236.176413874669</v>
      </c>
      <c r="AB57" s="26">
        <f>'4.3.3 Input Sheet'!AB57</f>
        <v>0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19236.176413874669</v>
      </c>
      <c r="AH57" s="26">
        <f>'4.3.3 Input Sheet'!AH57</f>
        <v>16071.6085072061</v>
      </c>
      <c r="AI57" s="26">
        <f>'4.3.3 Input Sheet'!AI57</f>
        <v>0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16071.6085072061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RI4</v>
      </c>
      <c r="AR57" s="9" t="str">
        <f>+'4.3.1 Risk Matrix'!O$19</f>
        <v>RI3</v>
      </c>
      <c r="AS57" s="9" t="str">
        <f>+'4.3.1 Risk Matrix'!P$19</f>
        <v>RI2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16071.608507206072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0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0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19236.176413874669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16071.6085072061</v>
      </c>
    </row>
    <row r="58" spans="1:83" ht="14.65" thickBot="1">
      <c r="A58" s="171"/>
      <c r="B58" s="165"/>
      <c r="C58" s="168"/>
      <c r="D58" s="162"/>
      <c r="E58" s="27" t="str">
        <f t="shared" si="80"/>
        <v>Medium</v>
      </c>
      <c r="F58" s="26">
        <f>'4.3.3 Input Sheet'!F58</f>
        <v>2912.9213428556664</v>
      </c>
      <c r="G58" s="26">
        <f>'4.3.3 Input Sheet'!G58</f>
        <v>0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2912.9213428556664</v>
      </c>
      <c r="M58" s="26">
        <f>'4.3.3 Input Sheet'!M58</f>
        <v>0</v>
      </c>
      <c r="N58" s="26">
        <f>'4.3.3 Input Sheet'!N58</f>
        <v>0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0</v>
      </c>
      <c r="T58" s="26">
        <f>'4.3.3 Input Sheet'!T58</f>
        <v>0</v>
      </c>
      <c r="U58" s="26">
        <f>'4.3.3 Input Sheet'!U58</f>
        <v>0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0</v>
      </c>
      <c r="AA58" s="26">
        <f>'4.3.3 Input Sheet'!AA58</f>
        <v>3466.152113134337</v>
      </c>
      <c r="AB58" s="26">
        <f>'4.3.3 Input Sheet'!AB58</f>
        <v>0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3466.152113134337</v>
      </c>
      <c r="AH58" s="26">
        <f>'4.3.3 Input Sheet'!AH58</f>
        <v>2912.92134285567</v>
      </c>
      <c r="AI58" s="26">
        <f>'4.3.3 Input Sheet'!AI58</f>
        <v>0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2912.92134285567</v>
      </c>
      <c r="AO58" s="9" t="str">
        <f>+'4.3.1 Risk Matrix'!L$18</f>
        <v>RI5</v>
      </c>
      <c r="AP58" s="9" t="str">
        <f>+'4.3.1 Risk Matrix'!M$18</f>
        <v>RI5</v>
      </c>
      <c r="AQ58" s="9" t="str">
        <f>+'4.3.1 Risk Matrix'!N$18</f>
        <v>RI3</v>
      </c>
      <c r="AR58" s="9" t="str">
        <f>+'4.3.1 Risk Matrix'!O$18</f>
        <v>RI2</v>
      </c>
      <c r="AS58" s="9" t="str">
        <f>+'4.3.1 Risk Matrix'!P$18</f>
        <v>RI2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0</v>
      </c>
      <c r="BC58" s="21">
        <f t="shared" si="12"/>
        <v>2912.9213428556664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0</v>
      </c>
      <c r="BJ58" s="21">
        <f t="shared" si="17"/>
        <v>0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0</v>
      </c>
      <c r="BQ58" s="21">
        <f t="shared" si="22"/>
        <v>0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0</v>
      </c>
      <c r="BX58" s="21">
        <f t="shared" si="27"/>
        <v>3466.152113134337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0</v>
      </c>
      <c r="CE58" s="21">
        <f t="shared" si="32"/>
        <v>2912.92134285567</v>
      </c>
    </row>
    <row r="59" spans="1:83" ht="14.65" thickBot="1">
      <c r="A59" s="171"/>
      <c r="B59" s="165"/>
      <c r="C59" s="168"/>
      <c r="D59" s="162"/>
      <c r="E59" s="27" t="str">
        <f t="shared" si="80"/>
        <v>High</v>
      </c>
      <c r="F59" s="26">
        <f>'4.3.3 Input Sheet'!F59</f>
        <v>2475.5839252933806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2475.5839252933806</v>
      </c>
      <c r="M59" s="26">
        <f>'4.3.3 Input Sheet'!M59</f>
        <v>0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0</v>
      </c>
      <c r="T59" s="26">
        <f>'4.3.3 Input Sheet'!T59</f>
        <v>0</v>
      </c>
      <c r="U59" s="26">
        <f>'4.3.3 Input Sheet'!U59</f>
        <v>0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0</v>
      </c>
      <c r="AA59" s="26">
        <f>'4.3.3 Input Sheet'!AA59</f>
        <v>2900.6744118103966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2900.6744118103966</v>
      </c>
      <c r="AH59" s="26">
        <f>'4.3.3 Input Sheet'!AH59</f>
        <v>2475.5839252933802</v>
      </c>
      <c r="AI59" s="26">
        <f>'4.3.3 Input Sheet'!AI59</f>
        <v>0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2475.5839252933802</v>
      </c>
      <c r="AO59" s="9" t="str">
        <f>+'4.3.1 Risk Matrix'!L$17</f>
        <v>RI5</v>
      </c>
      <c r="AP59" s="9" t="str">
        <f>+'4.3.1 Risk Matrix'!M$17</f>
        <v>RI4</v>
      </c>
      <c r="AQ59" s="9" t="str">
        <f>+'4.3.1 Risk Matrix'!N$17</f>
        <v>RI2</v>
      </c>
      <c r="AR59" s="9" t="str">
        <f>+'4.3.1 Risk Matrix'!O$17</f>
        <v>RI2</v>
      </c>
      <c r="AS59" s="9" t="str">
        <f>+'4.3.1 Risk Matrix'!P$17</f>
        <v>RI1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2475.5839252933806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0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0</v>
      </c>
      <c r="BQ59" s="21">
        <f t="shared" si="22"/>
        <v>0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2900.6744118103966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0</v>
      </c>
      <c r="CE59" s="21">
        <f t="shared" si="32"/>
        <v>2475.5839252933802</v>
      </c>
    </row>
    <row r="60" spans="1:83" ht="14.65" thickBot="1">
      <c r="A60" s="172"/>
      <c r="B60" s="166"/>
      <c r="C60" s="169"/>
      <c r="D60" s="163"/>
      <c r="E60" s="28" t="str">
        <f t="shared" si="80"/>
        <v>Very High</v>
      </c>
      <c r="F60" s="26">
        <f>'4.3.3 Input Sheet'!F60</f>
        <v>411.64843464488507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411.64843464488507</v>
      </c>
      <c r="M60" s="26">
        <f>'4.3.3 Input Sheet'!M60</f>
        <v>0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0</v>
      </c>
      <c r="T60" s="26">
        <f>'4.3.3 Input Sheet'!T60</f>
        <v>0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0</v>
      </c>
      <c r="AA60" s="26">
        <f>'4.3.3 Input Sheet'!AA60</f>
        <v>473.55927118059918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473.55927118059918</v>
      </c>
      <c r="AH60" s="26">
        <f>'4.3.3 Input Sheet'!AH60</f>
        <v>411.64843464488501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411.64843464488501</v>
      </c>
      <c r="AO60" s="9" t="str">
        <f>+'4.3.1 Risk Matrix'!L$16</f>
        <v>RI4</v>
      </c>
      <c r="AP60" s="9" t="str">
        <f>+'4.3.1 Risk Matrix'!M$16</f>
        <v>RI3</v>
      </c>
      <c r="AQ60" s="9" t="str">
        <f>+'4.3.1 Risk Matrix'!N$16</f>
        <v>RI2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411.64843464488507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0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0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473.55927118059918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411.64843464488501</v>
      </c>
      <c r="CE60" s="21">
        <f t="shared" si="32"/>
        <v>0</v>
      </c>
    </row>
    <row r="61" spans="1:83" ht="14.65" thickBot="1">
      <c r="A61" s="170">
        <v>15</v>
      </c>
      <c r="B61" s="164" t="s">
        <v>20</v>
      </c>
      <c r="C61" s="167" t="s">
        <v>36</v>
      </c>
      <c r="D61" s="161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0</v>
      </c>
      <c r="I61" s="26">
        <f>'4.3.3 Input Sheet'!I61</f>
        <v>1122.9390000000001</v>
      </c>
      <c r="J61" s="26">
        <f>'4.3.3 Input Sheet'!J61</f>
        <v>53.3</v>
      </c>
      <c r="K61" s="10">
        <f>SUM(F61:J61)</f>
        <v>1176.239</v>
      </c>
      <c r="M61" s="26">
        <f>'4.3.3 Input Sheet'!M61</f>
        <v>0</v>
      </c>
      <c r="N61" s="26">
        <f>'4.3.3 Input Sheet'!N61</f>
        <v>0</v>
      </c>
      <c r="O61" s="26">
        <f>'4.3.3 Input Sheet'!O61</f>
        <v>0</v>
      </c>
      <c r="P61" s="26">
        <f>'4.3.3 Input Sheet'!P61</f>
        <v>0</v>
      </c>
      <c r="Q61" s="26">
        <f>'4.3.3 Input Sheet'!Q61</f>
        <v>0</v>
      </c>
      <c r="R61" s="10">
        <f>SUM(M61:Q61)</f>
        <v>0</v>
      </c>
      <c r="T61" s="26">
        <f>'4.3.3 Input Sheet'!T61</f>
        <v>0</v>
      </c>
      <c r="U61" s="26">
        <f>'4.3.3 Input Sheet'!U61</f>
        <v>0</v>
      </c>
      <c r="V61" s="26">
        <f>'4.3.3 Input Sheet'!V61</f>
        <v>0</v>
      </c>
      <c r="W61" s="26">
        <f>'4.3.3 Input Sheet'!W61</f>
        <v>0</v>
      </c>
      <c r="X61" s="26">
        <f>'4.3.3 Input Sheet'!X61</f>
        <v>0</v>
      </c>
      <c r="Y61" s="10">
        <f>SUM(T61:X61)</f>
        <v>0</v>
      </c>
      <c r="AA61" s="26">
        <f>'4.3.3 Input Sheet'!AA61</f>
        <v>0</v>
      </c>
      <c r="AB61" s="26">
        <f>'4.3.3 Input Sheet'!AB61</f>
        <v>0</v>
      </c>
      <c r="AC61" s="26">
        <f>'4.3.3 Input Sheet'!AC61</f>
        <v>0</v>
      </c>
      <c r="AD61" s="26">
        <f>'4.3.3 Input Sheet'!AD61</f>
        <v>992.39625356170654</v>
      </c>
      <c r="AE61" s="26">
        <f>'4.3.3 Input Sheet'!AE61</f>
        <v>305.50052933812867</v>
      </c>
      <c r="AF61" s="10">
        <f>SUM(AA61:AE61)</f>
        <v>1297.8967828998352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0</v>
      </c>
      <c r="AK61" s="26">
        <f>'4.3.3 Input Sheet'!AK61</f>
        <v>1122.9390000000001</v>
      </c>
      <c r="AL61" s="26">
        <f>'4.3.3 Input Sheet'!AL61</f>
        <v>419.02</v>
      </c>
      <c r="AM61" s="10">
        <f>SUM(AH61:AL61)</f>
        <v>1541.9590000000001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RI4</v>
      </c>
      <c r="AR61" s="9" t="str">
        <f>+'4.3.1 Risk Matrix'!O$19</f>
        <v>RI3</v>
      </c>
      <c r="AS61" s="9" t="str">
        <f>+'4.3.1 Risk Matrix'!P$19</f>
        <v>RI2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0</v>
      </c>
      <c r="AZ61" s="21">
        <f t="shared" si="9"/>
        <v>53.3</v>
      </c>
      <c r="BA61" s="21">
        <f t="shared" si="10"/>
        <v>1122.9390000000001</v>
      </c>
      <c r="BB61" s="21">
        <f t="shared" si="11"/>
        <v>0</v>
      </c>
      <c r="BC61" s="21">
        <f t="shared" si="12"/>
        <v>0</v>
      </c>
      <c r="BF61" s="21">
        <f t="shared" si="13"/>
        <v>0</v>
      </c>
      <c r="BG61" s="21">
        <f t="shared" si="14"/>
        <v>0</v>
      </c>
      <c r="BH61" s="21">
        <f t="shared" si="15"/>
        <v>0</v>
      </c>
      <c r="BI61" s="21">
        <f t="shared" si="16"/>
        <v>0</v>
      </c>
      <c r="BJ61" s="21">
        <f t="shared" si="17"/>
        <v>0</v>
      </c>
      <c r="BM61" s="21">
        <f t="shared" si="18"/>
        <v>0</v>
      </c>
      <c r="BN61" s="21">
        <f t="shared" si="19"/>
        <v>0</v>
      </c>
      <c r="BO61" s="21">
        <f t="shared" si="20"/>
        <v>0</v>
      </c>
      <c r="BP61" s="21">
        <f t="shared" si="21"/>
        <v>0</v>
      </c>
      <c r="BQ61" s="21">
        <f t="shared" si="22"/>
        <v>0</v>
      </c>
      <c r="BT61" s="21">
        <f t="shared" si="23"/>
        <v>0</v>
      </c>
      <c r="BU61" s="21">
        <f t="shared" si="24"/>
        <v>305.50052933812867</v>
      </c>
      <c r="BV61" s="21">
        <f t="shared" si="25"/>
        <v>992.39625356170654</v>
      </c>
      <c r="BW61" s="21">
        <f t="shared" si="26"/>
        <v>0</v>
      </c>
      <c r="BX61" s="21">
        <f t="shared" si="27"/>
        <v>0</v>
      </c>
      <c r="CA61" s="21">
        <f t="shared" si="28"/>
        <v>0</v>
      </c>
      <c r="CB61" s="21">
        <f t="shared" si="29"/>
        <v>419.02</v>
      </c>
      <c r="CC61" s="21">
        <f t="shared" si="30"/>
        <v>1122.9390000000001</v>
      </c>
      <c r="CD61" s="21">
        <f t="shared" si="31"/>
        <v>0</v>
      </c>
      <c r="CE61" s="21">
        <f t="shared" si="32"/>
        <v>0</v>
      </c>
    </row>
    <row r="62" spans="1:83" ht="14.65" thickBot="1">
      <c r="A62" s="171"/>
      <c r="B62" s="165"/>
      <c r="C62" s="168"/>
      <c r="D62" s="162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0</v>
      </c>
      <c r="I62" s="26">
        <f>'4.3.3 Input Sheet'!I62</f>
        <v>56.749099999999999</v>
      </c>
      <c r="J62" s="26">
        <f>'4.3.3 Input Sheet'!J62</f>
        <v>0</v>
      </c>
      <c r="K62" s="11">
        <f t="shared" ref="K62:K64" si="96">SUM(F62:J62)</f>
        <v>56.749099999999999</v>
      </c>
      <c r="M62" s="26">
        <f>'4.3.3 Input Sheet'!M62</f>
        <v>0</v>
      </c>
      <c r="N62" s="26">
        <f>'4.3.3 Input Sheet'!N62</f>
        <v>0</v>
      </c>
      <c r="O62" s="26">
        <f>'4.3.3 Input Sheet'!O62</f>
        <v>0</v>
      </c>
      <c r="P62" s="26">
        <f>'4.3.3 Input Sheet'!P62</f>
        <v>0</v>
      </c>
      <c r="Q62" s="26">
        <f>'4.3.3 Input Sheet'!Q62</f>
        <v>0</v>
      </c>
      <c r="R62" s="11">
        <f t="shared" ref="R62:R64" si="97">SUM(M62:Q62)</f>
        <v>0</v>
      </c>
      <c r="T62" s="26">
        <f>'4.3.3 Input Sheet'!T62</f>
        <v>0</v>
      </c>
      <c r="U62" s="26">
        <f>'4.3.3 Input Sheet'!U62</f>
        <v>0</v>
      </c>
      <c r="V62" s="26">
        <f>'4.3.3 Input Sheet'!V62</f>
        <v>0</v>
      </c>
      <c r="W62" s="26">
        <f>'4.3.3 Input Sheet'!W62</f>
        <v>0</v>
      </c>
      <c r="X62" s="26">
        <f>'4.3.3 Input Sheet'!X62</f>
        <v>0</v>
      </c>
      <c r="Y62" s="11">
        <f t="shared" ref="Y62:Y64" si="98">SUM(T62:X62)</f>
        <v>0</v>
      </c>
      <c r="AA62" s="26">
        <f>'4.3.3 Input Sheet'!AA62</f>
        <v>0</v>
      </c>
      <c r="AB62" s="26">
        <f>'4.3.3 Input Sheet'!AB62</f>
        <v>0</v>
      </c>
      <c r="AC62" s="26">
        <f>'4.3.3 Input Sheet'!AC62</f>
        <v>0</v>
      </c>
      <c r="AD62" s="26">
        <f>'4.3.3 Input Sheet'!AD62</f>
        <v>56.749099999999999</v>
      </c>
      <c r="AE62" s="26">
        <f>'4.3.3 Input Sheet'!AE62</f>
        <v>0</v>
      </c>
      <c r="AF62" s="11">
        <f t="shared" ref="AF62:AF64" si="99">SUM(AA62:AE62)</f>
        <v>56.749099999999999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0</v>
      </c>
      <c r="AK62" s="26">
        <f>'4.3.3 Input Sheet'!AK62</f>
        <v>56.749099999999999</v>
      </c>
      <c r="AL62" s="26">
        <f>'4.3.3 Input Sheet'!AL62</f>
        <v>0</v>
      </c>
      <c r="AM62" s="11">
        <f t="shared" ref="AM62:AM64" si="100">SUM(AH62:AL62)</f>
        <v>56.749099999999999</v>
      </c>
      <c r="AO62" s="9" t="str">
        <f>+'4.3.1 Risk Matrix'!L$18</f>
        <v>RI5</v>
      </c>
      <c r="AP62" s="9" t="str">
        <f>+'4.3.1 Risk Matrix'!M$18</f>
        <v>RI5</v>
      </c>
      <c r="AQ62" s="9" t="str">
        <f>+'4.3.1 Risk Matrix'!N$18</f>
        <v>RI3</v>
      </c>
      <c r="AR62" s="9" t="str">
        <f>+'4.3.1 Risk Matrix'!O$18</f>
        <v>RI2</v>
      </c>
      <c r="AS62" s="9" t="str">
        <f>+'4.3.1 Risk Matrix'!P$18</f>
        <v>RI2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0</v>
      </c>
      <c r="AZ62" s="21">
        <f t="shared" si="9"/>
        <v>56.749099999999999</v>
      </c>
      <c r="BA62" s="21">
        <f t="shared" si="10"/>
        <v>0</v>
      </c>
      <c r="BB62" s="21">
        <f t="shared" si="11"/>
        <v>0</v>
      </c>
      <c r="BC62" s="21">
        <f t="shared" si="12"/>
        <v>0</v>
      </c>
      <c r="BF62" s="21">
        <f t="shared" si="13"/>
        <v>0</v>
      </c>
      <c r="BG62" s="21">
        <f t="shared" si="14"/>
        <v>0</v>
      </c>
      <c r="BH62" s="21">
        <f t="shared" si="15"/>
        <v>0</v>
      </c>
      <c r="BI62" s="21">
        <f t="shared" si="16"/>
        <v>0</v>
      </c>
      <c r="BJ62" s="21">
        <f t="shared" si="17"/>
        <v>0</v>
      </c>
      <c r="BM62" s="21">
        <f t="shared" si="18"/>
        <v>0</v>
      </c>
      <c r="BN62" s="21">
        <f t="shared" si="19"/>
        <v>0</v>
      </c>
      <c r="BO62" s="21">
        <f t="shared" si="20"/>
        <v>0</v>
      </c>
      <c r="BP62" s="21">
        <f t="shared" si="21"/>
        <v>0</v>
      </c>
      <c r="BQ62" s="21">
        <f t="shared" si="22"/>
        <v>0</v>
      </c>
      <c r="BT62" s="21">
        <f t="shared" si="23"/>
        <v>0</v>
      </c>
      <c r="BU62" s="21">
        <f t="shared" si="24"/>
        <v>56.749099999999999</v>
      </c>
      <c r="BV62" s="21">
        <f t="shared" si="25"/>
        <v>0</v>
      </c>
      <c r="BW62" s="21">
        <f t="shared" si="26"/>
        <v>0</v>
      </c>
      <c r="BX62" s="21">
        <f t="shared" si="27"/>
        <v>0</v>
      </c>
      <c r="CA62" s="21">
        <f t="shared" si="28"/>
        <v>0</v>
      </c>
      <c r="CB62" s="21">
        <f t="shared" si="29"/>
        <v>56.749099999999999</v>
      </c>
      <c r="CC62" s="21">
        <f t="shared" si="30"/>
        <v>0</v>
      </c>
      <c r="CD62" s="21">
        <f t="shared" si="31"/>
        <v>0</v>
      </c>
      <c r="CE62" s="21">
        <f t="shared" si="32"/>
        <v>0</v>
      </c>
    </row>
    <row r="63" spans="1:83" ht="14.65" thickBot="1">
      <c r="A63" s="171"/>
      <c r="B63" s="165"/>
      <c r="C63" s="168"/>
      <c r="D63" s="162"/>
      <c r="E63" s="27" t="s">
        <v>12</v>
      </c>
      <c r="F63" s="26">
        <f>'4.3.3 Input Sheet'!F63</f>
        <v>0</v>
      </c>
      <c r="G63" s="26">
        <f>'4.3.3 Input Sheet'!G63</f>
        <v>282.82670000000013</v>
      </c>
      <c r="H63" s="26">
        <f>'4.3.3 Input Sheet'!H63</f>
        <v>0</v>
      </c>
      <c r="I63" s="26">
        <f>'4.3.3 Input Sheet'!I63</f>
        <v>285.72050000000002</v>
      </c>
      <c r="J63" s="26">
        <f>'4.3.3 Input Sheet'!J63</f>
        <v>0</v>
      </c>
      <c r="K63" s="11">
        <f t="shared" si="96"/>
        <v>568.5472000000002</v>
      </c>
      <c r="M63" s="26">
        <f>'4.3.3 Input Sheet'!M63</f>
        <v>0</v>
      </c>
      <c r="N63" s="26">
        <f>'4.3.3 Input Sheet'!N63</f>
        <v>0</v>
      </c>
      <c r="O63" s="26">
        <f>'4.3.3 Input Sheet'!O63</f>
        <v>0</v>
      </c>
      <c r="P63" s="26">
        <f>'4.3.3 Input Sheet'!P63</f>
        <v>0</v>
      </c>
      <c r="Q63" s="26">
        <f>'4.3.3 Input Sheet'!Q63</f>
        <v>0</v>
      </c>
      <c r="R63" s="11">
        <f t="shared" si="97"/>
        <v>0</v>
      </c>
      <c r="T63" s="26">
        <f>'4.3.3 Input Sheet'!T63</f>
        <v>0</v>
      </c>
      <c r="U63" s="26">
        <f>'4.3.3 Input Sheet'!U63</f>
        <v>0</v>
      </c>
      <c r="V63" s="26">
        <f>'4.3.3 Input Sheet'!V63</f>
        <v>0</v>
      </c>
      <c r="W63" s="26">
        <f>'4.3.3 Input Sheet'!W63</f>
        <v>0</v>
      </c>
      <c r="X63" s="26">
        <f>'4.3.3 Input Sheet'!X63</f>
        <v>0</v>
      </c>
      <c r="Y63" s="11">
        <f t="shared" si="98"/>
        <v>0</v>
      </c>
      <c r="AA63" s="26">
        <f>'4.3.3 Input Sheet'!AA63</f>
        <v>0</v>
      </c>
      <c r="AB63" s="26">
        <f>'4.3.3 Input Sheet'!AB63</f>
        <v>0</v>
      </c>
      <c r="AC63" s="26">
        <f>'4.3.3 Input Sheet'!AC63</f>
        <v>0</v>
      </c>
      <c r="AD63" s="26">
        <f>'4.3.3 Input Sheet'!AD63</f>
        <v>453.47436969221297</v>
      </c>
      <c r="AE63" s="26">
        <f>'4.3.3 Input Sheet'!AE63</f>
        <v>27.613805710652336</v>
      </c>
      <c r="AF63" s="11">
        <f t="shared" si="99"/>
        <v>481.08817540286532</v>
      </c>
      <c r="AH63" s="26">
        <f>'4.3.3 Input Sheet'!AH63</f>
        <v>0</v>
      </c>
      <c r="AI63" s="26">
        <f>'4.3.3 Input Sheet'!AI63</f>
        <v>0</v>
      </c>
      <c r="AJ63" s="26">
        <f>'4.3.3 Input Sheet'!AJ63</f>
        <v>0</v>
      </c>
      <c r="AK63" s="26">
        <f>'4.3.3 Input Sheet'!AK63</f>
        <v>528.72050000000002</v>
      </c>
      <c r="AL63" s="26">
        <f>'4.3.3 Input Sheet'!AL63</f>
        <v>40</v>
      </c>
      <c r="AM63" s="11">
        <f t="shared" si="100"/>
        <v>568.72050000000002</v>
      </c>
      <c r="AO63" s="9" t="str">
        <f>+'4.3.1 Risk Matrix'!L$17</f>
        <v>RI5</v>
      </c>
      <c r="AP63" s="9" t="str">
        <f>+'4.3.1 Risk Matrix'!M$17</f>
        <v>RI4</v>
      </c>
      <c r="AQ63" s="9" t="str">
        <f>+'4.3.1 Risk Matrix'!N$17</f>
        <v>RI2</v>
      </c>
      <c r="AR63" s="9" t="str">
        <f>+'4.3.1 Risk Matrix'!O$17</f>
        <v>RI2</v>
      </c>
      <c r="AS63" s="9" t="str">
        <f>+'4.3.1 Risk Matrix'!P$17</f>
        <v>RI1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0</v>
      </c>
      <c r="AZ63" s="21">
        <f t="shared" si="9"/>
        <v>285.72050000000002</v>
      </c>
      <c r="BA63" s="21">
        <f t="shared" si="10"/>
        <v>0</v>
      </c>
      <c r="BB63" s="21">
        <f t="shared" si="11"/>
        <v>282.82670000000013</v>
      </c>
      <c r="BC63" s="21">
        <f t="shared" si="12"/>
        <v>0</v>
      </c>
      <c r="BF63" s="21">
        <f t="shared" si="13"/>
        <v>0</v>
      </c>
      <c r="BG63" s="21">
        <f t="shared" si="14"/>
        <v>0</v>
      </c>
      <c r="BH63" s="21">
        <f t="shared" si="15"/>
        <v>0</v>
      </c>
      <c r="BI63" s="21">
        <f t="shared" si="16"/>
        <v>0</v>
      </c>
      <c r="BJ63" s="21">
        <f t="shared" si="17"/>
        <v>0</v>
      </c>
      <c r="BM63" s="21">
        <f t="shared" si="18"/>
        <v>0</v>
      </c>
      <c r="BN63" s="21">
        <f t="shared" si="19"/>
        <v>0</v>
      </c>
      <c r="BO63" s="21">
        <f t="shared" si="20"/>
        <v>0</v>
      </c>
      <c r="BP63" s="21">
        <f t="shared" si="21"/>
        <v>0</v>
      </c>
      <c r="BQ63" s="21">
        <f t="shared" si="22"/>
        <v>0</v>
      </c>
      <c r="BT63" s="21">
        <f t="shared" si="23"/>
        <v>27.613805710652336</v>
      </c>
      <c r="BU63" s="21">
        <f t="shared" si="24"/>
        <v>453.47436969221297</v>
      </c>
      <c r="BV63" s="21">
        <f t="shared" si="25"/>
        <v>0</v>
      </c>
      <c r="BW63" s="21">
        <f t="shared" si="26"/>
        <v>0</v>
      </c>
      <c r="BX63" s="21">
        <f t="shared" si="27"/>
        <v>0</v>
      </c>
      <c r="CA63" s="21">
        <f t="shared" si="28"/>
        <v>40</v>
      </c>
      <c r="CB63" s="21">
        <f t="shared" si="29"/>
        <v>528.72050000000002</v>
      </c>
      <c r="CC63" s="21">
        <f t="shared" si="30"/>
        <v>0</v>
      </c>
      <c r="CD63" s="21">
        <f t="shared" si="31"/>
        <v>0</v>
      </c>
      <c r="CE63" s="21">
        <f t="shared" si="32"/>
        <v>0</v>
      </c>
    </row>
    <row r="64" spans="1:83" ht="14.65" thickBot="1">
      <c r="A64" s="172"/>
      <c r="B64" s="166"/>
      <c r="C64" s="169"/>
      <c r="D64" s="163"/>
      <c r="E64" s="28" t="s">
        <v>13</v>
      </c>
      <c r="F64" s="26">
        <f>'4.3.3 Input Sheet'!F64</f>
        <v>0</v>
      </c>
      <c r="G64" s="26">
        <f>'4.3.3 Input Sheet'!G64</f>
        <v>187.25229999999999</v>
      </c>
      <c r="H64" s="26">
        <f>'4.3.3 Input Sheet'!H64</f>
        <v>0</v>
      </c>
      <c r="I64" s="26">
        <f>'4.3.3 Input Sheet'!I64</f>
        <v>166.78469999999999</v>
      </c>
      <c r="J64" s="26">
        <f>'4.3.3 Input Sheet'!J64</f>
        <v>0</v>
      </c>
      <c r="K64" s="12">
        <f t="shared" si="96"/>
        <v>354.03699999999998</v>
      </c>
      <c r="M64" s="26">
        <f>'4.3.3 Input Sheet'!M64</f>
        <v>0</v>
      </c>
      <c r="N64" s="26">
        <f>'4.3.3 Input Sheet'!N64</f>
        <v>0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0</v>
      </c>
      <c r="T64" s="26">
        <f>'4.3.3 Input Sheet'!T64</f>
        <v>0</v>
      </c>
      <c r="U64" s="26">
        <f>'4.3.3 Input Sheet'!U64</f>
        <v>0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0</v>
      </c>
      <c r="AA64" s="26">
        <f>'4.3.3 Input Sheet'!AA64</f>
        <v>0</v>
      </c>
      <c r="AB64" s="26">
        <f>'4.3.3 Input Sheet'!AB64</f>
        <v>0</v>
      </c>
      <c r="AC64" s="26">
        <f>'4.3.3 Input Sheet'!AC64</f>
        <v>0</v>
      </c>
      <c r="AD64" s="26">
        <f>'4.3.3 Input Sheet'!AD64</f>
        <v>277.93026798537562</v>
      </c>
      <c r="AE64" s="26">
        <f>'4.3.3 Input Sheet'!AE64</f>
        <v>17.948973711924019</v>
      </c>
      <c r="AF64" s="12">
        <f t="shared" si="99"/>
        <v>295.87924169729962</v>
      </c>
      <c r="AH64" s="26">
        <f>'4.3.3 Input Sheet'!AH64</f>
        <v>0</v>
      </c>
      <c r="AI64" s="26">
        <f>'4.3.3 Input Sheet'!AI64</f>
        <v>0</v>
      </c>
      <c r="AJ64" s="26">
        <f>'4.3.3 Input Sheet'!AJ64</f>
        <v>0</v>
      </c>
      <c r="AK64" s="26">
        <f>'4.3.3 Input Sheet'!AK64</f>
        <v>327.78469999999999</v>
      </c>
      <c r="AL64" s="26">
        <f>'4.3.3 Input Sheet'!AL64</f>
        <v>26</v>
      </c>
      <c r="AM64" s="12">
        <f t="shared" si="100"/>
        <v>353.78469999999999</v>
      </c>
      <c r="AO64" s="9" t="str">
        <f>+'4.3.1 Risk Matrix'!L$16</f>
        <v>RI4</v>
      </c>
      <c r="AP64" s="9" t="str">
        <f>+'4.3.1 Risk Matrix'!M$16</f>
        <v>RI3</v>
      </c>
      <c r="AQ64" s="9" t="str">
        <f>+'4.3.1 Risk Matrix'!N$16</f>
        <v>RI2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166.78469999999999</v>
      </c>
      <c r="AZ64" s="21">
        <f t="shared" si="9"/>
        <v>0</v>
      </c>
      <c r="BA64" s="21">
        <f t="shared" si="10"/>
        <v>187.25229999999999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0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0</v>
      </c>
      <c r="BP64" s="21">
        <f t="shared" si="21"/>
        <v>0</v>
      </c>
      <c r="BQ64" s="21">
        <f t="shared" si="22"/>
        <v>0</v>
      </c>
      <c r="BT64" s="21">
        <f t="shared" si="23"/>
        <v>295.87924169729962</v>
      </c>
      <c r="BU64" s="21">
        <f t="shared" si="24"/>
        <v>0</v>
      </c>
      <c r="BV64" s="21">
        <f t="shared" si="25"/>
        <v>0</v>
      </c>
      <c r="BW64" s="21">
        <f t="shared" si="26"/>
        <v>0</v>
      </c>
      <c r="BX64" s="21">
        <f t="shared" si="27"/>
        <v>0</v>
      </c>
      <c r="CA64" s="21">
        <f t="shared" si="28"/>
        <v>353.78469999999999</v>
      </c>
      <c r="CB64" s="21">
        <f t="shared" si="29"/>
        <v>0</v>
      </c>
      <c r="CC64" s="21">
        <f t="shared" si="30"/>
        <v>0</v>
      </c>
      <c r="CD64" s="21">
        <f t="shared" si="31"/>
        <v>0</v>
      </c>
      <c r="CE64" s="21">
        <f t="shared" si="32"/>
        <v>0</v>
      </c>
    </row>
    <row r="65" spans="1:83" ht="14.65" thickBot="1">
      <c r="A65" s="170">
        <v>16</v>
      </c>
      <c r="B65" s="164" t="s">
        <v>21</v>
      </c>
      <c r="C65" s="167" t="s">
        <v>36</v>
      </c>
      <c r="D65" s="161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</v>
      </c>
      <c r="I65" s="26">
        <f>'4.3.3 Input Sheet'!I65</f>
        <v>0</v>
      </c>
      <c r="J65" s="26">
        <f>'4.3.3 Input Sheet'!J65</f>
        <v>0</v>
      </c>
      <c r="K65" s="10">
        <f>SUM(F65:J65)</f>
        <v>0</v>
      </c>
      <c r="M65" s="26">
        <f>'4.3.3 Input Sheet'!M65</f>
        <v>0</v>
      </c>
      <c r="N65" s="26">
        <f>'4.3.3 Input Sheet'!N65</f>
        <v>0</v>
      </c>
      <c r="O65" s="26">
        <f>'4.3.3 Input Sheet'!O65</f>
        <v>0</v>
      </c>
      <c r="P65" s="26">
        <f>'4.3.3 Input Sheet'!P65</f>
        <v>0</v>
      </c>
      <c r="Q65" s="26">
        <f>'4.3.3 Input Sheet'!Q65</f>
        <v>0</v>
      </c>
      <c r="R65" s="10">
        <f>SUM(M65:Q65)</f>
        <v>0</v>
      </c>
      <c r="T65" s="26">
        <f>'4.3.3 Input Sheet'!T65</f>
        <v>0</v>
      </c>
      <c r="U65" s="26">
        <f>'4.3.3 Input Sheet'!U65</f>
        <v>0</v>
      </c>
      <c r="V65" s="26">
        <f>'4.3.3 Input Sheet'!V65</f>
        <v>0</v>
      </c>
      <c r="W65" s="26">
        <f>'4.3.3 Input Sheet'!W65</f>
        <v>0</v>
      </c>
      <c r="X65" s="26">
        <f>'4.3.3 Input Sheet'!X65</f>
        <v>0</v>
      </c>
      <c r="Y65" s="10">
        <f>SUM(T65:X65)</f>
        <v>0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</v>
      </c>
      <c r="AD65" s="26">
        <f>'4.3.3 Input Sheet'!AD65</f>
        <v>0</v>
      </c>
      <c r="AE65" s="26">
        <f>'4.3.3 Input Sheet'!AE65</f>
        <v>0</v>
      </c>
      <c r="AF65" s="10">
        <f>SUM(AA65:AE65)</f>
        <v>0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</v>
      </c>
      <c r="AK65" s="26">
        <f>'4.3.3 Input Sheet'!AK65</f>
        <v>0</v>
      </c>
      <c r="AL65" s="26">
        <f>'4.3.3 Input Sheet'!AL65</f>
        <v>0</v>
      </c>
      <c r="AM65" s="10">
        <f>SUM(AH65:AL65)</f>
        <v>0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RI4</v>
      </c>
      <c r="AR65" s="9" t="str">
        <f>+'4.3.1 Risk Matrix'!O$19</f>
        <v>RI3</v>
      </c>
      <c r="AS65" s="9" t="str">
        <f>+'4.3.1 Risk Matrix'!P$19</f>
        <v>RI2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</v>
      </c>
      <c r="BA65" s="21">
        <f t="shared" si="10"/>
        <v>0</v>
      </c>
      <c r="BB65" s="21">
        <f t="shared" si="11"/>
        <v>0</v>
      </c>
      <c r="BC65" s="21">
        <f t="shared" si="12"/>
        <v>0</v>
      </c>
      <c r="BF65" s="21">
        <f t="shared" si="13"/>
        <v>0</v>
      </c>
      <c r="BG65" s="21">
        <f t="shared" si="14"/>
        <v>0</v>
      </c>
      <c r="BH65" s="21">
        <f t="shared" si="15"/>
        <v>0</v>
      </c>
      <c r="BI65" s="21">
        <f t="shared" si="16"/>
        <v>0</v>
      </c>
      <c r="BJ65" s="21">
        <f t="shared" si="17"/>
        <v>0</v>
      </c>
      <c r="BM65" s="21">
        <f t="shared" si="18"/>
        <v>0</v>
      </c>
      <c r="BN65" s="21">
        <f t="shared" si="19"/>
        <v>0</v>
      </c>
      <c r="BO65" s="21">
        <f t="shared" si="20"/>
        <v>0</v>
      </c>
      <c r="BP65" s="21">
        <f t="shared" si="21"/>
        <v>0</v>
      </c>
      <c r="BQ65" s="21">
        <f t="shared" si="22"/>
        <v>0</v>
      </c>
      <c r="BT65" s="21">
        <f t="shared" si="23"/>
        <v>0</v>
      </c>
      <c r="BU65" s="21">
        <f t="shared" si="24"/>
        <v>0</v>
      </c>
      <c r="BV65" s="21">
        <f t="shared" si="25"/>
        <v>0</v>
      </c>
      <c r="BW65" s="21">
        <f t="shared" si="26"/>
        <v>0</v>
      </c>
      <c r="BX65" s="21">
        <f t="shared" si="27"/>
        <v>0</v>
      </c>
      <c r="CA65" s="21">
        <f t="shared" si="28"/>
        <v>0</v>
      </c>
      <c r="CB65" s="21">
        <f t="shared" si="29"/>
        <v>0</v>
      </c>
      <c r="CC65" s="21">
        <f t="shared" si="30"/>
        <v>0</v>
      </c>
      <c r="CD65" s="21">
        <f t="shared" si="31"/>
        <v>0</v>
      </c>
      <c r="CE65" s="21">
        <f t="shared" si="32"/>
        <v>0</v>
      </c>
    </row>
    <row r="66" spans="1:83" ht="14.65" thickBot="1">
      <c r="A66" s="171"/>
      <c r="B66" s="165"/>
      <c r="C66" s="168"/>
      <c r="D66" s="162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RI5</v>
      </c>
      <c r="AQ66" s="9" t="str">
        <f>+'4.3.1 Risk Matrix'!N$18</f>
        <v>RI3</v>
      </c>
      <c r="AR66" s="9" t="str">
        <f>+'4.3.1 Risk Matrix'!O$18</f>
        <v>RI2</v>
      </c>
      <c r="AS66" s="9" t="str">
        <f>+'4.3.1 Risk Matrix'!P$18</f>
        <v>RI2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4.65" thickBot="1">
      <c r="A67" s="171"/>
      <c r="B67" s="165"/>
      <c r="C67" s="168"/>
      <c r="D67" s="162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RI5</v>
      </c>
      <c r="AP67" s="9" t="str">
        <f>+'4.3.1 Risk Matrix'!M$17</f>
        <v>RI4</v>
      </c>
      <c r="AQ67" s="9" t="str">
        <f>+'4.3.1 Risk Matrix'!N$17</f>
        <v>RI2</v>
      </c>
      <c r="AR67" s="9" t="str">
        <f>+'4.3.1 Risk Matrix'!O$17</f>
        <v>RI2</v>
      </c>
      <c r="AS67" s="9" t="str">
        <f>+'4.3.1 Risk Matrix'!P$17</f>
        <v>RI1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4.65" thickBot="1">
      <c r="A68" s="172"/>
      <c r="B68" s="166"/>
      <c r="C68" s="169"/>
      <c r="D68" s="163"/>
      <c r="E68" s="28" t="str">
        <f t="shared" si="101"/>
        <v>Very High</v>
      </c>
      <c r="F68" s="26">
        <f>'4.3.3 Input Sheet'!F68</f>
        <v>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0</v>
      </c>
      <c r="K68" s="12">
        <f t="shared" si="102"/>
        <v>0</v>
      </c>
      <c r="M68" s="26">
        <f>'4.3.3 Input Sheet'!M68</f>
        <v>0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0</v>
      </c>
      <c r="R68" s="12">
        <f t="shared" si="103"/>
        <v>0</v>
      </c>
      <c r="T68" s="26">
        <f>'4.3.3 Input Sheet'!T68</f>
        <v>0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0</v>
      </c>
      <c r="Y68" s="12">
        <f t="shared" si="104"/>
        <v>0</v>
      </c>
      <c r="AA68" s="26">
        <f>'4.3.3 Input Sheet'!AA68</f>
        <v>0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0</v>
      </c>
      <c r="AF68" s="12">
        <f t="shared" si="105"/>
        <v>0</v>
      </c>
      <c r="AH68" s="26">
        <f>'4.3.3 Input Sheet'!AH68</f>
        <v>0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0</v>
      </c>
      <c r="AM68" s="12">
        <f t="shared" si="106"/>
        <v>0</v>
      </c>
      <c r="AO68" s="9" t="str">
        <f>+'4.3.1 Risk Matrix'!L$16</f>
        <v>RI4</v>
      </c>
      <c r="AP68" s="9" t="str">
        <f>+'4.3.1 Risk Matrix'!M$16</f>
        <v>RI3</v>
      </c>
      <c r="AQ68" s="9" t="str">
        <f>+'4.3.1 Risk Matrix'!N$16</f>
        <v>RI2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0</v>
      </c>
      <c r="AZ68" s="21">
        <f t="shared" si="9"/>
        <v>0</v>
      </c>
      <c r="BA68" s="21">
        <f t="shared" si="10"/>
        <v>0</v>
      </c>
      <c r="BB68" s="21">
        <f t="shared" si="11"/>
        <v>0</v>
      </c>
      <c r="BC68" s="21">
        <f t="shared" si="12"/>
        <v>0</v>
      </c>
      <c r="BF68" s="21">
        <f t="shared" si="13"/>
        <v>0</v>
      </c>
      <c r="BG68" s="21">
        <f t="shared" si="14"/>
        <v>0</v>
      </c>
      <c r="BH68" s="21">
        <f t="shared" si="15"/>
        <v>0</v>
      </c>
      <c r="BI68" s="21">
        <f t="shared" si="16"/>
        <v>0</v>
      </c>
      <c r="BJ68" s="21">
        <f t="shared" si="17"/>
        <v>0</v>
      </c>
      <c r="BM68" s="21">
        <f t="shared" si="18"/>
        <v>0</v>
      </c>
      <c r="BN68" s="21">
        <f t="shared" si="19"/>
        <v>0</v>
      </c>
      <c r="BO68" s="21">
        <f t="shared" si="20"/>
        <v>0</v>
      </c>
      <c r="BP68" s="21">
        <f t="shared" si="21"/>
        <v>0</v>
      </c>
      <c r="BQ68" s="21">
        <f t="shared" si="22"/>
        <v>0</v>
      </c>
      <c r="BT68" s="21">
        <f t="shared" si="23"/>
        <v>0</v>
      </c>
      <c r="BU68" s="21">
        <f t="shared" si="24"/>
        <v>0</v>
      </c>
      <c r="BV68" s="21">
        <f t="shared" si="25"/>
        <v>0</v>
      </c>
      <c r="BW68" s="21">
        <f t="shared" si="26"/>
        <v>0</v>
      </c>
      <c r="BX68" s="21">
        <f t="shared" si="27"/>
        <v>0</v>
      </c>
      <c r="CA68" s="21">
        <f t="shared" si="28"/>
        <v>0</v>
      </c>
      <c r="CB68" s="21">
        <f t="shared" si="29"/>
        <v>0</v>
      </c>
      <c r="CC68" s="21">
        <f t="shared" si="30"/>
        <v>0</v>
      </c>
      <c r="CD68" s="21">
        <f t="shared" si="31"/>
        <v>0</v>
      </c>
      <c r="CE68" s="21">
        <f t="shared" si="32"/>
        <v>0</v>
      </c>
    </row>
    <row r="69" spans="1:83" ht="14.65" thickBot="1">
      <c r="A69" s="170">
        <v>17</v>
      </c>
      <c r="B69" s="164" t="s">
        <v>22</v>
      </c>
      <c r="C69" s="167" t="s">
        <v>36</v>
      </c>
      <c r="D69" s="161" t="s">
        <v>44</v>
      </c>
      <c r="E69" s="25" t="str">
        <f t="shared" si="101"/>
        <v>Low</v>
      </c>
      <c r="F69" s="26">
        <f>'4.3.3 Input Sheet'!F69</f>
        <v>1534020.4499904762</v>
      </c>
      <c r="G69" s="26">
        <f>'4.3.3 Input Sheet'!G69</f>
        <v>59.177</v>
      </c>
      <c r="H69" s="26">
        <f>'4.3.3 Input Sheet'!H69</f>
        <v>0</v>
      </c>
      <c r="I69" s="26">
        <f>'4.3.3 Input Sheet'!I69</f>
        <v>864454.99013505375</v>
      </c>
      <c r="J69" s="26">
        <f>'4.3.3 Input Sheet'!J69</f>
        <v>33306.382874470066</v>
      </c>
      <c r="K69" s="10">
        <f>SUM(F69:J69)</f>
        <v>2431841</v>
      </c>
      <c r="M69" s="26">
        <f>'4.3.3 Input Sheet'!M69</f>
        <v>0</v>
      </c>
      <c r="N69" s="26">
        <f>'4.3.3 Input Sheet'!N69</f>
        <v>0</v>
      </c>
      <c r="O69" s="26">
        <f>'4.3.3 Input Sheet'!O69</f>
        <v>0</v>
      </c>
      <c r="P69" s="26">
        <f>'4.3.3 Input Sheet'!P69</f>
        <v>0</v>
      </c>
      <c r="Q69" s="26">
        <f>'4.3.3 Input Sheet'!Q69</f>
        <v>0</v>
      </c>
      <c r="R69" s="10">
        <f>SUM(M69:Q69)</f>
        <v>0</v>
      </c>
      <c r="T69" s="26">
        <f>'4.3.3 Input Sheet'!T69</f>
        <v>0</v>
      </c>
      <c r="U69" s="26">
        <f>'4.3.3 Input Sheet'!U69</f>
        <v>0</v>
      </c>
      <c r="V69" s="26">
        <f>'4.3.3 Input Sheet'!V69</f>
        <v>0</v>
      </c>
      <c r="W69" s="26">
        <f>'4.3.3 Input Sheet'!W69</f>
        <v>0</v>
      </c>
      <c r="X69" s="26">
        <f>'4.3.3 Input Sheet'!X69</f>
        <v>0</v>
      </c>
      <c r="Y69" s="10">
        <f>SUM(T69:X69)</f>
        <v>0</v>
      </c>
      <c r="AA69" s="26">
        <f>'4.3.3 Input Sheet'!AA69</f>
        <v>1781360.3328793384</v>
      </c>
      <c r="AB69" s="26">
        <f>'4.3.3 Input Sheet'!AB69</f>
        <v>67.303516494834767</v>
      </c>
      <c r="AC69" s="26">
        <f>'4.3.3 Input Sheet'!AC69</f>
        <v>0</v>
      </c>
      <c r="AD69" s="26">
        <f>'4.3.3 Input Sheet'!AD69</f>
        <v>650299.34509775648</v>
      </c>
      <c r="AE69" s="26">
        <f>'4.3.3 Input Sheet'!AE69</f>
        <v>114.01850641041528</v>
      </c>
      <c r="AF69" s="10">
        <f>SUM(AA69:AE69)</f>
        <v>2431841</v>
      </c>
      <c r="AH69" s="26">
        <f>'4.3.3 Input Sheet'!AH69</f>
        <v>1534020.4499904762</v>
      </c>
      <c r="AI69" s="26">
        <f>'4.3.3 Input Sheet'!AI69</f>
        <v>0</v>
      </c>
      <c r="AJ69" s="26">
        <f>'4.3.3 Input Sheet'!AJ69</f>
        <v>0</v>
      </c>
      <c r="AK69" s="26">
        <f>'4.3.3 Input Sheet'!AK69</f>
        <v>650357.55000952387</v>
      </c>
      <c r="AL69" s="26">
        <f>'4.3.3 Input Sheet'!AL69</f>
        <v>247463</v>
      </c>
      <c r="AM69" s="10">
        <f>SUM(AH69:AL69)</f>
        <v>2431841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RI4</v>
      </c>
      <c r="AR69" s="9" t="str">
        <f>+'4.3.1 Risk Matrix'!O$19</f>
        <v>RI3</v>
      </c>
      <c r="AS69" s="9" t="str">
        <f>+'4.3.1 Risk Matrix'!P$19</f>
        <v>RI2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0</v>
      </c>
      <c r="AZ69" s="21">
        <f t="shared" si="9"/>
        <v>33306.382874470066</v>
      </c>
      <c r="BA69" s="21">
        <f t="shared" si="10"/>
        <v>864454.99013505375</v>
      </c>
      <c r="BB69" s="21">
        <f t="shared" si="11"/>
        <v>0</v>
      </c>
      <c r="BC69" s="21">
        <f t="shared" si="12"/>
        <v>1534079.6269904762</v>
      </c>
      <c r="BF69" s="21">
        <f t="shared" si="13"/>
        <v>0</v>
      </c>
      <c r="BG69" s="21">
        <f t="shared" si="14"/>
        <v>0</v>
      </c>
      <c r="BH69" s="21">
        <f t="shared" si="15"/>
        <v>0</v>
      </c>
      <c r="BI69" s="21">
        <f t="shared" si="16"/>
        <v>0</v>
      </c>
      <c r="BJ69" s="21">
        <f t="shared" si="17"/>
        <v>0</v>
      </c>
      <c r="BM69" s="21">
        <f t="shared" si="18"/>
        <v>0</v>
      </c>
      <c r="BN69" s="21">
        <f t="shared" si="19"/>
        <v>0</v>
      </c>
      <c r="BO69" s="21">
        <f t="shared" si="20"/>
        <v>0</v>
      </c>
      <c r="BP69" s="21">
        <f t="shared" si="21"/>
        <v>0</v>
      </c>
      <c r="BQ69" s="21">
        <f t="shared" si="22"/>
        <v>0</v>
      </c>
      <c r="BT69" s="21">
        <f t="shared" si="23"/>
        <v>0</v>
      </c>
      <c r="BU69" s="21">
        <f t="shared" si="24"/>
        <v>114.01850641041528</v>
      </c>
      <c r="BV69" s="21">
        <f t="shared" si="25"/>
        <v>650299.34509775648</v>
      </c>
      <c r="BW69" s="21">
        <f t="shared" si="26"/>
        <v>0</v>
      </c>
      <c r="BX69" s="21">
        <f t="shared" si="27"/>
        <v>1781427.6363958332</v>
      </c>
      <c r="CA69" s="21">
        <f t="shared" si="28"/>
        <v>0</v>
      </c>
      <c r="CB69" s="21">
        <f t="shared" si="29"/>
        <v>247463</v>
      </c>
      <c r="CC69" s="21">
        <f t="shared" si="30"/>
        <v>650357.55000952387</v>
      </c>
      <c r="CD69" s="21">
        <f t="shared" si="31"/>
        <v>0</v>
      </c>
      <c r="CE69" s="21">
        <f t="shared" si="32"/>
        <v>1534020.4499904762</v>
      </c>
    </row>
    <row r="70" spans="1:83" ht="14.65" thickBot="1">
      <c r="A70" s="171"/>
      <c r="B70" s="165"/>
      <c r="C70" s="168"/>
      <c r="D70" s="162"/>
      <c r="E70" s="27" t="str">
        <f t="shared" si="101"/>
        <v>Medium</v>
      </c>
      <c r="F70" s="26">
        <f>'4.3.3 Input Sheet'!F70</f>
        <v>4.8343999999999996</v>
      </c>
      <c r="G70" s="26">
        <f>'4.3.3 Input Sheet'!G70</f>
        <v>0</v>
      </c>
      <c r="H70" s="26">
        <f>'4.3.3 Input Sheet'!H70</f>
        <v>0</v>
      </c>
      <c r="I70" s="26">
        <f>'4.3.3 Input Sheet'!I70</f>
        <v>3.1656000000000004</v>
      </c>
      <c r="J70" s="26">
        <f>'4.3.3 Input Sheet'!J70</f>
        <v>0</v>
      </c>
      <c r="K70" s="11">
        <f t="shared" ref="K70:K72" si="109">SUM(F70:J70)</f>
        <v>8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4.8343999999999996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3.1656000000000004</v>
      </c>
      <c r="AE70" s="26">
        <f>'4.3.3 Input Sheet'!AE70</f>
        <v>0</v>
      </c>
      <c r="AF70" s="11">
        <f t="shared" ref="AF70:AF72" si="112">SUM(AA70:AE70)</f>
        <v>8</v>
      </c>
      <c r="AH70" s="26">
        <f>'4.3.3 Input Sheet'!AH70</f>
        <v>4.8343999999999996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3.1656000000000004</v>
      </c>
      <c r="AL70" s="26">
        <f>'4.3.3 Input Sheet'!AL70</f>
        <v>0</v>
      </c>
      <c r="AM70" s="11">
        <f t="shared" ref="AM70:AM72" si="113">SUM(AH70:AL70)</f>
        <v>8</v>
      </c>
      <c r="AO70" s="9" t="str">
        <f>+'4.3.1 Risk Matrix'!L$18</f>
        <v>RI5</v>
      </c>
      <c r="AP70" s="9" t="str">
        <f>+'4.3.1 Risk Matrix'!M$18</f>
        <v>RI5</v>
      </c>
      <c r="AQ70" s="9" t="str">
        <f>+'4.3.1 Risk Matrix'!N$18</f>
        <v>RI3</v>
      </c>
      <c r="AR70" s="9" t="str">
        <f>+'4.3.1 Risk Matrix'!O$18</f>
        <v>RI2</v>
      </c>
      <c r="AS70" s="9" t="str">
        <f>+'4.3.1 Risk Matrix'!P$18</f>
        <v>RI2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3.1656000000000004</v>
      </c>
      <c r="BA70" s="21">
        <f t="shared" si="10"/>
        <v>0</v>
      </c>
      <c r="BB70" s="21">
        <f t="shared" si="11"/>
        <v>0</v>
      </c>
      <c r="BC70" s="21">
        <f t="shared" si="12"/>
        <v>4.8343999999999996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3.1656000000000004</v>
      </c>
      <c r="BV70" s="21">
        <f t="shared" si="25"/>
        <v>0</v>
      </c>
      <c r="BW70" s="21">
        <f t="shared" si="26"/>
        <v>0</v>
      </c>
      <c r="BX70" s="21">
        <f t="shared" si="27"/>
        <v>4.8343999999999996</v>
      </c>
      <c r="CA70" s="21">
        <f t="shared" si="28"/>
        <v>0</v>
      </c>
      <c r="CB70" s="21">
        <f t="shared" si="29"/>
        <v>3.1656000000000004</v>
      </c>
      <c r="CC70" s="21">
        <f t="shared" si="30"/>
        <v>0</v>
      </c>
      <c r="CD70" s="21">
        <f t="shared" si="31"/>
        <v>0</v>
      </c>
      <c r="CE70" s="21">
        <f t="shared" si="32"/>
        <v>4.8343999999999996</v>
      </c>
    </row>
    <row r="71" spans="1:83" ht="14.65" thickBot="1">
      <c r="A71" s="171"/>
      <c r="B71" s="165"/>
      <c r="C71" s="168"/>
      <c r="D71" s="162"/>
      <c r="E71" s="27" t="str">
        <f t="shared" si="101"/>
        <v>High</v>
      </c>
      <c r="F71" s="26">
        <f>'4.3.3 Input Sheet'!F71</f>
        <v>32858.87151591255</v>
      </c>
      <c r="G71" s="26">
        <f>'4.3.3 Input Sheet'!G71</f>
        <v>14.620199999999999</v>
      </c>
      <c r="H71" s="26">
        <f>'4.3.3 Input Sheet'!H71</f>
        <v>0</v>
      </c>
      <c r="I71" s="26">
        <f>'4.3.3 Input Sheet'!I71</f>
        <v>21211.211759702095</v>
      </c>
      <c r="J71" s="26">
        <f>'4.3.3 Input Sheet'!J71</f>
        <v>62.296524385360769</v>
      </c>
      <c r="K71" s="11">
        <f t="shared" si="109"/>
        <v>54147.000000000007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33350.878566551575</v>
      </c>
      <c r="AB71" s="26">
        <f>'4.3.3 Input Sheet'!AB71</f>
        <v>16.627927604606235</v>
      </c>
      <c r="AC71" s="26">
        <f>'4.3.3 Input Sheet'!AC71</f>
        <v>0</v>
      </c>
      <c r="AD71" s="26">
        <f>'4.3.3 Input Sheet'!AD71</f>
        <v>20777.375207664722</v>
      </c>
      <c r="AE71" s="26">
        <f>'4.3.3 Input Sheet'!AE71</f>
        <v>2.1182981791035331</v>
      </c>
      <c r="AF71" s="11">
        <f t="shared" si="112"/>
        <v>54147.000000000007</v>
      </c>
      <c r="AH71" s="26">
        <f>'4.3.3 Input Sheet'!AH71</f>
        <v>32858.87151591255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20791.72848408746</v>
      </c>
      <c r="AL71" s="26">
        <f>'4.3.3 Input Sheet'!AL71</f>
        <v>496.40000000000003</v>
      </c>
      <c r="AM71" s="11">
        <f t="shared" si="113"/>
        <v>54147.000000000007</v>
      </c>
      <c r="AO71" s="9" t="str">
        <f>+'4.3.1 Risk Matrix'!L$17</f>
        <v>RI5</v>
      </c>
      <c r="AP71" s="9" t="str">
        <f>+'4.3.1 Risk Matrix'!M$17</f>
        <v>RI4</v>
      </c>
      <c r="AQ71" s="9" t="str">
        <f>+'4.3.1 Risk Matrix'!N$17</f>
        <v>RI2</v>
      </c>
      <c r="AR71" s="9" t="str">
        <f>+'4.3.1 Risk Matrix'!O$17</f>
        <v>RI2</v>
      </c>
      <c r="AS71" s="9" t="str">
        <f>+'4.3.1 Risk Matrix'!P$17</f>
        <v>RI1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62.296524385360769</v>
      </c>
      <c r="AZ71" s="21">
        <f t="shared" ref="AZ71:AZ134" si="116">SUMIF($AO71:$AS71,AZ$4,F71:J71)</f>
        <v>21211.211759702095</v>
      </c>
      <c r="BA71" s="21">
        <f t="shared" ref="BA71:BA134" si="117">SUMIF($AO71:$AS71,BA$4,F71:J71)</f>
        <v>0</v>
      </c>
      <c r="BB71" s="21">
        <f t="shared" ref="BB71:BB134" si="118">SUMIF($AO71:$AS71,BB$4,F71:J71)</f>
        <v>14.620199999999999</v>
      </c>
      <c r="BC71" s="21">
        <f t="shared" ref="BC71:BC134" si="119">SUMIF($AO71:$AS71,BC$4,F71:J71)</f>
        <v>32858.87151591255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2.1182981791035331</v>
      </c>
      <c r="BU71" s="21">
        <f t="shared" ref="BU71:BU134" si="131">SUMIF($AO71:$AS71,BU$4,AA71:AE71)</f>
        <v>20777.375207664722</v>
      </c>
      <c r="BV71" s="21">
        <f t="shared" ref="BV71:BV134" si="132">SUMIF($AO71:$AS71,BV$4,AA71:AE71)</f>
        <v>0</v>
      </c>
      <c r="BW71" s="21">
        <f t="shared" ref="BW71:BW134" si="133">SUMIF($AO71:$AS71,BW$4,AA71:AE71)</f>
        <v>16.627927604606235</v>
      </c>
      <c r="BX71" s="21">
        <f t="shared" ref="BX71:BX134" si="134">SUMIF($AO71:$AS71,BX$4,AA71:AE71)</f>
        <v>33350.878566551575</v>
      </c>
      <c r="CA71" s="21">
        <f t="shared" ref="CA71:CA134" si="135">SUMIF($AO71:$AS71,CA$4,AH71:AL71)</f>
        <v>496.40000000000003</v>
      </c>
      <c r="CB71" s="21">
        <f t="shared" ref="CB71:CB134" si="136">SUMIF($AO71:$AS71,CB$4,AH71:AL71)</f>
        <v>20791.72848408746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32858.87151591255</v>
      </c>
    </row>
    <row r="72" spans="1:83" ht="14.65" thickBot="1">
      <c r="A72" s="172"/>
      <c r="B72" s="166"/>
      <c r="C72" s="169"/>
      <c r="D72" s="163"/>
      <c r="E72" s="28" t="str">
        <f t="shared" si="101"/>
        <v>Very High</v>
      </c>
      <c r="F72" s="26">
        <f>'4.3.3 Input Sheet'!F72</f>
        <v>12272.226443941699</v>
      </c>
      <c r="G72" s="26">
        <f>'4.3.3 Input Sheet'!G72</f>
        <v>36.202399999999997</v>
      </c>
      <c r="H72" s="26">
        <f>'4.3.3 Input Sheet'!H72</f>
        <v>0</v>
      </c>
      <c r="I72" s="26">
        <f>'4.3.3 Input Sheet'!I72</f>
        <v>7825.0401398013937</v>
      </c>
      <c r="J72" s="26">
        <f>'4.3.3 Input Sheet'!J72</f>
        <v>41.531016256907179</v>
      </c>
      <c r="K72" s="12">
        <f t="shared" si="109"/>
        <v>20175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12600.231144367717</v>
      </c>
      <c r="AB72" s="26">
        <f>'4.3.3 Input Sheet'!AB72</f>
        <v>41.173915973310685</v>
      </c>
      <c r="AC72" s="26">
        <f>'4.3.3 Input Sheet'!AC72</f>
        <v>0</v>
      </c>
      <c r="AD72" s="26">
        <f>'4.3.3 Input Sheet'!AD72</f>
        <v>7532.6862680396725</v>
      </c>
      <c r="AE72" s="26">
        <f>'4.3.3 Input Sheet'!AE72</f>
        <v>0.90867161930270868</v>
      </c>
      <c r="AF72" s="12">
        <f t="shared" si="112"/>
        <v>20175.000000000004</v>
      </c>
      <c r="AH72" s="26">
        <f>'4.3.3 Input Sheet'!AH72</f>
        <v>12272.226443941699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7568.173556058302</v>
      </c>
      <c r="AL72" s="26">
        <f>'4.3.3 Input Sheet'!AL72</f>
        <v>334.59999999999997</v>
      </c>
      <c r="AM72" s="12">
        <f t="shared" si="113"/>
        <v>20175</v>
      </c>
      <c r="AO72" s="9" t="str">
        <f>+'4.3.1 Risk Matrix'!L$16</f>
        <v>RI4</v>
      </c>
      <c r="AP72" s="9" t="str">
        <f>+'4.3.1 Risk Matrix'!M$16</f>
        <v>RI3</v>
      </c>
      <c r="AQ72" s="9" t="str">
        <f>+'4.3.1 Risk Matrix'!N$16</f>
        <v>RI2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7866.5711560583013</v>
      </c>
      <c r="AZ72" s="21">
        <f t="shared" si="116"/>
        <v>0</v>
      </c>
      <c r="BA72" s="21">
        <f t="shared" si="117"/>
        <v>36.202399999999997</v>
      </c>
      <c r="BB72" s="21">
        <f t="shared" si="118"/>
        <v>12272.226443941699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7533.5949396589749</v>
      </c>
      <c r="BU72" s="21">
        <f t="shared" si="131"/>
        <v>0</v>
      </c>
      <c r="BV72" s="21">
        <f t="shared" si="132"/>
        <v>41.173915973310685</v>
      </c>
      <c r="BW72" s="21">
        <f t="shared" si="133"/>
        <v>12600.231144367717</v>
      </c>
      <c r="BX72" s="21">
        <f t="shared" si="134"/>
        <v>0</v>
      </c>
      <c r="CA72" s="21">
        <f t="shared" si="135"/>
        <v>7902.7735560583023</v>
      </c>
      <c r="CB72" s="21">
        <f t="shared" si="136"/>
        <v>0</v>
      </c>
      <c r="CC72" s="21">
        <f t="shared" si="137"/>
        <v>0</v>
      </c>
      <c r="CD72" s="21">
        <f t="shared" si="138"/>
        <v>12272.226443941699</v>
      </c>
      <c r="CE72" s="21">
        <f t="shared" si="139"/>
        <v>0</v>
      </c>
    </row>
    <row r="73" spans="1:83" ht="14.65" thickBot="1">
      <c r="A73" s="170">
        <v>18</v>
      </c>
      <c r="B73" s="164" t="s">
        <v>23</v>
      </c>
      <c r="C73" s="167" t="s">
        <v>36</v>
      </c>
      <c r="D73" s="161" t="s">
        <v>44</v>
      </c>
      <c r="E73" s="25" t="str">
        <f t="shared" si="101"/>
        <v>Low</v>
      </c>
      <c r="F73" s="26">
        <f>'4.3.3 Input Sheet'!F73</f>
        <v>0</v>
      </c>
      <c r="G73" s="26">
        <f>'4.3.3 Input Sheet'!G73</f>
        <v>0</v>
      </c>
      <c r="H73" s="26">
        <f>'4.3.3 Input Sheet'!H73</f>
        <v>0</v>
      </c>
      <c r="I73" s="26">
        <f>'4.3.3 Input Sheet'!I73</f>
        <v>0</v>
      </c>
      <c r="J73" s="26">
        <f>'4.3.3 Input Sheet'!J73</f>
        <v>0</v>
      </c>
      <c r="K73" s="10">
        <f>SUM(F73:J73)</f>
        <v>0</v>
      </c>
      <c r="M73" s="26">
        <f>'4.3.3 Input Sheet'!M73</f>
        <v>0</v>
      </c>
      <c r="N73" s="26">
        <f>'4.3.3 Input Sheet'!N73</f>
        <v>0</v>
      </c>
      <c r="O73" s="26">
        <f>'4.3.3 Input Sheet'!O73</f>
        <v>0</v>
      </c>
      <c r="P73" s="26">
        <f>'4.3.3 Input Sheet'!P73</f>
        <v>0</v>
      </c>
      <c r="Q73" s="26">
        <f>'4.3.3 Input Sheet'!Q73</f>
        <v>0</v>
      </c>
      <c r="R73" s="10">
        <f>SUM(M73:Q73)</f>
        <v>0</v>
      </c>
      <c r="T73" s="26">
        <f>'4.3.3 Input Sheet'!T73</f>
        <v>0</v>
      </c>
      <c r="U73" s="26">
        <f>'4.3.3 Input Sheet'!U73</f>
        <v>0</v>
      </c>
      <c r="V73" s="26">
        <f>'4.3.3 Input Sheet'!V73</f>
        <v>0</v>
      </c>
      <c r="W73" s="26">
        <f>'4.3.3 Input Sheet'!W73</f>
        <v>0</v>
      </c>
      <c r="X73" s="26">
        <f>'4.3.3 Input Sheet'!X73</f>
        <v>0</v>
      </c>
      <c r="Y73" s="10">
        <f>SUM(T73:X73)</f>
        <v>0</v>
      </c>
      <c r="AA73" s="26">
        <f>'4.3.3 Input Sheet'!AA73</f>
        <v>0</v>
      </c>
      <c r="AB73" s="26">
        <f>'4.3.3 Input Sheet'!AB73</f>
        <v>0</v>
      </c>
      <c r="AC73" s="26">
        <f>'4.3.3 Input Sheet'!AC73</f>
        <v>0</v>
      </c>
      <c r="AD73" s="26">
        <f>'4.3.3 Input Sheet'!AD73</f>
        <v>0</v>
      </c>
      <c r="AE73" s="26">
        <f>'4.3.3 Input Sheet'!AE73</f>
        <v>0</v>
      </c>
      <c r="AF73" s="10">
        <f>SUM(AA73:AE73)</f>
        <v>0</v>
      </c>
      <c r="AH73" s="26">
        <f>'4.3.3 Input Sheet'!AH73</f>
        <v>0</v>
      </c>
      <c r="AI73" s="26">
        <f>'4.3.3 Input Sheet'!AI73</f>
        <v>0</v>
      </c>
      <c r="AJ73" s="26">
        <f>'4.3.3 Input Sheet'!AJ73</f>
        <v>0</v>
      </c>
      <c r="AK73" s="26">
        <f>'4.3.3 Input Sheet'!AK73</f>
        <v>0</v>
      </c>
      <c r="AL73" s="26">
        <f>'4.3.3 Input Sheet'!AL73</f>
        <v>0</v>
      </c>
      <c r="AM73" s="10">
        <f>SUM(AH73:AL73)</f>
        <v>0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RI4</v>
      </c>
      <c r="AR73" s="9" t="str">
        <f>+'4.3.1 Risk Matrix'!O$19</f>
        <v>RI3</v>
      </c>
      <c r="AS73" s="9" t="str">
        <f>+'4.3.1 Risk Matrix'!P$19</f>
        <v>RI2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0</v>
      </c>
      <c r="AZ73" s="21">
        <f t="shared" si="116"/>
        <v>0</v>
      </c>
      <c r="BA73" s="21">
        <f t="shared" si="117"/>
        <v>0</v>
      </c>
      <c r="BB73" s="21">
        <f t="shared" si="118"/>
        <v>0</v>
      </c>
      <c r="BC73" s="21">
        <f t="shared" si="119"/>
        <v>0</v>
      </c>
      <c r="BF73" s="21">
        <f t="shared" si="120"/>
        <v>0</v>
      </c>
      <c r="BG73" s="21">
        <f t="shared" si="121"/>
        <v>0</v>
      </c>
      <c r="BH73" s="21">
        <f t="shared" si="122"/>
        <v>0</v>
      </c>
      <c r="BI73" s="21">
        <f t="shared" si="123"/>
        <v>0</v>
      </c>
      <c r="BJ73" s="21">
        <f t="shared" si="124"/>
        <v>0</v>
      </c>
      <c r="BM73" s="21">
        <f t="shared" si="125"/>
        <v>0</v>
      </c>
      <c r="BN73" s="21">
        <f t="shared" si="126"/>
        <v>0</v>
      </c>
      <c r="BO73" s="21">
        <f t="shared" si="127"/>
        <v>0</v>
      </c>
      <c r="BP73" s="21">
        <f t="shared" si="128"/>
        <v>0</v>
      </c>
      <c r="BQ73" s="21">
        <f t="shared" si="129"/>
        <v>0</v>
      </c>
      <c r="BT73" s="21">
        <f t="shared" si="130"/>
        <v>0</v>
      </c>
      <c r="BU73" s="21">
        <f t="shared" si="131"/>
        <v>0</v>
      </c>
      <c r="BV73" s="21">
        <f t="shared" si="132"/>
        <v>0</v>
      </c>
      <c r="BW73" s="21">
        <f t="shared" si="133"/>
        <v>0</v>
      </c>
      <c r="BX73" s="21">
        <f t="shared" si="134"/>
        <v>0</v>
      </c>
      <c r="CA73" s="21">
        <f t="shared" si="135"/>
        <v>0</v>
      </c>
      <c r="CB73" s="21">
        <f t="shared" si="136"/>
        <v>0</v>
      </c>
      <c r="CC73" s="21">
        <f t="shared" si="137"/>
        <v>0</v>
      </c>
      <c r="CD73" s="21">
        <f t="shared" si="138"/>
        <v>0</v>
      </c>
      <c r="CE73" s="21">
        <f t="shared" si="139"/>
        <v>0</v>
      </c>
    </row>
    <row r="74" spans="1:83" ht="14.65" thickBot="1">
      <c r="A74" s="171"/>
      <c r="B74" s="165"/>
      <c r="C74" s="168"/>
      <c r="D74" s="162"/>
      <c r="E74" s="27" t="str">
        <f t="shared" si="101"/>
        <v>Medium</v>
      </c>
      <c r="F74" s="26">
        <f>'4.3.3 Input Sheet'!F74</f>
        <v>15.738780305602715</v>
      </c>
      <c r="G74" s="26">
        <f>'4.3.3 Input Sheet'!G74</f>
        <v>3670.5224393887952</v>
      </c>
      <c r="H74" s="26">
        <f>'4.3.3 Input Sheet'!H74</f>
        <v>0</v>
      </c>
      <c r="I74" s="26">
        <f>'4.3.3 Input Sheet'!I74</f>
        <v>128</v>
      </c>
      <c r="J74" s="26">
        <f>'4.3.3 Input Sheet'!J74</f>
        <v>9.7387803056027149</v>
      </c>
      <c r="K74" s="11">
        <f t="shared" ref="K74:K76" si="140">SUM(F74:J74)</f>
        <v>3824.0000000000005</v>
      </c>
      <c r="M74" s="26">
        <f>'4.3.3 Input Sheet'!M74</f>
        <v>0</v>
      </c>
      <c r="N74" s="26">
        <f>'4.3.3 Input Sheet'!N74</f>
        <v>0</v>
      </c>
      <c r="O74" s="26">
        <f>'4.3.3 Input Sheet'!O74</f>
        <v>0</v>
      </c>
      <c r="P74" s="26">
        <f>'4.3.3 Input Sheet'!P74</f>
        <v>0</v>
      </c>
      <c r="Q74" s="26">
        <f>'4.3.3 Input Sheet'!Q74</f>
        <v>0</v>
      </c>
      <c r="R74" s="11">
        <f t="shared" ref="R74:R76" si="141">SUM(M74:Q74)</f>
        <v>0</v>
      </c>
      <c r="T74" s="26">
        <f>'4.3.3 Input Sheet'!T74</f>
        <v>0</v>
      </c>
      <c r="U74" s="26">
        <f>'4.3.3 Input Sheet'!U74</f>
        <v>0</v>
      </c>
      <c r="V74" s="26">
        <f>'4.3.3 Input Sheet'!V74</f>
        <v>0</v>
      </c>
      <c r="W74" s="26">
        <f>'4.3.3 Input Sheet'!W74</f>
        <v>0</v>
      </c>
      <c r="X74" s="26">
        <f>'4.3.3 Input Sheet'!X74</f>
        <v>0</v>
      </c>
      <c r="Y74" s="11">
        <f t="shared" ref="Y74:Y76" si="142">SUM(T74:X74)</f>
        <v>0</v>
      </c>
      <c r="AA74" s="26">
        <f>'4.3.3 Input Sheet'!AA74</f>
        <v>37.995554153934719</v>
      </c>
      <c r="AB74" s="26">
        <f>'4.3.3 Input Sheet'!AB74</f>
        <v>3561.1167900900464</v>
      </c>
      <c r="AC74" s="26">
        <f>'4.3.3 Input Sheet'!AC74</f>
        <v>0</v>
      </c>
      <c r="AD74" s="26">
        <f>'4.3.3 Input Sheet'!AD74</f>
        <v>128</v>
      </c>
      <c r="AE74" s="26">
        <f>'4.3.3 Input Sheet'!AE74</f>
        <v>96.887655756018802</v>
      </c>
      <c r="AF74" s="11">
        <f t="shared" ref="AF74:AF76" si="143">SUM(AA74:AE74)</f>
        <v>3824</v>
      </c>
      <c r="AH74" s="26">
        <f>'4.3.3 Input Sheet'!AH74</f>
        <v>15.738780305602715</v>
      </c>
      <c r="AI74" s="26">
        <f>'4.3.3 Input Sheet'!AI74</f>
        <v>3557.3958560271649</v>
      </c>
      <c r="AJ74" s="26">
        <f>'4.3.3 Input Sheet'!AJ74</f>
        <v>0</v>
      </c>
      <c r="AK74" s="26">
        <f>'4.3.3 Input Sheet'!AK74</f>
        <v>128</v>
      </c>
      <c r="AL74" s="26">
        <f>'4.3.3 Input Sheet'!AL74</f>
        <v>122.86536366723259</v>
      </c>
      <c r="AM74" s="11">
        <f t="shared" ref="AM74:AM76" si="144">SUM(AH74:AL74)</f>
        <v>3824</v>
      </c>
      <c r="AO74" s="9" t="str">
        <f>+'4.3.1 Risk Matrix'!L$18</f>
        <v>RI5</v>
      </c>
      <c r="AP74" s="9" t="str">
        <f>+'4.3.1 Risk Matrix'!M$18</f>
        <v>RI5</v>
      </c>
      <c r="AQ74" s="9" t="str">
        <f>+'4.3.1 Risk Matrix'!N$18</f>
        <v>RI3</v>
      </c>
      <c r="AR74" s="9" t="str">
        <f>+'4.3.1 Risk Matrix'!O$18</f>
        <v>RI2</v>
      </c>
      <c r="AS74" s="9" t="str">
        <f>+'4.3.1 Risk Matrix'!P$18</f>
        <v>RI2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137.73878030560272</v>
      </c>
      <c r="BA74" s="21">
        <f t="shared" si="117"/>
        <v>0</v>
      </c>
      <c r="BB74" s="21">
        <f t="shared" si="118"/>
        <v>0</v>
      </c>
      <c r="BC74" s="21">
        <f t="shared" si="119"/>
        <v>3686.2612196943978</v>
      </c>
      <c r="BF74" s="21">
        <f t="shared" si="120"/>
        <v>0</v>
      </c>
      <c r="BG74" s="21">
        <f t="shared" si="121"/>
        <v>0</v>
      </c>
      <c r="BH74" s="21">
        <f t="shared" si="122"/>
        <v>0</v>
      </c>
      <c r="BI74" s="21">
        <f t="shared" si="123"/>
        <v>0</v>
      </c>
      <c r="BJ74" s="21">
        <f t="shared" si="124"/>
        <v>0</v>
      </c>
      <c r="BM74" s="21">
        <f t="shared" si="125"/>
        <v>0</v>
      </c>
      <c r="BN74" s="21">
        <f t="shared" si="126"/>
        <v>0</v>
      </c>
      <c r="BO74" s="21">
        <f t="shared" si="127"/>
        <v>0</v>
      </c>
      <c r="BP74" s="21">
        <f t="shared" si="128"/>
        <v>0</v>
      </c>
      <c r="BQ74" s="21">
        <f t="shared" si="129"/>
        <v>0</v>
      </c>
      <c r="BT74" s="21">
        <f t="shared" si="130"/>
        <v>0</v>
      </c>
      <c r="BU74" s="21">
        <f t="shared" si="131"/>
        <v>224.8876557560188</v>
      </c>
      <c r="BV74" s="21">
        <f t="shared" si="132"/>
        <v>0</v>
      </c>
      <c r="BW74" s="21">
        <f t="shared" si="133"/>
        <v>0</v>
      </c>
      <c r="BX74" s="21">
        <f t="shared" si="134"/>
        <v>3599.1123442439812</v>
      </c>
      <c r="CA74" s="21">
        <f t="shared" si="135"/>
        <v>0</v>
      </c>
      <c r="CB74" s="21">
        <f t="shared" si="136"/>
        <v>250.8653636672326</v>
      </c>
      <c r="CC74" s="21">
        <f t="shared" si="137"/>
        <v>0</v>
      </c>
      <c r="CD74" s="21">
        <f t="shared" si="138"/>
        <v>0</v>
      </c>
      <c r="CE74" s="21">
        <f t="shared" si="139"/>
        <v>3573.1346363327675</v>
      </c>
    </row>
    <row r="75" spans="1:83" ht="14.65" thickBot="1">
      <c r="A75" s="171"/>
      <c r="B75" s="165"/>
      <c r="C75" s="168"/>
      <c r="D75" s="162"/>
      <c r="E75" s="27" t="str">
        <f t="shared" si="101"/>
        <v>High</v>
      </c>
      <c r="F75" s="26">
        <f>'4.3.3 Input Sheet'!F75</f>
        <v>10.297882512733446</v>
      </c>
      <c r="G75" s="26">
        <f>'4.3.3 Input Sheet'!G75</f>
        <v>3944.4042349745332</v>
      </c>
      <c r="H75" s="26">
        <f>'4.3.3 Input Sheet'!H75</f>
        <v>0</v>
      </c>
      <c r="I75" s="26">
        <f>'4.3.3 Input Sheet'!I75</f>
        <v>78</v>
      </c>
      <c r="J75" s="26">
        <f>'4.3.3 Input Sheet'!J75</f>
        <v>10.297882512733446</v>
      </c>
      <c r="K75" s="11">
        <f t="shared" si="140"/>
        <v>4043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33.832415073319488</v>
      </c>
      <c r="AB75" s="26">
        <f>'4.3.3 Input Sheet'!AB75</f>
        <v>3833.5621341510778</v>
      </c>
      <c r="AC75" s="26">
        <f>'4.3.3 Input Sheet'!AC75</f>
        <v>0</v>
      </c>
      <c r="AD75" s="26">
        <f>'4.3.3 Input Sheet'!AD75</f>
        <v>78</v>
      </c>
      <c r="AE75" s="26">
        <f>'4.3.3 Input Sheet'!AE75</f>
        <v>97.605450775602947</v>
      </c>
      <c r="AF75" s="11">
        <f t="shared" si="143"/>
        <v>4043.0000000000005</v>
      </c>
      <c r="AH75" s="26">
        <f>'4.3.3 Input Sheet'!AH75</f>
        <v>10.297882512733446</v>
      </c>
      <c r="AI75" s="26">
        <f>'4.3.3 Input Sheet'!AI75</f>
        <v>3831.1275273344654</v>
      </c>
      <c r="AJ75" s="26">
        <f>'4.3.3 Input Sheet'!AJ75</f>
        <v>0</v>
      </c>
      <c r="AK75" s="26">
        <f>'4.3.3 Input Sheet'!AK75</f>
        <v>78</v>
      </c>
      <c r="AL75" s="26">
        <f>'4.3.3 Input Sheet'!AL75</f>
        <v>123.57459015280135</v>
      </c>
      <c r="AM75" s="11">
        <f t="shared" si="144"/>
        <v>4043</v>
      </c>
      <c r="AO75" s="9" t="str">
        <f>+'4.3.1 Risk Matrix'!L$17</f>
        <v>RI5</v>
      </c>
      <c r="AP75" s="9" t="str">
        <f>+'4.3.1 Risk Matrix'!M$17</f>
        <v>RI4</v>
      </c>
      <c r="AQ75" s="9" t="str">
        <f>+'4.3.1 Risk Matrix'!N$17</f>
        <v>RI2</v>
      </c>
      <c r="AR75" s="9" t="str">
        <f>+'4.3.1 Risk Matrix'!O$17</f>
        <v>RI2</v>
      </c>
      <c r="AS75" s="9" t="str">
        <f>+'4.3.1 Risk Matrix'!P$17</f>
        <v>RI1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10.297882512733446</v>
      </c>
      <c r="AZ75" s="21">
        <f t="shared" si="116"/>
        <v>78</v>
      </c>
      <c r="BA75" s="21">
        <f t="shared" si="117"/>
        <v>0</v>
      </c>
      <c r="BB75" s="21">
        <f t="shared" si="118"/>
        <v>3944.4042349745332</v>
      </c>
      <c r="BC75" s="21">
        <f t="shared" si="119"/>
        <v>10.297882512733446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97.605450775602947</v>
      </c>
      <c r="BU75" s="21">
        <f t="shared" si="131"/>
        <v>78</v>
      </c>
      <c r="BV75" s="21">
        <f t="shared" si="132"/>
        <v>0</v>
      </c>
      <c r="BW75" s="21">
        <f t="shared" si="133"/>
        <v>3833.5621341510778</v>
      </c>
      <c r="BX75" s="21">
        <f t="shared" si="134"/>
        <v>33.832415073319488</v>
      </c>
      <c r="CA75" s="21">
        <f t="shared" si="135"/>
        <v>123.57459015280135</v>
      </c>
      <c r="CB75" s="21">
        <f t="shared" si="136"/>
        <v>78</v>
      </c>
      <c r="CC75" s="21">
        <f t="shared" si="137"/>
        <v>0</v>
      </c>
      <c r="CD75" s="21">
        <f t="shared" si="138"/>
        <v>3831.1275273344654</v>
      </c>
      <c r="CE75" s="21">
        <f t="shared" si="139"/>
        <v>10.297882512733446</v>
      </c>
    </row>
    <row r="76" spans="1:83" ht="14.65" thickBot="1">
      <c r="A76" s="172"/>
      <c r="B76" s="166"/>
      <c r="C76" s="169"/>
      <c r="D76" s="163"/>
      <c r="E76" s="28" t="str">
        <f t="shared" si="101"/>
        <v>Very High</v>
      </c>
      <c r="F76" s="26">
        <f>'4.3.3 Input Sheet'!F76</f>
        <v>12.472530050933786</v>
      </c>
      <c r="G76" s="26">
        <f>'4.3.3 Input Sheet'!G76</f>
        <v>4803.0549398981339</v>
      </c>
      <c r="H76" s="26">
        <f>'4.3.3 Input Sheet'!H76</f>
        <v>0</v>
      </c>
      <c r="I76" s="26">
        <f>'4.3.3 Input Sheet'!I76</f>
        <v>69</v>
      </c>
      <c r="J76" s="26">
        <f>'4.3.3 Input Sheet'!J76</f>
        <v>12.472530050933786</v>
      </c>
      <c r="K76" s="12">
        <f t="shared" si="140"/>
        <v>4897.0000000000009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40.976949695810248</v>
      </c>
      <c r="AB76" s="26">
        <f>'4.3.3 Input Sheet'!AB76</f>
        <v>4668.8058424045721</v>
      </c>
      <c r="AC76" s="26">
        <f>'4.3.3 Input Sheet'!AC76</f>
        <v>0</v>
      </c>
      <c r="AD76" s="26">
        <f>'4.3.3 Input Sheet'!AD76</f>
        <v>69</v>
      </c>
      <c r="AE76" s="26">
        <f>'4.3.3 Input Sheet'!AE76</f>
        <v>118.21720789961759</v>
      </c>
      <c r="AF76" s="12">
        <f t="shared" si="143"/>
        <v>4897</v>
      </c>
      <c r="AH76" s="26">
        <f>'4.3.3 Input Sheet'!AH76</f>
        <v>12.472530050933786</v>
      </c>
      <c r="AI76" s="26">
        <f>'4.3.3 Input Sheet'!AI76</f>
        <v>4665.8571093378614</v>
      </c>
      <c r="AJ76" s="26">
        <f>'4.3.3 Input Sheet'!AJ76</f>
        <v>0</v>
      </c>
      <c r="AK76" s="26">
        <f>'4.3.3 Input Sheet'!AK76</f>
        <v>69</v>
      </c>
      <c r="AL76" s="26">
        <f>'4.3.3 Input Sheet'!AL76</f>
        <v>149.67036061120541</v>
      </c>
      <c r="AM76" s="12">
        <f t="shared" si="144"/>
        <v>4897</v>
      </c>
      <c r="AO76" s="9" t="str">
        <f>+'4.3.1 Risk Matrix'!L$16</f>
        <v>RI4</v>
      </c>
      <c r="AP76" s="9" t="str">
        <f>+'4.3.1 Risk Matrix'!M$16</f>
        <v>RI3</v>
      </c>
      <c r="AQ76" s="9" t="str">
        <f>+'4.3.1 Risk Matrix'!N$16</f>
        <v>RI2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81.472530050933784</v>
      </c>
      <c r="AZ76" s="21">
        <f t="shared" si="116"/>
        <v>0</v>
      </c>
      <c r="BA76" s="21">
        <f t="shared" si="117"/>
        <v>4803.0549398981339</v>
      </c>
      <c r="BB76" s="21">
        <f t="shared" si="118"/>
        <v>12.472530050933786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187.21720789961759</v>
      </c>
      <c r="BU76" s="21">
        <f t="shared" si="131"/>
        <v>0</v>
      </c>
      <c r="BV76" s="21">
        <f t="shared" si="132"/>
        <v>4668.8058424045721</v>
      </c>
      <c r="BW76" s="21">
        <f t="shared" si="133"/>
        <v>40.976949695810248</v>
      </c>
      <c r="BX76" s="21">
        <f t="shared" si="134"/>
        <v>0</v>
      </c>
      <c r="CA76" s="21">
        <f t="shared" si="135"/>
        <v>218.67036061120541</v>
      </c>
      <c r="CB76" s="21">
        <f t="shared" si="136"/>
        <v>0</v>
      </c>
      <c r="CC76" s="21">
        <f t="shared" si="137"/>
        <v>4665.8571093378614</v>
      </c>
      <c r="CD76" s="21">
        <f t="shared" si="138"/>
        <v>12.472530050933786</v>
      </c>
      <c r="CE76" s="21">
        <f t="shared" si="139"/>
        <v>0</v>
      </c>
    </row>
    <row r="77" spans="1:83" ht="14.65" thickBot="1">
      <c r="A77" s="170">
        <v>19</v>
      </c>
      <c r="B77" s="164" t="s">
        <v>24</v>
      </c>
      <c r="C77" s="167" t="s">
        <v>36</v>
      </c>
      <c r="D77" s="161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43</v>
      </c>
      <c r="AM77" s="10">
        <f>SUM(AH77:AL77)</f>
        <v>43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RI4</v>
      </c>
      <c r="AR77" s="9" t="str">
        <f>+'4.3.1 Risk Matrix'!O$19</f>
        <v>RI3</v>
      </c>
      <c r="AS77" s="9" t="str">
        <f>+'4.3.1 Risk Matrix'!P$19</f>
        <v>RI2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43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4.65" thickBot="1">
      <c r="A78" s="171"/>
      <c r="B78" s="165"/>
      <c r="C78" s="168"/>
      <c r="D78" s="162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0</v>
      </c>
      <c r="I78" s="26">
        <f>'4.3.3 Input Sheet'!I78</f>
        <v>0</v>
      </c>
      <c r="J78" s="26">
        <f>'4.3.3 Input Sheet'!J78</f>
        <v>0</v>
      </c>
      <c r="K78" s="11">
        <f t="shared" ref="K78:K80" si="145">SUM(F78:J78)</f>
        <v>0</v>
      </c>
      <c r="M78" s="26">
        <f>'4.3.3 Input Sheet'!M78</f>
        <v>0</v>
      </c>
      <c r="N78" s="26">
        <f>'4.3.3 Input Sheet'!N78</f>
        <v>0</v>
      </c>
      <c r="O78" s="26">
        <f>'4.3.3 Input Sheet'!O78</f>
        <v>0</v>
      </c>
      <c r="P78" s="26">
        <f>'4.3.3 Input Sheet'!P78</f>
        <v>0</v>
      </c>
      <c r="Q78" s="26">
        <f>'4.3.3 Input Sheet'!Q78</f>
        <v>0</v>
      </c>
      <c r="R78" s="11">
        <f t="shared" ref="R78:R80" si="146">SUM(M78:Q78)</f>
        <v>0</v>
      </c>
      <c r="T78" s="26">
        <f>'4.3.3 Input Sheet'!T78</f>
        <v>0</v>
      </c>
      <c r="U78" s="26">
        <f>'4.3.3 Input Sheet'!U78</f>
        <v>0</v>
      </c>
      <c r="V78" s="26">
        <f>'4.3.3 Input Sheet'!V78</f>
        <v>0</v>
      </c>
      <c r="W78" s="26">
        <f>'4.3.3 Input Sheet'!W78</f>
        <v>0</v>
      </c>
      <c r="X78" s="26">
        <f>'4.3.3 Input Sheet'!X78</f>
        <v>0</v>
      </c>
      <c r="Y78" s="11">
        <f t="shared" ref="Y78:Y80" si="147">SUM(T78:X78)</f>
        <v>0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0</v>
      </c>
      <c r="AD78" s="26">
        <f>'4.3.3 Input Sheet'!AD78</f>
        <v>0</v>
      </c>
      <c r="AE78" s="26">
        <f>'4.3.3 Input Sheet'!AE78</f>
        <v>0</v>
      </c>
      <c r="AF78" s="11">
        <f t="shared" ref="AF78:AF80" si="148">SUM(AA78:AE78)</f>
        <v>0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0</v>
      </c>
      <c r="AK78" s="26">
        <f>'4.3.3 Input Sheet'!AK78</f>
        <v>0</v>
      </c>
      <c r="AL78" s="26">
        <f>'4.3.3 Input Sheet'!AL78</f>
        <v>0</v>
      </c>
      <c r="AM78" s="11">
        <f t="shared" ref="AM78:AM80" si="149">SUM(AH78:AL78)</f>
        <v>0</v>
      </c>
      <c r="AO78" s="9" t="str">
        <f>+'4.3.1 Risk Matrix'!L$18</f>
        <v>RI5</v>
      </c>
      <c r="AP78" s="9" t="str">
        <f>+'4.3.1 Risk Matrix'!M$18</f>
        <v>RI5</v>
      </c>
      <c r="AQ78" s="9" t="str">
        <f>+'4.3.1 Risk Matrix'!N$18</f>
        <v>RI3</v>
      </c>
      <c r="AR78" s="9" t="str">
        <f>+'4.3.1 Risk Matrix'!O$18</f>
        <v>RI2</v>
      </c>
      <c r="AS78" s="9" t="str">
        <f>+'4.3.1 Risk Matrix'!P$18</f>
        <v>RI2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0</v>
      </c>
      <c r="BA78" s="21">
        <f t="shared" si="117"/>
        <v>0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0</v>
      </c>
      <c r="BH78" s="21">
        <f t="shared" si="122"/>
        <v>0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0</v>
      </c>
      <c r="BO78" s="21">
        <f t="shared" si="127"/>
        <v>0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0</v>
      </c>
      <c r="BV78" s="21">
        <f t="shared" si="132"/>
        <v>0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0</v>
      </c>
      <c r="CC78" s="21">
        <f t="shared" si="137"/>
        <v>0</v>
      </c>
      <c r="CD78" s="21">
        <f t="shared" si="138"/>
        <v>0</v>
      </c>
      <c r="CE78" s="21">
        <f t="shared" si="139"/>
        <v>0</v>
      </c>
    </row>
    <row r="79" spans="1:83" ht="14.65" thickBot="1">
      <c r="A79" s="171"/>
      <c r="B79" s="165"/>
      <c r="C79" s="168"/>
      <c r="D79" s="162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0</v>
      </c>
      <c r="J79" s="26">
        <f>'4.3.3 Input Sheet'!J79</f>
        <v>0</v>
      </c>
      <c r="K79" s="11">
        <f t="shared" si="145"/>
        <v>0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0</v>
      </c>
      <c r="Y79" s="11">
        <f t="shared" si="147"/>
        <v>0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0</v>
      </c>
      <c r="AM79" s="11">
        <f t="shared" si="149"/>
        <v>0</v>
      </c>
      <c r="AO79" s="9" t="str">
        <f>+'4.3.1 Risk Matrix'!L$17</f>
        <v>RI5</v>
      </c>
      <c r="AP79" s="9" t="str">
        <f>+'4.3.1 Risk Matrix'!M$17</f>
        <v>RI4</v>
      </c>
      <c r="AQ79" s="9" t="str">
        <f>+'4.3.1 Risk Matrix'!N$17</f>
        <v>RI2</v>
      </c>
      <c r="AR79" s="9" t="str">
        <f>+'4.3.1 Risk Matrix'!O$17</f>
        <v>RI2</v>
      </c>
      <c r="AS79" s="9" t="str">
        <f>+'4.3.1 Risk Matrix'!P$17</f>
        <v>RI1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0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0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0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4.65" thickBot="1">
      <c r="A80" s="172"/>
      <c r="B80" s="166"/>
      <c r="C80" s="169"/>
      <c r="D80" s="163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RI4</v>
      </c>
      <c r="AP80" s="9" t="str">
        <f>+'4.3.1 Risk Matrix'!M$16</f>
        <v>RI3</v>
      </c>
      <c r="AQ80" s="9" t="str">
        <f>+'4.3.1 Risk Matrix'!N$16</f>
        <v>RI2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4.65" thickBot="1">
      <c r="A81" s="170">
        <v>20</v>
      </c>
      <c r="B81" s="164" t="s">
        <v>25</v>
      </c>
      <c r="C81" s="167" t="s">
        <v>36</v>
      </c>
      <c r="D81" s="161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47</v>
      </c>
      <c r="K81" s="10">
        <f>SUM(F81:J81)</f>
        <v>47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0</v>
      </c>
      <c r="R81" s="10">
        <f>SUM(M81:Q81)</f>
        <v>0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0</v>
      </c>
      <c r="Y81" s="10">
        <f>SUM(T81:X81)</f>
        <v>0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24</v>
      </c>
      <c r="AF81" s="10">
        <f>SUM(AA81:AE81)</f>
        <v>24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4</v>
      </c>
      <c r="AM81" s="10">
        <f>SUM(AH81:AL81)</f>
        <v>4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RI4</v>
      </c>
      <c r="AR81" s="9" t="str">
        <f>+'4.3.1 Risk Matrix'!O$19</f>
        <v>RI3</v>
      </c>
      <c r="AS81" s="9" t="str">
        <f>+'4.3.1 Risk Matrix'!P$19</f>
        <v>RI2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47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0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0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24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4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4.65" thickBot="1">
      <c r="A82" s="171"/>
      <c r="B82" s="165"/>
      <c r="C82" s="168"/>
      <c r="D82" s="162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0</v>
      </c>
      <c r="I82" s="26">
        <f>'4.3.3 Input Sheet'!I82</f>
        <v>0</v>
      </c>
      <c r="J82" s="26">
        <f>'4.3.3 Input Sheet'!J82</f>
        <v>0</v>
      </c>
      <c r="K82" s="11">
        <f t="shared" ref="K82:K84" si="150">SUM(F82:J82)</f>
        <v>0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0</v>
      </c>
      <c r="AE82" s="26">
        <f>'4.3.3 Input Sheet'!AE82</f>
        <v>0</v>
      </c>
      <c r="AF82" s="11">
        <f t="shared" ref="AF82:AF84" si="153">SUM(AA82:AE82)</f>
        <v>0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0</v>
      </c>
      <c r="AM82" s="11">
        <f t="shared" ref="AM82:AM84" si="154">SUM(AH82:AL82)</f>
        <v>0</v>
      </c>
      <c r="AO82" s="9" t="str">
        <f>+'4.3.1 Risk Matrix'!L$18</f>
        <v>RI5</v>
      </c>
      <c r="AP82" s="9" t="str">
        <f>+'4.3.1 Risk Matrix'!M$18</f>
        <v>RI5</v>
      </c>
      <c r="AQ82" s="9" t="str">
        <f>+'4.3.1 Risk Matrix'!N$18</f>
        <v>RI3</v>
      </c>
      <c r="AR82" s="9" t="str">
        <f>+'4.3.1 Risk Matrix'!O$18</f>
        <v>RI2</v>
      </c>
      <c r="AS82" s="9" t="str">
        <f>+'4.3.1 Risk Matrix'!P$18</f>
        <v>RI2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0</v>
      </c>
      <c r="AZ82" s="21">
        <f t="shared" si="116"/>
        <v>0</v>
      </c>
      <c r="BA82" s="21">
        <f t="shared" si="117"/>
        <v>0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0</v>
      </c>
      <c r="BU82" s="21">
        <f t="shared" si="131"/>
        <v>0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0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4.65" thickBot="1">
      <c r="A83" s="171"/>
      <c r="B83" s="165"/>
      <c r="C83" s="168"/>
      <c r="D83" s="162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0</v>
      </c>
      <c r="K83" s="11">
        <f t="shared" si="150"/>
        <v>0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0</v>
      </c>
      <c r="R83" s="11">
        <f t="shared" si="151"/>
        <v>0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0</v>
      </c>
      <c r="Y83" s="11">
        <f t="shared" si="152"/>
        <v>0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0</v>
      </c>
      <c r="AF83" s="11">
        <f t="shared" si="153"/>
        <v>0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0</v>
      </c>
      <c r="AM83" s="11">
        <f t="shared" si="154"/>
        <v>0</v>
      </c>
      <c r="AO83" s="9" t="str">
        <f>+'4.3.1 Risk Matrix'!L$17</f>
        <v>RI5</v>
      </c>
      <c r="AP83" s="9" t="str">
        <f>+'4.3.1 Risk Matrix'!M$17</f>
        <v>RI4</v>
      </c>
      <c r="AQ83" s="9" t="str">
        <f>+'4.3.1 Risk Matrix'!N$17</f>
        <v>RI2</v>
      </c>
      <c r="AR83" s="9" t="str">
        <f>+'4.3.1 Risk Matrix'!O$17</f>
        <v>RI2</v>
      </c>
      <c r="AS83" s="9" t="str">
        <f>+'4.3.1 Risk Matrix'!P$17</f>
        <v>RI1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0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0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0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0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0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4.65" thickBot="1">
      <c r="A84" s="172"/>
      <c r="B84" s="166"/>
      <c r="C84" s="169"/>
      <c r="D84" s="163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RI4</v>
      </c>
      <c r="AP84" s="9" t="str">
        <f>+'4.3.1 Risk Matrix'!M$16</f>
        <v>RI3</v>
      </c>
      <c r="AQ84" s="9" t="str">
        <f>+'4.3.1 Risk Matrix'!N$16</f>
        <v>RI2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70">
        <v>21</v>
      </c>
      <c r="B85" s="164" t="s">
        <v>49</v>
      </c>
      <c r="C85" s="167" t="s">
        <v>36</v>
      </c>
      <c r="D85" s="161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0</v>
      </c>
      <c r="H85" s="26">
        <f>'4.3.3 Input Sheet'!H85</f>
        <v>0</v>
      </c>
      <c r="I85" s="26">
        <f>'4.3.3 Input Sheet'!I85</f>
        <v>0</v>
      </c>
      <c r="J85" s="26">
        <f>'4.3.3 Input Sheet'!J85</f>
        <v>2</v>
      </c>
      <c r="K85" s="10">
        <f>SUM(F85:J85)</f>
        <v>2</v>
      </c>
      <c r="M85" s="26">
        <f>'4.3.3 Input Sheet'!M85</f>
        <v>0</v>
      </c>
      <c r="N85" s="26">
        <f>'4.3.3 Input Sheet'!N85</f>
        <v>0</v>
      </c>
      <c r="O85" s="26">
        <f>'4.3.3 Input Sheet'!O85</f>
        <v>0</v>
      </c>
      <c r="P85" s="26">
        <f>'4.3.3 Input Sheet'!P85</f>
        <v>0</v>
      </c>
      <c r="Q85" s="26">
        <f>'4.3.3 Input Sheet'!Q85</f>
        <v>0</v>
      </c>
      <c r="R85" s="10">
        <f>SUM(M85:Q85)</f>
        <v>0</v>
      </c>
      <c r="T85" s="26">
        <f>'4.3.3 Input Sheet'!T85</f>
        <v>0</v>
      </c>
      <c r="U85" s="26">
        <f>'4.3.3 Input Sheet'!U85</f>
        <v>0</v>
      </c>
      <c r="V85" s="26">
        <f>'4.3.3 Input Sheet'!V85</f>
        <v>0</v>
      </c>
      <c r="W85" s="26">
        <f>'4.3.3 Input Sheet'!W85</f>
        <v>0</v>
      </c>
      <c r="X85" s="26">
        <f>'4.3.3 Input Sheet'!X85</f>
        <v>0</v>
      </c>
      <c r="Y85" s="10">
        <f>SUM(T85:X85)</f>
        <v>0</v>
      </c>
      <c r="AA85" s="26">
        <f>'4.3.3 Input Sheet'!AA85</f>
        <v>0</v>
      </c>
      <c r="AB85" s="26">
        <f>'4.3.3 Input Sheet'!AB85</f>
        <v>0</v>
      </c>
      <c r="AC85" s="26">
        <f>'4.3.3 Input Sheet'!AC85</f>
        <v>0</v>
      </c>
      <c r="AD85" s="26">
        <f>'4.3.3 Input Sheet'!AD85</f>
        <v>0</v>
      </c>
      <c r="AE85" s="26">
        <f>'4.3.3 Input Sheet'!AE85</f>
        <v>0</v>
      </c>
      <c r="AF85" s="10">
        <f>SUM(AA85:AE85)</f>
        <v>0</v>
      </c>
      <c r="AH85" s="26">
        <f>'4.3.3 Input Sheet'!AH85</f>
        <v>0</v>
      </c>
      <c r="AI85" s="26">
        <f>'4.3.3 Input Sheet'!AI85</f>
        <v>0</v>
      </c>
      <c r="AJ85" s="26">
        <f>'4.3.3 Input Sheet'!AJ85</f>
        <v>0</v>
      </c>
      <c r="AK85" s="26">
        <f>'4.3.3 Input Sheet'!AK85</f>
        <v>0</v>
      </c>
      <c r="AL85" s="26">
        <f>'4.3.3 Input Sheet'!AL85</f>
        <v>2</v>
      </c>
      <c r="AM85" s="10">
        <f>SUM(AH85:AL85)</f>
        <v>2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RI4</v>
      </c>
      <c r="AR85" s="9" t="str">
        <f>+'4.3.1 Risk Matrix'!O$19</f>
        <v>RI3</v>
      </c>
      <c r="AS85" s="9" t="str">
        <f>+'4.3.1 Risk Matrix'!P$19</f>
        <v>RI2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2</v>
      </c>
      <c r="BA85" s="21">
        <f t="shared" si="117"/>
        <v>0</v>
      </c>
      <c r="BB85" s="21">
        <f t="shared" si="118"/>
        <v>0</v>
      </c>
      <c r="BC85" s="21">
        <f t="shared" si="119"/>
        <v>0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0</v>
      </c>
      <c r="BJ85" s="21">
        <f t="shared" si="124"/>
        <v>0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0</v>
      </c>
      <c r="BQ85" s="21">
        <f t="shared" si="129"/>
        <v>0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0</v>
      </c>
      <c r="BX85" s="21">
        <f t="shared" si="134"/>
        <v>0</v>
      </c>
      <c r="CA85" s="21">
        <f t="shared" si="135"/>
        <v>0</v>
      </c>
      <c r="CB85" s="21">
        <f t="shared" si="136"/>
        <v>2</v>
      </c>
      <c r="CC85" s="21">
        <f t="shared" si="137"/>
        <v>0</v>
      </c>
      <c r="CD85" s="21">
        <f t="shared" si="138"/>
        <v>0</v>
      </c>
      <c r="CE85" s="21">
        <f t="shared" si="139"/>
        <v>0</v>
      </c>
    </row>
    <row r="86" spans="1:83" ht="14.65" thickBot="1">
      <c r="A86" s="171"/>
      <c r="B86" s="165"/>
      <c r="C86" s="168"/>
      <c r="D86" s="162"/>
      <c r="E86" s="27" t="str">
        <f t="shared" si="101"/>
        <v>Medium</v>
      </c>
      <c r="F86" s="26">
        <f>'4.3.3 Input Sheet'!F86</f>
        <v>0</v>
      </c>
      <c r="G86" s="26">
        <f>'4.3.3 Input Sheet'!G86</f>
        <v>0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0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0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0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0</v>
      </c>
      <c r="AM86" s="11">
        <f t="shared" ref="AM86:AM88" si="159">SUM(AH86:AL86)</f>
        <v>0</v>
      </c>
      <c r="AO86" s="9" t="str">
        <f>+'4.3.1 Risk Matrix'!L$18</f>
        <v>RI5</v>
      </c>
      <c r="AP86" s="9" t="str">
        <f>+'4.3.1 Risk Matrix'!M$18</f>
        <v>RI5</v>
      </c>
      <c r="AQ86" s="9" t="str">
        <f>+'4.3.1 Risk Matrix'!N$18</f>
        <v>RI3</v>
      </c>
      <c r="AR86" s="9" t="str">
        <f>+'4.3.1 Risk Matrix'!O$18</f>
        <v>RI2</v>
      </c>
      <c r="AS86" s="9" t="str">
        <f>+'4.3.1 Risk Matrix'!P$18</f>
        <v>RI2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0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0</v>
      </c>
      <c r="BX86" s="21">
        <f t="shared" si="134"/>
        <v>0</v>
      </c>
      <c r="CA86" s="21">
        <f t="shared" si="135"/>
        <v>0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4.65" thickBot="1">
      <c r="A87" s="171"/>
      <c r="B87" s="165"/>
      <c r="C87" s="168"/>
      <c r="D87" s="162"/>
      <c r="E87" s="27" t="str">
        <f t="shared" si="101"/>
        <v>High</v>
      </c>
      <c r="F87" s="26">
        <f>'4.3.3 Input Sheet'!F87</f>
        <v>0</v>
      </c>
      <c r="G87" s="26">
        <f>'4.3.3 Input Sheet'!G87</f>
        <v>0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0</v>
      </c>
      <c r="M87" s="26">
        <f>'4.3.3 Input Sheet'!M87</f>
        <v>0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0</v>
      </c>
      <c r="T87" s="26">
        <f>'4.3.3 Input Sheet'!T87</f>
        <v>0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0</v>
      </c>
      <c r="AA87" s="26">
        <f>'4.3.3 Input Sheet'!AA87</f>
        <v>0</v>
      </c>
      <c r="AB87" s="26">
        <f>'4.3.3 Input Sheet'!AB87</f>
        <v>0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0</v>
      </c>
      <c r="AH87" s="26">
        <f>'4.3.3 Input Sheet'!AH87</f>
        <v>0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0</v>
      </c>
      <c r="AM87" s="11">
        <f t="shared" si="159"/>
        <v>0</v>
      </c>
      <c r="AO87" s="9" t="str">
        <f>+'4.3.1 Risk Matrix'!L$17</f>
        <v>RI5</v>
      </c>
      <c r="AP87" s="9" t="str">
        <f>+'4.3.1 Risk Matrix'!M$17</f>
        <v>RI4</v>
      </c>
      <c r="AQ87" s="9" t="str">
        <f>+'4.3.1 Risk Matrix'!N$17</f>
        <v>RI2</v>
      </c>
      <c r="AR87" s="9" t="str">
        <f>+'4.3.1 Risk Matrix'!O$17</f>
        <v>RI2</v>
      </c>
      <c r="AS87" s="9" t="str">
        <f>+'4.3.1 Risk Matrix'!P$17</f>
        <v>RI1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0</v>
      </c>
      <c r="BB87" s="21">
        <f t="shared" si="118"/>
        <v>0</v>
      </c>
      <c r="BC87" s="21">
        <f t="shared" si="119"/>
        <v>0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0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0</v>
      </c>
      <c r="BT87" s="21">
        <f t="shared" si="130"/>
        <v>0</v>
      </c>
      <c r="BU87" s="21">
        <f t="shared" si="131"/>
        <v>0</v>
      </c>
      <c r="BV87" s="21">
        <f t="shared" si="132"/>
        <v>0</v>
      </c>
      <c r="BW87" s="21">
        <f t="shared" si="133"/>
        <v>0</v>
      </c>
      <c r="BX87" s="21">
        <f t="shared" si="134"/>
        <v>0</v>
      </c>
      <c r="CA87" s="21">
        <f t="shared" si="135"/>
        <v>0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0</v>
      </c>
    </row>
    <row r="88" spans="1:83" ht="14.65" thickBot="1">
      <c r="A88" s="172"/>
      <c r="B88" s="166"/>
      <c r="C88" s="169"/>
      <c r="D88" s="163"/>
      <c r="E88" s="28" t="str">
        <f t="shared" si="101"/>
        <v>Very High</v>
      </c>
      <c r="F88" s="26">
        <f>'4.3.3 Input Sheet'!F88</f>
        <v>0</v>
      </c>
      <c r="G88" s="26">
        <f>'4.3.3 Input Sheet'!G88</f>
        <v>4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4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4</v>
      </c>
      <c r="AM88" s="12">
        <f t="shared" si="159"/>
        <v>4</v>
      </c>
      <c r="AO88" s="9" t="str">
        <f>+'4.3.1 Risk Matrix'!L$16</f>
        <v>RI4</v>
      </c>
      <c r="AP88" s="9" t="str">
        <f>+'4.3.1 Risk Matrix'!M$16</f>
        <v>RI3</v>
      </c>
      <c r="AQ88" s="9" t="str">
        <f>+'4.3.1 Risk Matrix'!N$16</f>
        <v>RI2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4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4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70">
        <v>22</v>
      </c>
      <c r="B89" s="164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RI4</v>
      </c>
      <c r="AR89" s="9" t="str">
        <f>+'4.3.1 Risk Matrix'!O$19</f>
        <v>RI3</v>
      </c>
      <c r="AS89" s="9" t="str">
        <f>+'4.3.1 Risk Matrix'!P$19</f>
        <v>RI2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71"/>
      <c r="B90" s="165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RI4</v>
      </c>
      <c r="AR90" s="9" t="str">
        <f>+'4.3.1 Risk Matrix'!O$19</f>
        <v>RI3</v>
      </c>
      <c r="AS90" s="9" t="str">
        <f>+'4.3.1 Risk Matrix'!P$19</f>
        <v>RI2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71"/>
      <c r="B91" s="165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RI4</v>
      </c>
      <c r="AR91" s="9" t="str">
        <f>+'4.3.1 Risk Matrix'!O$19</f>
        <v>RI3</v>
      </c>
      <c r="AS91" s="9" t="str">
        <f>+'4.3.1 Risk Matrix'!P$19</f>
        <v>RI2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71"/>
      <c r="B92" s="165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RI4</v>
      </c>
      <c r="AR92" s="9" t="str">
        <f>+'4.3.1 Risk Matrix'!O$19</f>
        <v>RI3</v>
      </c>
      <c r="AS92" s="9" t="str">
        <f>+'4.3.1 Risk Matrix'!P$19</f>
        <v>RI2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71"/>
      <c r="B93" s="165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RI4</v>
      </c>
      <c r="AR93" s="9" t="str">
        <f>+'4.3.1 Risk Matrix'!O$19</f>
        <v>RI3</v>
      </c>
      <c r="AS93" s="9" t="str">
        <f>+'4.3.1 Risk Matrix'!P$19</f>
        <v>RI2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71"/>
      <c r="B94" s="165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RI4</v>
      </c>
      <c r="AR94" s="9" t="str">
        <f>+'4.3.1 Risk Matrix'!O$19</f>
        <v>RI3</v>
      </c>
      <c r="AS94" s="9" t="str">
        <f>+'4.3.1 Risk Matrix'!P$19</f>
        <v>RI2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71"/>
      <c r="B95" s="165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RI4</v>
      </c>
      <c r="AR95" s="9" t="str">
        <f>+'4.3.1 Risk Matrix'!O$19</f>
        <v>RI3</v>
      </c>
      <c r="AS95" s="9" t="str">
        <f>+'4.3.1 Risk Matrix'!P$19</f>
        <v>RI2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71"/>
      <c r="B96" s="165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RI4</v>
      </c>
      <c r="AR96" s="9" t="str">
        <f>+'4.3.1 Risk Matrix'!O$19</f>
        <v>RI3</v>
      </c>
      <c r="AS96" s="9" t="str">
        <f>+'4.3.1 Risk Matrix'!P$19</f>
        <v>RI2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71"/>
      <c r="B97" s="165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RI4</v>
      </c>
      <c r="AR97" s="9" t="str">
        <f>+'4.3.1 Risk Matrix'!O$19</f>
        <v>RI3</v>
      </c>
      <c r="AS97" s="9" t="str">
        <f>+'4.3.1 Risk Matrix'!P$19</f>
        <v>RI2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71"/>
      <c r="B98" s="165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RI4</v>
      </c>
      <c r="AR98" s="9" t="str">
        <f>+'4.3.1 Risk Matrix'!O$19</f>
        <v>RI3</v>
      </c>
      <c r="AS98" s="9" t="str">
        <f>+'4.3.1 Risk Matrix'!P$19</f>
        <v>RI2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4.65" thickBot="1">
      <c r="A99" s="171"/>
      <c r="B99" s="165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RI4</v>
      </c>
      <c r="AR99" s="9" t="str">
        <f>+'4.3.1 Risk Matrix'!O$19</f>
        <v>RI3</v>
      </c>
      <c r="AS99" s="9" t="str">
        <f>+'4.3.1 Risk Matrix'!P$19</f>
        <v>RI2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71"/>
      <c r="B100" s="165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RI5</v>
      </c>
      <c r="AQ100" s="9" t="str">
        <f>+'4.3.1 Risk Matrix'!N$18</f>
        <v>RI3</v>
      </c>
      <c r="AR100" s="9" t="str">
        <f>+'4.3.1 Risk Matrix'!O$18</f>
        <v>RI2</v>
      </c>
      <c r="AS100" s="9" t="str">
        <f>+'4.3.1 Risk Matrix'!P$18</f>
        <v>RI2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71"/>
      <c r="B101" s="165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RI5</v>
      </c>
      <c r="AQ101" s="9" t="str">
        <f>+'4.3.1 Risk Matrix'!N$18</f>
        <v>RI3</v>
      </c>
      <c r="AR101" s="9" t="str">
        <f>+'4.3.1 Risk Matrix'!O$18</f>
        <v>RI2</v>
      </c>
      <c r="AS101" s="9" t="str">
        <f>+'4.3.1 Risk Matrix'!P$18</f>
        <v>RI2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71"/>
      <c r="B102" s="165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RI5</v>
      </c>
      <c r="AQ102" s="9" t="str">
        <f>+'4.3.1 Risk Matrix'!N$18</f>
        <v>RI3</v>
      </c>
      <c r="AR102" s="9" t="str">
        <f>+'4.3.1 Risk Matrix'!O$18</f>
        <v>RI2</v>
      </c>
      <c r="AS102" s="9" t="str">
        <f>+'4.3.1 Risk Matrix'!P$18</f>
        <v>RI2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71"/>
      <c r="B103" s="165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RI5</v>
      </c>
      <c r="AQ103" s="9" t="str">
        <f>+'4.3.1 Risk Matrix'!N$18</f>
        <v>RI3</v>
      </c>
      <c r="AR103" s="9" t="str">
        <f>+'4.3.1 Risk Matrix'!O$18</f>
        <v>RI2</v>
      </c>
      <c r="AS103" s="9" t="str">
        <f>+'4.3.1 Risk Matrix'!P$18</f>
        <v>RI2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71"/>
      <c r="B104" s="165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RI5</v>
      </c>
      <c r="AQ104" s="9" t="str">
        <f>+'4.3.1 Risk Matrix'!N$18</f>
        <v>RI3</v>
      </c>
      <c r="AR104" s="9" t="str">
        <f>+'4.3.1 Risk Matrix'!O$18</f>
        <v>RI2</v>
      </c>
      <c r="AS104" s="9" t="str">
        <f>+'4.3.1 Risk Matrix'!P$18</f>
        <v>RI2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71"/>
      <c r="B105" s="165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RI5</v>
      </c>
      <c r="AQ105" s="9" t="str">
        <f>+'4.3.1 Risk Matrix'!N$18</f>
        <v>RI3</v>
      </c>
      <c r="AR105" s="9" t="str">
        <f>+'4.3.1 Risk Matrix'!O$18</f>
        <v>RI2</v>
      </c>
      <c r="AS105" s="9" t="str">
        <f>+'4.3.1 Risk Matrix'!P$18</f>
        <v>RI2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71"/>
      <c r="B106" s="165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RI5</v>
      </c>
      <c r="AQ106" s="9" t="str">
        <f>+'4.3.1 Risk Matrix'!N$18</f>
        <v>RI3</v>
      </c>
      <c r="AR106" s="9" t="str">
        <f>+'4.3.1 Risk Matrix'!O$18</f>
        <v>RI2</v>
      </c>
      <c r="AS106" s="9" t="str">
        <f>+'4.3.1 Risk Matrix'!P$18</f>
        <v>RI2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71"/>
      <c r="B107" s="165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RI5</v>
      </c>
      <c r="AQ107" s="9" t="str">
        <f>+'4.3.1 Risk Matrix'!N$18</f>
        <v>RI3</v>
      </c>
      <c r="AR107" s="9" t="str">
        <f>+'4.3.1 Risk Matrix'!O$18</f>
        <v>RI2</v>
      </c>
      <c r="AS107" s="9" t="str">
        <f>+'4.3.1 Risk Matrix'!P$18</f>
        <v>RI2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71"/>
      <c r="B108" s="165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RI5</v>
      </c>
      <c r="AQ108" s="9" t="str">
        <f>+'4.3.1 Risk Matrix'!N$18</f>
        <v>RI3</v>
      </c>
      <c r="AR108" s="9" t="str">
        <f>+'4.3.1 Risk Matrix'!O$18</f>
        <v>RI2</v>
      </c>
      <c r="AS108" s="9" t="str">
        <f>+'4.3.1 Risk Matrix'!P$18</f>
        <v>RI2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71"/>
      <c r="B109" s="165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RI5</v>
      </c>
      <c r="AQ109" s="9" t="str">
        <f>+'4.3.1 Risk Matrix'!N$18</f>
        <v>RI3</v>
      </c>
      <c r="AR109" s="9" t="str">
        <f>+'4.3.1 Risk Matrix'!O$18</f>
        <v>RI2</v>
      </c>
      <c r="AS109" s="9" t="str">
        <f>+'4.3.1 Risk Matrix'!P$18</f>
        <v>RI2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4.65" thickBot="1">
      <c r="A110" s="171"/>
      <c r="B110" s="165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RI5</v>
      </c>
      <c r="AQ110" s="9" t="str">
        <f>+'4.3.1 Risk Matrix'!N$18</f>
        <v>RI3</v>
      </c>
      <c r="AR110" s="9" t="str">
        <f>+'4.3.1 Risk Matrix'!O$18</f>
        <v>RI2</v>
      </c>
      <c r="AS110" s="9" t="str">
        <f>+'4.3.1 Risk Matrix'!P$18</f>
        <v>RI2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71"/>
      <c r="B111" s="165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0</v>
      </c>
      <c r="M111" s="33"/>
      <c r="N111" s="34"/>
      <c r="O111" s="34"/>
      <c r="P111" s="34"/>
      <c r="Q111" s="35"/>
      <c r="R111" s="36">
        <f>'4.3.3 Input Sheet'!R111</f>
        <v>0</v>
      </c>
      <c r="T111" s="33"/>
      <c r="U111" s="34"/>
      <c r="V111" s="34"/>
      <c r="W111" s="34"/>
      <c r="X111" s="35"/>
      <c r="Y111" s="36">
        <f>'4.3.3 Input Sheet'!Y111</f>
        <v>0</v>
      </c>
      <c r="AA111" s="33"/>
      <c r="AB111" s="34"/>
      <c r="AC111" s="34"/>
      <c r="AD111" s="34"/>
      <c r="AE111" s="35"/>
      <c r="AF111" s="36">
        <f>'4.3.3 Input Sheet'!AF111</f>
        <v>0</v>
      </c>
      <c r="AH111" s="33"/>
      <c r="AI111" s="34"/>
      <c r="AJ111" s="34"/>
      <c r="AK111" s="34"/>
      <c r="AL111" s="35"/>
      <c r="AM111" s="36">
        <f>'4.3.3 Input Sheet'!AM111</f>
        <v>0</v>
      </c>
      <c r="AO111" s="9" t="str">
        <f>+'4.3.1 Risk Matrix'!L$17</f>
        <v>RI5</v>
      </c>
      <c r="AP111" s="9" t="str">
        <f>+'4.3.1 Risk Matrix'!M$17</f>
        <v>RI4</v>
      </c>
      <c r="AQ111" s="9" t="str">
        <f>+'4.3.1 Risk Matrix'!N$17</f>
        <v>RI2</v>
      </c>
      <c r="AR111" s="9" t="str">
        <f>+'4.3.1 Risk Matrix'!O$17</f>
        <v>RI2</v>
      </c>
      <c r="AS111" s="9" t="str">
        <f>+'4.3.1 Risk Matrix'!P$17</f>
        <v>RI1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71"/>
      <c r="B112" s="165"/>
      <c r="C112" s="37" t="s">
        <v>52</v>
      </c>
      <c r="D112" s="38" t="s">
        <v>43</v>
      </c>
      <c r="E112" s="39"/>
      <c r="F112" s="29">
        <f>'4.3.3 Input Sheet'!F112</f>
        <v>0</v>
      </c>
      <c r="G112" s="29">
        <f>'4.3.3 Input Sheet'!G112</f>
        <v>0</v>
      </c>
      <c r="H112" s="29">
        <f>'4.3.3 Input Sheet'!H112</f>
        <v>3</v>
      </c>
      <c r="I112" s="29">
        <f>'4.3.3 Input Sheet'!I112</f>
        <v>3</v>
      </c>
      <c r="J112" s="29">
        <f>'4.3.3 Input Sheet'!J112</f>
        <v>0</v>
      </c>
      <c r="K112" s="40"/>
      <c r="M112" s="29">
        <f>'4.3.3 Input Sheet'!M112</f>
        <v>0</v>
      </c>
      <c r="N112" s="29">
        <f>'4.3.3 Input Sheet'!N112</f>
        <v>0</v>
      </c>
      <c r="O112" s="29">
        <f>'4.3.3 Input Sheet'!O112</f>
        <v>0</v>
      </c>
      <c r="P112" s="29">
        <f>'4.3.3 Input Sheet'!P112</f>
        <v>0</v>
      </c>
      <c r="Q112" s="29">
        <f>'4.3.3 Input Sheet'!Q112</f>
        <v>0</v>
      </c>
      <c r="R112" s="40"/>
      <c r="T112" s="29">
        <f>'4.3.3 Input Sheet'!T112</f>
        <v>0</v>
      </c>
      <c r="U112" s="29">
        <f>'4.3.3 Input Sheet'!U112</f>
        <v>0</v>
      </c>
      <c r="V112" s="29">
        <f>'4.3.3 Input Sheet'!V112</f>
        <v>0</v>
      </c>
      <c r="W112" s="29">
        <f>'4.3.3 Input Sheet'!W112</f>
        <v>0</v>
      </c>
      <c r="X112" s="29">
        <f>'4.3.3 Input Sheet'!X112</f>
        <v>0</v>
      </c>
      <c r="Y112" s="40"/>
      <c r="AA112" s="29">
        <f>'4.3.3 Input Sheet'!AA112</f>
        <v>1.8</v>
      </c>
      <c r="AB112" s="29">
        <f>'4.3.3 Input Sheet'!AB112</f>
        <v>0</v>
      </c>
      <c r="AC112" s="29">
        <f>'4.3.3 Input Sheet'!AC112</f>
        <v>2</v>
      </c>
      <c r="AD112" s="29">
        <f>'4.3.3 Input Sheet'!AD112</f>
        <v>2.2000000000000002</v>
      </c>
      <c r="AE112" s="29">
        <f>'4.3.3 Input Sheet'!AE112</f>
        <v>0</v>
      </c>
      <c r="AF112" s="40"/>
      <c r="AH112" s="29">
        <f>'4.3.3 Input Sheet'!AH112</f>
        <v>1</v>
      </c>
      <c r="AI112" s="29">
        <f>'4.3.3 Input Sheet'!AI112</f>
        <v>0</v>
      </c>
      <c r="AJ112" s="29">
        <f>'4.3.3 Input Sheet'!AJ112</f>
        <v>2</v>
      </c>
      <c r="AK112" s="29">
        <f>'4.3.3 Input Sheet'!AK112</f>
        <v>3</v>
      </c>
      <c r="AL112" s="29">
        <f>'4.3.3 Input Sheet'!AL112</f>
        <v>0</v>
      </c>
      <c r="AM112" s="40"/>
      <c r="AO112" s="9" t="str">
        <f>+'4.3.1 Risk Matrix'!L$17</f>
        <v>RI5</v>
      </c>
      <c r="AP112" s="9" t="str">
        <f>+'4.3.1 Risk Matrix'!M$17</f>
        <v>RI4</v>
      </c>
      <c r="AQ112" s="9" t="str">
        <f>+'4.3.1 Risk Matrix'!N$17</f>
        <v>RI2</v>
      </c>
      <c r="AR112" s="9" t="str">
        <f>+'4.3.1 Risk Matrix'!O$17</f>
        <v>RI2</v>
      </c>
      <c r="AS112" s="9" t="str">
        <f>+'4.3.1 Risk Matrix'!P$17</f>
        <v>RI1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0</v>
      </c>
      <c r="AZ112" s="21">
        <f t="shared" si="116"/>
        <v>6</v>
      </c>
      <c r="BA112" s="21">
        <f t="shared" si="117"/>
        <v>0</v>
      </c>
      <c r="BB112" s="21">
        <f t="shared" si="118"/>
        <v>0</v>
      </c>
      <c r="BC112" s="21">
        <f t="shared" si="119"/>
        <v>0</v>
      </c>
      <c r="BF112" s="21">
        <f t="shared" si="120"/>
        <v>0</v>
      </c>
      <c r="BG112" s="21">
        <f t="shared" si="121"/>
        <v>0</v>
      </c>
      <c r="BH112" s="21">
        <f t="shared" si="122"/>
        <v>0</v>
      </c>
      <c r="BI112" s="21">
        <f t="shared" si="123"/>
        <v>0</v>
      </c>
      <c r="BJ112" s="21">
        <f t="shared" si="124"/>
        <v>0</v>
      </c>
      <c r="BM112" s="21">
        <f t="shared" si="125"/>
        <v>0</v>
      </c>
      <c r="BN112" s="21">
        <f t="shared" si="126"/>
        <v>0</v>
      </c>
      <c r="BO112" s="21">
        <f t="shared" si="127"/>
        <v>0</v>
      </c>
      <c r="BP112" s="21">
        <f t="shared" si="128"/>
        <v>0</v>
      </c>
      <c r="BQ112" s="21">
        <f t="shared" si="129"/>
        <v>0</v>
      </c>
      <c r="BT112" s="21">
        <f t="shared" si="130"/>
        <v>0</v>
      </c>
      <c r="BU112" s="21">
        <f t="shared" si="131"/>
        <v>4.2</v>
      </c>
      <c r="BV112" s="21">
        <f t="shared" si="132"/>
        <v>0</v>
      </c>
      <c r="BW112" s="21">
        <f t="shared" si="133"/>
        <v>0</v>
      </c>
      <c r="BX112" s="21">
        <f t="shared" si="134"/>
        <v>1.8</v>
      </c>
      <c r="CA112" s="21">
        <f t="shared" si="135"/>
        <v>0</v>
      </c>
      <c r="CB112" s="21">
        <f t="shared" si="136"/>
        <v>5</v>
      </c>
      <c r="CC112" s="21">
        <f t="shared" si="137"/>
        <v>0</v>
      </c>
      <c r="CD112" s="21">
        <f t="shared" si="138"/>
        <v>0</v>
      </c>
      <c r="CE112" s="21">
        <f t="shared" si="139"/>
        <v>1</v>
      </c>
    </row>
    <row r="113" spans="1:83">
      <c r="A113" s="171"/>
      <c r="B113" s="165"/>
      <c r="C113" s="37" t="s">
        <v>53</v>
      </c>
      <c r="D113" s="38" t="s">
        <v>43</v>
      </c>
      <c r="E113" s="39"/>
      <c r="F113" s="29">
        <f>'4.3.3 Input Sheet'!F113</f>
        <v>0</v>
      </c>
      <c r="G113" s="29">
        <f>'4.3.3 Input Sheet'!G113</f>
        <v>0</v>
      </c>
      <c r="H113" s="29">
        <f>'4.3.3 Input Sheet'!H113</f>
        <v>3</v>
      </c>
      <c r="I113" s="29">
        <f>'4.3.3 Input Sheet'!I113</f>
        <v>3</v>
      </c>
      <c r="J113" s="29">
        <f>'4.3.3 Input Sheet'!J113</f>
        <v>0</v>
      </c>
      <c r="K113" s="40"/>
      <c r="M113" s="29">
        <f>'4.3.3 Input Sheet'!M113</f>
        <v>0</v>
      </c>
      <c r="N113" s="29">
        <f>'4.3.3 Input Sheet'!N113</f>
        <v>0</v>
      </c>
      <c r="O113" s="29">
        <f>'4.3.3 Input Sheet'!O113</f>
        <v>0</v>
      </c>
      <c r="P113" s="29">
        <f>'4.3.3 Input Sheet'!P113</f>
        <v>0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0</v>
      </c>
      <c r="V113" s="29">
        <f>'4.3.3 Input Sheet'!V113</f>
        <v>0</v>
      </c>
      <c r="W113" s="29">
        <f>'4.3.3 Input Sheet'!W113</f>
        <v>0</v>
      </c>
      <c r="X113" s="29">
        <f>'4.3.3 Input Sheet'!X113</f>
        <v>0</v>
      </c>
      <c r="Y113" s="40"/>
      <c r="AA113" s="29">
        <f>'4.3.3 Input Sheet'!AA113</f>
        <v>0.66666666666666663</v>
      </c>
      <c r="AB113" s="29">
        <f>'4.3.3 Input Sheet'!AB113</f>
        <v>0</v>
      </c>
      <c r="AC113" s="29">
        <f>'4.3.3 Input Sheet'!AC113</f>
        <v>2</v>
      </c>
      <c r="AD113" s="29">
        <f>'4.3.3 Input Sheet'!AD113</f>
        <v>3.6666666666666665</v>
      </c>
      <c r="AE113" s="29">
        <f>'4.3.3 Input Sheet'!AE113</f>
        <v>0</v>
      </c>
      <c r="AF113" s="40"/>
      <c r="AH113" s="29">
        <f>'4.3.3 Input Sheet'!AH113</f>
        <v>0</v>
      </c>
      <c r="AI113" s="29">
        <f>'4.3.3 Input Sheet'!AI113</f>
        <v>0</v>
      </c>
      <c r="AJ113" s="29">
        <f>'4.3.3 Input Sheet'!AJ113</f>
        <v>2</v>
      </c>
      <c r="AK113" s="29">
        <f>'4.3.3 Input Sheet'!AK113</f>
        <v>4</v>
      </c>
      <c r="AL113" s="29">
        <f>'4.3.3 Input Sheet'!AL113</f>
        <v>0</v>
      </c>
      <c r="AM113" s="40"/>
      <c r="AO113" s="9" t="str">
        <f>+'4.3.1 Risk Matrix'!L$17</f>
        <v>RI5</v>
      </c>
      <c r="AP113" s="9" t="str">
        <f>+'4.3.1 Risk Matrix'!M$17</f>
        <v>RI4</v>
      </c>
      <c r="AQ113" s="9" t="str">
        <f>+'4.3.1 Risk Matrix'!N$17</f>
        <v>RI2</v>
      </c>
      <c r="AR113" s="9" t="str">
        <f>+'4.3.1 Risk Matrix'!O$17</f>
        <v>RI2</v>
      </c>
      <c r="AS113" s="9" t="str">
        <f>+'4.3.1 Risk Matrix'!P$17</f>
        <v>RI1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0</v>
      </c>
      <c r="AZ113" s="21">
        <f t="shared" si="116"/>
        <v>6</v>
      </c>
      <c r="BA113" s="21">
        <f t="shared" si="117"/>
        <v>0</v>
      </c>
      <c r="BB113" s="21">
        <f t="shared" si="118"/>
        <v>0</v>
      </c>
      <c r="BC113" s="21">
        <f t="shared" si="119"/>
        <v>0</v>
      </c>
      <c r="BF113" s="21">
        <f t="shared" si="120"/>
        <v>0</v>
      </c>
      <c r="BG113" s="21">
        <f t="shared" si="121"/>
        <v>0</v>
      </c>
      <c r="BH113" s="21">
        <f t="shared" si="122"/>
        <v>0</v>
      </c>
      <c r="BI113" s="21">
        <f t="shared" si="123"/>
        <v>0</v>
      </c>
      <c r="BJ113" s="21">
        <f t="shared" si="124"/>
        <v>0</v>
      </c>
      <c r="BM113" s="21">
        <f t="shared" si="125"/>
        <v>0</v>
      </c>
      <c r="BN113" s="21">
        <f t="shared" si="126"/>
        <v>0</v>
      </c>
      <c r="BO113" s="21">
        <f t="shared" si="127"/>
        <v>0</v>
      </c>
      <c r="BP113" s="21">
        <f t="shared" si="128"/>
        <v>0</v>
      </c>
      <c r="BQ113" s="21">
        <f t="shared" si="129"/>
        <v>0</v>
      </c>
      <c r="BT113" s="21">
        <f t="shared" si="130"/>
        <v>0</v>
      </c>
      <c r="BU113" s="21">
        <f t="shared" si="131"/>
        <v>5.6666666666666661</v>
      </c>
      <c r="BV113" s="21">
        <f t="shared" si="132"/>
        <v>0</v>
      </c>
      <c r="BW113" s="21">
        <f t="shared" si="133"/>
        <v>0</v>
      </c>
      <c r="BX113" s="21">
        <f t="shared" si="134"/>
        <v>0.66666666666666663</v>
      </c>
      <c r="CA113" s="21">
        <f t="shared" si="135"/>
        <v>0</v>
      </c>
      <c r="CB113" s="21">
        <f t="shared" si="136"/>
        <v>6</v>
      </c>
      <c r="CC113" s="21">
        <f t="shared" si="137"/>
        <v>0</v>
      </c>
      <c r="CD113" s="21">
        <f t="shared" si="138"/>
        <v>0</v>
      </c>
      <c r="CE113" s="21">
        <f t="shared" si="139"/>
        <v>0</v>
      </c>
    </row>
    <row r="114" spans="1:83">
      <c r="A114" s="171"/>
      <c r="B114" s="165"/>
      <c r="C114" s="37" t="s">
        <v>54</v>
      </c>
      <c r="D114" s="38" t="s">
        <v>43</v>
      </c>
      <c r="E114" s="39"/>
      <c r="F114" s="29">
        <f>'4.3.3 Input Sheet'!F114</f>
        <v>0</v>
      </c>
      <c r="G114" s="29">
        <f>'4.3.3 Input Sheet'!G114</f>
        <v>0</v>
      </c>
      <c r="H114" s="29">
        <f>'4.3.3 Input Sheet'!H114</f>
        <v>3</v>
      </c>
      <c r="I114" s="29">
        <f>'4.3.3 Input Sheet'!I114</f>
        <v>3</v>
      </c>
      <c r="J114" s="29">
        <f>'4.3.3 Input Sheet'!J114</f>
        <v>0</v>
      </c>
      <c r="K114" s="40"/>
      <c r="M114" s="29">
        <f>'4.3.3 Input Sheet'!M114</f>
        <v>0</v>
      </c>
      <c r="N114" s="29">
        <f>'4.3.3 Input Sheet'!N114</f>
        <v>0</v>
      </c>
      <c r="O114" s="29">
        <f>'4.3.3 Input Sheet'!O114</f>
        <v>0</v>
      </c>
      <c r="P114" s="29">
        <f>'4.3.3 Input Sheet'!P114</f>
        <v>0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0</v>
      </c>
      <c r="V114" s="29">
        <f>'4.3.3 Input Sheet'!V114</f>
        <v>0</v>
      </c>
      <c r="W114" s="29">
        <f>'4.3.3 Input Sheet'!W114</f>
        <v>0</v>
      </c>
      <c r="X114" s="29">
        <f>'4.3.3 Input Sheet'!X114</f>
        <v>0</v>
      </c>
      <c r="Y114" s="40"/>
      <c r="AA114" s="29">
        <f>'4.3.3 Input Sheet'!AA114</f>
        <v>1</v>
      </c>
      <c r="AB114" s="29">
        <f>'4.3.3 Input Sheet'!AB114</f>
        <v>0</v>
      </c>
      <c r="AC114" s="29">
        <f>'4.3.3 Input Sheet'!AC114</f>
        <v>3</v>
      </c>
      <c r="AD114" s="29">
        <f>'4.3.3 Input Sheet'!AD114</f>
        <v>2</v>
      </c>
      <c r="AE114" s="29">
        <f>'4.3.3 Input Sheet'!AE114</f>
        <v>0</v>
      </c>
      <c r="AF114" s="40"/>
      <c r="AH114" s="29">
        <f>'4.3.3 Input Sheet'!AH114</f>
        <v>0</v>
      </c>
      <c r="AI114" s="29">
        <f>'4.3.3 Input Sheet'!AI114</f>
        <v>0</v>
      </c>
      <c r="AJ114" s="29">
        <f>'4.3.3 Input Sheet'!AJ114</f>
        <v>3</v>
      </c>
      <c r="AK114" s="29">
        <f>'4.3.3 Input Sheet'!AK114</f>
        <v>3</v>
      </c>
      <c r="AL114" s="29">
        <f>'4.3.3 Input Sheet'!AL114</f>
        <v>0</v>
      </c>
      <c r="AM114" s="40"/>
      <c r="AO114" s="9" t="str">
        <f>+'4.3.1 Risk Matrix'!L$17</f>
        <v>RI5</v>
      </c>
      <c r="AP114" s="9" t="str">
        <f>+'4.3.1 Risk Matrix'!M$17</f>
        <v>RI4</v>
      </c>
      <c r="AQ114" s="9" t="str">
        <f>+'4.3.1 Risk Matrix'!N$17</f>
        <v>RI2</v>
      </c>
      <c r="AR114" s="9" t="str">
        <f>+'4.3.1 Risk Matrix'!O$17</f>
        <v>RI2</v>
      </c>
      <c r="AS114" s="9" t="str">
        <f>+'4.3.1 Risk Matrix'!P$17</f>
        <v>RI1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0</v>
      </c>
      <c r="AZ114" s="21">
        <f t="shared" si="116"/>
        <v>6</v>
      </c>
      <c r="BA114" s="21">
        <f t="shared" si="117"/>
        <v>0</v>
      </c>
      <c r="BB114" s="21">
        <f t="shared" si="118"/>
        <v>0</v>
      </c>
      <c r="BC114" s="21">
        <f t="shared" si="119"/>
        <v>0</v>
      </c>
      <c r="BF114" s="21">
        <f t="shared" si="120"/>
        <v>0</v>
      </c>
      <c r="BG114" s="21">
        <f t="shared" si="121"/>
        <v>0</v>
      </c>
      <c r="BH114" s="21">
        <f t="shared" si="122"/>
        <v>0</v>
      </c>
      <c r="BI114" s="21">
        <f t="shared" si="123"/>
        <v>0</v>
      </c>
      <c r="BJ114" s="21">
        <f t="shared" si="124"/>
        <v>0</v>
      </c>
      <c r="BM114" s="21">
        <f t="shared" si="125"/>
        <v>0</v>
      </c>
      <c r="BN114" s="21">
        <f t="shared" si="126"/>
        <v>0</v>
      </c>
      <c r="BO114" s="21">
        <f t="shared" si="127"/>
        <v>0</v>
      </c>
      <c r="BP114" s="21">
        <f t="shared" si="128"/>
        <v>0</v>
      </c>
      <c r="BQ114" s="21">
        <f t="shared" si="129"/>
        <v>0</v>
      </c>
      <c r="BT114" s="21">
        <f t="shared" si="130"/>
        <v>0</v>
      </c>
      <c r="BU114" s="21">
        <f t="shared" si="131"/>
        <v>5</v>
      </c>
      <c r="BV114" s="21">
        <f t="shared" si="132"/>
        <v>0</v>
      </c>
      <c r="BW114" s="21">
        <f t="shared" si="133"/>
        <v>0</v>
      </c>
      <c r="BX114" s="21">
        <f t="shared" si="134"/>
        <v>1</v>
      </c>
      <c r="CA114" s="21">
        <f t="shared" si="135"/>
        <v>0</v>
      </c>
      <c r="CB114" s="21">
        <f t="shared" si="136"/>
        <v>6</v>
      </c>
      <c r="CC114" s="21">
        <f t="shared" si="137"/>
        <v>0</v>
      </c>
      <c r="CD114" s="21">
        <f t="shared" si="138"/>
        <v>0</v>
      </c>
      <c r="CE114" s="21">
        <f t="shared" si="139"/>
        <v>0</v>
      </c>
    </row>
    <row r="115" spans="1:83">
      <c r="A115" s="171"/>
      <c r="B115" s="165"/>
      <c r="C115" s="37" t="s">
        <v>55</v>
      </c>
      <c r="D115" s="38" t="s">
        <v>43</v>
      </c>
      <c r="E115" s="39"/>
      <c r="F115" s="29">
        <f>'4.3.3 Input Sheet'!F115</f>
        <v>1</v>
      </c>
      <c r="G115" s="29">
        <f>'4.3.3 Input Sheet'!G115</f>
        <v>0</v>
      </c>
      <c r="H115" s="29">
        <f>'4.3.3 Input Sheet'!H115</f>
        <v>0</v>
      </c>
      <c r="I115" s="29">
        <f>'4.3.3 Input Sheet'!I115</f>
        <v>5</v>
      </c>
      <c r="J115" s="29">
        <f>'4.3.3 Input Sheet'!J115</f>
        <v>0</v>
      </c>
      <c r="K115" s="40"/>
      <c r="M115" s="29">
        <f>'4.3.3 Input Sheet'!M115</f>
        <v>0</v>
      </c>
      <c r="N115" s="29">
        <f>'4.3.3 Input Sheet'!N115</f>
        <v>0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0</v>
      </c>
      <c r="R115" s="40"/>
      <c r="T115" s="29">
        <f>'4.3.3 Input Sheet'!T115</f>
        <v>0</v>
      </c>
      <c r="U115" s="29">
        <f>'4.3.3 Input Sheet'!U115</f>
        <v>0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0</v>
      </c>
      <c r="Y115" s="40"/>
      <c r="AA115" s="29">
        <f>'4.3.3 Input Sheet'!AA115</f>
        <v>6.2727272727272725</v>
      </c>
      <c r="AB115" s="29">
        <f>'4.3.3 Input Sheet'!AB115</f>
        <v>0</v>
      </c>
      <c r="AC115" s="29">
        <f>'4.3.3 Input Sheet'!AC115</f>
        <v>0</v>
      </c>
      <c r="AD115" s="29">
        <f>'4.3.3 Input Sheet'!AD115</f>
        <v>0</v>
      </c>
      <c r="AE115" s="29">
        <f>'4.3.3 Input Sheet'!AE115</f>
        <v>-0.27272727272727249</v>
      </c>
      <c r="AF115" s="40"/>
      <c r="AH115" s="29">
        <f>'4.3.3 Input Sheet'!AH115</f>
        <v>0</v>
      </c>
      <c r="AI115" s="29">
        <f>'4.3.3 Input Sheet'!AI115</f>
        <v>0</v>
      </c>
      <c r="AJ115" s="29">
        <f>'4.3.3 Input Sheet'!AJ115</f>
        <v>0</v>
      </c>
      <c r="AK115" s="29">
        <f>'4.3.3 Input Sheet'!AK115</f>
        <v>3</v>
      </c>
      <c r="AL115" s="29">
        <f>'4.3.3 Input Sheet'!AL115</f>
        <v>3</v>
      </c>
      <c r="AM115" s="40"/>
      <c r="AO115" s="9" t="str">
        <f>+'4.3.1 Risk Matrix'!L$17</f>
        <v>RI5</v>
      </c>
      <c r="AP115" s="9" t="str">
        <f>+'4.3.1 Risk Matrix'!M$17</f>
        <v>RI4</v>
      </c>
      <c r="AQ115" s="9" t="str">
        <f>+'4.3.1 Risk Matrix'!N$17</f>
        <v>RI2</v>
      </c>
      <c r="AR115" s="9" t="str">
        <f>+'4.3.1 Risk Matrix'!O$17</f>
        <v>RI2</v>
      </c>
      <c r="AS115" s="9" t="str">
        <f>+'4.3.1 Risk Matrix'!P$17</f>
        <v>RI1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0</v>
      </c>
      <c r="AZ115" s="21">
        <f t="shared" si="116"/>
        <v>5</v>
      </c>
      <c r="BA115" s="21">
        <f t="shared" si="117"/>
        <v>0</v>
      </c>
      <c r="BB115" s="21">
        <f t="shared" si="118"/>
        <v>0</v>
      </c>
      <c r="BC115" s="21">
        <f t="shared" si="119"/>
        <v>1</v>
      </c>
      <c r="BF115" s="21">
        <f t="shared" si="120"/>
        <v>0</v>
      </c>
      <c r="BG115" s="21">
        <f t="shared" si="121"/>
        <v>0</v>
      </c>
      <c r="BH115" s="21">
        <f t="shared" si="122"/>
        <v>0</v>
      </c>
      <c r="BI115" s="21">
        <f t="shared" si="123"/>
        <v>0</v>
      </c>
      <c r="BJ115" s="21">
        <f t="shared" si="124"/>
        <v>0</v>
      </c>
      <c r="BM115" s="21">
        <f t="shared" si="125"/>
        <v>0</v>
      </c>
      <c r="BN115" s="21">
        <f t="shared" si="126"/>
        <v>0</v>
      </c>
      <c r="BO115" s="21">
        <f t="shared" si="127"/>
        <v>0</v>
      </c>
      <c r="BP115" s="21">
        <f t="shared" si="128"/>
        <v>0</v>
      </c>
      <c r="BQ115" s="21">
        <f t="shared" si="129"/>
        <v>0</v>
      </c>
      <c r="BT115" s="21">
        <f t="shared" si="130"/>
        <v>-0.27272727272727249</v>
      </c>
      <c r="BU115" s="21">
        <f t="shared" si="131"/>
        <v>0</v>
      </c>
      <c r="BV115" s="21">
        <f t="shared" si="132"/>
        <v>0</v>
      </c>
      <c r="BW115" s="21">
        <f t="shared" si="133"/>
        <v>0</v>
      </c>
      <c r="BX115" s="21">
        <f t="shared" si="134"/>
        <v>6.2727272727272725</v>
      </c>
      <c r="CA115" s="21">
        <f t="shared" si="135"/>
        <v>3</v>
      </c>
      <c r="CB115" s="21">
        <f t="shared" si="136"/>
        <v>3</v>
      </c>
      <c r="CC115" s="21">
        <f t="shared" si="137"/>
        <v>0</v>
      </c>
      <c r="CD115" s="21">
        <f t="shared" si="138"/>
        <v>0</v>
      </c>
      <c r="CE115" s="21">
        <f t="shared" si="139"/>
        <v>0</v>
      </c>
    </row>
    <row r="116" spans="1:83">
      <c r="A116" s="171"/>
      <c r="B116" s="165"/>
      <c r="C116" s="37" t="s">
        <v>56</v>
      </c>
      <c r="D116" s="38" t="s">
        <v>43</v>
      </c>
      <c r="E116" s="39"/>
      <c r="F116" s="29">
        <f>'4.3.3 Input Sheet'!F116</f>
        <v>1</v>
      </c>
      <c r="G116" s="29">
        <f>'4.3.3 Input Sheet'!G116</f>
        <v>0</v>
      </c>
      <c r="H116" s="29">
        <f>'4.3.3 Input Sheet'!H116</f>
        <v>0</v>
      </c>
      <c r="I116" s="29">
        <f>'4.3.3 Input Sheet'!I116</f>
        <v>6</v>
      </c>
      <c r="J116" s="29">
        <f>'4.3.3 Input Sheet'!J116</f>
        <v>0</v>
      </c>
      <c r="K116" s="40"/>
      <c r="M116" s="29">
        <f>'4.3.3 Input Sheet'!M116</f>
        <v>0</v>
      </c>
      <c r="N116" s="29">
        <f>'4.3.3 Input Sheet'!N116</f>
        <v>0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0</v>
      </c>
      <c r="U116" s="29">
        <f>'4.3.3 Input Sheet'!U116</f>
        <v>0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0</v>
      </c>
      <c r="AB116" s="29">
        <f>'4.3.3 Input Sheet'!AB116</f>
        <v>1</v>
      </c>
      <c r="AC116" s="29">
        <f>'4.3.3 Input Sheet'!AC116</f>
        <v>0</v>
      </c>
      <c r="AD116" s="29">
        <f>'4.3.3 Input Sheet'!AD116</f>
        <v>0</v>
      </c>
      <c r="AE116" s="29">
        <f>'4.3.3 Input Sheet'!AE116</f>
        <v>6</v>
      </c>
      <c r="AF116" s="40"/>
      <c r="AH116" s="29">
        <f>'4.3.3 Input Sheet'!AH116</f>
        <v>0</v>
      </c>
      <c r="AI116" s="29">
        <f>'4.3.3 Input Sheet'!AI116</f>
        <v>1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6</v>
      </c>
      <c r="AM116" s="40"/>
      <c r="AO116" s="9" t="str">
        <f>+'4.3.1 Risk Matrix'!L$17</f>
        <v>RI5</v>
      </c>
      <c r="AP116" s="9" t="str">
        <f>+'4.3.1 Risk Matrix'!M$17</f>
        <v>RI4</v>
      </c>
      <c r="AQ116" s="9" t="str">
        <f>+'4.3.1 Risk Matrix'!N$17</f>
        <v>RI2</v>
      </c>
      <c r="AR116" s="9" t="str">
        <f>+'4.3.1 Risk Matrix'!O$17</f>
        <v>RI2</v>
      </c>
      <c r="AS116" s="9" t="str">
        <f>+'4.3.1 Risk Matrix'!P$17</f>
        <v>RI1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0</v>
      </c>
      <c r="AZ116" s="21">
        <f t="shared" si="116"/>
        <v>6</v>
      </c>
      <c r="BA116" s="21">
        <f t="shared" si="117"/>
        <v>0</v>
      </c>
      <c r="BB116" s="21">
        <f t="shared" si="118"/>
        <v>0</v>
      </c>
      <c r="BC116" s="21">
        <f t="shared" si="119"/>
        <v>1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0</v>
      </c>
      <c r="BJ116" s="21">
        <f t="shared" si="124"/>
        <v>0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0</v>
      </c>
      <c r="BQ116" s="21">
        <f t="shared" si="129"/>
        <v>0</v>
      </c>
      <c r="BT116" s="21">
        <f t="shared" si="130"/>
        <v>6</v>
      </c>
      <c r="BU116" s="21">
        <f t="shared" si="131"/>
        <v>0</v>
      </c>
      <c r="BV116" s="21">
        <f t="shared" si="132"/>
        <v>0</v>
      </c>
      <c r="BW116" s="21">
        <f t="shared" si="133"/>
        <v>1</v>
      </c>
      <c r="BX116" s="21">
        <f t="shared" si="134"/>
        <v>0</v>
      </c>
      <c r="CA116" s="21">
        <f t="shared" si="135"/>
        <v>6</v>
      </c>
      <c r="CB116" s="21">
        <f t="shared" si="136"/>
        <v>0</v>
      </c>
      <c r="CC116" s="21">
        <f t="shared" si="137"/>
        <v>0</v>
      </c>
      <c r="CD116" s="21">
        <f t="shared" si="138"/>
        <v>1</v>
      </c>
      <c r="CE116" s="21">
        <f t="shared" si="139"/>
        <v>0</v>
      </c>
    </row>
    <row r="117" spans="1:83">
      <c r="A117" s="171"/>
      <c r="B117" s="165"/>
      <c r="C117" s="37" t="s">
        <v>57</v>
      </c>
      <c r="D117" s="38" t="s">
        <v>43</v>
      </c>
      <c r="E117" s="39"/>
      <c r="F117" s="29">
        <f>'4.3.3 Input Sheet'!F117</f>
        <v>1</v>
      </c>
      <c r="G117" s="29">
        <f>'4.3.3 Input Sheet'!G117</f>
        <v>6</v>
      </c>
      <c r="H117" s="29">
        <f>'4.3.3 Input Sheet'!H117</f>
        <v>0</v>
      </c>
      <c r="I117" s="29">
        <f>'4.3.3 Input Sheet'!I117</f>
        <v>0</v>
      </c>
      <c r="J117" s="29">
        <f>'4.3.3 Input Sheet'!J117</f>
        <v>0</v>
      </c>
      <c r="K117" s="40"/>
      <c r="M117" s="29">
        <f>'4.3.3 Input Sheet'!M117</f>
        <v>0</v>
      </c>
      <c r="N117" s="29">
        <f>'4.3.3 Input Sheet'!N117</f>
        <v>0</v>
      </c>
      <c r="O117" s="29">
        <f>'4.3.3 Input Sheet'!O117</f>
        <v>0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0</v>
      </c>
      <c r="U117" s="29">
        <f>'4.3.3 Input Sheet'!U117</f>
        <v>0</v>
      </c>
      <c r="V117" s="29">
        <f>'4.3.3 Input Sheet'!V117</f>
        <v>0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4</v>
      </c>
      <c r="AB117" s="29">
        <f>'4.3.3 Input Sheet'!AB117</f>
        <v>2</v>
      </c>
      <c r="AC117" s="29">
        <f>'4.3.3 Input Sheet'!AC117</f>
        <v>0</v>
      </c>
      <c r="AD117" s="29">
        <f>'4.3.3 Input Sheet'!AD117</f>
        <v>0</v>
      </c>
      <c r="AE117" s="29">
        <f>'4.3.3 Input Sheet'!AE117</f>
        <v>0</v>
      </c>
      <c r="AF117" s="40"/>
      <c r="AH117" s="29">
        <f>'4.3.3 Input Sheet'!AH117</f>
        <v>1</v>
      </c>
      <c r="AI117" s="29">
        <f>'4.3.3 Input Sheet'!AI117</f>
        <v>5</v>
      </c>
      <c r="AJ117" s="29">
        <f>'4.3.3 Input Sheet'!AJ117</f>
        <v>1</v>
      </c>
      <c r="AK117" s="29">
        <f>'4.3.3 Input Sheet'!AK117</f>
        <v>0</v>
      </c>
      <c r="AL117" s="29">
        <f>'4.3.3 Input Sheet'!AL117</f>
        <v>0</v>
      </c>
      <c r="AM117" s="40"/>
      <c r="AO117" s="9" t="str">
        <f>+'4.3.1 Risk Matrix'!L$17</f>
        <v>RI5</v>
      </c>
      <c r="AP117" s="9" t="str">
        <f>+'4.3.1 Risk Matrix'!M$17</f>
        <v>RI4</v>
      </c>
      <c r="AQ117" s="9" t="str">
        <f>+'4.3.1 Risk Matrix'!N$17</f>
        <v>RI2</v>
      </c>
      <c r="AR117" s="9" t="str">
        <f>+'4.3.1 Risk Matrix'!O$17</f>
        <v>RI2</v>
      </c>
      <c r="AS117" s="9" t="str">
        <f>+'4.3.1 Risk Matrix'!P$17</f>
        <v>RI1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0</v>
      </c>
      <c r="AZ117" s="21">
        <f t="shared" si="116"/>
        <v>0</v>
      </c>
      <c r="BA117" s="21">
        <f t="shared" si="117"/>
        <v>0</v>
      </c>
      <c r="BB117" s="21">
        <f t="shared" si="118"/>
        <v>6</v>
      </c>
      <c r="BC117" s="21">
        <f t="shared" si="119"/>
        <v>1</v>
      </c>
      <c r="BF117" s="21">
        <f t="shared" si="120"/>
        <v>0</v>
      </c>
      <c r="BG117" s="21">
        <f t="shared" si="121"/>
        <v>0</v>
      </c>
      <c r="BH117" s="21">
        <f t="shared" si="122"/>
        <v>0</v>
      </c>
      <c r="BI117" s="21">
        <f t="shared" si="123"/>
        <v>0</v>
      </c>
      <c r="BJ117" s="21">
        <f t="shared" si="124"/>
        <v>0</v>
      </c>
      <c r="BM117" s="21">
        <f t="shared" si="125"/>
        <v>0</v>
      </c>
      <c r="BN117" s="21">
        <f t="shared" si="126"/>
        <v>0</v>
      </c>
      <c r="BO117" s="21">
        <f t="shared" si="127"/>
        <v>0</v>
      </c>
      <c r="BP117" s="21">
        <f t="shared" si="128"/>
        <v>0</v>
      </c>
      <c r="BQ117" s="21">
        <f t="shared" si="129"/>
        <v>0</v>
      </c>
      <c r="BT117" s="21">
        <f t="shared" si="130"/>
        <v>0</v>
      </c>
      <c r="BU117" s="21">
        <f t="shared" si="131"/>
        <v>0</v>
      </c>
      <c r="BV117" s="21">
        <f t="shared" si="132"/>
        <v>0</v>
      </c>
      <c r="BW117" s="21">
        <f t="shared" si="133"/>
        <v>2</v>
      </c>
      <c r="BX117" s="21">
        <f t="shared" si="134"/>
        <v>4</v>
      </c>
      <c r="CA117" s="21">
        <f t="shared" si="135"/>
        <v>0</v>
      </c>
      <c r="CB117" s="21">
        <f t="shared" si="136"/>
        <v>1</v>
      </c>
      <c r="CC117" s="21">
        <f t="shared" si="137"/>
        <v>0</v>
      </c>
      <c r="CD117" s="21">
        <f t="shared" si="138"/>
        <v>5</v>
      </c>
      <c r="CE117" s="21">
        <f t="shared" si="139"/>
        <v>1</v>
      </c>
    </row>
    <row r="118" spans="1:83">
      <c r="A118" s="171"/>
      <c r="B118" s="165"/>
      <c r="C118" s="37" t="s">
        <v>58</v>
      </c>
      <c r="D118" s="38" t="s">
        <v>44</v>
      </c>
      <c r="E118" s="39"/>
      <c r="F118" s="29">
        <f>'4.3.3 Input Sheet'!F118</f>
        <v>0</v>
      </c>
      <c r="G118" s="29">
        <f>'4.3.3 Input Sheet'!G118</f>
        <v>0</v>
      </c>
      <c r="H118" s="29">
        <f>'4.3.3 Input Sheet'!H118</f>
        <v>11</v>
      </c>
      <c r="I118" s="29">
        <f>'4.3.3 Input Sheet'!I118</f>
        <v>0</v>
      </c>
      <c r="J118" s="29">
        <f>'4.3.3 Input Sheet'!J118</f>
        <v>0</v>
      </c>
      <c r="K118" s="40"/>
      <c r="M118" s="29">
        <f>'4.3.3 Input Sheet'!M118</f>
        <v>0</v>
      </c>
      <c r="N118" s="29">
        <f>'4.3.3 Input Sheet'!N118</f>
        <v>0</v>
      </c>
      <c r="O118" s="29">
        <f>'4.3.3 Input Sheet'!O118</f>
        <v>0</v>
      </c>
      <c r="P118" s="29">
        <f>'4.3.3 Input Sheet'!P118</f>
        <v>0</v>
      </c>
      <c r="Q118" s="29">
        <f>'4.3.3 Input Sheet'!Q118</f>
        <v>0</v>
      </c>
      <c r="R118" s="40"/>
      <c r="T118" s="29">
        <f>'4.3.3 Input Sheet'!T118</f>
        <v>0</v>
      </c>
      <c r="U118" s="29">
        <f>'4.3.3 Input Sheet'!U118</f>
        <v>0</v>
      </c>
      <c r="V118" s="29">
        <f>'4.3.3 Input Sheet'!V118</f>
        <v>0</v>
      </c>
      <c r="W118" s="29">
        <f>'4.3.3 Input Sheet'!W118</f>
        <v>0</v>
      </c>
      <c r="X118" s="29">
        <f>'4.3.3 Input Sheet'!X118</f>
        <v>0</v>
      </c>
      <c r="Y118" s="40"/>
      <c r="AA118" s="29">
        <f>'4.3.3 Input Sheet'!AA118</f>
        <v>1.2749999999999999</v>
      </c>
      <c r="AB118" s="29">
        <f>'4.3.3 Input Sheet'!AB118</f>
        <v>0</v>
      </c>
      <c r="AC118" s="29">
        <f>'4.3.3 Input Sheet'!AC118</f>
        <v>7.9625000000000004</v>
      </c>
      <c r="AD118" s="29">
        <f>'4.3.3 Input Sheet'!AD118</f>
        <v>0</v>
      </c>
      <c r="AE118" s="29">
        <f>'4.3.3 Input Sheet'!AE118</f>
        <v>1.25</v>
      </c>
      <c r="AF118" s="40"/>
      <c r="AH118" s="29">
        <f>'4.3.3 Input Sheet'!AH118</f>
        <v>0</v>
      </c>
      <c r="AI118" s="29">
        <f>'4.3.3 Input Sheet'!AI118</f>
        <v>0</v>
      </c>
      <c r="AJ118" s="29">
        <f>'4.3.3 Input Sheet'!AJ118</f>
        <v>6</v>
      </c>
      <c r="AK118" s="29">
        <f>'4.3.3 Input Sheet'!AK118</f>
        <v>0</v>
      </c>
      <c r="AL118" s="29">
        <f>'4.3.3 Input Sheet'!AL118</f>
        <v>4</v>
      </c>
      <c r="AM118" s="40"/>
      <c r="AO118" s="9" t="str">
        <f>+'4.3.1 Risk Matrix'!L$17</f>
        <v>RI5</v>
      </c>
      <c r="AP118" s="9" t="str">
        <f>+'4.3.1 Risk Matrix'!M$17</f>
        <v>RI4</v>
      </c>
      <c r="AQ118" s="9" t="str">
        <f>+'4.3.1 Risk Matrix'!N$17</f>
        <v>RI2</v>
      </c>
      <c r="AR118" s="9" t="str">
        <f>+'4.3.1 Risk Matrix'!O$17</f>
        <v>RI2</v>
      </c>
      <c r="AS118" s="9" t="str">
        <f>+'4.3.1 Risk Matrix'!P$17</f>
        <v>RI1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0</v>
      </c>
      <c r="AZ118" s="21">
        <f t="shared" si="116"/>
        <v>11</v>
      </c>
      <c r="BA118" s="21">
        <f t="shared" si="117"/>
        <v>0</v>
      </c>
      <c r="BB118" s="21">
        <f t="shared" si="118"/>
        <v>0</v>
      </c>
      <c r="BC118" s="21">
        <f t="shared" si="119"/>
        <v>0</v>
      </c>
      <c r="BF118" s="21">
        <f t="shared" si="120"/>
        <v>0</v>
      </c>
      <c r="BG118" s="21">
        <f t="shared" si="121"/>
        <v>0</v>
      </c>
      <c r="BH118" s="21">
        <f t="shared" si="122"/>
        <v>0</v>
      </c>
      <c r="BI118" s="21">
        <f t="shared" si="123"/>
        <v>0</v>
      </c>
      <c r="BJ118" s="21">
        <f t="shared" si="124"/>
        <v>0</v>
      </c>
      <c r="BM118" s="21">
        <f t="shared" si="125"/>
        <v>0</v>
      </c>
      <c r="BN118" s="21">
        <f t="shared" si="126"/>
        <v>0</v>
      </c>
      <c r="BO118" s="21">
        <f t="shared" si="127"/>
        <v>0</v>
      </c>
      <c r="BP118" s="21">
        <f t="shared" si="128"/>
        <v>0</v>
      </c>
      <c r="BQ118" s="21">
        <f t="shared" si="129"/>
        <v>0</v>
      </c>
      <c r="BT118" s="21">
        <f t="shared" si="130"/>
        <v>1.25</v>
      </c>
      <c r="BU118" s="21">
        <f t="shared" si="131"/>
        <v>7.9625000000000004</v>
      </c>
      <c r="BV118" s="21">
        <f t="shared" si="132"/>
        <v>0</v>
      </c>
      <c r="BW118" s="21">
        <f t="shared" si="133"/>
        <v>0</v>
      </c>
      <c r="BX118" s="21">
        <f t="shared" si="134"/>
        <v>1.2749999999999999</v>
      </c>
      <c r="CA118" s="21">
        <f t="shared" si="135"/>
        <v>4</v>
      </c>
      <c r="CB118" s="21">
        <f t="shared" si="136"/>
        <v>6</v>
      </c>
      <c r="CC118" s="21">
        <f t="shared" si="137"/>
        <v>0</v>
      </c>
      <c r="CD118" s="21">
        <f t="shared" si="138"/>
        <v>0</v>
      </c>
      <c r="CE118" s="21">
        <f t="shared" si="139"/>
        <v>0</v>
      </c>
    </row>
    <row r="119" spans="1:83">
      <c r="A119" s="171"/>
      <c r="B119" s="165"/>
      <c r="C119" s="37" t="s">
        <v>59</v>
      </c>
      <c r="D119" s="38" t="s">
        <v>44</v>
      </c>
      <c r="E119" s="39"/>
      <c r="F119" s="29">
        <f>'4.3.3 Input Sheet'!F119</f>
        <v>3</v>
      </c>
      <c r="G119" s="29">
        <f>'4.3.3 Input Sheet'!G119</f>
        <v>0</v>
      </c>
      <c r="H119" s="29">
        <f>'4.3.3 Input Sheet'!H119</f>
        <v>0</v>
      </c>
      <c r="I119" s="29">
        <f>'4.3.3 Input Sheet'!I119</f>
        <v>3</v>
      </c>
      <c r="J119" s="29">
        <f>'4.3.3 Input Sheet'!J119</f>
        <v>0</v>
      </c>
      <c r="K119" s="40"/>
      <c r="M119" s="29">
        <f>'4.3.3 Input Sheet'!M119</f>
        <v>0</v>
      </c>
      <c r="N119" s="29">
        <f>'4.3.3 Input Sheet'!N119</f>
        <v>0</v>
      </c>
      <c r="O119" s="29">
        <f>'4.3.3 Input Sheet'!O119</f>
        <v>0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0</v>
      </c>
      <c r="V119" s="29">
        <f>'4.3.3 Input Sheet'!V119</f>
        <v>0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4.75</v>
      </c>
      <c r="AB119" s="29">
        <f>'4.3.3 Input Sheet'!AB119</f>
        <v>0</v>
      </c>
      <c r="AC119" s="29">
        <f>'4.3.3 Input Sheet'!AC119</f>
        <v>0</v>
      </c>
      <c r="AD119" s="29">
        <f>'4.3.3 Input Sheet'!AD119</f>
        <v>1</v>
      </c>
      <c r="AE119" s="29">
        <f>'4.3.3 Input Sheet'!AE119</f>
        <v>0.25</v>
      </c>
      <c r="AF119" s="40"/>
      <c r="AH119" s="29">
        <f>'4.3.3 Input Sheet'!AH119</f>
        <v>3</v>
      </c>
      <c r="AI119" s="29">
        <f>'4.3.3 Input Sheet'!AI119</f>
        <v>0</v>
      </c>
      <c r="AJ119" s="29">
        <f>'4.3.3 Input Sheet'!AJ119</f>
        <v>0</v>
      </c>
      <c r="AK119" s="29">
        <f>'4.3.3 Input Sheet'!AK119</f>
        <v>1</v>
      </c>
      <c r="AL119" s="29">
        <f>'4.3.3 Input Sheet'!AL119</f>
        <v>2</v>
      </c>
      <c r="AM119" s="40"/>
      <c r="AO119" s="9" t="str">
        <f>+'4.3.1 Risk Matrix'!L$17</f>
        <v>RI5</v>
      </c>
      <c r="AP119" s="9" t="str">
        <f>+'4.3.1 Risk Matrix'!M$17</f>
        <v>RI4</v>
      </c>
      <c r="AQ119" s="9" t="str">
        <f>+'4.3.1 Risk Matrix'!N$17</f>
        <v>RI2</v>
      </c>
      <c r="AR119" s="9" t="str">
        <f>+'4.3.1 Risk Matrix'!O$17</f>
        <v>RI2</v>
      </c>
      <c r="AS119" s="9" t="str">
        <f>+'4.3.1 Risk Matrix'!P$17</f>
        <v>RI1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0</v>
      </c>
      <c r="AZ119" s="21">
        <f t="shared" si="116"/>
        <v>3</v>
      </c>
      <c r="BA119" s="21">
        <f t="shared" si="117"/>
        <v>0</v>
      </c>
      <c r="BB119" s="21">
        <f t="shared" si="118"/>
        <v>0</v>
      </c>
      <c r="BC119" s="21">
        <f t="shared" si="119"/>
        <v>3</v>
      </c>
      <c r="BF119" s="21">
        <f t="shared" si="120"/>
        <v>0</v>
      </c>
      <c r="BG119" s="21">
        <f t="shared" si="121"/>
        <v>0</v>
      </c>
      <c r="BH119" s="21">
        <f t="shared" si="122"/>
        <v>0</v>
      </c>
      <c r="BI119" s="21">
        <f t="shared" si="123"/>
        <v>0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0</v>
      </c>
      <c r="BP119" s="21">
        <f t="shared" si="128"/>
        <v>0</v>
      </c>
      <c r="BQ119" s="21">
        <f t="shared" si="129"/>
        <v>0</v>
      </c>
      <c r="BT119" s="21">
        <f t="shared" si="130"/>
        <v>0.25</v>
      </c>
      <c r="BU119" s="21">
        <f t="shared" si="131"/>
        <v>1</v>
      </c>
      <c r="BV119" s="21">
        <f t="shared" si="132"/>
        <v>0</v>
      </c>
      <c r="BW119" s="21">
        <f t="shared" si="133"/>
        <v>0</v>
      </c>
      <c r="BX119" s="21">
        <f t="shared" si="134"/>
        <v>4.75</v>
      </c>
      <c r="CA119" s="21">
        <f t="shared" si="135"/>
        <v>2</v>
      </c>
      <c r="CB119" s="21">
        <f t="shared" si="136"/>
        <v>1</v>
      </c>
      <c r="CC119" s="21">
        <f t="shared" si="137"/>
        <v>0</v>
      </c>
      <c r="CD119" s="21">
        <f t="shared" si="138"/>
        <v>0</v>
      </c>
      <c r="CE119" s="21">
        <f t="shared" si="139"/>
        <v>3</v>
      </c>
    </row>
    <row r="120" spans="1:83">
      <c r="A120" s="171"/>
      <c r="B120" s="165"/>
      <c r="C120" s="37" t="s">
        <v>60</v>
      </c>
      <c r="D120" s="38" t="s">
        <v>45</v>
      </c>
      <c r="E120" s="39"/>
      <c r="F120" s="29">
        <f>'4.3.3 Input Sheet'!F120</f>
        <v>1</v>
      </c>
      <c r="G120" s="29">
        <f>'4.3.3 Input Sheet'!G120</f>
        <v>0</v>
      </c>
      <c r="H120" s="29">
        <f>'4.3.3 Input Sheet'!H120</f>
        <v>0</v>
      </c>
      <c r="I120" s="29">
        <f>'4.3.3 Input Sheet'!I120</f>
        <v>6</v>
      </c>
      <c r="J120" s="29">
        <f>'4.3.3 Input Sheet'!J120</f>
        <v>0</v>
      </c>
      <c r="K120" s="40"/>
      <c r="M120" s="29">
        <f>'4.3.3 Input Sheet'!M120</f>
        <v>0</v>
      </c>
      <c r="N120" s="29">
        <f>'4.3.3 Input Sheet'!N120</f>
        <v>0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0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4</v>
      </c>
      <c r="AB120" s="29">
        <f>'4.3.3 Input Sheet'!AB120</f>
        <v>1</v>
      </c>
      <c r="AC120" s="29">
        <f>'4.3.3 Input Sheet'!AC120</f>
        <v>0</v>
      </c>
      <c r="AD120" s="29">
        <f>'4.3.3 Input Sheet'!AD120</f>
        <v>0</v>
      </c>
      <c r="AE120" s="29">
        <f>'4.3.3 Input Sheet'!AE120</f>
        <v>2</v>
      </c>
      <c r="AF120" s="40"/>
      <c r="AH120" s="29">
        <f>'4.3.3 Input Sheet'!AH120</f>
        <v>0</v>
      </c>
      <c r="AI120" s="29">
        <f>'4.3.3 Input Sheet'!AI120</f>
        <v>1</v>
      </c>
      <c r="AJ120" s="29">
        <f>'4.3.3 Input Sheet'!AJ120</f>
        <v>0</v>
      </c>
      <c r="AK120" s="29">
        <f>'4.3.3 Input Sheet'!AK120</f>
        <v>0</v>
      </c>
      <c r="AL120" s="29">
        <f>'4.3.3 Input Sheet'!AL120</f>
        <v>6</v>
      </c>
      <c r="AM120" s="40"/>
      <c r="AO120" s="9" t="str">
        <f>+'4.3.1 Risk Matrix'!L$17</f>
        <v>RI5</v>
      </c>
      <c r="AP120" s="9" t="str">
        <f>+'4.3.1 Risk Matrix'!M$17</f>
        <v>RI4</v>
      </c>
      <c r="AQ120" s="9" t="str">
        <f>+'4.3.1 Risk Matrix'!N$17</f>
        <v>RI2</v>
      </c>
      <c r="AR120" s="9" t="str">
        <f>+'4.3.1 Risk Matrix'!O$17</f>
        <v>RI2</v>
      </c>
      <c r="AS120" s="9" t="str">
        <f>+'4.3.1 Risk Matrix'!P$17</f>
        <v>RI1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0</v>
      </c>
      <c r="AZ120" s="21">
        <f t="shared" si="116"/>
        <v>6</v>
      </c>
      <c r="BA120" s="21">
        <f t="shared" si="117"/>
        <v>0</v>
      </c>
      <c r="BB120" s="21">
        <f t="shared" si="118"/>
        <v>0</v>
      </c>
      <c r="BC120" s="21">
        <f t="shared" si="119"/>
        <v>1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0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0</v>
      </c>
      <c r="BQ120" s="21">
        <f t="shared" si="129"/>
        <v>0</v>
      </c>
      <c r="BT120" s="21">
        <f t="shared" si="130"/>
        <v>2</v>
      </c>
      <c r="BU120" s="21">
        <f t="shared" si="131"/>
        <v>0</v>
      </c>
      <c r="BV120" s="21">
        <f t="shared" si="132"/>
        <v>0</v>
      </c>
      <c r="BW120" s="21">
        <f t="shared" si="133"/>
        <v>1</v>
      </c>
      <c r="BX120" s="21">
        <f t="shared" si="134"/>
        <v>4</v>
      </c>
      <c r="CA120" s="21">
        <f t="shared" si="135"/>
        <v>6</v>
      </c>
      <c r="CB120" s="21">
        <f t="shared" si="136"/>
        <v>0</v>
      </c>
      <c r="CC120" s="21">
        <f t="shared" si="137"/>
        <v>0</v>
      </c>
      <c r="CD120" s="21">
        <f t="shared" si="138"/>
        <v>1</v>
      </c>
      <c r="CE120" s="21">
        <f t="shared" si="139"/>
        <v>0</v>
      </c>
    </row>
    <row r="121" spans="1:83" ht="14.65" thickBot="1">
      <c r="A121" s="171"/>
      <c r="B121" s="165"/>
      <c r="C121" s="37" t="s">
        <v>61</v>
      </c>
      <c r="D121" s="38" t="s">
        <v>45</v>
      </c>
      <c r="E121" s="39"/>
      <c r="F121" s="29">
        <f>'4.3.3 Input Sheet'!F121</f>
        <v>1</v>
      </c>
      <c r="G121" s="29">
        <f>'4.3.3 Input Sheet'!G121</f>
        <v>0</v>
      </c>
      <c r="H121" s="29">
        <f>'4.3.3 Input Sheet'!H121</f>
        <v>0</v>
      </c>
      <c r="I121" s="29">
        <f>'4.3.3 Input Sheet'!I121</f>
        <v>6</v>
      </c>
      <c r="J121" s="29">
        <f>'4.3.3 Input Sheet'!J121</f>
        <v>0</v>
      </c>
      <c r="K121" s="40"/>
      <c r="M121" s="29">
        <f>'4.3.3 Input Sheet'!M121</f>
        <v>0</v>
      </c>
      <c r="N121" s="29">
        <f>'4.3.3 Input Sheet'!N121</f>
        <v>0</v>
      </c>
      <c r="O121" s="29">
        <f>'4.3.3 Input Sheet'!O121</f>
        <v>0</v>
      </c>
      <c r="P121" s="29">
        <f>'4.3.3 Input Sheet'!P121</f>
        <v>0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0</v>
      </c>
      <c r="X121" s="29">
        <f>'4.3.3 Input Sheet'!X121</f>
        <v>0</v>
      </c>
      <c r="Y121" s="40"/>
      <c r="AA121" s="29">
        <f>'4.3.3 Input Sheet'!AA121</f>
        <v>6</v>
      </c>
      <c r="AB121" s="29">
        <f>'4.3.3 Input Sheet'!AB121</f>
        <v>1</v>
      </c>
      <c r="AC121" s="29">
        <f>'4.3.3 Input Sheet'!AC121</f>
        <v>0</v>
      </c>
      <c r="AD121" s="29">
        <f>'4.3.3 Input Sheet'!AD121</f>
        <v>0</v>
      </c>
      <c r="AE121" s="29">
        <f>'4.3.3 Input Sheet'!AE121</f>
        <v>0</v>
      </c>
      <c r="AF121" s="40"/>
      <c r="AH121" s="29">
        <f>'4.3.3 Input Sheet'!AH121</f>
        <v>0</v>
      </c>
      <c r="AI121" s="29">
        <f>'4.3.3 Input Sheet'!AI121</f>
        <v>1</v>
      </c>
      <c r="AJ121" s="29">
        <f>'4.3.3 Input Sheet'!AJ121</f>
        <v>0</v>
      </c>
      <c r="AK121" s="29">
        <f>'4.3.3 Input Sheet'!AK121</f>
        <v>0</v>
      </c>
      <c r="AL121" s="29">
        <f>'4.3.3 Input Sheet'!AL121</f>
        <v>6</v>
      </c>
      <c r="AM121" s="40"/>
      <c r="AO121" s="9" t="str">
        <f>+'4.3.1 Risk Matrix'!L$16</f>
        <v>RI4</v>
      </c>
      <c r="AP121" s="9" t="str">
        <f>+'4.3.1 Risk Matrix'!M$16</f>
        <v>RI3</v>
      </c>
      <c r="AQ121" s="9" t="str">
        <f>+'4.3.1 Risk Matrix'!N$16</f>
        <v>RI2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6</v>
      </c>
      <c r="AZ121" s="21">
        <f t="shared" si="116"/>
        <v>0</v>
      </c>
      <c r="BA121" s="21">
        <f t="shared" si="117"/>
        <v>0</v>
      </c>
      <c r="BB121" s="21">
        <f t="shared" si="118"/>
        <v>1</v>
      </c>
      <c r="BC121" s="21">
        <f t="shared" si="119"/>
        <v>0</v>
      </c>
      <c r="BF121" s="21">
        <f t="shared" si="120"/>
        <v>0</v>
      </c>
      <c r="BG121" s="21">
        <f t="shared" si="121"/>
        <v>0</v>
      </c>
      <c r="BH121" s="21">
        <f t="shared" si="122"/>
        <v>0</v>
      </c>
      <c r="BI121" s="21">
        <f t="shared" si="123"/>
        <v>0</v>
      </c>
      <c r="BJ121" s="21">
        <f t="shared" si="124"/>
        <v>0</v>
      </c>
      <c r="BM121" s="21">
        <f t="shared" si="125"/>
        <v>0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0</v>
      </c>
      <c r="BU121" s="21">
        <f t="shared" si="131"/>
        <v>0</v>
      </c>
      <c r="BV121" s="21">
        <f t="shared" si="132"/>
        <v>1</v>
      </c>
      <c r="BW121" s="21">
        <f t="shared" si="133"/>
        <v>6</v>
      </c>
      <c r="BX121" s="21">
        <f t="shared" si="134"/>
        <v>0</v>
      </c>
      <c r="CA121" s="21">
        <f t="shared" si="135"/>
        <v>6</v>
      </c>
      <c r="CB121" s="21">
        <f t="shared" si="136"/>
        <v>0</v>
      </c>
      <c r="CC121" s="21">
        <f t="shared" si="137"/>
        <v>1</v>
      </c>
      <c r="CD121" s="21">
        <f t="shared" si="138"/>
        <v>0</v>
      </c>
      <c r="CE121" s="21">
        <f t="shared" si="139"/>
        <v>0</v>
      </c>
    </row>
    <row r="122" spans="1:83">
      <c r="A122" s="171"/>
      <c r="B122" s="165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0</v>
      </c>
      <c r="M122" s="33"/>
      <c r="N122" s="34"/>
      <c r="O122" s="34"/>
      <c r="P122" s="34"/>
      <c r="Q122" s="35"/>
      <c r="R122" s="36">
        <f>'4.3.3 Input Sheet'!R122</f>
        <v>0</v>
      </c>
      <c r="T122" s="33"/>
      <c r="U122" s="34"/>
      <c r="V122" s="34"/>
      <c r="W122" s="34"/>
      <c r="X122" s="35"/>
      <c r="Y122" s="36">
        <f>'4.3.3 Input Sheet'!Y122</f>
        <v>0</v>
      </c>
      <c r="AA122" s="33"/>
      <c r="AB122" s="34"/>
      <c r="AC122" s="34"/>
      <c r="AD122" s="34"/>
      <c r="AE122" s="35"/>
      <c r="AF122" s="36">
        <f>'4.3.3 Input Sheet'!AF122</f>
        <v>0</v>
      </c>
      <c r="AH122" s="33"/>
      <c r="AI122" s="34"/>
      <c r="AJ122" s="34"/>
      <c r="AK122" s="34"/>
      <c r="AL122" s="35"/>
      <c r="AM122" s="36">
        <f>'4.3.3 Input Sheet'!AM122</f>
        <v>0</v>
      </c>
      <c r="AO122" s="9" t="str">
        <f>+'4.3.1 Risk Matrix'!L$16</f>
        <v>RI4</v>
      </c>
      <c r="AP122" s="9" t="str">
        <f>+'4.3.1 Risk Matrix'!M$16</f>
        <v>RI3</v>
      </c>
      <c r="AQ122" s="9" t="str">
        <f>+'4.3.1 Risk Matrix'!N$16</f>
        <v>RI2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71"/>
      <c r="B123" s="165"/>
      <c r="C123" s="37" t="s">
        <v>52</v>
      </c>
      <c r="D123" s="38" t="s">
        <v>43</v>
      </c>
      <c r="E123" s="39"/>
      <c r="F123" s="29">
        <f>'4.3.3 Input Sheet'!F123</f>
        <v>1</v>
      </c>
      <c r="G123" s="29">
        <f>'4.3.3 Input Sheet'!G123</f>
        <v>0</v>
      </c>
      <c r="H123" s="29">
        <f>'4.3.3 Input Sheet'!H123</f>
        <v>9</v>
      </c>
      <c r="I123" s="29">
        <f>'4.3.3 Input Sheet'!I123</f>
        <v>9</v>
      </c>
      <c r="J123" s="29">
        <f>'4.3.3 Input Sheet'!J123</f>
        <v>0</v>
      </c>
      <c r="K123" s="40"/>
      <c r="M123" s="29">
        <f>'4.3.3 Input Sheet'!M123</f>
        <v>0</v>
      </c>
      <c r="N123" s="29">
        <f>'4.3.3 Input Sheet'!N123</f>
        <v>0</v>
      </c>
      <c r="O123" s="29">
        <f>'4.3.3 Input Sheet'!O123</f>
        <v>0</v>
      </c>
      <c r="P123" s="29">
        <f>'4.3.3 Input Sheet'!P123</f>
        <v>0</v>
      </c>
      <c r="Q123" s="29">
        <f>'4.3.3 Input Sheet'!Q123</f>
        <v>0</v>
      </c>
      <c r="R123" s="40"/>
      <c r="T123" s="29">
        <f>'4.3.3 Input Sheet'!T123</f>
        <v>0</v>
      </c>
      <c r="U123" s="29">
        <f>'4.3.3 Input Sheet'!U123</f>
        <v>0</v>
      </c>
      <c r="V123" s="29">
        <f>'4.3.3 Input Sheet'!V123</f>
        <v>0</v>
      </c>
      <c r="W123" s="29">
        <f>'4.3.3 Input Sheet'!W123</f>
        <v>0</v>
      </c>
      <c r="X123" s="29">
        <f>'4.3.3 Input Sheet'!X123</f>
        <v>0</v>
      </c>
      <c r="Y123" s="40"/>
      <c r="AA123" s="29">
        <f>'4.3.3 Input Sheet'!AA123</f>
        <v>5.2</v>
      </c>
      <c r="AB123" s="29">
        <f>'4.3.3 Input Sheet'!AB123</f>
        <v>0</v>
      </c>
      <c r="AC123" s="29">
        <f>'4.3.3 Input Sheet'!AC123</f>
        <v>5</v>
      </c>
      <c r="AD123" s="29">
        <f>'4.3.3 Input Sheet'!AD123</f>
        <v>5.6</v>
      </c>
      <c r="AE123" s="29">
        <f>'4.3.3 Input Sheet'!AE123</f>
        <v>0.19999999999999996</v>
      </c>
      <c r="AF123" s="40"/>
      <c r="AH123" s="29">
        <f>'4.3.3 Input Sheet'!AH123</f>
        <v>2</v>
      </c>
      <c r="AI123" s="29">
        <f>'4.3.3 Input Sheet'!AI123</f>
        <v>0</v>
      </c>
      <c r="AJ123" s="29">
        <f>'4.3.3 Input Sheet'!AJ123</f>
        <v>5</v>
      </c>
      <c r="AK123" s="29">
        <f>'4.3.3 Input Sheet'!AK123</f>
        <v>8</v>
      </c>
      <c r="AL123" s="29">
        <f>'4.3.3 Input Sheet'!AL123</f>
        <v>1</v>
      </c>
      <c r="AM123" s="40"/>
      <c r="AO123" s="9" t="str">
        <f>+'4.3.1 Risk Matrix'!L$16</f>
        <v>RI4</v>
      </c>
      <c r="AP123" s="9" t="str">
        <f>+'4.3.1 Risk Matrix'!M$16</f>
        <v>RI3</v>
      </c>
      <c r="AQ123" s="9" t="str">
        <f>+'4.3.1 Risk Matrix'!N$16</f>
        <v>RI2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9</v>
      </c>
      <c r="AZ123" s="21">
        <f t="shared" si="116"/>
        <v>9</v>
      </c>
      <c r="BA123" s="21">
        <f t="shared" si="117"/>
        <v>0</v>
      </c>
      <c r="BB123" s="21">
        <f t="shared" si="118"/>
        <v>1</v>
      </c>
      <c r="BC123" s="21">
        <f t="shared" si="119"/>
        <v>0</v>
      </c>
      <c r="BF123" s="21">
        <f t="shared" si="120"/>
        <v>0</v>
      </c>
      <c r="BG123" s="21">
        <f t="shared" si="121"/>
        <v>0</v>
      </c>
      <c r="BH123" s="21">
        <f t="shared" si="122"/>
        <v>0</v>
      </c>
      <c r="BI123" s="21">
        <f t="shared" si="123"/>
        <v>0</v>
      </c>
      <c r="BJ123" s="21">
        <f t="shared" si="124"/>
        <v>0</v>
      </c>
      <c r="BM123" s="21">
        <f t="shared" si="125"/>
        <v>0</v>
      </c>
      <c r="BN123" s="21">
        <f t="shared" si="126"/>
        <v>0</v>
      </c>
      <c r="BO123" s="21">
        <f t="shared" si="127"/>
        <v>0</v>
      </c>
      <c r="BP123" s="21">
        <f t="shared" si="128"/>
        <v>0</v>
      </c>
      <c r="BQ123" s="21">
        <f t="shared" si="129"/>
        <v>0</v>
      </c>
      <c r="BT123" s="21">
        <f t="shared" si="130"/>
        <v>5.8</v>
      </c>
      <c r="BU123" s="21">
        <f t="shared" si="131"/>
        <v>5</v>
      </c>
      <c r="BV123" s="21">
        <f t="shared" si="132"/>
        <v>0</v>
      </c>
      <c r="BW123" s="21">
        <f t="shared" si="133"/>
        <v>5.2</v>
      </c>
      <c r="BX123" s="21">
        <f t="shared" si="134"/>
        <v>0</v>
      </c>
      <c r="CA123" s="21">
        <f t="shared" si="135"/>
        <v>9</v>
      </c>
      <c r="CB123" s="21">
        <f t="shared" si="136"/>
        <v>5</v>
      </c>
      <c r="CC123" s="21">
        <f t="shared" si="137"/>
        <v>0</v>
      </c>
      <c r="CD123" s="21">
        <f t="shared" si="138"/>
        <v>2</v>
      </c>
      <c r="CE123" s="21">
        <f t="shared" si="139"/>
        <v>0</v>
      </c>
    </row>
    <row r="124" spans="1:83">
      <c r="A124" s="171"/>
      <c r="B124" s="165"/>
      <c r="C124" s="37" t="s">
        <v>53</v>
      </c>
      <c r="D124" s="38" t="s">
        <v>43</v>
      </c>
      <c r="E124" s="39"/>
      <c r="F124" s="29">
        <f>'4.3.3 Input Sheet'!F124</f>
        <v>1</v>
      </c>
      <c r="G124" s="29">
        <f>'4.3.3 Input Sheet'!G124</f>
        <v>0</v>
      </c>
      <c r="H124" s="29">
        <f>'4.3.3 Input Sheet'!H124</f>
        <v>9</v>
      </c>
      <c r="I124" s="29">
        <f>'4.3.3 Input Sheet'!I124</f>
        <v>9</v>
      </c>
      <c r="J124" s="29">
        <f>'4.3.3 Input Sheet'!J124</f>
        <v>0</v>
      </c>
      <c r="K124" s="40"/>
      <c r="M124" s="29">
        <f>'4.3.3 Input Sheet'!M124</f>
        <v>0</v>
      </c>
      <c r="N124" s="29">
        <f>'4.3.3 Input Sheet'!N124</f>
        <v>0</v>
      </c>
      <c r="O124" s="29">
        <f>'4.3.3 Input Sheet'!O124</f>
        <v>0</v>
      </c>
      <c r="P124" s="29">
        <f>'4.3.3 Input Sheet'!P124</f>
        <v>0</v>
      </c>
      <c r="Q124" s="29">
        <f>'4.3.3 Input Sheet'!Q124</f>
        <v>0</v>
      </c>
      <c r="R124" s="40"/>
      <c r="T124" s="29">
        <f>'4.3.3 Input Sheet'!T124</f>
        <v>0</v>
      </c>
      <c r="U124" s="29">
        <f>'4.3.3 Input Sheet'!U124</f>
        <v>0</v>
      </c>
      <c r="V124" s="29">
        <f>'4.3.3 Input Sheet'!V124</f>
        <v>0</v>
      </c>
      <c r="W124" s="29">
        <f>'4.3.3 Input Sheet'!W124</f>
        <v>0</v>
      </c>
      <c r="X124" s="29">
        <f>'4.3.3 Input Sheet'!X124</f>
        <v>0</v>
      </c>
      <c r="Y124" s="40"/>
      <c r="AA124" s="29">
        <f>'4.3.3 Input Sheet'!AA124</f>
        <v>2.333333333333333</v>
      </c>
      <c r="AB124" s="29">
        <f>'4.3.3 Input Sheet'!AB124</f>
        <v>0</v>
      </c>
      <c r="AC124" s="29">
        <f>'4.3.3 Input Sheet'!AC124</f>
        <v>6</v>
      </c>
      <c r="AD124" s="29">
        <f>'4.3.3 Input Sheet'!AD124</f>
        <v>9.6666666666666661</v>
      </c>
      <c r="AE124" s="29">
        <f>'4.3.3 Input Sheet'!AE124</f>
        <v>0.66666666666666674</v>
      </c>
      <c r="AF124" s="40"/>
      <c r="AH124" s="29">
        <f>'4.3.3 Input Sheet'!AH124</f>
        <v>1</v>
      </c>
      <c r="AI124" s="29">
        <f>'4.3.3 Input Sheet'!AI124</f>
        <v>0</v>
      </c>
      <c r="AJ124" s="29">
        <f>'4.3.3 Input Sheet'!AJ124</f>
        <v>6</v>
      </c>
      <c r="AK124" s="29">
        <f>'4.3.3 Input Sheet'!AK124</f>
        <v>11</v>
      </c>
      <c r="AL124" s="29">
        <f>'4.3.3 Input Sheet'!AL124</f>
        <v>1</v>
      </c>
      <c r="AM124" s="40"/>
      <c r="AO124" s="9" t="str">
        <f>+'4.3.1 Risk Matrix'!L$16</f>
        <v>RI4</v>
      </c>
      <c r="AP124" s="9" t="str">
        <f>+'4.3.1 Risk Matrix'!M$16</f>
        <v>RI3</v>
      </c>
      <c r="AQ124" s="9" t="str">
        <f>+'4.3.1 Risk Matrix'!N$16</f>
        <v>RI2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9</v>
      </c>
      <c r="AZ124" s="21">
        <f t="shared" si="116"/>
        <v>9</v>
      </c>
      <c r="BA124" s="21">
        <f t="shared" si="117"/>
        <v>0</v>
      </c>
      <c r="BB124" s="21">
        <f t="shared" si="118"/>
        <v>1</v>
      </c>
      <c r="BC124" s="21">
        <f t="shared" si="119"/>
        <v>0</v>
      </c>
      <c r="BF124" s="21">
        <f t="shared" si="120"/>
        <v>0</v>
      </c>
      <c r="BG124" s="21">
        <f t="shared" si="121"/>
        <v>0</v>
      </c>
      <c r="BH124" s="21">
        <f t="shared" si="122"/>
        <v>0</v>
      </c>
      <c r="BI124" s="21">
        <f t="shared" si="123"/>
        <v>0</v>
      </c>
      <c r="BJ124" s="21">
        <f t="shared" si="124"/>
        <v>0</v>
      </c>
      <c r="BM124" s="21">
        <f t="shared" si="125"/>
        <v>0</v>
      </c>
      <c r="BN124" s="21">
        <f t="shared" si="126"/>
        <v>0</v>
      </c>
      <c r="BO124" s="21">
        <f t="shared" si="127"/>
        <v>0</v>
      </c>
      <c r="BP124" s="21">
        <f t="shared" si="128"/>
        <v>0</v>
      </c>
      <c r="BQ124" s="21">
        <f t="shared" si="129"/>
        <v>0</v>
      </c>
      <c r="BT124" s="21">
        <f t="shared" si="130"/>
        <v>10.333333333333332</v>
      </c>
      <c r="BU124" s="21">
        <f t="shared" si="131"/>
        <v>6</v>
      </c>
      <c r="BV124" s="21">
        <f t="shared" si="132"/>
        <v>0</v>
      </c>
      <c r="BW124" s="21">
        <f t="shared" si="133"/>
        <v>2.333333333333333</v>
      </c>
      <c r="BX124" s="21">
        <f t="shared" si="134"/>
        <v>0</v>
      </c>
      <c r="CA124" s="21">
        <f t="shared" si="135"/>
        <v>12</v>
      </c>
      <c r="CB124" s="21">
        <f t="shared" si="136"/>
        <v>6</v>
      </c>
      <c r="CC124" s="21">
        <f t="shared" si="137"/>
        <v>0</v>
      </c>
      <c r="CD124" s="21">
        <f t="shared" si="138"/>
        <v>1</v>
      </c>
      <c r="CE124" s="21">
        <f t="shared" si="139"/>
        <v>0</v>
      </c>
    </row>
    <row r="125" spans="1:83">
      <c r="A125" s="171"/>
      <c r="B125" s="165"/>
      <c r="C125" s="37" t="s">
        <v>54</v>
      </c>
      <c r="D125" s="38" t="s">
        <v>43</v>
      </c>
      <c r="E125" s="39"/>
      <c r="F125" s="29">
        <f>'4.3.3 Input Sheet'!F125</f>
        <v>1</v>
      </c>
      <c r="G125" s="29">
        <f>'4.3.3 Input Sheet'!G125</f>
        <v>0</v>
      </c>
      <c r="H125" s="29">
        <f>'4.3.3 Input Sheet'!H125</f>
        <v>9</v>
      </c>
      <c r="I125" s="29">
        <f>'4.3.3 Input Sheet'!I125</f>
        <v>9</v>
      </c>
      <c r="J125" s="29">
        <f>'4.3.3 Input Sheet'!J125</f>
        <v>0</v>
      </c>
      <c r="K125" s="40"/>
      <c r="M125" s="29">
        <f>'4.3.3 Input Sheet'!M125</f>
        <v>0</v>
      </c>
      <c r="N125" s="29">
        <f>'4.3.3 Input Sheet'!N125</f>
        <v>0</v>
      </c>
      <c r="O125" s="29">
        <f>'4.3.3 Input Sheet'!O125</f>
        <v>0</v>
      </c>
      <c r="P125" s="29">
        <f>'4.3.3 Input Sheet'!P125</f>
        <v>0</v>
      </c>
      <c r="Q125" s="29">
        <f>'4.3.3 Input Sheet'!Q125</f>
        <v>0</v>
      </c>
      <c r="R125" s="40"/>
      <c r="T125" s="29">
        <f>'4.3.3 Input Sheet'!T125</f>
        <v>0</v>
      </c>
      <c r="U125" s="29">
        <f>'4.3.3 Input Sheet'!U125</f>
        <v>0</v>
      </c>
      <c r="V125" s="29">
        <f>'4.3.3 Input Sheet'!V125</f>
        <v>0</v>
      </c>
      <c r="W125" s="29">
        <f>'4.3.3 Input Sheet'!W125</f>
        <v>0</v>
      </c>
      <c r="X125" s="29">
        <f>'4.3.3 Input Sheet'!X125</f>
        <v>0</v>
      </c>
      <c r="Y125" s="40"/>
      <c r="AA125" s="29">
        <f>'4.3.3 Input Sheet'!AA125</f>
        <v>3</v>
      </c>
      <c r="AB125" s="29">
        <f>'4.3.3 Input Sheet'!AB125</f>
        <v>0</v>
      </c>
      <c r="AC125" s="29">
        <f>'4.3.3 Input Sheet'!AC125</f>
        <v>9</v>
      </c>
      <c r="AD125" s="29">
        <f>'4.3.3 Input Sheet'!AD125</f>
        <v>6</v>
      </c>
      <c r="AE125" s="29">
        <f>'4.3.3 Input Sheet'!AE125</f>
        <v>0</v>
      </c>
      <c r="AF125" s="40"/>
      <c r="AH125" s="29">
        <f>'4.3.3 Input Sheet'!AH125</f>
        <v>1</v>
      </c>
      <c r="AI125" s="29">
        <f>'4.3.3 Input Sheet'!AI125</f>
        <v>0</v>
      </c>
      <c r="AJ125" s="29">
        <f>'4.3.3 Input Sheet'!AJ125</f>
        <v>9</v>
      </c>
      <c r="AK125" s="29">
        <f>'4.3.3 Input Sheet'!AK125</f>
        <v>8</v>
      </c>
      <c r="AL125" s="29">
        <f>'4.3.3 Input Sheet'!AL125</f>
        <v>1</v>
      </c>
      <c r="AM125" s="40"/>
      <c r="AO125" s="9" t="str">
        <f>+'4.3.1 Risk Matrix'!L$16</f>
        <v>RI4</v>
      </c>
      <c r="AP125" s="9" t="str">
        <f>+'4.3.1 Risk Matrix'!M$16</f>
        <v>RI3</v>
      </c>
      <c r="AQ125" s="9" t="str">
        <f>+'4.3.1 Risk Matrix'!N$16</f>
        <v>RI2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9</v>
      </c>
      <c r="AZ125" s="21">
        <f t="shared" si="116"/>
        <v>9</v>
      </c>
      <c r="BA125" s="21">
        <f t="shared" si="117"/>
        <v>0</v>
      </c>
      <c r="BB125" s="21">
        <f t="shared" si="118"/>
        <v>1</v>
      </c>
      <c r="BC125" s="21">
        <f t="shared" si="119"/>
        <v>0</v>
      </c>
      <c r="BF125" s="21">
        <f t="shared" si="120"/>
        <v>0</v>
      </c>
      <c r="BG125" s="21">
        <f t="shared" si="121"/>
        <v>0</v>
      </c>
      <c r="BH125" s="21">
        <f t="shared" si="122"/>
        <v>0</v>
      </c>
      <c r="BI125" s="21">
        <f t="shared" si="123"/>
        <v>0</v>
      </c>
      <c r="BJ125" s="21">
        <f t="shared" si="124"/>
        <v>0</v>
      </c>
      <c r="BM125" s="21">
        <f t="shared" si="125"/>
        <v>0</v>
      </c>
      <c r="BN125" s="21">
        <f t="shared" si="126"/>
        <v>0</v>
      </c>
      <c r="BO125" s="21">
        <f t="shared" si="127"/>
        <v>0</v>
      </c>
      <c r="BP125" s="21">
        <f t="shared" si="128"/>
        <v>0</v>
      </c>
      <c r="BQ125" s="21">
        <f t="shared" si="129"/>
        <v>0</v>
      </c>
      <c r="BT125" s="21">
        <f t="shared" si="130"/>
        <v>6</v>
      </c>
      <c r="BU125" s="21">
        <f t="shared" si="131"/>
        <v>9</v>
      </c>
      <c r="BV125" s="21">
        <f t="shared" si="132"/>
        <v>0</v>
      </c>
      <c r="BW125" s="21">
        <f t="shared" si="133"/>
        <v>3</v>
      </c>
      <c r="BX125" s="21">
        <f t="shared" si="134"/>
        <v>0</v>
      </c>
      <c r="CA125" s="21">
        <f t="shared" si="135"/>
        <v>9</v>
      </c>
      <c r="CB125" s="21">
        <f t="shared" si="136"/>
        <v>9</v>
      </c>
      <c r="CC125" s="21">
        <f t="shared" si="137"/>
        <v>0</v>
      </c>
      <c r="CD125" s="21">
        <f t="shared" si="138"/>
        <v>1</v>
      </c>
      <c r="CE125" s="21">
        <f t="shared" si="139"/>
        <v>0</v>
      </c>
    </row>
    <row r="126" spans="1:83">
      <c r="A126" s="171"/>
      <c r="B126" s="165"/>
      <c r="C126" s="37" t="s">
        <v>55</v>
      </c>
      <c r="D126" s="38" t="s">
        <v>43</v>
      </c>
      <c r="E126" s="39"/>
      <c r="F126" s="29">
        <f>'4.3.3 Input Sheet'!F126</f>
        <v>2</v>
      </c>
      <c r="G126" s="29">
        <f>'4.3.3 Input Sheet'!G126</f>
        <v>1</v>
      </c>
      <c r="H126" s="29">
        <f>'4.3.3 Input Sheet'!H126</f>
        <v>1</v>
      </c>
      <c r="I126" s="29">
        <f>'4.3.3 Input Sheet'!I126</f>
        <v>14</v>
      </c>
      <c r="J126" s="29">
        <f>'4.3.3 Input Sheet'!J126</f>
        <v>0</v>
      </c>
      <c r="K126" s="40"/>
      <c r="M126" s="29">
        <f>'4.3.3 Input Sheet'!M126</f>
        <v>0</v>
      </c>
      <c r="N126" s="29">
        <f>'4.3.3 Input Sheet'!N126</f>
        <v>0</v>
      </c>
      <c r="O126" s="29">
        <f>'4.3.3 Input Sheet'!O126</f>
        <v>0</v>
      </c>
      <c r="P126" s="29">
        <f>'4.3.3 Input Sheet'!P126</f>
        <v>0</v>
      </c>
      <c r="Q126" s="29">
        <f>'4.3.3 Input Sheet'!Q126</f>
        <v>0</v>
      </c>
      <c r="R126" s="40"/>
      <c r="T126" s="29">
        <f>'4.3.3 Input Sheet'!T126</f>
        <v>0</v>
      </c>
      <c r="U126" s="29">
        <f>'4.3.3 Input Sheet'!U126</f>
        <v>0</v>
      </c>
      <c r="V126" s="29">
        <f>'4.3.3 Input Sheet'!V126</f>
        <v>0</v>
      </c>
      <c r="W126" s="29">
        <f>'4.3.3 Input Sheet'!W126</f>
        <v>0</v>
      </c>
      <c r="X126" s="29">
        <f>'4.3.3 Input Sheet'!X126</f>
        <v>0</v>
      </c>
      <c r="Y126" s="40"/>
      <c r="AA126" s="29">
        <f>'4.3.3 Input Sheet'!AA126</f>
        <v>18.018181818181816</v>
      </c>
      <c r="AB126" s="29">
        <f>'4.3.3 Input Sheet'!AB126</f>
        <v>0</v>
      </c>
      <c r="AC126" s="29">
        <f>'4.3.3 Input Sheet'!AC126</f>
        <v>0</v>
      </c>
      <c r="AD126" s="29">
        <f>'4.3.3 Input Sheet'!AD126</f>
        <v>0</v>
      </c>
      <c r="AE126" s="29">
        <f>'4.3.3 Input Sheet'!AE126</f>
        <v>-2.7272727272726616E-2</v>
      </c>
      <c r="AF126" s="40"/>
      <c r="AH126" s="29">
        <f>'4.3.3 Input Sheet'!AH126</f>
        <v>0</v>
      </c>
      <c r="AI126" s="29">
        <f>'4.3.3 Input Sheet'!AI126</f>
        <v>0</v>
      </c>
      <c r="AJ126" s="29">
        <f>'4.3.3 Input Sheet'!AJ126</f>
        <v>0</v>
      </c>
      <c r="AK126" s="29">
        <f>'4.3.3 Input Sheet'!AK126</f>
        <v>9</v>
      </c>
      <c r="AL126" s="29">
        <f>'4.3.3 Input Sheet'!AL126</f>
        <v>8</v>
      </c>
      <c r="AM126" s="40"/>
      <c r="AO126" s="9" t="str">
        <f>+'4.3.1 Risk Matrix'!L$16</f>
        <v>RI4</v>
      </c>
      <c r="AP126" s="9" t="str">
        <f>+'4.3.1 Risk Matrix'!M$16</f>
        <v>RI3</v>
      </c>
      <c r="AQ126" s="9" t="str">
        <f>+'4.3.1 Risk Matrix'!N$16</f>
        <v>RI2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14</v>
      </c>
      <c r="AZ126" s="21">
        <f t="shared" si="116"/>
        <v>1</v>
      </c>
      <c r="BA126" s="21">
        <f t="shared" si="117"/>
        <v>1</v>
      </c>
      <c r="BB126" s="21">
        <f t="shared" si="118"/>
        <v>2</v>
      </c>
      <c r="BC126" s="21">
        <f t="shared" si="119"/>
        <v>0</v>
      </c>
      <c r="BF126" s="21">
        <f t="shared" si="120"/>
        <v>0</v>
      </c>
      <c r="BG126" s="21">
        <f t="shared" si="121"/>
        <v>0</v>
      </c>
      <c r="BH126" s="21">
        <f t="shared" si="122"/>
        <v>0</v>
      </c>
      <c r="BI126" s="21">
        <f t="shared" si="123"/>
        <v>0</v>
      </c>
      <c r="BJ126" s="21">
        <f t="shared" si="124"/>
        <v>0</v>
      </c>
      <c r="BM126" s="21">
        <f t="shared" si="125"/>
        <v>0</v>
      </c>
      <c r="BN126" s="21">
        <f t="shared" si="126"/>
        <v>0</v>
      </c>
      <c r="BO126" s="21">
        <f t="shared" si="127"/>
        <v>0</v>
      </c>
      <c r="BP126" s="21">
        <f t="shared" si="128"/>
        <v>0</v>
      </c>
      <c r="BQ126" s="21">
        <f t="shared" si="129"/>
        <v>0</v>
      </c>
      <c r="BT126" s="21">
        <f t="shared" si="130"/>
        <v>-2.7272727272726616E-2</v>
      </c>
      <c r="BU126" s="21">
        <f t="shared" si="131"/>
        <v>0</v>
      </c>
      <c r="BV126" s="21">
        <f t="shared" si="132"/>
        <v>0</v>
      </c>
      <c r="BW126" s="21">
        <f t="shared" si="133"/>
        <v>18.018181818181816</v>
      </c>
      <c r="BX126" s="21">
        <f t="shared" si="134"/>
        <v>0</v>
      </c>
      <c r="CA126" s="21">
        <f t="shared" si="135"/>
        <v>17</v>
      </c>
      <c r="CB126" s="21">
        <f t="shared" si="136"/>
        <v>0</v>
      </c>
      <c r="CC126" s="21">
        <f t="shared" si="137"/>
        <v>0</v>
      </c>
      <c r="CD126" s="21">
        <f t="shared" si="138"/>
        <v>0</v>
      </c>
      <c r="CE126" s="21">
        <f t="shared" si="139"/>
        <v>0</v>
      </c>
    </row>
    <row r="127" spans="1:83">
      <c r="A127" s="171"/>
      <c r="B127" s="165"/>
      <c r="C127" s="37" t="s">
        <v>56</v>
      </c>
      <c r="D127" s="38" t="s">
        <v>43</v>
      </c>
      <c r="E127" s="39"/>
      <c r="F127" s="29">
        <f>'4.3.3 Input Sheet'!F127</f>
        <v>3</v>
      </c>
      <c r="G127" s="29">
        <f>'4.3.3 Input Sheet'!G127</f>
        <v>0</v>
      </c>
      <c r="H127" s="29">
        <f>'4.3.3 Input Sheet'!H127</f>
        <v>0</v>
      </c>
      <c r="I127" s="29">
        <f>'4.3.3 Input Sheet'!I127</f>
        <v>14</v>
      </c>
      <c r="J127" s="29">
        <f>'4.3.3 Input Sheet'!J127</f>
        <v>0</v>
      </c>
      <c r="K127" s="40"/>
      <c r="M127" s="29">
        <f>'4.3.3 Input Sheet'!M127</f>
        <v>0</v>
      </c>
      <c r="N127" s="29">
        <f>'4.3.3 Input Sheet'!N127</f>
        <v>0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0</v>
      </c>
      <c r="U127" s="29">
        <f>'4.3.3 Input Sheet'!U127</f>
        <v>0</v>
      </c>
      <c r="V127" s="29">
        <f>'4.3.3 Input Sheet'!V127</f>
        <v>0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0</v>
      </c>
      <c r="AB127" s="29">
        <f>'4.3.3 Input Sheet'!AB127</f>
        <v>3</v>
      </c>
      <c r="AC127" s="29">
        <f>'4.3.3 Input Sheet'!AC127</f>
        <v>0</v>
      </c>
      <c r="AD127" s="29">
        <f>'4.3.3 Input Sheet'!AD127</f>
        <v>0</v>
      </c>
      <c r="AE127" s="29">
        <f>'4.3.3 Input Sheet'!AE127</f>
        <v>14</v>
      </c>
      <c r="AF127" s="40"/>
      <c r="AH127" s="29">
        <f>'4.3.3 Input Sheet'!AH127</f>
        <v>0</v>
      </c>
      <c r="AI127" s="29">
        <f>'4.3.3 Input Sheet'!AI127</f>
        <v>3</v>
      </c>
      <c r="AJ127" s="29">
        <f>'4.3.3 Input Sheet'!AJ127</f>
        <v>0</v>
      </c>
      <c r="AK127" s="29">
        <f>'4.3.3 Input Sheet'!AK127</f>
        <v>0</v>
      </c>
      <c r="AL127" s="29">
        <f>'4.3.3 Input Sheet'!AL127</f>
        <v>14</v>
      </c>
      <c r="AM127" s="40"/>
      <c r="AO127" s="9" t="str">
        <f>+'4.3.1 Risk Matrix'!L$16</f>
        <v>RI4</v>
      </c>
      <c r="AP127" s="9" t="str">
        <f>+'4.3.1 Risk Matrix'!M$16</f>
        <v>RI3</v>
      </c>
      <c r="AQ127" s="9" t="str">
        <f>+'4.3.1 Risk Matrix'!N$16</f>
        <v>RI2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14</v>
      </c>
      <c r="AZ127" s="21">
        <f t="shared" si="116"/>
        <v>0</v>
      </c>
      <c r="BA127" s="21">
        <f t="shared" si="117"/>
        <v>0</v>
      </c>
      <c r="BB127" s="21">
        <f t="shared" si="118"/>
        <v>3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0</v>
      </c>
      <c r="BI127" s="21">
        <f t="shared" si="123"/>
        <v>0</v>
      </c>
      <c r="BJ127" s="21">
        <f t="shared" si="124"/>
        <v>0</v>
      </c>
      <c r="BM127" s="21">
        <f t="shared" si="125"/>
        <v>0</v>
      </c>
      <c r="BN127" s="21">
        <f t="shared" si="126"/>
        <v>0</v>
      </c>
      <c r="BO127" s="21">
        <f t="shared" si="127"/>
        <v>0</v>
      </c>
      <c r="BP127" s="21">
        <f t="shared" si="128"/>
        <v>0</v>
      </c>
      <c r="BQ127" s="21">
        <f t="shared" si="129"/>
        <v>0</v>
      </c>
      <c r="BT127" s="21">
        <f t="shared" si="130"/>
        <v>14</v>
      </c>
      <c r="BU127" s="21">
        <f t="shared" si="131"/>
        <v>0</v>
      </c>
      <c r="BV127" s="21">
        <f t="shared" si="132"/>
        <v>3</v>
      </c>
      <c r="BW127" s="21">
        <f t="shared" si="133"/>
        <v>0</v>
      </c>
      <c r="BX127" s="21">
        <f t="shared" si="134"/>
        <v>0</v>
      </c>
      <c r="CA127" s="21">
        <f t="shared" si="135"/>
        <v>14</v>
      </c>
      <c r="CB127" s="21">
        <f t="shared" si="136"/>
        <v>0</v>
      </c>
      <c r="CC127" s="21">
        <f t="shared" si="137"/>
        <v>3</v>
      </c>
      <c r="CD127" s="21">
        <f t="shared" si="138"/>
        <v>0</v>
      </c>
      <c r="CE127" s="21">
        <f t="shared" si="139"/>
        <v>0</v>
      </c>
    </row>
    <row r="128" spans="1:83">
      <c r="A128" s="171"/>
      <c r="B128" s="165"/>
      <c r="C128" s="37" t="s">
        <v>57</v>
      </c>
      <c r="D128" s="38" t="s">
        <v>43</v>
      </c>
      <c r="E128" s="39"/>
      <c r="F128" s="29">
        <f>'4.3.3 Input Sheet'!F128</f>
        <v>2</v>
      </c>
      <c r="G128" s="29">
        <f>'4.3.3 Input Sheet'!G128</f>
        <v>14</v>
      </c>
      <c r="H128" s="29">
        <f>'4.3.3 Input Sheet'!H128</f>
        <v>0</v>
      </c>
      <c r="I128" s="29">
        <f>'4.3.3 Input Sheet'!I128</f>
        <v>0</v>
      </c>
      <c r="J128" s="29">
        <f>'4.3.3 Input Sheet'!J128</f>
        <v>0</v>
      </c>
      <c r="K128" s="40"/>
      <c r="M128" s="29">
        <f>'4.3.3 Input Sheet'!M128</f>
        <v>0</v>
      </c>
      <c r="N128" s="29">
        <f>'4.3.3 Input Sheet'!N128</f>
        <v>0</v>
      </c>
      <c r="O128" s="29">
        <f>'4.3.3 Input Sheet'!O128</f>
        <v>0</v>
      </c>
      <c r="P128" s="29">
        <f>'4.3.3 Input Sheet'!P128</f>
        <v>0</v>
      </c>
      <c r="Q128" s="29">
        <f>'4.3.3 Input Sheet'!Q128</f>
        <v>0</v>
      </c>
      <c r="R128" s="40"/>
      <c r="T128" s="29">
        <f>'4.3.3 Input Sheet'!T128</f>
        <v>0</v>
      </c>
      <c r="U128" s="29">
        <f>'4.3.3 Input Sheet'!U128</f>
        <v>0</v>
      </c>
      <c r="V128" s="29">
        <f>'4.3.3 Input Sheet'!V128</f>
        <v>0</v>
      </c>
      <c r="W128" s="29">
        <f>'4.3.3 Input Sheet'!W128</f>
        <v>0</v>
      </c>
      <c r="X128" s="29">
        <f>'4.3.3 Input Sheet'!X128</f>
        <v>0</v>
      </c>
      <c r="Y128" s="40"/>
      <c r="AA128" s="29">
        <f>'4.3.3 Input Sheet'!AA128</f>
        <v>12</v>
      </c>
      <c r="AB128" s="29">
        <f>'4.3.3 Input Sheet'!AB128</f>
        <v>5</v>
      </c>
      <c r="AC128" s="29">
        <f>'4.3.3 Input Sheet'!AC128</f>
        <v>0</v>
      </c>
      <c r="AD128" s="29">
        <f>'4.3.3 Input Sheet'!AD128</f>
        <v>0</v>
      </c>
      <c r="AE128" s="29">
        <f>'4.3.3 Input Sheet'!AE128</f>
        <v>0</v>
      </c>
      <c r="AF128" s="40"/>
      <c r="AH128" s="29">
        <f>'4.3.3 Input Sheet'!AH128</f>
        <v>2</v>
      </c>
      <c r="AI128" s="29">
        <f>'4.3.3 Input Sheet'!AI128</f>
        <v>12</v>
      </c>
      <c r="AJ128" s="29">
        <f>'4.3.3 Input Sheet'!AJ128</f>
        <v>2</v>
      </c>
      <c r="AK128" s="29">
        <f>'4.3.3 Input Sheet'!AK128</f>
        <v>0</v>
      </c>
      <c r="AL128" s="29">
        <f>'4.3.3 Input Sheet'!AL128</f>
        <v>0</v>
      </c>
      <c r="AM128" s="40"/>
      <c r="AO128" s="9" t="str">
        <f>+'4.3.1 Risk Matrix'!L$16</f>
        <v>RI4</v>
      </c>
      <c r="AP128" s="9" t="str">
        <f>+'4.3.1 Risk Matrix'!M$16</f>
        <v>RI3</v>
      </c>
      <c r="AQ128" s="9" t="str">
        <f>+'4.3.1 Risk Matrix'!N$16</f>
        <v>RI2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0</v>
      </c>
      <c r="AZ128" s="21">
        <f t="shared" si="116"/>
        <v>0</v>
      </c>
      <c r="BA128" s="21">
        <f t="shared" si="117"/>
        <v>14</v>
      </c>
      <c r="BB128" s="21">
        <f t="shared" si="118"/>
        <v>2</v>
      </c>
      <c r="BC128" s="21">
        <f t="shared" si="119"/>
        <v>0</v>
      </c>
      <c r="BF128" s="21">
        <f t="shared" si="120"/>
        <v>0</v>
      </c>
      <c r="BG128" s="21">
        <f t="shared" si="121"/>
        <v>0</v>
      </c>
      <c r="BH128" s="21">
        <f t="shared" si="122"/>
        <v>0</v>
      </c>
      <c r="BI128" s="21">
        <f t="shared" si="123"/>
        <v>0</v>
      </c>
      <c r="BJ128" s="21">
        <f t="shared" si="124"/>
        <v>0</v>
      </c>
      <c r="BM128" s="21">
        <f t="shared" si="125"/>
        <v>0</v>
      </c>
      <c r="BN128" s="21">
        <f t="shared" si="126"/>
        <v>0</v>
      </c>
      <c r="BO128" s="21">
        <f t="shared" si="127"/>
        <v>0</v>
      </c>
      <c r="BP128" s="21">
        <f t="shared" si="128"/>
        <v>0</v>
      </c>
      <c r="BQ128" s="21">
        <f t="shared" si="129"/>
        <v>0</v>
      </c>
      <c r="BT128" s="21">
        <f t="shared" si="130"/>
        <v>0</v>
      </c>
      <c r="BU128" s="21">
        <f t="shared" si="131"/>
        <v>0</v>
      </c>
      <c r="BV128" s="21">
        <f t="shared" si="132"/>
        <v>5</v>
      </c>
      <c r="BW128" s="21">
        <f t="shared" si="133"/>
        <v>12</v>
      </c>
      <c r="BX128" s="21">
        <f t="shared" si="134"/>
        <v>0</v>
      </c>
      <c r="CA128" s="21">
        <f t="shared" si="135"/>
        <v>0</v>
      </c>
      <c r="CB128" s="21">
        <f t="shared" si="136"/>
        <v>2</v>
      </c>
      <c r="CC128" s="21">
        <f t="shared" si="137"/>
        <v>12</v>
      </c>
      <c r="CD128" s="21">
        <f t="shared" si="138"/>
        <v>2</v>
      </c>
      <c r="CE128" s="21">
        <f t="shared" si="139"/>
        <v>0</v>
      </c>
    </row>
    <row r="129" spans="1:83">
      <c r="A129" s="171"/>
      <c r="B129" s="165"/>
      <c r="C129" s="37" t="s">
        <v>58</v>
      </c>
      <c r="D129" s="38" t="s">
        <v>44</v>
      </c>
      <c r="E129" s="39"/>
      <c r="F129" s="29">
        <f>'4.3.3 Input Sheet'!F129</f>
        <v>0</v>
      </c>
      <c r="G129" s="29">
        <f>'4.3.3 Input Sheet'!G129</f>
        <v>0</v>
      </c>
      <c r="H129" s="29">
        <f>'4.3.3 Input Sheet'!H129</f>
        <v>27</v>
      </c>
      <c r="I129" s="29">
        <f>'4.3.3 Input Sheet'!I129</f>
        <v>0</v>
      </c>
      <c r="J129" s="29">
        <f>'4.3.3 Input Sheet'!J129</f>
        <v>0</v>
      </c>
      <c r="K129" s="40"/>
      <c r="M129" s="29">
        <f>'4.3.3 Input Sheet'!M129</f>
        <v>0</v>
      </c>
      <c r="N129" s="29">
        <f>'4.3.3 Input Sheet'!N129</f>
        <v>0</v>
      </c>
      <c r="O129" s="29">
        <f>'4.3.3 Input Sheet'!O129</f>
        <v>0</v>
      </c>
      <c r="P129" s="29">
        <f>'4.3.3 Input Sheet'!P129</f>
        <v>0</v>
      </c>
      <c r="Q129" s="29">
        <f>'4.3.3 Input Sheet'!Q129</f>
        <v>0</v>
      </c>
      <c r="R129" s="40"/>
      <c r="T129" s="29">
        <f>'4.3.3 Input Sheet'!T129</f>
        <v>0</v>
      </c>
      <c r="U129" s="29">
        <f>'4.3.3 Input Sheet'!U129</f>
        <v>0</v>
      </c>
      <c r="V129" s="29">
        <f>'4.3.3 Input Sheet'!V129</f>
        <v>0</v>
      </c>
      <c r="W129" s="29">
        <f>'4.3.3 Input Sheet'!W129</f>
        <v>0</v>
      </c>
      <c r="X129" s="29">
        <f>'4.3.3 Input Sheet'!X129</f>
        <v>0</v>
      </c>
      <c r="Y129" s="40"/>
      <c r="AA129" s="29">
        <f>'4.3.3 Input Sheet'!AA129</f>
        <v>2.85</v>
      </c>
      <c r="AB129" s="29">
        <f>'4.3.3 Input Sheet'!AB129</f>
        <v>0</v>
      </c>
      <c r="AC129" s="29">
        <f>'4.3.3 Input Sheet'!AC129</f>
        <v>20.8125</v>
      </c>
      <c r="AD129" s="29">
        <f>'4.3.3 Input Sheet'!AD129</f>
        <v>0</v>
      </c>
      <c r="AE129" s="29">
        <f>'4.3.3 Input Sheet'!AE129</f>
        <v>3.85</v>
      </c>
      <c r="AF129" s="40"/>
      <c r="AH129" s="29">
        <f>'4.3.3 Input Sheet'!AH129</f>
        <v>0</v>
      </c>
      <c r="AI129" s="29">
        <f>'4.3.3 Input Sheet'!AI129</f>
        <v>0</v>
      </c>
      <c r="AJ129" s="29">
        <f>'4.3.3 Input Sheet'!AJ129</f>
        <v>16</v>
      </c>
      <c r="AK129" s="29">
        <f>'4.3.3 Input Sheet'!AK129</f>
        <v>0</v>
      </c>
      <c r="AL129" s="29">
        <f>'4.3.3 Input Sheet'!AL129</f>
        <v>12</v>
      </c>
      <c r="AM129" s="40"/>
      <c r="AO129" s="9" t="str">
        <f>+'4.3.1 Risk Matrix'!L$16</f>
        <v>RI4</v>
      </c>
      <c r="AP129" s="9" t="str">
        <f>+'4.3.1 Risk Matrix'!M$16</f>
        <v>RI3</v>
      </c>
      <c r="AQ129" s="9" t="str">
        <f>+'4.3.1 Risk Matrix'!N$16</f>
        <v>RI2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0</v>
      </c>
      <c r="AZ129" s="21">
        <f t="shared" si="116"/>
        <v>27</v>
      </c>
      <c r="BA129" s="21">
        <f t="shared" si="117"/>
        <v>0</v>
      </c>
      <c r="BB129" s="21">
        <f t="shared" si="118"/>
        <v>0</v>
      </c>
      <c r="BC129" s="21">
        <f t="shared" si="119"/>
        <v>0</v>
      </c>
      <c r="BF129" s="21">
        <f t="shared" si="120"/>
        <v>0</v>
      </c>
      <c r="BG129" s="21">
        <f t="shared" si="121"/>
        <v>0</v>
      </c>
      <c r="BH129" s="21">
        <f t="shared" si="122"/>
        <v>0</v>
      </c>
      <c r="BI129" s="21">
        <f t="shared" si="123"/>
        <v>0</v>
      </c>
      <c r="BJ129" s="21">
        <f t="shared" si="124"/>
        <v>0</v>
      </c>
      <c r="BM129" s="21">
        <f t="shared" si="125"/>
        <v>0</v>
      </c>
      <c r="BN129" s="21">
        <f t="shared" si="126"/>
        <v>0</v>
      </c>
      <c r="BO129" s="21">
        <f t="shared" si="127"/>
        <v>0</v>
      </c>
      <c r="BP129" s="21">
        <f t="shared" si="128"/>
        <v>0</v>
      </c>
      <c r="BQ129" s="21">
        <f t="shared" si="129"/>
        <v>0</v>
      </c>
      <c r="BT129" s="21">
        <f t="shared" si="130"/>
        <v>3.85</v>
      </c>
      <c r="BU129" s="21">
        <f t="shared" si="131"/>
        <v>20.8125</v>
      </c>
      <c r="BV129" s="21">
        <f t="shared" si="132"/>
        <v>0</v>
      </c>
      <c r="BW129" s="21">
        <f t="shared" si="133"/>
        <v>2.85</v>
      </c>
      <c r="BX129" s="21">
        <f t="shared" si="134"/>
        <v>0</v>
      </c>
      <c r="CA129" s="21">
        <f t="shared" si="135"/>
        <v>12</v>
      </c>
      <c r="CB129" s="21">
        <f t="shared" si="136"/>
        <v>16</v>
      </c>
      <c r="CC129" s="21">
        <f t="shared" si="137"/>
        <v>0</v>
      </c>
      <c r="CD129" s="21">
        <f t="shared" si="138"/>
        <v>0</v>
      </c>
      <c r="CE129" s="21">
        <f t="shared" si="139"/>
        <v>0</v>
      </c>
    </row>
    <row r="130" spans="1:83">
      <c r="A130" s="171"/>
      <c r="B130" s="165"/>
      <c r="C130" s="37" t="s">
        <v>59</v>
      </c>
      <c r="D130" s="38" t="s">
        <v>44</v>
      </c>
      <c r="E130" s="39"/>
      <c r="F130" s="29">
        <f>'4.3.3 Input Sheet'!F130</f>
        <v>7</v>
      </c>
      <c r="G130" s="29">
        <f>'4.3.3 Input Sheet'!G130</f>
        <v>0</v>
      </c>
      <c r="H130" s="29">
        <f>'4.3.3 Input Sheet'!H130</f>
        <v>0</v>
      </c>
      <c r="I130" s="29">
        <f>'4.3.3 Input Sheet'!I130</f>
        <v>8</v>
      </c>
      <c r="J130" s="29">
        <f>'4.3.3 Input Sheet'!J130</f>
        <v>0</v>
      </c>
      <c r="K130" s="40"/>
      <c r="M130" s="29">
        <f>'4.3.3 Input Sheet'!M130</f>
        <v>0</v>
      </c>
      <c r="N130" s="29">
        <f>'4.3.3 Input Sheet'!N130</f>
        <v>0</v>
      </c>
      <c r="O130" s="29">
        <f>'4.3.3 Input Sheet'!O130</f>
        <v>0</v>
      </c>
      <c r="P130" s="29">
        <f>'4.3.3 Input Sheet'!P130</f>
        <v>0</v>
      </c>
      <c r="Q130" s="29">
        <f>'4.3.3 Input Sheet'!Q130</f>
        <v>0</v>
      </c>
      <c r="R130" s="40"/>
      <c r="T130" s="29">
        <f>'4.3.3 Input Sheet'!T130</f>
        <v>0</v>
      </c>
      <c r="U130" s="29">
        <f>'4.3.3 Input Sheet'!U130</f>
        <v>0</v>
      </c>
      <c r="V130" s="29">
        <f>'4.3.3 Input Sheet'!V130</f>
        <v>0</v>
      </c>
      <c r="W130" s="29">
        <f>'4.3.3 Input Sheet'!W130</f>
        <v>0</v>
      </c>
      <c r="X130" s="29">
        <f>'4.3.3 Input Sheet'!X130</f>
        <v>0</v>
      </c>
      <c r="Y130" s="40"/>
      <c r="AA130" s="29">
        <f>'4.3.3 Input Sheet'!AA130</f>
        <v>12.25</v>
      </c>
      <c r="AB130" s="29">
        <f>'4.3.3 Input Sheet'!AB130</f>
        <v>0</v>
      </c>
      <c r="AC130" s="29">
        <f>'4.3.3 Input Sheet'!AC130</f>
        <v>0</v>
      </c>
      <c r="AD130" s="29">
        <f>'4.3.3 Input Sheet'!AD130</f>
        <v>2</v>
      </c>
      <c r="AE130" s="29">
        <f>'4.3.3 Input Sheet'!AE130</f>
        <v>0.75</v>
      </c>
      <c r="AF130" s="40"/>
      <c r="AH130" s="29">
        <f>'4.3.3 Input Sheet'!AH130</f>
        <v>7</v>
      </c>
      <c r="AI130" s="29">
        <f>'4.3.3 Input Sheet'!AI130</f>
        <v>0</v>
      </c>
      <c r="AJ130" s="29">
        <f>'4.3.3 Input Sheet'!AJ130</f>
        <v>0</v>
      </c>
      <c r="AK130" s="29">
        <f>'4.3.3 Input Sheet'!AK130</f>
        <v>2</v>
      </c>
      <c r="AL130" s="29">
        <f>'4.3.3 Input Sheet'!AL130</f>
        <v>6</v>
      </c>
      <c r="AM130" s="40"/>
      <c r="AO130" s="9" t="str">
        <f>+'4.3.1 Risk Matrix'!L$16</f>
        <v>RI4</v>
      </c>
      <c r="AP130" s="9" t="str">
        <f>+'4.3.1 Risk Matrix'!M$16</f>
        <v>RI3</v>
      </c>
      <c r="AQ130" s="9" t="str">
        <f>+'4.3.1 Risk Matrix'!N$16</f>
        <v>RI2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8</v>
      </c>
      <c r="AZ130" s="21">
        <f t="shared" si="116"/>
        <v>0</v>
      </c>
      <c r="BA130" s="21">
        <f t="shared" si="117"/>
        <v>0</v>
      </c>
      <c r="BB130" s="21">
        <f t="shared" si="118"/>
        <v>7</v>
      </c>
      <c r="BC130" s="21">
        <f t="shared" si="119"/>
        <v>0</v>
      </c>
      <c r="BF130" s="21">
        <f t="shared" si="120"/>
        <v>0</v>
      </c>
      <c r="BG130" s="21">
        <f t="shared" si="121"/>
        <v>0</v>
      </c>
      <c r="BH130" s="21">
        <f t="shared" si="122"/>
        <v>0</v>
      </c>
      <c r="BI130" s="21">
        <f t="shared" si="123"/>
        <v>0</v>
      </c>
      <c r="BJ130" s="21">
        <f t="shared" si="124"/>
        <v>0</v>
      </c>
      <c r="BM130" s="21">
        <f t="shared" si="125"/>
        <v>0</v>
      </c>
      <c r="BN130" s="21">
        <f t="shared" si="126"/>
        <v>0</v>
      </c>
      <c r="BO130" s="21">
        <f t="shared" si="127"/>
        <v>0</v>
      </c>
      <c r="BP130" s="21">
        <f t="shared" si="128"/>
        <v>0</v>
      </c>
      <c r="BQ130" s="21">
        <f t="shared" si="129"/>
        <v>0</v>
      </c>
      <c r="BT130" s="21">
        <f t="shared" si="130"/>
        <v>2.75</v>
      </c>
      <c r="BU130" s="21">
        <f t="shared" si="131"/>
        <v>0</v>
      </c>
      <c r="BV130" s="21">
        <f t="shared" si="132"/>
        <v>0</v>
      </c>
      <c r="BW130" s="21">
        <f t="shared" si="133"/>
        <v>12.25</v>
      </c>
      <c r="BX130" s="21">
        <f t="shared" si="134"/>
        <v>0</v>
      </c>
      <c r="CA130" s="21">
        <f t="shared" si="135"/>
        <v>8</v>
      </c>
      <c r="CB130" s="21">
        <f t="shared" si="136"/>
        <v>0</v>
      </c>
      <c r="CC130" s="21">
        <f t="shared" si="137"/>
        <v>0</v>
      </c>
      <c r="CD130" s="21">
        <f t="shared" si="138"/>
        <v>7</v>
      </c>
      <c r="CE130" s="21">
        <f t="shared" si="139"/>
        <v>0</v>
      </c>
    </row>
    <row r="131" spans="1:83">
      <c r="A131" s="171"/>
      <c r="B131" s="165"/>
      <c r="C131" s="37" t="s">
        <v>60</v>
      </c>
      <c r="D131" s="38" t="s">
        <v>45</v>
      </c>
      <c r="E131" s="39"/>
      <c r="F131" s="29">
        <f>'4.3.3 Input Sheet'!F131</f>
        <v>2</v>
      </c>
      <c r="G131" s="29">
        <f>'4.3.3 Input Sheet'!G131</f>
        <v>0</v>
      </c>
      <c r="H131" s="29">
        <f>'4.3.3 Input Sheet'!H131</f>
        <v>0</v>
      </c>
      <c r="I131" s="29">
        <f>'4.3.3 Input Sheet'!I131</f>
        <v>14</v>
      </c>
      <c r="J131" s="29">
        <f>'4.3.3 Input Sheet'!J131</f>
        <v>0</v>
      </c>
      <c r="K131" s="40"/>
      <c r="M131" s="29">
        <f>'4.3.3 Input Sheet'!M131</f>
        <v>0</v>
      </c>
      <c r="N131" s="29">
        <f>'4.3.3 Input Sheet'!N131</f>
        <v>0</v>
      </c>
      <c r="O131" s="29">
        <f>'4.3.3 Input Sheet'!O131</f>
        <v>0</v>
      </c>
      <c r="P131" s="29">
        <f>'4.3.3 Input Sheet'!P131</f>
        <v>0</v>
      </c>
      <c r="Q131" s="29">
        <f>'4.3.3 Input Sheet'!Q131</f>
        <v>0</v>
      </c>
      <c r="R131" s="40"/>
      <c r="T131" s="29">
        <f>'4.3.3 Input Sheet'!T131</f>
        <v>0</v>
      </c>
      <c r="U131" s="29">
        <f>'4.3.3 Input Sheet'!U131</f>
        <v>0</v>
      </c>
      <c r="V131" s="29">
        <f>'4.3.3 Input Sheet'!V131</f>
        <v>0</v>
      </c>
      <c r="W131" s="29">
        <f>'4.3.3 Input Sheet'!W131</f>
        <v>0</v>
      </c>
      <c r="X131" s="29">
        <f>'4.3.3 Input Sheet'!X131</f>
        <v>0</v>
      </c>
      <c r="Y131" s="40"/>
      <c r="AA131" s="29">
        <f>'4.3.3 Input Sheet'!AA131</f>
        <v>10</v>
      </c>
      <c r="AB131" s="29">
        <f>'4.3.3 Input Sheet'!AB131</f>
        <v>2</v>
      </c>
      <c r="AC131" s="29">
        <f>'4.3.3 Input Sheet'!AC131</f>
        <v>0</v>
      </c>
      <c r="AD131" s="29">
        <f>'4.3.3 Input Sheet'!AD131</f>
        <v>0</v>
      </c>
      <c r="AE131" s="29">
        <f>'4.3.3 Input Sheet'!AE131</f>
        <v>4</v>
      </c>
      <c r="AF131" s="40"/>
      <c r="AH131" s="29">
        <f>'4.3.3 Input Sheet'!AH131</f>
        <v>0</v>
      </c>
      <c r="AI131" s="29">
        <f>'4.3.3 Input Sheet'!AI131</f>
        <v>2</v>
      </c>
      <c r="AJ131" s="29">
        <f>'4.3.3 Input Sheet'!AJ131</f>
        <v>0</v>
      </c>
      <c r="AK131" s="29">
        <f>'4.3.3 Input Sheet'!AK131</f>
        <v>0</v>
      </c>
      <c r="AL131" s="29">
        <f>'4.3.3 Input Sheet'!AL131</f>
        <v>14</v>
      </c>
      <c r="AM131" s="40"/>
      <c r="AO131" s="9" t="str">
        <f>+'4.3.1 Risk Matrix'!L$16</f>
        <v>RI4</v>
      </c>
      <c r="AP131" s="9" t="str">
        <f>+'4.3.1 Risk Matrix'!M$16</f>
        <v>RI3</v>
      </c>
      <c r="AQ131" s="9" t="str">
        <f>+'4.3.1 Risk Matrix'!N$16</f>
        <v>RI2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14</v>
      </c>
      <c r="AZ131" s="21">
        <f t="shared" si="116"/>
        <v>0</v>
      </c>
      <c r="BA131" s="21">
        <f t="shared" si="117"/>
        <v>0</v>
      </c>
      <c r="BB131" s="21">
        <f t="shared" si="118"/>
        <v>2</v>
      </c>
      <c r="BC131" s="21">
        <f t="shared" si="119"/>
        <v>0</v>
      </c>
      <c r="BF131" s="21">
        <f t="shared" si="120"/>
        <v>0</v>
      </c>
      <c r="BG131" s="21">
        <f t="shared" si="121"/>
        <v>0</v>
      </c>
      <c r="BH131" s="21">
        <f t="shared" si="122"/>
        <v>0</v>
      </c>
      <c r="BI131" s="21">
        <f t="shared" si="123"/>
        <v>0</v>
      </c>
      <c r="BJ131" s="21">
        <f t="shared" si="124"/>
        <v>0</v>
      </c>
      <c r="BM131" s="21">
        <f t="shared" si="125"/>
        <v>0</v>
      </c>
      <c r="BN131" s="21">
        <f t="shared" si="126"/>
        <v>0</v>
      </c>
      <c r="BO131" s="21">
        <f t="shared" si="127"/>
        <v>0</v>
      </c>
      <c r="BP131" s="21">
        <f t="shared" si="128"/>
        <v>0</v>
      </c>
      <c r="BQ131" s="21">
        <f t="shared" si="129"/>
        <v>0</v>
      </c>
      <c r="BT131" s="21">
        <f t="shared" si="130"/>
        <v>4</v>
      </c>
      <c r="BU131" s="21">
        <f t="shared" si="131"/>
        <v>0</v>
      </c>
      <c r="BV131" s="21">
        <f t="shared" si="132"/>
        <v>2</v>
      </c>
      <c r="BW131" s="21">
        <f t="shared" si="133"/>
        <v>10</v>
      </c>
      <c r="BX131" s="21">
        <f t="shared" si="134"/>
        <v>0</v>
      </c>
      <c r="CA131" s="21">
        <f t="shared" si="135"/>
        <v>14</v>
      </c>
      <c r="CB131" s="21">
        <f t="shared" si="136"/>
        <v>0</v>
      </c>
      <c r="CC131" s="21">
        <f t="shared" si="137"/>
        <v>2</v>
      </c>
      <c r="CD131" s="21">
        <f t="shared" si="138"/>
        <v>0</v>
      </c>
      <c r="CE131" s="21">
        <f t="shared" si="139"/>
        <v>0</v>
      </c>
    </row>
    <row r="132" spans="1:83" ht="14.65" thickBot="1">
      <c r="A132" s="172"/>
      <c r="B132" s="166"/>
      <c r="C132" s="37" t="s">
        <v>61</v>
      </c>
      <c r="D132" s="38" t="s">
        <v>45</v>
      </c>
      <c r="E132" s="42"/>
      <c r="F132" s="29">
        <f>'4.3.3 Input Sheet'!F132</f>
        <v>2</v>
      </c>
      <c r="G132" s="29">
        <f>'4.3.3 Input Sheet'!G132</f>
        <v>0</v>
      </c>
      <c r="H132" s="29">
        <f>'4.3.3 Input Sheet'!H132</f>
        <v>0</v>
      </c>
      <c r="I132" s="29">
        <f>'4.3.3 Input Sheet'!I132</f>
        <v>14</v>
      </c>
      <c r="J132" s="29">
        <f>'4.3.3 Input Sheet'!J132</f>
        <v>0</v>
      </c>
      <c r="K132" s="40"/>
      <c r="M132" s="29">
        <f>'4.3.3 Input Sheet'!M132</f>
        <v>0</v>
      </c>
      <c r="N132" s="29">
        <f>'4.3.3 Input Sheet'!N132</f>
        <v>0</v>
      </c>
      <c r="O132" s="29">
        <f>'4.3.3 Input Sheet'!O132</f>
        <v>0</v>
      </c>
      <c r="P132" s="29">
        <f>'4.3.3 Input Sheet'!P132</f>
        <v>0</v>
      </c>
      <c r="Q132" s="29">
        <f>'4.3.3 Input Sheet'!Q132</f>
        <v>0</v>
      </c>
      <c r="R132" s="40"/>
      <c r="T132" s="29">
        <f>'4.3.3 Input Sheet'!T132</f>
        <v>0</v>
      </c>
      <c r="U132" s="29">
        <f>'4.3.3 Input Sheet'!U132</f>
        <v>0</v>
      </c>
      <c r="V132" s="29">
        <f>'4.3.3 Input Sheet'!V132</f>
        <v>0</v>
      </c>
      <c r="W132" s="29">
        <f>'4.3.3 Input Sheet'!W132</f>
        <v>0</v>
      </c>
      <c r="X132" s="29">
        <f>'4.3.3 Input Sheet'!X132</f>
        <v>0</v>
      </c>
      <c r="Y132" s="40"/>
      <c r="AA132" s="29">
        <f>'4.3.3 Input Sheet'!AA132</f>
        <v>14</v>
      </c>
      <c r="AB132" s="29">
        <f>'4.3.3 Input Sheet'!AB132</f>
        <v>2</v>
      </c>
      <c r="AC132" s="29">
        <f>'4.3.3 Input Sheet'!AC132</f>
        <v>0</v>
      </c>
      <c r="AD132" s="29">
        <f>'4.3.3 Input Sheet'!AD132</f>
        <v>0</v>
      </c>
      <c r="AE132" s="29">
        <f>'4.3.3 Input Sheet'!AE132</f>
        <v>0</v>
      </c>
      <c r="AF132" s="40"/>
      <c r="AH132" s="29">
        <f>'4.3.3 Input Sheet'!AH132</f>
        <v>0</v>
      </c>
      <c r="AI132" s="29">
        <f>'4.3.3 Input Sheet'!AI132</f>
        <v>2</v>
      </c>
      <c r="AJ132" s="29">
        <f>'4.3.3 Input Sheet'!AJ132</f>
        <v>0</v>
      </c>
      <c r="AK132" s="29">
        <f>'4.3.3 Input Sheet'!AK132</f>
        <v>0</v>
      </c>
      <c r="AL132" s="29">
        <f>'4.3.3 Input Sheet'!AL132</f>
        <v>14</v>
      </c>
      <c r="AM132" s="40"/>
      <c r="AO132" s="9" t="str">
        <f>+'4.3.1 Risk Matrix'!L$16</f>
        <v>RI4</v>
      </c>
      <c r="AP132" s="9" t="str">
        <f>+'4.3.1 Risk Matrix'!M$16</f>
        <v>RI3</v>
      </c>
      <c r="AQ132" s="9" t="str">
        <f>+'4.3.1 Risk Matrix'!N$16</f>
        <v>RI2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14</v>
      </c>
      <c r="AZ132" s="21">
        <f t="shared" si="116"/>
        <v>0</v>
      </c>
      <c r="BA132" s="21">
        <f t="shared" si="117"/>
        <v>0</v>
      </c>
      <c r="BB132" s="21">
        <f t="shared" si="118"/>
        <v>2</v>
      </c>
      <c r="BC132" s="21">
        <f t="shared" si="119"/>
        <v>0</v>
      </c>
      <c r="BF132" s="21">
        <f t="shared" si="120"/>
        <v>0</v>
      </c>
      <c r="BG132" s="21">
        <f t="shared" si="121"/>
        <v>0</v>
      </c>
      <c r="BH132" s="21">
        <f t="shared" si="122"/>
        <v>0</v>
      </c>
      <c r="BI132" s="21">
        <f t="shared" si="123"/>
        <v>0</v>
      </c>
      <c r="BJ132" s="21">
        <f t="shared" si="124"/>
        <v>0</v>
      </c>
      <c r="BM132" s="21">
        <f t="shared" si="125"/>
        <v>0</v>
      </c>
      <c r="BN132" s="21">
        <f t="shared" si="126"/>
        <v>0</v>
      </c>
      <c r="BO132" s="21">
        <f t="shared" si="127"/>
        <v>0</v>
      </c>
      <c r="BP132" s="21">
        <f t="shared" si="128"/>
        <v>0</v>
      </c>
      <c r="BQ132" s="21">
        <f t="shared" si="129"/>
        <v>0</v>
      </c>
      <c r="BT132" s="21">
        <f t="shared" si="130"/>
        <v>0</v>
      </c>
      <c r="BU132" s="21">
        <f t="shared" si="131"/>
        <v>0</v>
      </c>
      <c r="BV132" s="21">
        <f t="shared" si="132"/>
        <v>2</v>
      </c>
      <c r="BW132" s="21">
        <f t="shared" si="133"/>
        <v>14</v>
      </c>
      <c r="BX132" s="21">
        <f t="shared" si="134"/>
        <v>0</v>
      </c>
      <c r="CA132" s="21">
        <f t="shared" si="135"/>
        <v>14</v>
      </c>
      <c r="CB132" s="21">
        <f t="shared" si="136"/>
        <v>0</v>
      </c>
      <c r="CC132" s="21">
        <f t="shared" si="137"/>
        <v>2</v>
      </c>
      <c r="CD132" s="21">
        <f t="shared" si="138"/>
        <v>0</v>
      </c>
      <c r="CE132" s="21">
        <f t="shared" si="139"/>
        <v>0</v>
      </c>
    </row>
    <row r="133" spans="1:83">
      <c r="A133" s="170">
        <v>23</v>
      </c>
      <c r="B133" s="164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RI4</v>
      </c>
      <c r="AR133" s="9" t="str">
        <f>+'4.3.1 Risk Matrix'!O$19</f>
        <v>RI3</v>
      </c>
      <c r="AS133" s="9" t="str">
        <f>+'4.3.1 Risk Matrix'!P$19</f>
        <v>RI2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71"/>
      <c r="B134" s="165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RI4</v>
      </c>
      <c r="AR134" s="9" t="str">
        <f>+'4.3.1 Risk Matrix'!O$19</f>
        <v>RI3</v>
      </c>
      <c r="AS134" s="9" t="str">
        <f>+'4.3.1 Risk Matrix'!P$19</f>
        <v>RI2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71"/>
      <c r="B135" s="165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RI4</v>
      </c>
      <c r="AR135" s="9" t="str">
        <f>+'4.3.1 Risk Matrix'!O$19</f>
        <v>RI3</v>
      </c>
      <c r="AS135" s="9" t="str">
        <f>+'4.3.1 Risk Matrix'!P$19</f>
        <v>RI2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71"/>
      <c r="B136" s="165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RI4</v>
      </c>
      <c r="AR136" s="9" t="str">
        <f>+'4.3.1 Risk Matrix'!O$19</f>
        <v>RI3</v>
      </c>
      <c r="AS136" s="9" t="str">
        <f>+'4.3.1 Risk Matrix'!P$19</f>
        <v>RI2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71"/>
      <c r="B137" s="165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RI4</v>
      </c>
      <c r="AR137" s="9" t="str">
        <f>+'4.3.1 Risk Matrix'!O$19</f>
        <v>RI3</v>
      </c>
      <c r="AS137" s="9" t="str">
        <f>+'4.3.1 Risk Matrix'!P$19</f>
        <v>RI2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71"/>
      <c r="B138" s="165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RI4</v>
      </c>
      <c r="AR138" s="9" t="str">
        <f>+'4.3.1 Risk Matrix'!O$19</f>
        <v>RI3</v>
      </c>
      <c r="AS138" s="9" t="str">
        <f>+'4.3.1 Risk Matrix'!P$19</f>
        <v>RI2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71"/>
      <c r="B139" s="165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RI4</v>
      </c>
      <c r="AR139" s="9" t="str">
        <f>+'4.3.1 Risk Matrix'!O$19</f>
        <v>RI3</v>
      </c>
      <c r="AS139" s="9" t="str">
        <f>+'4.3.1 Risk Matrix'!P$19</f>
        <v>RI2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71"/>
      <c r="B140" s="165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RI4</v>
      </c>
      <c r="AR140" s="9" t="str">
        <f>+'4.3.1 Risk Matrix'!O$19</f>
        <v>RI3</v>
      </c>
      <c r="AS140" s="9" t="str">
        <f>+'4.3.1 Risk Matrix'!P$19</f>
        <v>RI2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71"/>
      <c r="B141" s="165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RI4</v>
      </c>
      <c r="AR141" s="9" t="str">
        <f>+'4.3.1 Risk Matrix'!O$19</f>
        <v>RI3</v>
      </c>
      <c r="AS141" s="9" t="str">
        <f>+'4.3.1 Risk Matrix'!P$19</f>
        <v>RI2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71"/>
      <c r="B142" s="165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RI4</v>
      </c>
      <c r="AR142" s="9" t="str">
        <f>+'4.3.1 Risk Matrix'!O$19</f>
        <v>RI3</v>
      </c>
      <c r="AS142" s="9" t="str">
        <f>+'4.3.1 Risk Matrix'!P$19</f>
        <v>RI2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4.65" thickBot="1">
      <c r="A143" s="171"/>
      <c r="B143" s="165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RI4</v>
      </c>
      <c r="AR143" s="9" t="str">
        <f>+'4.3.1 Risk Matrix'!O$19</f>
        <v>RI3</v>
      </c>
      <c r="AS143" s="9" t="str">
        <f>+'4.3.1 Risk Matrix'!P$19</f>
        <v>RI2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71"/>
      <c r="B144" s="165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RI5</v>
      </c>
      <c r="AQ144" s="9" t="str">
        <f>+'4.3.1 Risk Matrix'!N$18</f>
        <v>RI3</v>
      </c>
      <c r="AR144" s="9" t="str">
        <f>+'4.3.1 Risk Matrix'!O$18</f>
        <v>RI2</v>
      </c>
      <c r="AS144" s="9" t="str">
        <f>+'4.3.1 Risk Matrix'!P$18</f>
        <v>RI2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71"/>
      <c r="B145" s="165"/>
      <c r="C145" s="37" t="s">
        <v>52</v>
      </c>
      <c r="D145" s="38" t="s">
        <v>43</v>
      </c>
      <c r="E145" s="39"/>
      <c r="F145" s="29">
        <f>'4.3.3 Input Sheet'!F145</f>
        <v>0</v>
      </c>
      <c r="G145" s="29">
        <f>'4.3.3 Input Sheet'!G145</f>
        <v>0</v>
      </c>
      <c r="H145" s="29">
        <f>'4.3.3 Input Sheet'!H145</f>
        <v>0</v>
      </c>
      <c r="I145" s="29">
        <f>'4.3.3 Input Sheet'!I145</f>
        <v>0</v>
      </c>
      <c r="J145" s="29">
        <f>'4.3.3 Input Sheet'!J145</f>
        <v>0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0</v>
      </c>
      <c r="AB145" s="29">
        <f>'4.3.3 Input Sheet'!AB145</f>
        <v>0</v>
      </c>
      <c r="AC145" s="29">
        <f>'4.3.3 Input Sheet'!AC145</f>
        <v>0</v>
      </c>
      <c r="AD145" s="29">
        <f>'4.3.3 Input Sheet'!AD145</f>
        <v>0</v>
      </c>
      <c r="AE145" s="29">
        <f>'4.3.3 Input Sheet'!AE145</f>
        <v>0</v>
      </c>
      <c r="AF145" s="40"/>
      <c r="AH145" s="29">
        <f>'4.3.3 Input Sheet'!AH145</f>
        <v>0</v>
      </c>
      <c r="AI145" s="29">
        <f>'4.3.3 Input Sheet'!AI145</f>
        <v>0</v>
      </c>
      <c r="AJ145" s="29">
        <f>'4.3.3 Input Sheet'!AJ145</f>
        <v>0</v>
      </c>
      <c r="AK145" s="29">
        <f>'4.3.3 Input Sheet'!AK145</f>
        <v>0</v>
      </c>
      <c r="AL145" s="29">
        <f>'4.3.3 Input Sheet'!AL145</f>
        <v>0</v>
      </c>
      <c r="AM145" s="40"/>
      <c r="AO145" s="9" t="str">
        <f>+'4.3.1 Risk Matrix'!L$18</f>
        <v>RI5</v>
      </c>
      <c r="AP145" s="9" t="str">
        <f>+'4.3.1 Risk Matrix'!M$18</f>
        <v>RI5</v>
      </c>
      <c r="AQ145" s="9" t="str">
        <f>+'4.3.1 Risk Matrix'!N$18</f>
        <v>RI3</v>
      </c>
      <c r="AR145" s="9" t="str">
        <f>+'4.3.1 Risk Matrix'!O$18</f>
        <v>RI2</v>
      </c>
      <c r="AS145" s="9" t="str">
        <f>+'4.3.1 Risk Matrix'!P$18</f>
        <v>RI2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0</v>
      </c>
      <c r="AZ145" s="21">
        <f t="shared" si="166"/>
        <v>0</v>
      </c>
      <c r="BA145" s="21">
        <f t="shared" si="167"/>
        <v>0</v>
      </c>
      <c r="BB145" s="21">
        <f t="shared" si="168"/>
        <v>0</v>
      </c>
      <c r="BC145" s="21">
        <f t="shared" si="169"/>
        <v>0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0</v>
      </c>
      <c r="BU145" s="21">
        <f t="shared" si="181"/>
        <v>0</v>
      </c>
      <c r="BV145" s="21">
        <f t="shared" si="182"/>
        <v>0</v>
      </c>
      <c r="BW145" s="21">
        <f t="shared" si="183"/>
        <v>0</v>
      </c>
      <c r="BX145" s="21">
        <f t="shared" si="184"/>
        <v>0</v>
      </c>
      <c r="CA145" s="21">
        <f t="shared" si="185"/>
        <v>0</v>
      </c>
      <c r="CB145" s="21">
        <f t="shared" si="186"/>
        <v>0</v>
      </c>
      <c r="CC145" s="21">
        <f t="shared" si="187"/>
        <v>0</v>
      </c>
      <c r="CD145" s="21">
        <f t="shared" si="188"/>
        <v>0</v>
      </c>
      <c r="CE145" s="21">
        <f t="shared" si="189"/>
        <v>0</v>
      </c>
    </row>
    <row r="146" spans="1:83">
      <c r="A146" s="171"/>
      <c r="B146" s="165"/>
      <c r="C146" s="37" t="s">
        <v>53</v>
      </c>
      <c r="D146" s="38" t="s">
        <v>43</v>
      </c>
      <c r="E146" s="39"/>
      <c r="F146" s="29">
        <f>'4.3.3 Input Sheet'!F146</f>
        <v>0</v>
      </c>
      <c r="G146" s="29">
        <f>'4.3.3 Input Sheet'!G146</f>
        <v>0</v>
      </c>
      <c r="H146" s="29">
        <f>'4.3.3 Input Sheet'!H146</f>
        <v>0</v>
      </c>
      <c r="I146" s="29">
        <f>'4.3.3 Input Sheet'!I146</f>
        <v>0</v>
      </c>
      <c r="J146" s="29">
        <f>'4.3.3 Input Sheet'!J146</f>
        <v>0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0</v>
      </c>
      <c r="AB146" s="29">
        <f>'4.3.3 Input Sheet'!AB146</f>
        <v>0</v>
      </c>
      <c r="AC146" s="29">
        <f>'4.3.3 Input Sheet'!AC146</f>
        <v>0</v>
      </c>
      <c r="AD146" s="29">
        <f>'4.3.3 Input Sheet'!AD146</f>
        <v>0</v>
      </c>
      <c r="AE146" s="29">
        <f>'4.3.3 Input Sheet'!AE146</f>
        <v>0</v>
      </c>
      <c r="AF146" s="40"/>
      <c r="AH146" s="29">
        <f>'4.3.3 Input Sheet'!AH146</f>
        <v>0</v>
      </c>
      <c r="AI146" s="29">
        <f>'4.3.3 Input Sheet'!AI146</f>
        <v>0</v>
      </c>
      <c r="AJ146" s="29">
        <f>'4.3.3 Input Sheet'!AJ146</f>
        <v>0</v>
      </c>
      <c r="AK146" s="29">
        <f>'4.3.3 Input Sheet'!AK146</f>
        <v>0</v>
      </c>
      <c r="AL146" s="29">
        <f>'4.3.3 Input Sheet'!AL146</f>
        <v>0</v>
      </c>
      <c r="AM146" s="40"/>
      <c r="AO146" s="9" t="str">
        <f>+'4.3.1 Risk Matrix'!L$18</f>
        <v>RI5</v>
      </c>
      <c r="AP146" s="9" t="str">
        <f>+'4.3.1 Risk Matrix'!M$18</f>
        <v>RI5</v>
      </c>
      <c r="AQ146" s="9" t="str">
        <f>+'4.3.1 Risk Matrix'!N$18</f>
        <v>RI3</v>
      </c>
      <c r="AR146" s="9" t="str">
        <f>+'4.3.1 Risk Matrix'!O$18</f>
        <v>RI2</v>
      </c>
      <c r="AS146" s="9" t="str">
        <f>+'4.3.1 Risk Matrix'!P$18</f>
        <v>RI2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0</v>
      </c>
      <c r="AZ146" s="21">
        <f t="shared" si="166"/>
        <v>0</v>
      </c>
      <c r="BA146" s="21">
        <f t="shared" si="167"/>
        <v>0</v>
      </c>
      <c r="BB146" s="21">
        <f t="shared" si="168"/>
        <v>0</v>
      </c>
      <c r="BC146" s="21">
        <f t="shared" si="169"/>
        <v>0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0</v>
      </c>
      <c r="BU146" s="21">
        <f t="shared" si="181"/>
        <v>0</v>
      </c>
      <c r="BV146" s="21">
        <f t="shared" si="182"/>
        <v>0</v>
      </c>
      <c r="BW146" s="21">
        <f t="shared" si="183"/>
        <v>0</v>
      </c>
      <c r="BX146" s="21">
        <f t="shared" si="184"/>
        <v>0</v>
      </c>
      <c r="CA146" s="21">
        <f t="shared" si="185"/>
        <v>0</v>
      </c>
      <c r="CB146" s="21">
        <f t="shared" si="186"/>
        <v>0</v>
      </c>
      <c r="CC146" s="21">
        <f t="shared" si="187"/>
        <v>0</v>
      </c>
      <c r="CD146" s="21">
        <f t="shared" si="188"/>
        <v>0</v>
      </c>
      <c r="CE146" s="21">
        <f t="shared" si="189"/>
        <v>0</v>
      </c>
    </row>
    <row r="147" spans="1:83">
      <c r="A147" s="171"/>
      <c r="B147" s="165"/>
      <c r="C147" s="37" t="s">
        <v>54</v>
      </c>
      <c r="D147" s="38" t="s">
        <v>43</v>
      </c>
      <c r="E147" s="39"/>
      <c r="F147" s="29">
        <f>'4.3.3 Input Sheet'!F147</f>
        <v>0</v>
      </c>
      <c r="G147" s="29">
        <f>'4.3.3 Input Sheet'!G147</f>
        <v>0</v>
      </c>
      <c r="H147" s="29">
        <f>'4.3.3 Input Sheet'!H147</f>
        <v>0</v>
      </c>
      <c r="I147" s="29">
        <f>'4.3.3 Input Sheet'!I147</f>
        <v>0</v>
      </c>
      <c r="J147" s="29">
        <f>'4.3.3 Input Sheet'!J147</f>
        <v>0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0</v>
      </c>
      <c r="AB147" s="29">
        <f>'4.3.3 Input Sheet'!AB147</f>
        <v>0</v>
      </c>
      <c r="AC147" s="29">
        <f>'4.3.3 Input Sheet'!AC147</f>
        <v>0</v>
      </c>
      <c r="AD147" s="29">
        <f>'4.3.3 Input Sheet'!AD147</f>
        <v>0</v>
      </c>
      <c r="AE147" s="29">
        <f>'4.3.3 Input Sheet'!AE147</f>
        <v>0</v>
      </c>
      <c r="AF147" s="40"/>
      <c r="AH147" s="29">
        <f>'4.3.3 Input Sheet'!AH147</f>
        <v>0</v>
      </c>
      <c r="AI147" s="29">
        <f>'4.3.3 Input Sheet'!AI147</f>
        <v>0</v>
      </c>
      <c r="AJ147" s="29">
        <f>'4.3.3 Input Sheet'!AJ147</f>
        <v>0</v>
      </c>
      <c r="AK147" s="29">
        <f>'4.3.3 Input Sheet'!AK147</f>
        <v>0</v>
      </c>
      <c r="AL147" s="29">
        <f>'4.3.3 Input Sheet'!AL147</f>
        <v>0</v>
      </c>
      <c r="AM147" s="40"/>
      <c r="AO147" s="9" t="str">
        <f>+'4.3.1 Risk Matrix'!L$18</f>
        <v>RI5</v>
      </c>
      <c r="AP147" s="9" t="str">
        <f>+'4.3.1 Risk Matrix'!M$18</f>
        <v>RI5</v>
      </c>
      <c r="AQ147" s="9" t="str">
        <f>+'4.3.1 Risk Matrix'!N$18</f>
        <v>RI3</v>
      </c>
      <c r="AR147" s="9" t="str">
        <f>+'4.3.1 Risk Matrix'!O$18</f>
        <v>RI2</v>
      </c>
      <c r="AS147" s="9" t="str">
        <f>+'4.3.1 Risk Matrix'!P$18</f>
        <v>RI2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0</v>
      </c>
      <c r="AZ147" s="21">
        <f t="shared" si="166"/>
        <v>0</v>
      </c>
      <c r="BA147" s="21">
        <f t="shared" si="167"/>
        <v>0</v>
      </c>
      <c r="BB147" s="21">
        <f t="shared" si="168"/>
        <v>0</v>
      </c>
      <c r="BC147" s="21">
        <f t="shared" si="169"/>
        <v>0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0</v>
      </c>
      <c r="BU147" s="21">
        <f t="shared" si="181"/>
        <v>0</v>
      </c>
      <c r="BV147" s="21">
        <f t="shared" si="182"/>
        <v>0</v>
      </c>
      <c r="BW147" s="21">
        <f t="shared" si="183"/>
        <v>0</v>
      </c>
      <c r="BX147" s="21">
        <f t="shared" si="184"/>
        <v>0</v>
      </c>
      <c r="CA147" s="21">
        <f t="shared" si="185"/>
        <v>0</v>
      </c>
      <c r="CB147" s="21">
        <f t="shared" si="186"/>
        <v>0</v>
      </c>
      <c r="CC147" s="21">
        <f t="shared" si="187"/>
        <v>0</v>
      </c>
      <c r="CD147" s="21">
        <f t="shared" si="188"/>
        <v>0</v>
      </c>
      <c r="CE147" s="21">
        <f t="shared" si="189"/>
        <v>0</v>
      </c>
    </row>
    <row r="148" spans="1:83">
      <c r="A148" s="171"/>
      <c r="B148" s="165"/>
      <c r="C148" s="37" t="s">
        <v>55</v>
      </c>
      <c r="D148" s="38" t="s">
        <v>43</v>
      </c>
      <c r="E148" s="39"/>
      <c r="F148" s="29">
        <f>'4.3.3 Input Sheet'!F148</f>
        <v>0</v>
      </c>
      <c r="G148" s="29">
        <f>'4.3.3 Input Sheet'!G148</f>
        <v>0</v>
      </c>
      <c r="H148" s="29">
        <f>'4.3.3 Input Sheet'!H148</f>
        <v>0</v>
      </c>
      <c r="I148" s="29">
        <f>'4.3.3 Input Sheet'!I148</f>
        <v>0</v>
      </c>
      <c r="J148" s="29">
        <f>'4.3.3 Input Sheet'!J148</f>
        <v>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0</v>
      </c>
      <c r="AB148" s="29">
        <f>'4.3.3 Input Sheet'!AB148</f>
        <v>0</v>
      </c>
      <c r="AC148" s="29">
        <f>'4.3.3 Input Sheet'!AC148</f>
        <v>0</v>
      </c>
      <c r="AD148" s="29">
        <f>'4.3.3 Input Sheet'!AD148</f>
        <v>0</v>
      </c>
      <c r="AE148" s="29">
        <f>'4.3.3 Input Sheet'!AE148</f>
        <v>0</v>
      </c>
      <c r="AF148" s="40"/>
      <c r="AH148" s="29">
        <f>'4.3.3 Input Sheet'!AH148</f>
        <v>0</v>
      </c>
      <c r="AI148" s="29">
        <f>'4.3.3 Input Sheet'!AI148</f>
        <v>0</v>
      </c>
      <c r="AJ148" s="29">
        <f>'4.3.3 Input Sheet'!AJ148</f>
        <v>0</v>
      </c>
      <c r="AK148" s="29">
        <f>'4.3.3 Input Sheet'!AK148</f>
        <v>0</v>
      </c>
      <c r="AL148" s="29">
        <f>'4.3.3 Input Sheet'!AL148</f>
        <v>0</v>
      </c>
      <c r="AM148" s="40"/>
      <c r="AO148" s="9" t="str">
        <f>+'4.3.1 Risk Matrix'!L$18</f>
        <v>RI5</v>
      </c>
      <c r="AP148" s="9" t="str">
        <f>+'4.3.1 Risk Matrix'!M$18</f>
        <v>RI5</v>
      </c>
      <c r="AQ148" s="9" t="str">
        <f>+'4.3.1 Risk Matrix'!N$18</f>
        <v>RI3</v>
      </c>
      <c r="AR148" s="9" t="str">
        <f>+'4.3.1 Risk Matrix'!O$18</f>
        <v>RI2</v>
      </c>
      <c r="AS148" s="9" t="str">
        <f>+'4.3.1 Risk Matrix'!P$18</f>
        <v>RI2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0</v>
      </c>
      <c r="AZ148" s="21">
        <f t="shared" si="166"/>
        <v>0</v>
      </c>
      <c r="BA148" s="21">
        <f t="shared" si="167"/>
        <v>0</v>
      </c>
      <c r="BB148" s="21">
        <f t="shared" si="168"/>
        <v>0</v>
      </c>
      <c r="BC148" s="21">
        <f t="shared" si="169"/>
        <v>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0</v>
      </c>
      <c r="BU148" s="21">
        <f t="shared" si="181"/>
        <v>0</v>
      </c>
      <c r="BV148" s="21">
        <f t="shared" si="182"/>
        <v>0</v>
      </c>
      <c r="BW148" s="21">
        <f t="shared" si="183"/>
        <v>0</v>
      </c>
      <c r="BX148" s="21">
        <f t="shared" si="184"/>
        <v>0</v>
      </c>
      <c r="CA148" s="21">
        <f t="shared" si="185"/>
        <v>0</v>
      </c>
      <c r="CB148" s="21">
        <f t="shared" si="186"/>
        <v>0</v>
      </c>
      <c r="CC148" s="21">
        <f t="shared" si="187"/>
        <v>0</v>
      </c>
      <c r="CD148" s="21">
        <f t="shared" si="188"/>
        <v>0</v>
      </c>
      <c r="CE148" s="21">
        <f t="shared" si="189"/>
        <v>0</v>
      </c>
    </row>
    <row r="149" spans="1:83">
      <c r="A149" s="171"/>
      <c r="B149" s="165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RI5</v>
      </c>
      <c r="AQ149" s="9" t="str">
        <f>+'4.3.1 Risk Matrix'!N$18</f>
        <v>RI3</v>
      </c>
      <c r="AR149" s="9" t="str">
        <f>+'4.3.1 Risk Matrix'!O$18</f>
        <v>RI2</v>
      </c>
      <c r="AS149" s="9" t="str">
        <f>+'4.3.1 Risk Matrix'!P$18</f>
        <v>RI2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71"/>
      <c r="B150" s="165"/>
      <c r="C150" s="37" t="s">
        <v>57</v>
      </c>
      <c r="D150" s="38" t="s">
        <v>43</v>
      </c>
      <c r="E150" s="39"/>
      <c r="F150" s="29">
        <f>'4.3.3 Input Sheet'!F150</f>
        <v>0</v>
      </c>
      <c r="G150" s="29">
        <f>'4.3.3 Input Sheet'!G150</f>
        <v>0</v>
      </c>
      <c r="H150" s="29">
        <f>'4.3.3 Input Sheet'!H150</f>
        <v>0</v>
      </c>
      <c r="I150" s="29">
        <f>'4.3.3 Input Sheet'!I150</f>
        <v>0</v>
      </c>
      <c r="J150" s="29">
        <f>'4.3.3 Input Sheet'!J150</f>
        <v>0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0</v>
      </c>
      <c r="AB150" s="29">
        <f>'4.3.3 Input Sheet'!AB150</f>
        <v>0</v>
      </c>
      <c r="AC150" s="29">
        <f>'4.3.3 Input Sheet'!AC150</f>
        <v>0</v>
      </c>
      <c r="AD150" s="29">
        <f>'4.3.3 Input Sheet'!AD150</f>
        <v>0</v>
      </c>
      <c r="AE150" s="29">
        <f>'4.3.3 Input Sheet'!AE150</f>
        <v>0</v>
      </c>
      <c r="AF150" s="40"/>
      <c r="AH150" s="29">
        <f>'4.3.3 Input Sheet'!AH150</f>
        <v>0</v>
      </c>
      <c r="AI150" s="29">
        <f>'4.3.3 Input Sheet'!AI150</f>
        <v>0</v>
      </c>
      <c r="AJ150" s="29">
        <f>'4.3.3 Input Sheet'!AJ150</f>
        <v>0</v>
      </c>
      <c r="AK150" s="29">
        <f>'4.3.3 Input Sheet'!AK150</f>
        <v>0</v>
      </c>
      <c r="AL150" s="29">
        <f>'4.3.3 Input Sheet'!AL150</f>
        <v>0</v>
      </c>
      <c r="AM150" s="40"/>
      <c r="AO150" s="9" t="str">
        <f>+'4.3.1 Risk Matrix'!L$18</f>
        <v>RI5</v>
      </c>
      <c r="AP150" s="9" t="str">
        <f>+'4.3.1 Risk Matrix'!M$18</f>
        <v>RI5</v>
      </c>
      <c r="AQ150" s="9" t="str">
        <f>+'4.3.1 Risk Matrix'!N$18</f>
        <v>RI3</v>
      </c>
      <c r="AR150" s="9" t="str">
        <f>+'4.3.1 Risk Matrix'!O$18</f>
        <v>RI2</v>
      </c>
      <c r="AS150" s="9" t="str">
        <f>+'4.3.1 Risk Matrix'!P$18</f>
        <v>RI2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0</v>
      </c>
      <c r="AZ150" s="21">
        <f t="shared" si="166"/>
        <v>0</v>
      </c>
      <c r="BA150" s="21">
        <f t="shared" si="167"/>
        <v>0</v>
      </c>
      <c r="BB150" s="21">
        <f t="shared" si="168"/>
        <v>0</v>
      </c>
      <c r="BC150" s="21">
        <f t="shared" si="169"/>
        <v>0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0</v>
      </c>
      <c r="BU150" s="21">
        <f t="shared" si="181"/>
        <v>0</v>
      </c>
      <c r="BV150" s="21">
        <f t="shared" si="182"/>
        <v>0</v>
      </c>
      <c r="BW150" s="21">
        <f t="shared" si="183"/>
        <v>0</v>
      </c>
      <c r="BX150" s="21">
        <f t="shared" si="184"/>
        <v>0</v>
      </c>
      <c r="CA150" s="21">
        <f t="shared" si="185"/>
        <v>0</v>
      </c>
      <c r="CB150" s="21">
        <f t="shared" si="186"/>
        <v>0</v>
      </c>
      <c r="CC150" s="21">
        <f t="shared" si="187"/>
        <v>0</v>
      </c>
      <c r="CD150" s="21">
        <f t="shared" si="188"/>
        <v>0</v>
      </c>
      <c r="CE150" s="21">
        <f t="shared" si="189"/>
        <v>0</v>
      </c>
    </row>
    <row r="151" spans="1:83">
      <c r="A151" s="171"/>
      <c r="B151" s="165"/>
      <c r="C151" s="37" t="s">
        <v>58</v>
      </c>
      <c r="D151" s="38" t="s">
        <v>44</v>
      </c>
      <c r="E151" s="39"/>
      <c r="F151" s="29">
        <f>'4.3.3 Input Sheet'!F151</f>
        <v>0</v>
      </c>
      <c r="G151" s="29">
        <f>'4.3.3 Input Sheet'!G151</f>
        <v>0</v>
      </c>
      <c r="H151" s="29">
        <f>'4.3.3 Input Sheet'!H151</f>
        <v>0</v>
      </c>
      <c r="I151" s="29">
        <f>'4.3.3 Input Sheet'!I151</f>
        <v>0</v>
      </c>
      <c r="J151" s="29">
        <f>'4.3.3 Input Sheet'!J151</f>
        <v>0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0</v>
      </c>
      <c r="AB151" s="29">
        <f>'4.3.3 Input Sheet'!AB151</f>
        <v>0</v>
      </c>
      <c r="AC151" s="29">
        <f>'4.3.3 Input Sheet'!AC151</f>
        <v>0</v>
      </c>
      <c r="AD151" s="29">
        <f>'4.3.3 Input Sheet'!AD151</f>
        <v>0</v>
      </c>
      <c r="AE151" s="29">
        <f>'4.3.3 Input Sheet'!AE151</f>
        <v>0</v>
      </c>
      <c r="AF151" s="40"/>
      <c r="AH151" s="29">
        <f>'4.3.3 Input Sheet'!AH151</f>
        <v>0</v>
      </c>
      <c r="AI151" s="29">
        <f>'4.3.3 Input Sheet'!AI151</f>
        <v>0</v>
      </c>
      <c r="AJ151" s="29">
        <f>'4.3.3 Input Sheet'!AJ151</f>
        <v>0</v>
      </c>
      <c r="AK151" s="29">
        <f>'4.3.3 Input Sheet'!AK151</f>
        <v>0</v>
      </c>
      <c r="AL151" s="29">
        <f>'4.3.3 Input Sheet'!AL151</f>
        <v>0</v>
      </c>
      <c r="AM151" s="40"/>
      <c r="AO151" s="9" t="str">
        <f>+'4.3.1 Risk Matrix'!L$18</f>
        <v>RI5</v>
      </c>
      <c r="AP151" s="9" t="str">
        <f>+'4.3.1 Risk Matrix'!M$18</f>
        <v>RI5</v>
      </c>
      <c r="AQ151" s="9" t="str">
        <f>+'4.3.1 Risk Matrix'!N$18</f>
        <v>RI3</v>
      </c>
      <c r="AR151" s="9" t="str">
        <f>+'4.3.1 Risk Matrix'!O$18</f>
        <v>RI2</v>
      </c>
      <c r="AS151" s="9" t="str">
        <f>+'4.3.1 Risk Matrix'!P$18</f>
        <v>RI2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0</v>
      </c>
      <c r="AZ151" s="21">
        <f t="shared" si="166"/>
        <v>0</v>
      </c>
      <c r="BA151" s="21">
        <f t="shared" si="167"/>
        <v>0</v>
      </c>
      <c r="BB151" s="21">
        <f t="shared" si="168"/>
        <v>0</v>
      </c>
      <c r="BC151" s="21">
        <f t="shared" si="169"/>
        <v>0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0</v>
      </c>
      <c r="BU151" s="21">
        <f t="shared" si="181"/>
        <v>0</v>
      </c>
      <c r="BV151" s="21">
        <f t="shared" si="182"/>
        <v>0</v>
      </c>
      <c r="BW151" s="21">
        <f t="shared" si="183"/>
        <v>0</v>
      </c>
      <c r="BX151" s="21">
        <f t="shared" si="184"/>
        <v>0</v>
      </c>
      <c r="CA151" s="21">
        <f t="shared" si="185"/>
        <v>0</v>
      </c>
      <c r="CB151" s="21">
        <f t="shared" si="186"/>
        <v>0</v>
      </c>
      <c r="CC151" s="21">
        <f t="shared" si="187"/>
        <v>0</v>
      </c>
      <c r="CD151" s="21">
        <f t="shared" si="188"/>
        <v>0</v>
      </c>
      <c r="CE151" s="21">
        <f t="shared" si="189"/>
        <v>0</v>
      </c>
    </row>
    <row r="152" spans="1:83">
      <c r="A152" s="171"/>
      <c r="B152" s="165"/>
      <c r="C152" s="37" t="s">
        <v>59</v>
      </c>
      <c r="D152" s="38" t="s">
        <v>44</v>
      </c>
      <c r="E152" s="39"/>
      <c r="F152" s="29">
        <f>'4.3.3 Input Sheet'!F152</f>
        <v>0</v>
      </c>
      <c r="G152" s="29">
        <f>'4.3.3 Input Sheet'!G152</f>
        <v>0</v>
      </c>
      <c r="H152" s="29">
        <f>'4.3.3 Input Sheet'!H152</f>
        <v>0</v>
      </c>
      <c r="I152" s="29">
        <f>'4.3.3 Input Sheet'!I152</f>
        <v>0</v>
      </c>
      <c r="J152" s="29">
        <f>'4.3.3 Input Sheet'!J152</f>
        <v>0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0</v>
      </c>
      <c r="AB152" s="29">
        <f>'4.3.3 Input Sheet'!AB152</f>
        <v>0</v>
      </c>
      <c r="AC152" s="29">
        <f>'4.3.3 Input Sheet'!AC152</f>
        <v>0</v>
      </c>
      <c r="AD152" s="29">
        <f>'4.3.3 Input Sheet'!AD152</f>
        <v>0</v>
      </c>
      <c r="AE152" s="29">
        <f>'4.3.3 Input Sheet'!AE152</f>
        <v>0</v>
      </c>
      <c r="AF152" s="40"/>
      <c r="AH152" s="29">
        <f>'4.3.3 Input Sheet'!AH152</f>
        <v>0</v>
      </c>
      <c r="AI152" s="29">
        <f>'4.3.3 Input Sheet'!AI152</f>
        <v>0</v>
      </c>
      <c r="AJ152" s="29">
        <f>'4.3.3 Input Sheet'!AJ152</f>
        <v>0</v>
      </c>
      <c r="AK152" s="29">
        <f>'4.3.3 Input Sheet'!AK152</f>
        <v>0</v>
      </c>
      <c r="AL152" s="29">
        <f>'4.3.3 Input Sheet'!AL152</f>
        <v>0</v>
      </c>
      <c r="AM152" s="40"/>
      <c r="AO152" s="9" t="str">
        <f>+'4.3.1 Risk Matrix'!L$18</f>
        <v>RI5</v>
      </c>
      <c r="AP152" s="9" t="str">
        <f>+'4.3.1 Risk Matrix'!M$18</f>
        <v>RI5</v>
      </c>
      <c r="AQ152" s="9" t="str">
        <f>+'4.3.1 Risk Matrix'!N$18</f>
        <v>RI3</v>
      </c>
      <c r="AR152" s="9" t="str">
        <f>+'4.3.1 Risk Matrix'!O$18</f>
        <v>RI2</v>
      </c>
      <c r="AS152" s="9" t="str">
        <f>+'4.3.1 Risk Matrix'!P$18</f>
        <v>RI2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0</v>
      </c>
      <c r="AZ152" s="21">
        <f t="shared" si="166"/>
        <v>0</v>
      </c>
      <c r="BA152" s="21">
        <f t="shared" si="167"/>
        <v>0</v>
      </c>
      <c r="BB152" s="21">
        <f t="shared" si="168"/>
        <v>0</v>
      </c>
      <c r="BC152" s="21">
        <f t="shared" si="169"/>
        <v>0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0</v>
      </c>
      <c r="BU152" s="21">
        <f t="shared" si="181"/>
        <v>0</v>
      </c>
      <c r="BV152" s="21">
        <f t="shared" si="182"/>
        <v>0</v>
      </c>
      <c r="BW152" s="21">
        <f t="shared" si="183"/>
        <v>0</v>
      </c>
      <c r="BX152" s="21">
        <f t="shared" si="184"/>
        <v>0</v>
      </c>
      <c r="CA152" s="21">
        <f t="shared" si="185"/>
        <v>0</v>
      </c>
      <c r="CB152" s="21">
        <f t="shared" si="186"/>
        <v>0</v>
      </c>
      <c r="CC152" s="21">
        <f t="shared" si="187"/>
        <v>0</v>
      </c>
      <c r="CD152" s="21">
        <f t="shared" si="188"/>
        <v>0</v>
      </c>
      <c r="CE152" s="21">
        <f t="shared" si="189"/>
        <v>0</v>
      </c>
    </row>
    <row r="153" spans="1:83">
      <c r="A153" s="171"/>
      <c r="B153" s="165"/>
      <c r="C153" s="37" t="s">
        <v>60</v>
      </c>
      <c r="D153" s="38" t="s">
        <v>45</v>
      </c>
      <c r="E153" s="39"/>
      <c r="F153" s="29">
        <f>'4.3.3 Input Sheet'!F153</f>
        <v>0</v>
      </c>
      <c r="G153" s="29">
        <f>'4.3.3 Input Sheet'!G153</f>
        <v>0</v>
      </c>
      <c r="H153" s="29">
        <f>'4.3.3 Input Sheet'!H153</f>
        <v>0</v>
      </c>
      <c r="I153" s="29">
        <f>'4.3.3 Input Sheet'!I153</f>
        <v>0</v>
      </c>
      <c r="J153" s="29">
        <f>'4.3.3 Input Sheet'!J153</f>
        <v>0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0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0</v>
      </c>
      <c r="AF153" s="40"/>
      <c r="AH153" s="29">
        <f>'4.3.3 Input Sheet'!AH153</f>
        <v>0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0</v>
      </c>
      <c r="AM153" s="40"/>
      <c r="AO153" s="9" t="str">
        <f>+'4.3.1 Risk Matrix'!L$18</f>
        <v>RI5</v>
      </c>
      <c r="AP153" s="9" t="str">
        <f>+'4.3.1 Risk Matrix'!M$18</f>
        <v>RI5</v>
      </c>
      <c r="AQ153" s="9" t="str">
        <f>+'4.3.1 Risk Matrix'!N$18</f>
        <v>RI3</v>
      </c>
      <c r="AR153" s="9" t="str">
        <f>+'4.3.1 Risk Matrix'!O$18</f>
        <v>RI2</v>
      </c>
      <c r="AS153" s="9" t="str">
        <f>+'4.3.1 Risk Matrix'!P$18</f>
        <v>RI2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0</v>
      </c>
      <c r="AZ153" s="21">
        <f t="shared" si="166"/>
        <v>0</v>
      </c>
      <c r="BA153" s="21">
        <f t="shared" si="167"/>
        <v>0</v>
      </c>
      <c r="BB153" s="21">
        <f t="shared" si="168"/>
        <v>0</v>
      </c>
      <c r="BC153" s="21">
        <f t="shared" si="169"/>
        <v>0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0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0</v>
      </c>
      <c r="CA153" s="21">
        <f t="shared" si="185"/>
        <v>0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0</v>
      </c>
    </row>
    <row r="154" spans="1:83" ht="14.65" thickBot="1">
      <c r="A154" s="171"/>
      <c r="B154" s="165"/>
      <c r="C154" s="37" t="s">
        <v>61</v>
      </c>
      <c r="D154" s="38" t="s">
        <v>45</v>
      </c>
      <c r="E154" s="39"/>
      <c r="F154" s="29">
        <f>'4.3.3 Input Sheet'!F154</f>
        <v>0</v>
      </c>
      <c r="G154" s="29">
        <f>'4.3.3 Input Sheet'!G154</f>
        <v>0</v>
      </c>
      <c r="H154" s="29">
        <f>'4.3.3 Input Sheet'!H154</f>
        <v>0</v>
      </c>
      <c r="I154" s="29">
        <f>'4.3.3 Input Sheet'!I154</f>
        <v>0</v>
      </c>
      <c r="J154" s="29">
        <f>'4.3.3 Input Sheet'!J154</f>
        <v>0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0</v>
      </c>
      <c r="AB154" s="29">
        <f>'4.3.3 Input Sheet'!AB154</f>
        <v>0</v>
      </c>
      <c r="AC154" s="29">
        <f>'4.3.3 Input Sheet'!AC154</f>
        <v>0</v>
      </c>
      <c r="AD154" s="29">
        <f>'4.3.3 Input Sheet'!AD154</f>
        <v>0</v>
      </c>
      <c r="AE154" s="29">
        <f>'4.3.3 Input Sheet'!AE154</f>
        <v>0</v>
      </c>
      <c r="AF154" s="40"/>
      <c r="AH154" s="29">
        <f>'4.3.3 Input Sheet'!AH154</f>
        <v>0</v>
      </c>
      <c r="AI154" s="29">
        <f>'4.3.3 Input Sheet'!AI154</f>
        <v>0</v>
      </c>
      <c r="AJ154" s="29">
        <f>'4.3.3 Input Sheet'!AJ154</f>
        <v>0</v>
      </c>
      <c r="AK154" s="29">
        <f>'4.3.3 Input Sheet'!AK154</f>
        <v>0</v>
      </c>
      <c r="AL154" s="29">
        <f>'4.3.3 Input Sheet'!AL154</f>
        <v>0</v>
      </c>
      <c r="AM154" s="40"/>
      <c r="AO154" s="9" t="str">
        <f>+'4.3.1 Risk Matrix'!L$18</f>
        <v>RI5</v>
      </c>
      <c r="AP154" s="9" t="str">
        <f>+'4.3.1 Risk Matrix'!M$18</f>
        <v>RI5</v>
      </c>
      <c r="AQ154" s="9" t="str">
        <f>+'4.3.1 Risk Matrix'!N$18</f>
        <v>RI3</v>
      </c>
      <c r="AR154" s="9" t="str">
        <f>+'4.3.1 Risk Matrix'!O$18</f>
        <v>RI2</v>
      </c>
      <c r="AS154" s="9" t="str">
        <f>+'4.3.1 Risk Matrix'!P$18</f>
        <v>RI2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0</v>
      </c>
      <c r="AZ154" s="21">
        <f t="shared" si="166"/>
        <v>0</v>
      </c>
      <c r="BA154" s="21">
        <f t="shared" si="167"/>
        <v>0</v>
      </c>
      <c r="BB154" s="21">
        <f t="shared" si="168"/>
        <v>0</v>
      </c>
      <c r="BC154" s="21">
        <f t="shared" si="169"/>
        <v>0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0</v>
      </c>
      <c r="BU154" s="21">
        <f t="shared" si="181"/>
        <v>0</v>
      </c>
      <c r="BV154" s="21">
        <f t="shared" si="182"/>
        <v>0</v>
      </c>
      <c r="BW154" s="21">
        <f t="shared" si="183"/>
        <v>0</v>
      </c>
      <c r="BX154" s="21">
        <f t="shared" si="184"/>
        <v>0</v>
      </c>
      <c r="CA154" s="21">
        <f t="shared" si="185"/>
        <v>0</v>
      </c>
      <c r="CB154" s="21">
        <f t="shared" si="186"/>
        <v>0</v>
      </c>
      <c r="CC154" s="21">
        <f t="shared" si="187"/>
        <v>0</v>
      </c>
      <c r="CD154" s="21">
        <f t="shared" si="188"/>
        <v>0</v>
      </c>
      <c r="CE154" s="21">
        <f t="shared" si="189"/>
        <v>0</v>
      </c>
    </row>
    <row r="155" spans="1:83">
      <c r="A155" s="171"/>
      <c r="B155" s="165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0</v>
      </c>
      <c r="M155" s="33"/>
      <c r="N155" s="34"/>
      <c r="O155" s="34"/>
      <c r="P155" s="34"/>
      <c r="Q155" s="35"/>
      <c r="R155" s="36">
        <f>'4.3.3 Input Sheet'!R155</f>
        <v>0</v>
      </c>
      <c r="T155" s="33"/>
      <c r="U155" s="34"/>
      <c r="V155" s="34"/>
      <c r="W155" s="34"/>
      <c r="X155" s="35"/>
      <c r="Y155" s="36">
        <f>'4.3.3 Input Sheet'!Y155</f>
        <v>0</v>
      </c>
      <c r="AA155" s="33"/>
      <c r="AB155" s="34"/>
      <c r="AC155" s="34"/>
      <c r="AD155" s="34"/>
      <c r="AE155" s="35"/>
      <c r="AF155" s="36">
        <f>'4.3.3 Input Sheet'!AF155</f>
        <v>0</v>
      </c>
      <c r="AH155" s="33"/>
      <c r="AI155" s="34"/>
      <c r="AJ155" s="34"/>
      <c r="AK155" s="34"/>
      <c r="AL155" s="35"/>
      <c r="AM155" s="36">
        <f>'4.3.3 Input Sheet'!AM155</f>
        <v>0</v>
      </c>
      <c r="AO155" s="9" t="str">
        <f>+'4.3.1 Risk Matrix'!L$17</f>
        <v>RI5</v>
      </c>
      <c r="AP155" s="9" t="str">
        <f>+'4.3.1 Risk Matrix'!M$17</f>
        <v>RI4</v>
      </c>
      <c r="AQ155" s="9" t="str">
        <f>+'4.3.1 Risk Matrix'!N$17</f>
        <v>RI2</v>
      </c>
      <c r="AR155" s="9" t="str">
        <f>+'4.3.1 Risk Matrix'!O$17</f>
        <v>RI2</v>
      </c>
      <c r="AS155" s="9" t="str">
        <f>+'4.3.1 Risk Matrix'!P$17</f>
        <v>RI1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71"/>
      <c r="B156" s="165"/>
      <c r="C156" s="37" t="s">
        <v>52</v>
      </c>
      <c r="D156" s="38" t="s">
        <v>43</v>
      </c>
      <c r="E156" s="39"/>
      <c r="F156" s="29">
        <f>'4.3.3 Input Sheet'!F156</f>
        <v>10</v>
      </c>
      <c r="G156" s="29">
        <f>'4.3.3 Input Sheet'!G156</f>
        <v>0</v>
      </c>
      <c r="H156" s="29">
        <f>'4.3.3 Input Sheet'!H156</f>
        <v>31</v>
      </c>
      <c r="I156" s="29">
        <f>'4.3.3 Input Sheet'!I156</f>
        <v>31</v>
      </c>
      <c r="J156" s="29">
        <f>'4.3.3 Input Sheet'!J156</f>
        <v>0</v>
      </c>
      <c r="K156" s="40"/>
      <c r="M156" s="29">
        <f>'4.3.3 Input Sheet'!M156</f>
        <v>0</v>
      </c>
      <c r="N156" s="29">
        <f>'4.3.3 Input Sheet'!N156</f>
        <v>0</v>
      </c>
      <c r="O156" s="29">
        <f>'4.3.3 Input Sheet'!O156</f>
        <v>0</v>
      </c>
      <c r="P156" s="29">
        <f>'4.3.3 Input Sheet'!P156</f>
        <v>0</v>
      </c>
      <c r="Q156" s="29">
        <f>'4.3.3 Input Sheet'!Q156</f>
        <v>0</v>
      </c>
      <c r="R156" s="40"/>
      <c r="T156" s="29">
        <f>'4.3.3 Input Sheet'!T156</f>
        <v>0</v>
      </c>
      <c r="U156" s="29">
        <f>'4.3.3 Input Sheet'!U156</f>
        <v>0</v>
      </c>
      <c r="V156" s="29">
        <f>'4.3.3 Input Sheet'!V156</f>
        <v>0</v>
      </c>
      <c r="W156" s="29">
        <f>'4.3.3 Input Sheet'!W156</f>
        <v>0</v>
      </c>
      <c r="X156" s="29">
        <f>'4.3.3 Input Sheet'!X156</f>
        <v>0</v>
      </c>
      <c r="Y156" s="40"/>
      <c r="AA156" s="29">
        <f>'4.3.3 Input Sheet'!AA156</f>
        <v>20.888888888888889</v>
      </c>
      <c r="AB156" s="29">
        <f>'4.3.3 Input Sheet'!AB156</f>
        <v>0</v>
      </c>
      <c r="AC156" s="29">
        <f>'4.3.3 Input Sheet'!AC156</f>
        <v>29.555555555555557</v>
      </c>
      <c r="AD156" s="29">
        <f>'4.3.3 Input Sheet'!AD156</f>
        <v>21.222222222222221</v>
      </c>
      <c r="AE156" s="29">
        <f>'4.3.3 Input Sheet'!AE156</f>
        <v>0.33333333333333304</v>
      </c>
      <c r="AF156" s="40"/>
      <c r="AH156" s="29">
        <f>'4.3.3 Input Sheet'!AH156</f>
        <v>10</v>
      </c>
      <c r="AI156" s="29">
        <f>'4.3.3 Input Sheet'!AI156</f>
        <v>0</v>
      </c>
      <c r="AJ156" s="29">
        <f>'4.3.3 Input Sheet'!AJ156</f>
        <v>28</v>
      </c>
      <c r="AK156" s="29">
        <f>'4.3.3 Input Sheet'!AK156</f>
        <v>31</v>
      </c>
      <c r="AL156" s="29">
        <f>'4.3.3 Input Sheet'!AL156</f>
        <v>3</v>
      </c>
      <c r="AM156" s="40"/>
      <c r="AO156" s="9" t="str">
        <f>+'4.3.1 Risk Matrix'!L$17</f>
        <v>RI5</v>
      </c>
      <c r="AP156" s="9" t="str">
        <f>+'4.3.1 Risk Matrix'!M$17</f>
        <v>RI4</v>
      </c>
      <c r="AQ156" s="9" t="str">
        <f>+'4.3.1 Risk Matrix'!N$17</f>
        <v>RI2</v>
      </c>
      <c r="AR156" s="9" t="str">
        <f>+'4.3.1 Risk Matrix'!O$17</f>
        <v>RI2</v>
      </c>
      <c r="AS156" s="9" t="str">
        <f>+'4.3.1 Risk Matrix'!P$17</f>
        <v>RI1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0</v>
      </c>
      <c r="AZ156" s="21">
        <f t="shared" si="166"/>
        <v>62</v>
      </c>
      <c r="BA156" s="21">
        <f t="shared" si="167"/>
        <v>0</v>
      </c>
      <c r="BB156" s="21">
        <f t="shared" si="168"/>
        <v>0</v>
      </c>
      <c r="BC156" s="21">
        <f t="shared" si="169"/>
        <v>10</v>
      </c>
      <c r="BF156" s="21">
        <f t="shared" si="170"/>
        <v>0</v>
      </c>
      <c r="BG156" s="21">
        <f t="shared" si="171"/>
        <v>0</v>
      </c>
      <c r="BH156" s="21">
        <f t="shared" si="172"/>
        <v>0</v>
      </c>
      <c r="BI156" s="21">
        <f t="shared" si="173"/>
        <v>0</v>
      </c>
      <c r="BJ156" s="21">
        <f t="shared" si="174"/>
        <v>0</v>
      </c>
      <c r="BM156" s="21">
        <f t="shared" si="175"/>
        <v>0</v>
      </c>
      <c r="BN156" s="21">
        <f t="shared" si="176"/>
        <v>0</v>
      </c>
      <c r="BO156" s="21">
        <f t="shared" si="177"/>
        <v>0</v>
      </c>
      <c r="BP156" s="21">
        <f t="shared" si="178"/>
        <v>0</v>
      </c>
      <c r="BQ156" s="21">
        <f t="shared" si="179"/>
        <v>0</v>
      </c>
      <c r="BT156" s="21">
        <f t="shared" si="180"/>
        <v>0.33333333333333304</v>
      </c>
      <c r="BU156" s="21">
        <f t="shared" si="181"/>
        <v>50.777777777777779</v>
      </c>
      <c r="BV156" s="21">
        <f t="shared" si="182"/>
        <v>0</v>
      </c>
      <c r="BW156" s="21">
        <f t="shared" si="183"/>
        <v>0</v>
      </c>
      <c r="BX156" s="21">
        <f t="shared" si="184"/>
        <v>20.888888888888889</v>
      </c>
      <c r="CA156" s="21">
        <f t="shared" si="185"/>
        <v>3</v>
      </c>
      <c r="CB156" s="21">
        <f t="shared" si="186"/>
        <v>59</v>
      </c>
      <c r="CC156" s="21">
        <f t="shared" si="187"/>
        <v>0</v>
      </c>
      <c r="CD156" s="21">
        <f t="shared" si="188"/>
        <v>0</v>
      </c>
      <c r="CE156" s="21">
        <f t="shared" si="189"/>
        <v>10</v>
      </c>
    </row>
    <row r="157" spans="1:83">
      <c r="A157" s="171"/>
      <c r="B157" s="165"/>
      <c r="C157" s="37" t="s">
        <v>53</v>
      </c>
      <c r="D157" s="38" t="s">
        <v>43</v>
      </c>
      <c r="E157" s="39"/>
      <c r="F157" s="29">
        <f>'4.3.3 Input Sheet'!F157</f>
        <v>3</v>
      </c>
      <c r="G157" s="29">
        <f>'4.3.3 Input Sheet'!G157</f>
        <v>0</v>
      </c>
      <c r="H157" s="29">
        <f>'4.3.3 Input Sheet'!H157</f>
        <v>31</v>
      </c>
      <c r="I157" s="29">
        <f>'4.3.3 Input Sheet'!I157</f>
        <v>31</v>
      </c>
      <c r="J157" s="29">
        <f>'4.3.3 Input Sheet'!J157</f>
        <v>0</v>
      </c>
      <c r="K157" s="40"/>
      <c r="M157" s="29">
        <f>'4.3.3 Input Sheet'!M157</f>
        <v>0</v>
      </c>
      <c r="N157" s="29">
        <f>'4.3.3 Input Sheet'!N157</f>
        <v>0</v>
      </c>
      <c r="O157" s="29">
        <f>'4.3.3 Input Sheet'!O157</f>
        <v>0</v>
      </c>
      <c r="P157" s="29">
        <f>'4.3.3 Input Sheet'!P157</f>
        <v>0</v>
      </c>
      <c r="Q157" s="29">
        <f>'4.3.3 Input Sheet'!Q157</f>
        <v>0</v>
      </c>
      <c r="R157" s="40"/>
      <c r="T157" s="29">
        <f>'4.3.3 Input Sheet'!T157</f>
        <v>0</v>
      </c>
      <c r="U157" s="29">
        <f>'4.3.3 Input Sheet'!U157</f>
        <v>0</v>
      </c>
      <c r="V157" s="29">
        <f>'4.3.3 Input Sheet'!V157</f>
        <v>0</v>
      </c>
      <c r="W157" s="29">
        <f>'4.3.3 Input Sheet'!W157</f>
        <v>0</v>
      </c>
      <c r="X157" s="29">
        <f>'4.3.3 Input Sheet'!X157</f>
        <v>0</v>
      </c>
      <c r="Y157" s="40"/>
      <c r="AA157" s="29">
        <f>'4.3.3 Input Sheet'!AA157</f>
        <v>7.2857142857142856</v>
      </c>
      <c r="AB157" s="29">
        <f>'4.3.3 Input Sheet'!AB157</f>
        <v>0</v>
      </c>
      <c r="AC157" s="29">
        <f>'4.3.3 Input Sheet'!AC157</f>
        <v>29.9</v>
      </c>
      <c r="AD157" s="29">
        <f>'4.3.3 Input Sheet'!AD157</f>
        <v>28.857142857142858</v>
      </c>
      <c r="AE157" s="29">
        <f>'4.3.3 Input Sheet'!AE157</f>
        <v>0.37142857142857139</v>
      </c>
      <c r="AF157" s="40"/>
      <c r="AH157" s="29">
        <f>'4.3.3 Input Sheet'!AH157</f>
        <v>3</v>
      </c>
      <c r="AI157" s="29">
        <f>'4.3.3 Input Sheet'!AI157</f>
        <v>0</v>
      </c>
      <c r="AJ157" s="29">
        <f>'4.3.3 Input Sheet'!AJ157</f>
        <v>30</v>
      </c>
      <c r="AK157" s="29">
        <f>'4.3.3 Input Sheet'!AK157</f>
        <v>31</v>
      </c>
      <c r="AL157" s="29">
        <f>'4.3.3 Input Sheet'!AL157</f>
        <v>2</v>
      </c>
      <c r="AM157" s="40"/>
      <c r="AO157" s="9" t="str">
        <f>+'4.3.1 Risk Matrix'!L$17</f>
        <v>RI5</v>
      </c>
      <c r="AP157" s="9" t="str">
        <f>+'4.3.1 Risk Matrix'!M$17</f>
        <v>RI4</v>
      </c>
      <c r="AQ157" s="9" t="str">
        <f>+'4.3.1 Risk Matrix'!N$17</f>
        <v>RI2</v>
      </c>
      <c r="AR157" s="9" t="str">
        <f>+'4.3.1 Risk Matrix'!O$17</f>
        <v>RI2</v>
      </c>
      <c r="AS157" s="9" t="str">
        <f>+'4.3.1 Risk Matrix'!P$17</f>
        <v>RI1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0</v>
      </c>
      <c r="AZ157" s="21">
        <f t="shared" si="166"/>
        <v>62</v>
      </c>
      <c r="BA157" s="21">
        <f t="shared" si="167"/>
        <v>0</v>
      </c>
      <c r="BB157" s="21">
        <f t="shared" si="168"/>
        <v>0</v>
      </c>
      <c r="BC157" s="21">
        <f t="shared" si="169"/>
        <v>3</v>
      </c>
      <c r="BF157" s="21">
        <f t="shared" si="170"/>
        <v>0</v>
      </c>
      <c r="BG157" s="21">
        <f t="shared" si="171"/>
        <v>0</v>
      </c>
      <c r="BH157" s="21">
        <f t="shared" si="172"/>
        <v>0</v>
      </c>
      <c r="BI157" s="21">
        <f t="shared" si="173"/>
        <v>0</v>
      </c>
      <c r="BJ157" s="21">
        <f t="shared" si="174"/>
        <v>0</v>
      </c>
      <c r="BM157" s="21">
        <f t="shared" si="175"/>
        <v>0</v>
      </c>
      <c r="BN157" s="21">
        <f t="shared" si="176"/>
        <v>0</v>
      </c>
      <c r="BO157" s="21">
        <f t="shared" si="177"/>
        <v>0</v>
      </c>
      <c r="BP157" s="21">
        <f t="shared" si="178"/>
        <v>0</v>
      </c>
      <c r="BQ157" s="21">
        <f t="shared" si="179"/>
        <v>0</v>
      </c>
      <c r="BT157" s="21">
        <f t="shared" si="180"/>
        <v>0.37142857142857139</v>
      </c>
      <c r="BU157" s="21">
        <f t="shared" si="181"/>
        <v>58.757142857142853</v>
      </c>
      <c r="BV157" s="21">
        <f t="shared" si="182"/>
        <v>0</v>
      </c>
      <c r="BW157" s="21">
        <f t="shared" si="183"/>
        <v>0</v>
      </c>
      <c r="BX157" s="21">
        <f t="shared" si="184"/>
        <v>7.2857142857142856</v>
      </c>
      <c r="CA157" s="21">
        <f t="shared" si="185"/>
        <v>2</v>
      </c>
      <c r="CB157" s="21">
        <f t="shared" si="186"/>
        <v>61</v>
      </c>
      <c r="CC157" s="21">
        <f t="shared" si="187"/>
        <v>0</v>
      </c>
      <c r="CD157" s="21">
        <f t="shared" si="188"/>
        <v>0</v>
      </c>
      <c r="CE157" s="21">
        <f t="shared" si="189"/>
        <v>3</v>
      </c>
    </row>
    <row r="158" spans="1:83">
      <c r="A158" s="171"/>
      <c r="B158" s="165"/>
      <c r="C158" s="37" t="s">
        <v>54</v>
      </c>
      <c r="D158" s="38" t="s">
        <v>43</v>
      </c>
      <c r="E158" s="39"/>
      <c r="F158" s="29">
        <f>'4.3.3 Input Sheet'!F158</f>
        <v>8</v>
      </c>
      <c r="G158" s="29">
        <f>'4.3.3 Input Sheet'!G158</f>
        <v>0</v>
      </c>
      <c r="H158" s="29">
        <f>'4.3.3 Input Sheet'!H158</f>
        <v>28</v>
      </c>
      <c r="I158" s="29">
        <f>'4.3.3 Input Sheet'!I158</f>
        <v>28</v>
      </c>
      <c r="J158" s="29">
        <f>'4.3.3 Input Sheet'!J158</f>
        <v>0</v>
      </c>
      <c r="K158" s="40"/>
      <c r="M158" s="29">
        <f>'4.3.3 Input Sheet'!M158</f>
        <v>0</v>
      </c>
      <c r="N158" s="29">
        <f>'4.3.3 Input Sheet'!N158</f>
        <v>0</v>
      </c>
      <c r="O158" s="29">
        <f>'4.3.3 Input Sheet'!O158</f>
        <v>0</v>
      </c>
      <c r="P158" s="29">
        <f>'4.3.3 Input Sheet'!P158</f>
        <v>0</v>
      </c>
      <c r="Q158" s="29">
        <f>'4.3.3 Input Sheet'!Q158</f>
        <v>0</v>
      </c>
      <c r="R158" s="40"/>
      <c r="T158" s="29">
        <f>'4.3.3 Input Sheet'!T158</f>
        <v>0</v>
      </c>
      <c r="U158" s="29">
        <f>'4.3.3 Input Sheet'!U158</f>
        <v>0</v>
      </c>
      <c r="V158" s="29">
        <f>'4.3.3 Input Sheet'!V158</f>
        <v>0</v>
      </c>
      <c r="W158" s="29">
        <f>'4.3.3 Input Sheet'!W158</f>
        <v>0</v>
      </c>
      <c r="X158" s="29">
        <f>'4.3.3 Input Sheet'!X158</f>
        <v>0</v>
      </c>
      <c r="Y158" s="40"/>
      <c r="AA158" s="29">
        <f>'4.3.3 Input Sheet'!AA158</f>
        <v>17.263157894736842</v>
      </c>
      <c r="AB158" s="29">
        <f>'4.3.3 Input Sheet'!AB158</f>
        <v>0</v>
      </c>
      <c r="AC158" s="29">
        <f>'4.3.3 Input Sheet'!AC158</f>
        <v>21.684210526315788</v>
      </c>
      <c r="AD158" s="29">
        <f>'4.3.3 Input Sheet'!AD158</f>
        <v>24.684210526315788</v>
      </c>
      <c r="AE158" s="29">
        <f>'4.3.3 Input Sheet'!AE158</f>
        <v>0.36842105263157876</v>
      </c>
      <c r="AF158" s="40"/>
      <c r="AH158" s="29">
        <f>'4.3.3 Input Sheet'!AH158</f>
        <v>8</v>
      </c>
      <c r="AI158" s="29">
        <f>'4.3.3 Input Sheet'!AI158</f>
        <v>0</v>
      </c>
      <c r="AJ158" s="29">
        <f>'4.3.3 Input Sheet'!AJ158</f>
        <v>24</v>
      </c>
      <c r="AK158" s="29">
        <f>'4.3.3 Input Sheet'!AK158</f>
        <v>28</v>
      </c>
      <c r="AL158" s="29">
        <f>'4.3.3 Input Sheet'!AL158</f>
        <v>4</v>
      </c>
      <c r="AM158" s="40"/>
      <c r="AO158" s="9" t="str">
        <f>+'4.3.1 Risk Matrix'!L$17</f>
        <v>RI5</v>
      </c>
      <c r="AP158" s="9" t="str">
        <f>+'4.3.1 Risk Matrix'!M$17</f>
        <v>RI4</v>
      </c>
      <c r="AQ158" s="9" t="str">
        <f>+'4.3.1 Risk Matrix'!N$17</f>
        <v>RI2</v>
      </c>
      <c r="AR158" s="9" t="str">
        <f>+'4.3.1 Risk Matrix'!O$17</f>
        <v>RI2</v>
      </c>
      <c r="AS158" s="9" t="str">
        <f>+'4.3.1 Risk Matrix'!P$17</f>
        <v>RI1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0</v>
      </c>
      <c r="AZ158" s="21">
        <f t="shared" si="166"/>
        <v>56</v>
      </c>
      <c r="BA158" s="21">
        <f t="shared" si="167"/>
        <v>0</v>
      </c>
      <c r="BB158" s="21">
        <f t="shared" si="168"/>
        <v>0</v>
      </c>
      <c r="BC158" s="21">
        <f t="shared" si="169"/>
        <v>8</v>
      </c>
      <c r="BF158" s="21">
        <f t="shared" si="170"/>
        <v>0</v>
      </c>
      <c r="BG158" s="21">
        <f t="shared" si="171"/>
        <v>0</v>
      </c>
      <c r="BH158" s="21">
        <f t="shared" si="172"/>
        <v>0</v>
      </c>
      <c r="BI158" s="21">
        <f t="shared" si="173"/>
        <v>0</v>
      </c>
      <c r="BJ158" s="21">
        <f t="shared" si="174"/>
        <v>0</v>
      </c>
      <c r="BM158" s="21">
        <f t="shared" si="175"/>
        <v>0</v>
      </c>
      <c r="BN158" s="21">
        <f t="shared" si="176"/>
        <v>0</v>
      </c>
      <c r="BO158" s="21">
        <f t="shared" si="177"/>
        <v>0</v>
      </c>
      <c r="BP158" s="21">
        <f t="shared" si="178"/>
        <v>0</v>
      </c>
      <c r="BQ158" s="21">
        <f t="shared" si="179"/>
        <v>0</v>
      </c>
      <c r="BT158" s="21">
        <f t="shared" si="180"/>
        <v>0.36842105263157876</v>
      </c>
      <c r="BU158" s="21">
        <f t="shared" si="181"/>
        <v>46.368421052631575</v>
      </c>
      <c r="BV158" s="21">
        <f t="shared" si="182"/>
        <v>0</v>
      </c>
      <c r="BW158" s="21">
        <f t="shared" si="183"/>
        <v>0</v>
      </c>
      <c r="BX158" s="21">
        <f t="shared" si="184"/>
        <v>17.263157894736842</v>
      </c>
      <c r="CA158" s="21">
        <f t="shared" si="185"/>
        <v>4</v>
      </c>
      <c r="CB158" s="21">
        <f t="shared" si="186"/>
        <v>52</v>
      </c>
      <c r="CC158" s="21">
        <f t="shared" si="187"/>
        <v>0</v>
      </c>
      <c r="CD158" s="21">
        <f t="shared" si="188"/>
        <v>0</v>
      </c>
      <c r="CE158" s="21">
        <f t="shared" si="189"/>
        <v>8</v>
      </c>
    </row>
    <row r="159" spans="1:83">
      <c r="A159" s="171"/>
      <c r="B159" s="165"/>
      <c r="C159" s="37" t="s">
        <v>55</v>
      </c>
      <c r="D159" s="38" t="s">
        <v>43</v>
      </c>
      <c r="E159" s="39"/>
      <c r="F159" s="29">
        <f>'4.3.3 Input Sheet'!F159</f>
        <v>0</v>
      </c>
      <c r="G159" s="29">
        <f>'4.3.3 Input Sheet'!G159</f>
        <v>3</v>
      </c>
      <c r="H159" s="29">
        <f>'4.3.3 Input Sheet'!H159</f>
        <v>3</v>
      </c>
      <c r="I159" s="29">
        <f>'4.3.3 Input Sheet'!I159</f>
        <v>22</v>
      </c>
      <c r="J159" s="29">
        <f>'4.3.3 Input Sheet'!J159</f>
        <v>0</v>
      </c>
      <c r="K159" s="40"/>
      <c r="M159" s="29">
        <f>'4.3.3 Input Sheet'!M159</f>
        <v>0</v>
      </c>
      <c r="N159" s="29">
        <f>'4.3.3 Input Sheet'!N159</f>
        <v>0</v>
      </c>
      <c r="O159" s="29">
        <f>'4.3.3 Input Sheet'!O159</f>
        <v>0</v>
      </c>
      <c r="P159" s="29">
        <f>'4.3.3 Input Sheet'!P159</f>
        <v>0</v>
      </c>
      <c r="Q159" s="29">
        <f>'4.3.3 Input Sheet'!Q159</f>
        <v>0</v>
      </c>
      <c r="R159" s="40"/>
      <c r="T159" s="29">
        <f>'4.3.3 Input Sheet'!T159</f>
        <v>0</v>
      </c>
      <c r="U159" s="29">
        <f>'4.3.3 Input Sheet'!U159</f>
        <v>0</v>
      </c>
      <c r="V159" s="29">
        <f>'4.3.3 Input Sheet'!V159</f>
        <v>0</v>
      </c>
      <c r="W159" s="29">
        <f>'4.3.3 Input Sheet'!W159</f>
        <v>0</v>
      </c>
      <c r="X159" s="29">
        <f>'4.3.3 Input Sheet'!X159</f>
        <v>0</v>
      </c>
      <c r="Y159" s="40"/>
      <c r="AA159" s="29">
        <f>'4.3.3 Input Sheet'!AA159</f>
        <v>14.666666666666666</v>
      </c>
      <c r="AB159" s="29">
        <f>'4.3.3 Input Sheet'!AB159</f>
        <v>0</v>
      </c>
      <c r="AC159" s="29">
        <f>'4.3.3 Input Sheet'!AC159</f>
        <v>0</v>
      </c>
      <c r="AD159" s="29">
        <f>'4.3.3 Input Sheet'!AD159</f>
        <v>13.366666666666667</v>
      </c>
      <c r="AE159" s="29">
        <f>'4.3.3 Input Sheet'!AE159</f>
        <v>-3.3333333333332327E-2</v>
      </c>
      <c r="AF159" s="40"/>
      <c r="AH159" s="29">
        <f>'4.3.3 Input Sheet'!AH159</f>
        <v>0</v>
      </c>
      <c r="AI159" s="29">
        <f>'4.3.3 Input Sheet'!AI159</f>
        <v>0</v>
      </c>
      <c r="AJ159" s="29">
        <f>'4.3.3 Input Sheet'!AJ159</f>
        <v>0</v>
      </c>
      <c r="AK159" s="29">
        <f>'4.3.3 Input Sheet'!AK159</f>
        <v>18</v>
      </c>
      <c r="AL159" s="29">
        <f>'4.3.3 Input Sheet'!AL159</f>
        <v>10</v>
      </c>
      <c r="AM159" s="40"/>
      <c r="AO159" s="9" t="str">
        <f>+'4.3.1 Risk Matrix'!L$17</f>
        <v>RI5</v>
      </c>
      <c r="AP159" s="9" t="str">
        <f>+'4.3.1 Risk Matrix'!M$17</f>
        <v>RI4</v>
      </c>
      <c r="AQ159" s="9" t="str">
        <f>+'4.3.1 Risk Matrix'!N$17</f>
        <v>RI2</v>
      </c>
      <c r="AR159" s="9" t="str">
        <f>+'4.3.1 Risk Matrix'!O$17</f>
        <v>RI2</v>
      </c>
      <c r="AS159" s="9" t="str">
        <f>+'4.3.1 Risk Matrix'!P$17</f>
        <v>RI1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0</v>
      </c>
      <c r="AZ159" s="21">
        <f t="shared" si="166"/>
        <v>25</v>
      </c>
      <c r="BA159" s="21">
        <f t="shared" si="167"/>
        <v>0</v>
      </c>
      <c r="BB159" s="21">
        <f t="shared" si="168"/>
        <v>3</v>
      </c>
      <c r="BC159" s="21">
        <f t="shared" si="169"/>
        <v>0</v>
      </c>
      <c r="BF159" s="21">
        <f t="shared" si="170"/>
        <v>0</v>
      </c>
      <c r="BG159" s="21">
        <f t="shared" si="171"/>
        <v>0</v>
      </c>
      <c r="BH159" s="21">
        <f t="shared" si="172"/>
        <v>0</v>
      </c>
      <c r="BI159" s="21">
        <f t="shared" si="173"/>
        <v>0</v>
      </c>
      <c r="BJ159" s="21">
        <f t="shared" si="174"/>
        <v>0</v>
      </c>
      <c r="BM159" s="21">
        <f t="shared" si="175"/>
        <v>0</v>
      </c>
      <c r="BN159" s="21">
        <f t="shared" si="176"/>
        <v>0</v>
      </c>
      <c r="BO159" s="21">
        <f t="shared" si="177"/>
        <v>0</v>
      </c>
      <c r="BP159" s="21">
        <f t="shared" si="178"/>
        <v>0</v>
      </c>
      <c r="BQ159" s="21">
        <f t="shared" si="179"/>
        <v>0</v>
      </c>
      <c r="BT159" s="21">
        <f t="shared" si="180"/>
        <v>-3.3333333333332327E-2</v>
      </c>
      <c r="BU159" s="21">
        <f t="shared" si="181"/>
        <v>13.366666666666667</v>
      </c>
      <c r="BV159" s="21">
        <f t="shared" si="182"/>
        <v>0</v>
      </c>
      <c r="BW159" s="21">
        <f t="shared" si="183"/>
        <v>0</v>
      </c>
      <c r="BX159" s="21">
        <f t="shared" si="184"/>
        <v>14.666666666666666</v>
      </c>
      <c r="CA159" s="21">
        <f t="shared" si="185"/>
        <v>10</v>
      </c>
      <c r="CB159" s="21">
        <f t="shared" si="186"/>
        <v>18</v>
      </c>
      <c r="CC159" s="21">
        <f t="shared" si="187"/>
        <v>0</v>
      </c>
      <c r="CD159" s="21">
        <f t="shared" si="188"/>
        <v>0</v>
      </c>
      <c r="CE159" s="21">
        <f t="shared" si="189"/>
        <v>0</v>
      </c>
    </row>
    <row r="160" spans="1:83">
      <c r="A160" s="171"/>
      <c r="B160" s="165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RI5</v>
      </c>
      <c r="AP160" s="9" t="str">
        <f>+'4.3.1 Risk Matrix'!M$17</f>
        <v>RI4</v>
      </c>
      <c r="AQ160" s="9" t="str">
        <f>+'4.3.1 Risk Matrix'!N$17</f>
        <v>RI2</v>
      </c>
      <c r="AR160" s="9" t="str">
        <f>+'4.3.1 Risk Matrix'!O$17</f>
        <v>RI2</v>
      </c>
      <c r="AS160" s="9" t="str">
        <f>+'4.3.1 Risk Matrix'!P$17</f>
        <v>RI1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71"/>
      <c r="B161" s="165"/>
      <c r="C161" s="37" t="s">
        <v>57</v>
      </c>
      <c r="D161" s="38" t="s">
        <v>43</v>
      </c>
      <c r="E161" s="39"/>
      <c r="F161" s="29">
        <f>'4.3.3 Input Sheet'!F161</f>
        <v>0</v>
      </c>
      <c r="G161" s="29">
        <f>'4.3.3 Input Sheet'!G161</f>
        <v>0</v>
      </c>
      <c r="H161" s="29">
        <f>'4.3.3 Input Sheet'!H161</f>
        <v>0</v>
      </c>
      <c r="I161" s="29">
        <f>'4.3.3 Input Sheet'!I161</f>
        <v>0</v>
      </c>
      <c r="J161" s="29">
        <f>'4.3.3 Input Sheet'!J161</f>
        <v>0</v>
      </c>
      <c r="K161" s="40"/>
      <c r="M161" s="29">
        <f>'4.3.3 Input Sheet'!M161</f>
        <v>0</v>
      </c>
      <c r="N161" s="29">
        <f>'4.3.3 Input Sheet'!N161</f>
        <v>0</v>
      </c>
      <c r="O161" s="29">
        <f>'4.3.3 Input Sheet'!O161</f>
        <v>0</v>
      </c>
      <c r="P161" s="29">
        <f>'4.3.3 Input Sheet'!P161</f>
        <v>0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0</v>
      </c>
      <c r="V161" s="29">
        <f>'4.3.3 Input Sheet'!V161</f>
        <v>0</v>
      </c>
      <c r="W161" s="29">
        <f>'4.3.3 Input Sheet'!W161</f>
        <v>0</v>
      </c>
      <c r="X161" s="29">
        <f>'4.3.3 Input Sheet'!X161</f>
        <v>0</v>
      </c>
      <c r="Y161" s="40"/>
      <c r="AA161" s="29">
        <f>'4.3.3 Input Sheet'!AA161</f>
        <v>0</v>
      </c>
      <c r="AB161" s="29">
        <f>'4.3.3 Input Sheet'!AB161</f>
        <v>0</v>
      </c>
      <c r="AC161" s="29">
        <f>'4.3.3 Input Sheet'!AC161</f>
        <v>0</v>
      </c>
      <c r="AD161" s="29">
        <f>'4.3.3 Input Sheet'!AD161</f>
        <v>0</v>
      </c>
      <c r="AE161" s="29">
        <f>'4.3.3 Input Sheet'!AE161</f>
        <v>0</v>
      </c>
      <c r="AF161" s="40"/>
      <c r="AH161" s="29">
        <f>'4.3.3 Input Sheet'!AH161</f>
        <v>0</v>
      </c>
      <c r="AI161" s="29">
        <f>'4.3.3 Input Sheet'!AI161</f>
        <v>0</v>
      </c>
      <c r="AJ161" s="29">
        <f>'4.3.3 Input Sheet'!AJ161</f>
        <v>0</v>
      </c>
      <c r="AK161" s="29">
        <f>'4.3.3 Input Sheet'!AK161</f>
        <v>0</v>
      </c>
      <c r="AL161" s="29">
        <f>'4.3.3 Input Sheet'!AL161</f>
        <v>0</v>
      </c>
      <c r="AM161" s="40"/>
      <c r="AO161" s="9" t="str">
        <f>+'4.3.1 Risk Matrix'!L$17</f>
        <v>RI5</v>
      </c>
      <c r="AP161" s="9" t="str">
        <f>+'4.3.1 Risk Matrix'!M$17</f>
        <v>RI4</v>
      </c>
      <c r="AQ161" s="9" t="str">
        <f>+'4.3.1 Risk Matrix'!N$17</f>
        <v>RI2</v>
      </c>
      <c r="AR161" s="9" t="str">
        <f>+'4.3.1 Risk Matrix'!O$17</f>
        <v>RI2</v>
      </c>
      <c r="AS161" s="9" t="str">
        <f>+'4.3.1 Risk Matrix'!P$17</f>
        <v>RI1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0</v>
      </c>
      <c r="AZ161" s="21">
        <f t="shared" si="166"/>
        <v>0</v>
      </c>
      <c r="BA161" s="21">
        <f t="shared" si="167"/>
        <v>0</v>
      </c>
      <c r="BB161" s="21">
        <f t="shared" si="168"/>
        <v>0</v>
      </c>
      <c r="BC161" s="21">
        <f t="shared" si="169"/>
        <v>0</v>
      </c>
      <c r="BF161" s="21">
        <f t="shared" si="170"/>
        <v>0</v>
      </c>
      <c r="BG161" s="21">
        <f t="shared" si="171"/>
        <v>0</v>
      </c>
      <c r="BH161" s="21">
        <f t="shared" si="172"/>
        <v>0</v>
      </c>
      <c r="BI161" s="21">
        <f t="shared" si="173"/>
        <v>0</v>
      </c>
      <c r="BJ161" s="21">
        <f t="shared" si="174"/>
        <v>0</v>
      </c>
      <c r="BM161" s="21">
        <f t="shared" si="175"/>
        <v>0</v>
      </c>
      <c r="BN161" s="21">
        <f t="shared" si="176"/>
        <v>0</v>
      </c>
      <c r="BO161" s="21">
        <f t="shared" si="177"/>
        <v>0</v>
      </c>
      <c r="BP161" s="21">
        <f t="shared" si="178"/>
        <v>0</v>
      </c>
      <c r="BQ161" s="21">
        <f t="shared" si="179"/>
        <v>0</v>
      </c>
      <c r="BT161" s="21">
        <f t="shared" si="180"/>
        <v>0</v>
      </c>
      <c r="BU161" s="21">
        <f t="shared" si="181"/>
        <v>0</v>
      </c>
      <c r="BV161" s="21">
        <f t="shared" si="182"/>
        <v>0</v>
      </c>
      <c r="BW161" s="21">
        <f t="shared" si="183"/>
        <v>0</v>
      </c>
      <c r="BX161" s="21">
        <f t="shared" si="184"/>
        <v>0</v>
      </c>
      <c r="CA161" s="21">
        <f t="shared" si="185"/>
        <v>0</v>
      </c>
      <c r="CB161" s="21">
        <f t="shared" si="186"/>
        <v>0</v>
      </c>
      <c r="CC161" s="21">
        <f t="shared" si="187"/>
        <v>0</v>
      </c>
      <c r="CD161" s="21">
        <f t="shared" si="188"/>
        <v>0</v>
      </c>
      <c r="CE161" s="21">
        <f t="shared" si="189"/>
        <v>0</v>
      </c>
    </row>
    <row r="162" spans="1:83">
      <c r="A162" s="171"/>
      <c r="B162" s="165"/>
      <c r="C162" s="37" t="s">
        <v>58</v>
      </c>
      <c r="D162" s="38" t="s">
        <v>44</v>
      </c>
      <c r="E162" s="39"/>
      <c r="F162" s="29">
        <f>'4.3.3 Input Sheet'!F162</f>
        <v>0</v>
      </c>
      <c r="G162" s="29">
        <f>'4.3.3 Input Sheet'!G162</f>
        <v>0</v>
      </c>
      <c r="H162" s="29">
        <f>'4.3.3 Input Sheet'!H162</f>
        <v>60</v>
      </c>
      <c r="I162" s="29">
        <f>'4.3.3 Input Sheet'!I162</f>
        <v>0</v>
      </c>
      <c r="J162" s="29">
        <f>'4.3.3 Input Sheet'!J162</f>
        <v>0</v>
      </c>
      <c r="K162" s="40"/>
      <c r="M162" s="29">
        <f>'4.3.3 Input Sheet'!M162</f>
        <v>0</v>
      </c>
      <c r="N162" s="29">
        <f>'4.3.3 Input Sheet'!N162</f>
        <v>0</v>
      </c>
      <c r="O162" s="29">
        <f>'4.3.3 Input Sheet'!O162</f>
        <v>0</v>
      </c>
      <c r="P162" s="29">
        <f>'4.3.3 Input Sheet'!P162</f>
        <v>0</v>
      </c>
      <c r="Q162" s="29">
        <f>'4.3.3 Input Sheet'!Q162</f>
        <v>0</v>
      </c>
      <c r="R162" s="40"/>
      <c r="T162" s="29">
        <f>'4.3.3 Input Sheet'!T162</f>
        <v>0</v>
      </c>
      <c r="U162" s="29">
        <f>'4.3.3 Input Sheet'!U162</f>
        <v>0</v>
      </c>
      <c r="V162" s="29">
        <f>'4.3.3 Input Sheet'!V162</f>
        <v>0</v>
      </c>
      <c r="W162" s="29">
        <f>'4.3.3 Input Sheet'!W162</f>
        <v>0</v>
      </c>
      <c r="X162" s="29">
        <f>'4.3.3 Input Sheet'!X162</f>
        <v>0</v>
      </c>
      <c r="Y162" s="40"/>
      <c r="AA162" s="29">
        <f>'4.3.3 Input Sheet'!AA162</f>
        <v>8.5</v>
      </c>
      <c r="AB162" s="29">
        <f>'4.3.3 Input Sheet'!AB162</f>
        <v>0</v>
      </c>
      <c r="AC162" s="29">
        <f>'4.3.3 Input Sheet'!AC162</f>
        <v>34.5</v>
      </c>
      <c r="AD162" s="29">
        <f>'4.3.3 Input Sheet'!AD162</f>
        <v>17</v>
      </c>
      <c r="AE162" s="29">
        <f>'4.3.3 Input Sheet'!AE162</f>
        <v>0</v>
      </c>
      <c r="AF162" s="40"/>
      <c r="AH162" s="29">
        <f>'4.3.3 Input Sheet'!AH162</f>
        <v>0</v>
      </c>
      <c r="AI162" s="29">
        <f>'4.3.3 Input Sheet'!AI162</f>
        <v>0</v>
      </c>
      <c r="AJ162" s="29">
        <f>'4.3.3 Input Sheet'!AJ162</f>
        <v>26</v>
      </c>
      <c r="AK162" s="29">
        <f>'4.3.3 Input Sheet'!AK162</f>
        <v>34</v>
      </c>
      <c r="AL162" s="29">
        <f>'4.3.3 Input Sheet'!AL162</f>
        <v>0</v>
      </c>
      <c r="AM162" s="40"/>
      <c r="AO162" s="9" t="str">
        <f>+'4.3.1 Risk Matrix'!L$17</f>
        <v>RI5</v>
      </c>
      <c r="AP162" s="9" t="str">
        <f>+'4.3.1 Risk Matrix'!M$17</f>
        <v>RI4</v>
      </c>
      <c r="AQ162" s="9" t="str">
        <f>+'4.3.1 Risk Matrix'!N$17</f>
        <v>RI2</v>
      </c>
      <c r="AR162" s="9" t="str">
        <f>+'4.3.1 Risk Matrix'!O$17</f>
        <v>RI2</v>
      </c>
      <c r="AS162" s="9" t="str">
        <f>+'4.3.1 Risk Matrix'!P$17</f>
        <v>RI1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0</v>
      </c>
      <c r="AZ162" s="21">
        <f t="shared" si="166"/>
        <v>60</v>
      </c>
      <c r="BA162" s="21">
        <f t="shared" si="167"/>
        <v>0</v>
      </c>
      <c r="BB162" s="21">
        <f t="shared" si="168"/>
        <v>0</v>
      </c>
      <c r="BC162" s="21">
        <f t="shared" si="169"/>
        <v>0</v>
      </c>
      <c r="BF162" s="21">
        <f t="shared" si="170"/>
        <v>0</v>
      </c>
      <c r="BG162" s="21">
        <f t="shared" si="171"/>
        <v>0</v>
      </c>
      <c r="BH162" s="21">
        <f t="shared" si="172"/>
        <v>0</v>
      </c>
      <c r="BI162" s="21">
        <f t="shared" si="173"/>
        <v>0</v>
      </c>
      <c r="BJ162" s="21">
        <f t="shared" si="174"/>
        <v>0</v>
      </c>
      <c r="BM162" s="21">
        <f t="shared" si="175"/>
        <v>0</v>
      </c>
      <c r="BN162" s="21">
        <f t="shared" si="176"/>
        <v>0</v>
      </c>
      <c r="BO162" s="21">
        <f t="shared" si="177"/>
        <v>0</v>
      </c>
      <c r="BP162" s="21">
        <f t="shared" si="178"/>
        <v>0</v>
      </c>
      <c r="BQ162" s="21">
        <f t="shared" si="179"/>
        <v>0</v>
      </c>
      <c r="BT162" s="21">
        <f t="shared" si="180"/>
        <v>0</v>
      </c>
      <c r="BU162" s="21">
        <f t="shared" si="181"/>
        <v>51.5</v>
      </c>
      <c r="BV162" s="21">
        <f t="shared" si="182"/>
        <v>0</v>
      </c>
      <c r="BW162" s="21">
        <f t="shared" si="183"/>
        <v>0</v>
      </c>
      <c r="BX162" s="21">
        <f t="shared" si="184"/>
        <v>8.5</v>
      </c>
      <c r="CA162" s="21">
        <f t="shared" si="185"/>
        <v>0</v>
      </c>
      <c r="CB162" s="21">
        <f t="shared" si="186"/>
        <v>60</v>
      </c>
      <c r="CC162" s="21">
        <f t="shared" si="187"/>
        <v>0</v>
      </c>
      <c r="CD162" s="21">
        <f t="shared" si="188"/>
        <v>0</v>
      </c>
      <c r="CE162" s="21">
        <f t="shared" si="189"/>
        <v>0</v>
      </c>
    </row>
    <row r="163" spans="1:83">
      <c r="A163" s="171"/>
      <c r="B163" s="165"/>
      <c r="C163" s="37" t="s">
        <v>59</v>
      </c>
      <c r="D163" s="38" t="s">
        <v>44</v>
      </c>
      <c r="E163" s="39"/>
      <c r="F163" s="29">
        <f>'4.3.3 Input Sheet'!F163</f>
        <v>21</v>
      </c>
      <c r="G163" s="29">
        <f>'4.3.3 Input Sheet'!G163</f>
        <v>0</v>
      </c>
      <c r="H163" s="29">
        <f>'4.3.3 Input Sheet'!H163</f>
        <v>21</v>
      </c>
      <c r="I163" s="29">
        <f>'4.3.3 Input Sheet'!I163</f>
        <v>18</v>
      </c>
      <c r="J163" s="29">
        <f>'4.3.3 Input Sheet'!J163</f>
        <v>0</v>
      </c>
      <c r="K163" s="40"/>
      <c r="M163" s="29">
        <f>'4.3.3 Input Sheet'!M163</f>
        <v>0</v>
      </c>
      <c r="N163" s="29">
        <f>'4.3.3 Input Sheet'!N163</f>
        <v>0</v>
      </c>
      <c r="O163" s="29">
        <f>'4.3.3 Input Sheet'!O163</f>
        <v>0</v>
      </c>
      <c r="P163" s="29">
        <f>'4.3.3 Input Sheet'!P163</f>
        <v>0</v>
      </c>
      <c r="Q163" s="29">
        <f>'4.3.3 Input Sheet'!Q163</f>
        <v>0</v>
      </c>
      <c r="R163" s="40"/>
      <c r="T163" s="29">
        <f>'4.3.3 Input Sheet'!T163</f>
        <v>0</v>
      </c>
      <c r="U163" s="29">
        <f>'4.3.3 Input Sheet'!U163</f>
        <v>0</v>
      </c>
      <c r="V163" s="29">
        <f>'4.3.3 Input Sheet'!V163</f>
        <v>0</v>
      </c>
      <c r="W163" s="29">
        <f>'4.3.3 Input Sheet'!W163</f>
        <v>0</v>
      </c>
      <c r="X163" s="29">
        <f>'4.3.3 Input Sheet'!X163</f>
        <v>0</v>
      </c>
      <c r="Y163" s="40"/>
      <c r="AA163" s="29">
        <f>'4.3.3 Input Sheet'!AA163</f>
        <v>35.875</v>
      </c>
      <c r="AB163" s="29">
        <f>'4.3.3 Input Sheet'!AB163</f>
        <v>0</v>
      </c>
      <c r="AC163" s="29">
        <f>'4.3.3 Input Sheet'!AC163</f>
        <v>5</v>
      </c>
      <c r="AD163" s="29">
        <f>'4.3.3 Input Sheet'!AD163</f>
        <v>18</v>
      </c>
      <c r="AE163" s="29">
        <f>'4.3.3 Input Sheet'!AE163</f>
        <v>2.125</v>
      </c>
      <c r="AF163" s="40"/>
      <c r="AH163" s="29">
        <f>'4.3.3 Input Sheet'!AH163</f>
        <v>21</v>
      </c>
      <c r="AI163" s="29">
        <f>'4.3.3 Input Sheet'!AI163</f>
        <v>0</v>
      </c>
      <c r="AJ163" s="29">
        <f>'4.3.3 Input Sheet'!AJ163</f>
        <v>5</v>
      </c>
      <c r="AK163" s="29">
        <f>'4.3.3 Input Sheet'!AK163</f>
        <v>18</v>
      </c>
      <c r="AL163" s="29">
        <f>'4.3.3 Input Sheet'!AL163</f>
        <v>17</v>
      </c>
      <c r="AM163" s="40"/>
      <c r="AO163" s="9" t="str">
        <f>+'4.3.1 Risk Matrix'!L$17</f>
        <v>RI5</v>
      </c>
      <c r="AP163" s="9" t="str">
        <f>+'4.3.1 Risk Matrix'!M$17</f>
        <v>RI4</v>
      </c>
      <c r="AQ163" s="9" t="str">
        <f>+'4.3.1 Risk Matrix'!N$17</f>
        <v>RI2</v>
      </c>
      <c r="AR163" s="9" t="str">
        <f>+'4.3.1 Risk Matrix'!O$17</f>
        <v>RI2</v>
      </c>
      <c r="AS163" s="9" t="str">
        <f>+'4.3.1 Risk Matrix'!P$17</f>
        <v>RI1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0</v>
      </c>
      <c r="AZ163" s="21">
        <f t="shared" si="166"/>
        <v>39</v>
      </c>
      <c r="BA163" s="21">
        <f t="shared" si="167"/>
        <v>0</v>
      </c>
      <c r="BB163" s="21">
        <f t="shared" si="168"/>
        <v>0</v>
      </c>
      <c r="BC163" s="21">
        <f t="shared" si="169"/>
        <v>21</v>
      </c>
      <c r="BF163" s="21">
        <f t="shared" si="170"/>
        <v>0</v>
      </c>
      <c r="BG163" s="21">
        <f t="shared" si="171"/>
        <v>0</v>
      </c>
      <c r="BH163" s="21">
        <f t="shared" si="172"/>
        <v>0</v>
      </c>
      <c r="BI163" s="21">
        <f t="shared" si="173"/>
        <v>0</v>
      </c>
      <c r="BJ163" s="21">
        <f t="shared" si="174"/>
        <v>0</v>
      </c>
      <c r="BM163" s="21">
        <f t="shared" si="175"/>
        <v>0</v>
      </c>
      <c r="BN163" s="21">
        <f t="shared" si="176"/>
        <v>0</v>
      </c>
      <c r="BO163" s="21">
        <f t="shared" si="177"/>
        <v>0</v>
      </c>
      <c r="BP163" s="21">
        <f t="shared" si="178"/>
        <v>0</v>
      </c>
      <c r="BQ163" s="21">
        <f t="shared" si="179"/>
        <v>0</v>
      </c>
      <c r="BT163" s="21">
        <f t="shared" si="180"/>
        <v>2.125</v>
      </c>
      <c r="BU163" s="21">
        <f t="shared" si="181"/>
        <v>23</v>
      </c>
      <c r="BV163" s="21">
        <f t="shared" si="182"/>
        <v>0</v>
      </c>
      <c r="BW163" s="21">
        <f t="shared" si="183"/>
        <v>0</v>
      </c>
      <c r="BX163" s="21">
        <f t="shared" si="184"/>
        <v>35.875</v>
      </c>
      <c r="CA163" s="21">
        <f t="shared" si="185"/>
        <v>17</v>
      </c>
      <c r="CB163" s="21">
        <f t="shared" si="186"/>
        <v>23</v>
      </c>
      <c r="CC163" s="21">
        <f t="shared" si="187"/>
        <v>0</v>
      </c>
      <c r="CD163" s="21">
        <f t="shared" si="188"/>
        <v>0</v>
      </c>
      <c r="CE163" s="21">
        <f t="shared" si="189"/>
        <v>21</v>
      </c>
    </row>
    <row r="164" spans="1:83">
      <c r="A164" s="171"/>
      <c r="B164" s="165"/>
      <c r="C164" s="37" t="s">
        <v>60</v>
      </c>
      <c r="D164" s="38" t="s">
        <v>45</v>
      </c>
      <c r="E164" s="39"/>
      <c r="F164" s="29">
        <f>'4.3.3 Input Sheet'!F164</f>
        <v>4</v>
      </c>
      <c r="G164" s="29">
        <f>'4.3.3 Input Sheet'!G164</f>
        <v>0</v>
      </c>
      <c r="H164" s="29">
        <f>'4.3.3 Input Sheet'!H164</f>
        <v>33</v>
      </c>
      <c r="I164" s="29">
        <f>'4.3.3 Input Sheet'!I164</f>
        <v>0</v>
      </c>
      <c r="J164" s="29">
        <f>'4.3.3 Input Sheet'!J164</f>
        <v>23</v>
      </c>
      <c r="K164" s="40"/>
      <c r="M164" s="29">
        <f>'4.3.3 Input Sheet'!M164</f>
        <v>0</v>
      </c>
      <c r="N164" s="29">
        <f>'4.3.3 Input Sheet'!N164</f>
        <v>0</v>
      </c>
      <c r="O164" s="29">
        <f>'4.3.3 Input Sheet'!O164</f>
        <v>0</v>
      </c>
      <c r="P164" s="29">
        <f>'4.3.3 Input Sheet'!P164</f>
        <v>0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0</v>
      </c>
      <c r="V164" s="29">
        <f>'4.3.3 Input Sheet'!V164</f>
        <v>0</v>
      </c>
      <c r="W164" s="29">
        <f>'4.3.3 Input Sheet'!W164</f>
        <v>0</v>
      </c>
      <c r="X164" s="29">
        <f>'4.3.3 Input Sheet'!X164</f>
        <v>0</v>
      </c>
      <c r="Y164" s="40"/>
      <c r="AA164" s="29">
        <f>'4.3.3 Input Sheet'!AA164</f>
        <v>27</v>
      </c>
      <c r="AB164" s="29">
        <f>'4.3.3 Input Sheet'!AB164</f>
        <v>0</v>
      </c>
      <c r="AC164" s="29">
        <f>'4.3.3 Input Sheet'!AC164</f>
        <v>0</v>
      </c>
      <c r="AD164" s="29">
        <f>'4.3.3 Input Sheet'!AD164</f>
        <v>33</v>
      </c>
      <c r="AE164" s="29">
        <f>'4.3.3 Input Sheet'!AE164</f>
        <v>0</v>
      </c>
      <c r="AF164" s="40"/>
      <c r="AH164" s="29">
        <f>'4.3.3 Input Sheet'!AH164</f>
        <v>4</v>
      </c>
      <c r="AI164" s="29">
        <f>'4.3.3 Input Sheet'!AI164</f>
        <v>0</v>
      </c>
      <c r="AJ164" s="29">
        <f>'4.3.3 Input Sheet'!AJ164</f>
        <v>0</v>
      </c>
      <c r="AK164" s="29">
        <f>'4.3.3 Input Sheet'!AK164</f>
        <v>33</v>
      </c>
      <c r="AL164" s="29">
        <f>'4.3.3 Input Sheet'!AL164</f>
        <v>23</v>
      </c>
      <c r="AM164" s="40"/>
      <c r="AO164" s="9" t="str">
        <f>+'4.3.1 Risk Matrix'!L$17</f>
        <v>RI5</v>
      </c>
      <c r="AP164" s="9" t="str">
        <f>+'4.3.1 Risk Matrix'!M$17</f>
        <v>RI4</v>
      </c>
      <c r="AQ164" s="9" t="str">
        <f>+'4.3.1 Risk Matrix'!N$17</f>
        <v>RI2</v>
      </c>
      <c r="AR164" s="9" t="str">
        <f>+'4.3.1 Risk Matrix'!O$17</f>
        <v>RI2</v>
      </c>
      <c r="AS164" s="9" t="str">
        <f>+'4.3.1 Risk Matrix'!P$17</f>
        <v>RI1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23</v>
      </c>
      <c r="AZ164" s="21">
        <f t="shared" si="166"/>
        <v>33</v>
      </c>
      <c r="BA164" s="21">
        <f t="shared" si="167"/>
        <v>0</v>
      </c>
      <c r="BB164" s="21">
        <f t="shared" si="168"/>
        <v>0</v>
      </c>
      <c r="BC164" s="21">
        <f t="shared" si="169"/>
        <v>4</v>
      </c>
      <c r="BF164" s="21">
        <f t="shared" si="170"/>
        <v>0</v>
      </c>
      <c r="BG164" s="21">
        <f t="shared" si="171"/>
        <v>0</v>
      </c>
      <c r="BH164" s="21">
        <f t="shared" si="172"/>
        <v>0</v>
      </c>
      <c r="BI164" s="21">
        <f t="shared" si="173"/>
        <v>0</v>
      </c>
      <c r="BJ164" s="21">
        <f t="shared" si="174"/>
        <v>0</v>
      </c>
      <c r="BM164" s="21">
        <f t="shared" si="175"/>
        <v>0</v>
      </c>
      <c r="BN164" s="21">
        <f t="shared" si="176"/>
        <v>0</v>
      </c>
      <c r="BO164" s="21">
        <f t="shared" si="177"/>
        <v>0</v>
      </c>
      <c r="BP164" s="21">
        <f t="shared" si="178"/>
        <v>0</v>
      </c>
      <c r="BQ164" s="21">
        <f t="shared" si="179"/>
        <v>0</v>
      </c>
      <c r="BT164" s="21">
        <f t="shared" si="180"/>
        <v>0</v>
      </c>
      <c r="BU164" s="21">
        <f t="shared" si="181"/>
        <v>33</v>
      </c>
      <c r="BV164" s="21">
        <f t="shared" si="182"/>
        <v>0</v>
      </c>
      <c r="BW164" s="21">
        <f t="shared" si="183"/>
        <v>0</v>
      </c>
      <c r="BX164" s="21">
        <f t="shared" si="184"/>
        <v>27</v>
      </c>
      <c r="CA164" s="21">
        <f t="shared" si="185"/>
        <v>23</v>
      </c>
      <c r="CB164" s="21">
        <f t="shared" si="186"/>
        <v>33</v>
      </c>
      <c r="CC164" s="21">
        <f t="shared" si="187"/>
        <v>0</v>
      </c>
      <c r="CD164" s="21">
        <f t="shared" si="188"/>
        <v>0</v>
      </c>
      <c r="CE164" s="21">
        <f t="shared" si="189"/>
        <v>4</v>
      </c>
    </row>
    <row r="165" spans="1:83" ht="14.65" thickBot="1">
      <c r="A165" s="171"/>
      <c r="B165" s="165"/>
      <c r="C165" s="37" t="s">
        <v>61</v>
      </c>
      <c r="D165" s="38" t="s">
        <v>45</v>
      </c>
      <c r="E165" s="39"/>
      <c r="F165" s="29">
        <f>'4.3.3 Input Sheet'!F165</f>
        <v>5</v>
      </c>
      <c r="G165" s="29">
        <f>'4.3.3 Input Sheet'!G165</f>
        <v>0</v>
      </c>
      <c r="H165" s="29">
        <f>'4.3.3 Input Sheet'!H165</f>
        <v>36</v>
      </c>
      <c r="I165" s="29">
        <f>'4.3.3 Input Sheet'!I165</f>
        <v>19</v>
      </c>
      <c r="J165" s="29">
        <f>'4.3.3 Input Sheet'!J165</f>
        <v>0</v>
      </c>
      <c r="K165" s="40"/>
      <c r="M165" s="29">
        <f>'4.3.3 Input Sheet'!M165</f>
        <v>0</v>
      </c>
      <c r="N165" s="29">
        <f>'4.3.3 Input Sheet'!N165</f>
        <v>0</v>
      </c>
      <c r="O165" s="29">
        <f>'4.3.3 Input Sheet'!O165</f>
        <v>0</v>
      </c>
      <c r="P165" s="29">
        <f>'4.3.3 Input Sheet'!P165</f>
        <v>0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0</v>
      </c>
      <c r="V165" s="29">
        <f>'4.3.3 Input Sheet'!V165</f>
        <v>0</v>
      </c>
      <c r="W165" s="29">
        <f>'4.3.3 Input Sheet'!W165</f>
        <v>0</v>
      </c>
      <c r="X165" s="29">
        <f>'4.3.3 Input Sheet'!X165</f>
        <v>0</v>
      </c>
      <c r="Y165" s="40"/>
      <c r="AA165" s="29">
        <f>'4.3.3 Input Sheet'!AA165</f>
        <v>24</v>
      </c>
      <c r="AB165" s="29">
        <f>'4.3.3 Input Sheet'!AB165</f>
        <v>0</v>
      </c>
      <c r="AC165" s="29">
        <f>'4.3.3 Input Sheet'!AC165</f>
        <v>36</v>
      </c>
      <c r="AD165" s="29">
        <f>'4.3.3 Input Sheet'!AD165</f>
        <v>0</v>
      </c>
      <c r="AE165" s="29">
        <f>'4.3.3 Input Sheet'!AE165</f>
        <v>0</v>
      </c>
      <c r="AF165" s="40"/>
      <c r="AH165" s="29">
        <f>'4.3.3 Input Sheet'!AH165</f>
        <v>5</v>
      </c>
      <c r="AI165" s="29">
        <f>'4.3.3 Input Sheet'!AI165</f>
        <v>0</v>
      </c>
      <c r="AJ165" s="29">
        <f>'4.3.3 Input Sheet'!AJ165</f>
        <v>36</v>
      </c>
      <c r="AK165" s="29">
        <f>'4.3.3 Input Sheet'!AK165</f>
        <v>0</v>
      </c>
      <c r="AL165" s="29">
        <f>'4.3.3 Input Sheet'!AL165</f>
        <v>19</v>
      </c>
      <c r="AM165" s="40"/>
      <c r="AO165" s="9" t="str">
        <f>+'4.3.1 Risk Matrix'!L$16</f>
        <v>RI4</v>
      </c>
      <c r="AP165" s="9" t="str">
        <f>+'4.3.1 Risk Matrix'!M$16</f>
        <v>RI3</v>
      </c>
      <c r="AQ165" s="9" t="str">
        <f>+'4.3.1 Risk Matrix'!N$16</f>
        <v>RI2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19</v>
      </c>
      <c r="AZ165" s="21">
        <f t="shared" si="166"/>
        <v>36</v>
      </c>
      <c r="BA165" s="21">
        <f t="shared" si="167"/>
        <v>0</v>
      </c>
      <c r="BB165" s="21">
        <f t="shared" si="168"/>
        <v>5</v>
      </c>
      <c r="BC165" s="21">
        <f t="shared" si="169"/>
        <v>0</v>
      </c>
      <c r="BF165" s="21">
        <f t="shared" si="170"/>
        <v>0</v>
      </c>
      <c r="BG165" s="21">
        <f t="shared" si="171"/>
        <v>0</v>
      </c>
      <c r="BH165" s="21">
        <f t="shared" si="172"/>
        <v>0</v>
      </c>
      <c r="BI165" s="21">
        <f t="shared" si="173"/>
        <v>0</v>
      </c>
      <c r="BJ165" s="21">
        <f t="shared" si="174"/>
        <v>0</v>
      </c>
      <c r="BM165" s="21">
        <f t="shared" si="175"/>
        <v>0</v>
      </c>
      <c r="BN165" s="21">
        <f t="shared" si="176"/>
        <v>0</v>
      </c>
      <c r="BO165" s="21">
        <f t="shared" si="177"/>
        <v>0</v>
      </c>
      <c r="BP165" s="21">
        <f t="shared" si="178"/>
        <v>0</v>
      </c>
      <c r="BQ165" s="21">
        <f t="shared" si="179"/>
        <v>0</v>
      </c>
      <c r="BT165" s="21">
        <f t="shared" si="180"/>
        <v>0</v>
      </c>
      <c r="BU165" s="21">
        <f t="shared" si="181"/>
        <v>36</v>
      </c>
      <c r="BV165" s="21">
        <f t="shared" si="182"/>
        <v>0</v>
      </c>
      <c r="BW165" s="21">
        <f t="shared" si="183"/>
        <v>24</v>
      </c>
      <c r="BX165" s="21">
        <f t="shared" si="184"/>
        <v>0</v>
      </c>
      <c r="CA165" s="21">
        <f t="shared" si="185"/>
        <v>19</v>
      </c>
      <c r="CB165" s="21">
        <f t="shared" si="186"/>
        <v>36</v>
      </c>
      <c r="CC165" s="21">
        <f t="shared" si="187"/>
        <v>0</v>
      </c>
      <c r="CD165" s="21">
        <f t="shared" si="188"/>
        <v>5</v>
      </c>
      <c r="CE165" s="21">
        <f t="shared" si="189"/>
        <v>0</v>
      </c>
    </row>
    <row r="166" spans="1:83">
      <c r="A166" s="171"/>
      <c r="B166" s="165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0</v>
      </c>
      <c r="M166" s="33"/>
      <c r="N166" s="34"/>
      <c r="O166" s="34"/>
      <c r="P166" s="34"/>
      <c r="Q166" s="35"/>
      <c r="R166" s="36">
        <f>'4.3.3 Input Sheet'!R166</f>
        <v>0</v>
      </c>
      <c r="T166" s="33"/>
      <c r="U166" s="34"/>
      <c r="V166" s="34"/>
      <c r="W166" s="34"/>
      <c r="X166" s="35"/>
      <c r="Y166" s="36">
        <f>'4.3.3 Input Sheet'!Y166</f>
        <v>0</v>
      </c>
      <c r="AA166" s="33"/>
      <c r="AB166" s="34"/>
      <c r="AC166" s="34"/>
      <c r="AD166" s="34"/>
      <c r="AE166" s="35"/>
      <c r="AF166" s="36">
        <f>'4.3.3 Input Sheet'!AF166</f>
        <v>0</v>
      </c>
      <c r="AH166" s="33"/>
      <c r="AI166" s="34"/>
      <c r="AJ166" s="34"/>
      <c r="AK166" s="34"/>
      <c r="AL166" s="35"/>
      <c r="AM166" s="36">
        <f>'4.3.3 Input Sheet'!AM166</f>
        <v>0</v>
      </c>
      <c r="AO166" s="9" t="str">
        <f>+'4.3.1 Risk Matrix'!L$16</f>
        <v>RI4</v>
      </c>
      <c r="AP166" s="9" t="str">
        <f>+'4.3.1 Risk Matrix'!M$16</f>
        <v>RI3</v>
      </c>
      <c r="AQ166" s="9" t="str">
        <f>+'4.3.1 Risk Matrix'!N$16</f>
        <v>RI2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71"/>
      <c r="B167" s="165"/>
      <c r="C167" s="37" t="s">
        <v>52</v>
      </c>
      <c r="D167" s="38" t="s">
        <v>43</v>
      </c>
      <c r="E167" s="39"/>
      <c r="F167" s="29">
        <f>'4.3.3 Input Sheet'!F167</f>
        <v>13</v>
      </c>
      <c r="G167" s="29">
        <f>'4.3.3 Input Sheet'!G167</f>
        <v>0</v>
      </c>
      <c r="H167" s="29">
        <f>'4.3.3 Input Sheet'!H167</f>
        <v>43</v>
      </c>
      <c r="I167" s="29">
        <f>'4.3.3 Input Sheet'!I167</f>
        <v>43</v>
      </c>
      <c r="J167" s="29">
        <f>'4.3.3 Input Sheet'!J167</f>
        <v>0</v>
      </c>
      <c r="K167" s="40"/>
      <c r="M167" s="29">
        <f>'4.3.3 Input Sheet'!M167</f>
        <v>0</v>
      </c>
      <c r="N167" s="29">
        <f>'4.3.3 Input Sheet'!N167</f>
        <v>0</v>
      </c>
      <c r="O167" s="29">
        <f>'4.3.3 Input Sheet'!O167</f>
        <v>0</v>
      </c>
      <c r="P167" s="29">
        <f>'4.3.3 Input Sheet'!P167</f>
        <v>0</v>
      </c>
      <c r="Q167" s="29">
        <f>'4.3.3 Input Sheet'!Q167</f>
        <v>0</v>
      </c>
      <c r="R167" s="40"/>
      <c r="T167" s="29">
        <f>'4.3.3 Input Sheet'!T167</f>
        <v>0</v>
      </c>
      <c r="U167" s="29">
        <f>'4.3.3 Input Sheet'!U167</f>
        <v>0</v>
      </c>
      <c r="V167" s="29">
        <f>'4.3.3 Input Sheet'!V167</f>
        <v>0</v>
      </c>
      <c r="W167" s="29">
        <f>'4.3.3 Input Sheet'!W167</f>
        <v>0</v>
      </c>
      <c r="X167" s="29">
        <f>'4.3.3 Input Sheet'!X167</f>
        <v>0</v>
      </c>
      <c r="Y167" s="40"/>
      <c r="AA167" s="29">
        <f>'4.3.3 Input Sheet'!AA167</f>
        <v>28.555555555555557</v>
      </c>
      <c r="AB167" s="29">
        <f>'4.3.3 Input Sheet'!AB167</f>
        <v>0</v>
      </c>
      <c r="AC167" s="29">
        <f>'4.3.3 Input Sheet'!AC167</f>
        <v>39</v>
      </c>
      <c r="AD167" s="29">
        <f>'4.3.3 Input Sheet'!AD167</f>
        <v>31.666666666666664</v>
      </c>
      <c r="AE167" s="29">
        <f>'4.3.3 Input Sheet'!AE167</f>
        <v>-0.22222222222222232</v>
      </c>
      <c r="AF167" s="40"/>
      <c r="AH167" s="29">
        <f>'4.3.3 Input Sheet'!AH167</f>
        <v>13</v>
      </c>
      <c r="AI167" s="29">
        <f>'4.3.3 Input Sheet'!AI167</f>
        <v>0</v>
      </c>
      <c r="AJ167" s="29">
        <f>'4.3.3 Input Sheet'!AJ167</f>
        <v>39</v>
      </c>
      <c r="AK167" s="29">
        <f>'4.3.3 Input Sheet'!AK167</f>
        <v>43</v>
      </c>
      <c r="AL167" s="29">
        <f>'4.3.3 Input Sheet'!AL167</f>
        <v>4</v>
      </c>
      <c r="AM167" s="40"/>
      <c r="AO167" s="9" t="str">
        <f>+'4.3.1 Risk Matrix'!L$16</f>
        <v>RI4</v>
      </c>
      <c r="AP167" s="9" t="str">
        <f>+'4.3.1 Risk Matrix'!M$16</f>
        <v>RI3</v>
      </c>
      <c r="AQ167" s="9" t="str">
        <f>+'4.3.1 Risk Matrix'!N$16</f>
        <v>RI2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43</v>
      </c>
      <c r="AZ167" s="21">
        <f t="shared" si="166"/>
        <v>43</v>
      </c>
      <c r="BA167" s="21">
        <f t="shared" si="167"/>
        <v>0</v>
      </c>
      <c r="BB167" s="21">
        <f t="shared" si="168"/>
        <v>13</v>
      </c>
      <c r="BC167" s="21">
        <f t="shared" si="169"/>
        <v>0</v>
      </c>
      <c r="BF167" s="21">
        <f t="shared" si="170"/>
        <v>0</v>
      </c>
      <c r="BG167" s="21">
        <f t="shared" si="171"/>
        <v>0</v>
      </c>
      <c r="BH167" s="21">
        <f t="shared" si="172"/>
        <v>0</v>
      </c>
      <c r="BI167" s="21">
        <f t="shared" si="173"/>
        <v>0</v>
      </c>
      <c r="BJ167" s="21">
        <f t="shared" si="174"/>
        <v>0</v>
      </c>
      <c r="BM167" s="21">
        <f t="shared" si="175"/>
        <v>0</v>
      </c>
      <c r="BN167" s="21">
        <f t="shared" si="176"/>
        <v>0</v>
      </c>
      <c r="BO167" s="21">
        <f t="shared" si="177"/>
        <v>0</v>
      </c>
      <c r="BP167" s="21">
        <f t="shared" si="178"/>
        <v>0</v>
      </c>
      <c r="BQ167" s="21">
        <f t="shared" si="179"/>
        <v>0</v>
      </c>
      <c r="BT167" s="21">
        <f t="shared" si="180"/>
        <v>31.444444444444443</v>
      </c>
      <c r="BU167" s="21">
        <f t="shared" si="181"/>
        <v>39</v>
      </c>
      <c r="BV167" s="21">
        <f t="shared" si="182"/>
        <v>0</v>
      </c>
      <c r="BW167" s="21">
        <f t="shared" si="183"/>
        <v>28.555555555555557</v>
      </c>
      <c r="BX167" s="21">
        <f t="shared" si="184"/>
        <v>0</v>
      </c>
      <c r="CA167" s="21">
        <f t="shared" si="185"/>
        <v>47</v>
      </c>
      <c r="CB167" s="21">
        <f t="shared" si="186"/>
        <v>39</v>
      </c>
      <c r="CC167" s="21">
        <f t="shared" si="187"/>
        <v>0</v>
      </c>
      <c r="CD167" s="21">
        <f t="shared" si="188"/>
        <v>13</v>
      </c>
      <c r="CE167" s="21">
        <f t="shared" si="189"/>
        <v>0</v>
      </c>
    </row>
    <row r="168" spans="1:83">
      <c r="A168" s="171"/>
      <c r="B168" s="165"/>
      <c r="C168" s="37" t="s">
        <v>53</v>
      </c>
      <c r="D168" s="38" t="s">
        <v>43</v>
      </c>
      <c r="E168" s="39"/>
      <c r="F168" s="29">
        <f>'4.3.3 Input Sheet'!F168</f>
        <v>3</v>
      </c>
      <c r="G168" s="29">
        <f>'4.3.3 Input Sheet'!G168</f>
        <v>0</v>
      </c>
      <c r="H168" s="29">
        <f>'4.3.3 Input Sheet'!H168</f>
        <v>45</v>
      </c>
      <c r="I168" s="29">
        <f>'4.3.3 Input Sheet'!I168</f>
        <v>44</v>
      </c>
      <c r="J168" s="29">
        <f>'4.3.3 Input Sheet'!J168</f>
        <v>0</v>
      </c>
      <c r="K168" s="40"/>
      <c r="M168" s="29">
        <f>'4.3.3 Input Sheet'!M168</f>
        <v>0</v>
      </c>
      <c r="N168" s="29">
        <f>'4.3.3 Input Sheet'!N168</f>
        <v>0</v>
      </c>
      <c r="O168" s="29">
        <f>'4.3.3 Input Sheet'!O168</f>
        <v>0</v>
      </c>
      <c r="P168" s="29">
        <f>'4.3.3 Input Sheet'!P168</f>
        <v>0</v>
      </c>
      <c r="Q168" s="29">
        <f>'4.3.3 Input Sheet'!Q168</f>
        <v>0</v>
      </c>
      <c r="R168" s="40"/>
      <c r="T168" s="29">
        <f>'4.3.3 Input Sheet'!T168</f>
        <v>0</v>
      </c>
      <c r="U168" s="29">
        <f>'4.3.3 Input Sheet'!U168</f>
        <v>0</v>
      </c>
      <c r="V168" s="29">
        <f>'4.3.3 Input Sheet'!V168</f>
        <v>0</v>
      </c>
      <c r="W168" s="29">
        <f>'4.3.3 Input Sheet'!W168</f>
        <v>0</v>
      </c>
      <c r="X168" s="29">
        <f>'4.3.3 Input Sheet'!X168</f>
        <v>0</v>
      </c>
      <c r="Y168" s="40"/>
      <c r="AA168" s="29">
        <f>'4.3.3 Input Sheet'!AA168</f>
        <v>9.4285714285714288</v>
      </c>
      <c r="AB168" s="29">
        <f>'4.3.3 Input Sheet'!AB168</f>
        <v>0</v>
      </c>
      <c r="AC168" s="29">
        <f>'4.3.3 Input Sheet'!AC168</f>
        <v>41</v>
      </c>
      <c r="AD168" s="29">
        <f>'4.3.3 Input Sheet'!AD168</f>
        <v>39.714285714285715</v>
      </c>
      <c r="AE168" s="29">
        <f>'4.3.3 Input Sheet'!AE168</f>
        <v>0.85714285714285721</v>
      </c>
      <c r="AF168" s="40"/>
      <c r="AH168" s="29">
        <f>'4.3.3 Input Sheet'!AH168</f>
        <v>3</v>
      </c>
      <c r="AI168" s="29">
        <f>'4.3.3 Input Sheet'!AI168</f>
        <v>0</v>
      </c>
      <c r="AJ168" s="29">
        <f>'4.3.3 Input Sheet'!AJ168</f>
        <v>41</v>
      </c>
      <c r="AK168" s="29">
        <f>'4.3.3 Input Sheet'!AK168</f>
        <v>44</v>
      </c>
      <c r="AL168" s="29">
        <f>'4.3.3 Input Sheet'!AL168</f>
        <v>3</v>
      </c>
      <c r="AM168" s="40"/>
      <c r="AO168" s="9" t="str">
        <f>+'4.3.1 Risk Matrix'!L$16</f>
        <v>RI4</v>
      </c>
      <c r="AP168" s="9" t="str">
        <f>+'4.3.1 Risk Matrix'!M$16</f>
        <v>RI3</v>
      </c>
      <c r="AQ168" s="9" t="str">
        <f>+'4.3.1 Risk Matrix'!N$16</f>
        <v>RI2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44</v>
      </c>
      <c r="AZ168" s="21">
        <f t="shared" si="166"/>
        <v>45</v>
      </c>
      <c r="BA168" s="21">
        <f t="shared" si="167"/>
        <v>0</v>
      </c>
      <c r="BB168" s="21">
        <f t="shared" si="168"/>
        <v>3</v>
      </c>
      <c r="BC168" s="21">
        <f t="shared" si="169"/>
        <v>0</v>
      </c>
      <c r="BF168" s="21">
        <f t="shared" si="170"/>
        <v>0</v>
      </c>
      <c r="BG168" s="21">
        <f t="shared" si="171"/>
        <v>0</v>
      </c>
      <c r="BH168" s="21">
        <f t="shared" si="172"/>
        <v>0</v>
      </c>
      <c r="BI168" s="21">
        <f t="shared" si="173"/>
        <v>0</v>
      </c>
      <c r="BJ168" s="21">
        <f t="shared" si="174"/>
        <v>0</v>
      </c>
      <c r="BM168" s="21">
        <f t="shared" si="175"/>
        <v>0</v>
      </c>
      <c r="BN168" s="21">
        <f t="shared" si="176"/>
        <v>0</v>
      </c>
      <c r="BO168" s="21">
        <f t="shared" si="177"/>
        <v>0</v>
      </c>
      <c r="BP168" s="21">
        <f t="shared" si="178"/>
        <v>0</v>
      </c>
      <c r="BQ168" s="21">
        <f t="shared" si="179"/>
        <v>0</v>
      </c>
      <c r="BT168" s="21">
        <f t="shared" si="180"/>
        <v>40.571428571428569</v>
      </c>
      <c r="BU168" s="21">
        <f t="shared" si="181"/>
        <v>41</v>
      </c>
      <c r="BV168" s="21">
        <f t="shared" si="182"/>
        <v>0</v>
      </c>
      <c r="BW168" s="21">
        <f t="shared" si="183"/>
        <v>9.4285714285714288</v>
      </c>
      <c r="BX168" s="21">
        <f t="shared" si="184"/>
        <v>0</v>
      </c>
      <c r="CA168" s="21">
        <f t="shared" si="185"/>
        <v>47</v>
      </c>
      <c r="CB168" s="21">
        <f t="shared" si="186"/>
        <v>41</v>
      </c>
      <c r="CC168" s="21">
        <f t="shared" si="187"/>
        <v>0</v>
      </c>
      <c r="CD168" s="21">
        <f t="shared" si="188"/>
        <v>3</v>
      </c>
      <c r="CE168" s="21">
        <f t="shared" si="189"/>
        <v>0</v>
      </c>
    </row>
    <row r="169" spans="1:83">
      <c r="A169" s="171"/>
      <c r="B169" s="165"/>
      <c r="C169" s="37" t="s">
        <v>54</v>
      </c>
      <c r="D169" s="38" t="s">
        <v>43</v>
      </c>
      <c r="E169" s="39"/>
      <c r="F169" s="29">
        <f>'4.3.3 Input Sheet'!F169</f>
        <v>10</v>
      </c>
      <c r="G169" s="29">
        <f>'4.3.3 Input Sheet'!G169</f>
        <v>0</v>
      </c>
      <c r="H169" s="29">
        <f>'4.3.3 Input Sheet'!H169</f>
        <v>39</v>
      </c>
      <c r="I169" s="29">
        <f>'4.3.3 Input Sheet'!I169</f>
        <v>39</v>
      </c>
      <c r="J169" s="29">
        <f>'4.3.3 Input Sheet'!J169</f>
        <v>0</v>
      </c>
      <c r="K169" s="40"/>
      <c r="M169" s="29">
        <f>'4.3.3 Input Sheet'!M169</f>
        <v>0</v>
      </c>
      <c r="N169" s="29">
        <f>'4.3.3 Input Sheet'!N169</f>
        <v>0</v>
      </c>
      <c r="O169" s="29">
        <f>'4.3.3 Input Sheet'!O169</f>
        <v>0</v>
      </c>
      <c r="P169" s="29">
        <f>'4.3.3 Input Sheet'!P169</f>
        <v>0</v>
      </c>
      <c r="Q169" s="29">
        <f>'4.3.3 Input Sheet'!Q169</f>
        <v>0</v>
      </c>
      <c r="R169" s="40"/>
      <c r="T169" s="29">
        <f>'4.3.3 Input Sheet'!T169</f>
        <v>0</v>
      </c>
      <c r="U169" s="29">
        <f>'4.3.3 Input Sheet'!U169</f>
        <v>0</v>
      </c>
      <c r="V169" s="29">
        <f>'4.3.3 Input Sheet'!V169</f>
        <v>0</v>
      </c>
      <c r="W169" s="29">
        <f>'4.3.3 Input Sheet'!W169</f>
        <v>0</v>
      </c>
      <c r="X169" s="29">
        <f>'4.3.3 Input Sheet'!X169</f>
        <v>0</v>
      </c>
      <c r="Y169" s="40"/>
      <c r="AA169" s="29">
        <f>'4.3.3 Input Sheet'!AA169</f>
        <v>22.736842105263158</v>
      </c>
      <c r="AB169" s="29">
        <f>'4.3.3 Input Sheet'!AB169</f>
        <v>0</v>
      </c>
      <c r="AC169" s="29">
        <f>'4.3.3 Input Sheet'!AC169</f>
        <v>30.526315789473685</v>
      </c>
      <c r="AD169" s="29">
        <f>'4.3.3 Input Sheet'!AD169</f>
        <v>32.526315789473685</v>
      </c>
      <c r="AE169" s="29">
        <f>'4.3.3 Input Sheet'!AE169</f>
        <v>2.2105263157894735</v>
      </c>
      <c r="AF169" s="40"/>
      <c r="AH169" s="29">
        <f>'4.3.3 Input Sheet'!AH169</f>
        <v>10</v>
      </c>
      <c r="AI169" s="29">
        <f>'4.3.3 Input Sheet'!AI169</f>
        <v>0</v>
      </c>
      <c r="AJ169" s="29">
        <f>'4.3.3 Input Sheet'!AJ169</f>
        <v>34</v>
      </c>
      <c r="AK169" s="29">
        <f>'4.3.3 Input Sheet'!AK169</f>
        <v>39</v>
      </c>
      <c r="AL169" s="29">
        <f>'4.3.3 Input Sheet'!AL169</f>
        <v>5</v>
      </c>
      <c r="AM169" s="40"/>
      <c r="AO169" s="9" t="str">
        <f>+'4.3.1 Risk Matrix'!L$16</f>
        <v>RI4</v>
      </c>
      <c r="AP169" s="9" t="str">
        <f>+'4.3.1 Risk Matrix'!M$16</f>
        <v>RI3</v>
      </c>
      <c r="AQ169" s="9" t="str">
        <f>+'4.3.1 Risk Matrix'!N$16</f>
        <v>RI2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39</v>
      </c>
      <c r="AZ169" s="21">
        <f t="shared" si="166"/>
        <v>39</v>
      </c>
      <c r="BA169" s="21">
        <f t="shared" si="167"/>
        <v>0</v>
      </c>
      <c r="BB169" s="21">
        <f t="shared" si="168"/>
        <v>10</v>
      </c>
      <c r="BC169" s="21">
        <f t="shared" si="169"/>
        <v>0</v>
      </c>
      <c r="BF169" s="21">
        <f t="shared" si="170"/>
        <v>0</v>
      </c>
      <c r="BG169" s="21">
        <f t="shared" si="171"/>
        <v>0</v>
      </c>
      <c r="BH169" s="21">
        <f t="shared" si="172"/>
        <v>0</v>
      </c>
      <c r="BI169" s="21">
        <f t="shared" si="173"/>
        <v>0</v>
      </c>
      <c r="BJ169" s="21">
        <f t="shared" si="174"/>
        <v>0</v>
      </c>
      <c r="BM169" s="21">
        <f t="shared" si="175"/>
        <v>0</v>
      </c>
      <c r="BN169" s="21">
        <f t="shared" si="176"/>
        <v>0</v>
      </c>
      <c r="BO169" s="21">
        <f t="shared" si="177"/>
        <v>0</v>
      </c>
      <c r="BP169" s="21">
        <f t="shared" si="178"/>
        <v>0</v>
      </c>
      <c r="BQ169" s="21">
        <f t="shared" si="179"/>
        <v>0</v>
      </c>
      <c r="BT169" s="21">
        <f t="shared" si="180"/>
        <v>34.736842105263158</v>
      </c>
      <c r="BU169" s="21">
        <f t="shared" si="181"/>
        <v>30.526315789473685</v>
      </c>
      <c r="BV169" s="21">
        <f t="shared" si="182"/>
        <v>0</v>
      </c>
      <c r="BW169" s="21">
        <f t="shared" si="183"/>
        <v>22.736842105263158</v>
      </c>
      <c r="BX169" s="21">
        <f t="shared" si="184"/>
        <v>0</v>
      </c>
      <c r="CA169" s="21">
        <f t="shared" si="185"/>
        <v>44</v>
      </c>
      <c r="CB169" s="21">
        <f t="shared" si="186"/>
        <v>34</v>
      </c>
      <c r="CC169" s="21">
        <f t="shared" si="187"/>
        <v>0</v>
      </c>
      <c r="CD169" s="21">
        <f t="shared" si="188"/>
        <v>10</v>
      </c>
      <c r="CE169" s="21">
        <f t="shared" si="189"/>
        <v>0</v>
      </c>
    </row>
    <row r="170" spans="1:83">
      <c r="A170" s="171"/>
      <c r="B170" s="165"/>
      <c r="C170" s="37" t="s">
        <v>55</v>
      </c>
      <c r="D170" s="38" t="s">
        <v>43</v>
      </c>
      <c r="E170" s="39"/>
      <c r="F170" s="29">
        <f>'4.3.3 Input Sheet'!F170</f>
        <v>0</v>
      </c>
      <c r="G170" s="29">
        <f>'4.3.3 Input Sheet'!G170</f>
        <v>4</v>
      </c>
      <c r="H170" s="29">
        <f>'4.3.3 Input Sheet'!H170</f>
        <v>5</v>
      </c>
      <c r="I170" s="29">
        <f>'4.3.3 Input Sheet'!I170</f>
        <v>30</v>
      </c>
      <c r="J170" s="29">
        <f>'4.3.3 Input Sheet'!J170</f>
        <v>0</v>
      </c>
      <c r="K170" s="40"/>
      <c r="M170" s="29">
        <f>'4.3.3 Input Sheet'!M170</f>
        <v>0</v>
      </c>
      <c r="N170" s="29">
        <f>'4.3.3 Input Sheet'!N170</f>
        <v>0</v>
      </c>
      <c r="O170" s="29">
        <f>'4.3.3 Input Sheet'!O170</f>
        <v>0</v>
      </c>
      <c r="P170" s="29">
        <f>'4.3.3 Input Sheet'!P170</f>
        <v>0</v>
      </c>
      <c r="Q170" s="29">
        <f>'4.3.3 Input Sheet'!Q170</f>
        <v>0</v>
      </c>
      <c r="R170" s="40"/>
      <c r="T170" s="29">
        <f>'4.3.3 Input Sheet'!T170</f>
        <v>0</v>
      </c>
      <c r="U170" s="29">
        <f>'4.3.3 Input Sheet'!U170</f>
        <v>0</v>
      </c>
      <c r="V170" s="29">
        <f>'4.3.3 Input Sheet'!V170</f>
        <v>0</v>
      </c>
      <c r="W170" s="29">
        <f>'4.3.3 Input Sheet'!W170</f>
        <v>0</v>
      </c>
      <c r="X170" s="29">
        <f>'4.3.3 Input Sheet'!X170</f>
        <v>0</v>
      </c>
      <c r="Y170" s="40"/>
      <c r="AA170" s="29">
        <f>'4.3.3 Input Sheet'!AA170</f>
        <v>21.333333333333332</v>
      </c>
      <c r="AB170" s="29">
        <f>'4.3.3 Input Sheet'!AB170</f>
        <v>0</v>
      </c>
      <c r="AC170" s="29">
        <f>'4.3.3 Input Sheet'!AC170</f>
        <v>0</v>
      </c>
      <c r="AD170" s="29">
        <f>'4.3.3 Input Sheet'!AD170</f>
        <v>17.633333333333333</v>
      </c>
      <c r="AE170" s="29">
        <f>'4.3.3 Input Sheet'!AE170</f>
        <v>3.3333333333335879E-2</v>
      </c>
      <c r="AF170" s="40"/>
      <c r="AH170" s="29">
        <f>'4.3.3 Input Sheet'!AH170</f>
        <v>0</v>
      </c>
      <c r="AI170" s="29">
        <f>'4.3.3 Input Sheet'!AI170</f>
        <v>0</v>
      </c>
      <c r="AJ170" s="29">
        <f>'4.3.3 Input Sheet'!AJ170</f>
        <v>0</v>
      </c>
      <c r="AK170" s="29">
        <f>'4.3.3 Input Sheet'!AK170</f>
        <v>25</v>
      </c>
      <c r="AL170" s="29">
        <f>'4.3.3 Input Sheet'!AL170</f>
        <v>14</v>
      </c>
      <c r="AM170" s="40"/>
      <c r="AO170" s="9" t="str">
        <f>+'4.3.1 Risk Matrix'!L$16</f>
        <v>RI4</v>
      </c>
      <c r="AP170" s="9" t="str">
        <f>+'4.3.1 Risk Matrix'!M$16</f>
        <v>RI3</v>
      </c>
      <c r="AQ170" s="9" t="str">
        <f>+'4.3.1 Risk Matrix'!N$16</f>
        <v>RI2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30</v>
      </c>
      <c r="AZ170" s="21">
        <f t="shared" si="166"/>
        <v>5</v>
      </c>
      <c r="BA170" s="21">
        <f t="shared" si="167"/>
        <v>4</v>
      </c>
      <c r="BB170" s="21">
        <f t="shared" si="168"/>
        <v>0</v>
      </c>
      <c r="BC170" s="21">
        <f t="shared" si="169"/>
        <v>0</v>
      </c>
      <c r="BF170" s="21">
        <f t="shared" si="170"/>
        <v>0</v>
      </c>
      <c r="BG170" s="21">
        <f t="shared" si="171"/>
        <v>0</v>
      </c>
      <c r="BH170" s="21">
        <f t="shared" si="172"/>
        <v>0</v>
      </c>
      <c r="BI170" s="21">
        <f t="shared" si="173"/>
        <v>0</v>
      </c>
      <c r="BJ170" s="21">
        <f t="shared" si="174"/>
        <v>0</v>
      </c>
      <c r="BM170" s="21">
        <f t="shared" si="175"/>
        <v>0</v>
      </c>
      <c r="BN170" s="21">
        <f t="shared" si="176"/>
        <v>0</v>
      </c>
      <c r="BO170" s="21">
        <f t="shared" si="177"/>
        <v>0</v>
      </c>
      <c r="BP170" s="21">
        <f t="shared" si="178"/>
        <v>0</v>
      </c>
      <c r="BQ170" s="21">
        <f t="shared" si="179"/>
        <v>0</v>
      </c>
      <c r="BT170" s="21">
        <f t="shared" si="180"/>
        <v>17.666666666666668</v>
      </c>
      <c r="BU170" s="21">
        <f t="shared" si="181"/>
        <v>0</v>
      </c>
      <c r="BV170" s="21">
        <f t="shared" si="182"/>
        <v>0</v>
      </c>
      <c r="BW170" s="21">
        <f t="shared" si="183"/>
        <v>21.333333333333332</v>
      </c>
      <c r="BX170" s="21">
        <f t="shared" si="184"/>
        <v>0</v>
      </c>
      <c r="CA170" s="21">
        <f t="shared" si="185"/>
        <v>39</v>
      </c>
      <c r="CB170" s="21">
        <f t="shared" si="186"/>
        <v>0</v>
      </c>
      <c r="CC170" s="21">
        <f t="shared" si="187"/>
        <v>0</v>
      </c>
      <c r="CD170" s="21">
        <f t="shared" si="188"/>
        <v>0</v>
      </c>
      <c r="CE170" s="21">
        <f t="shared" si="189"/>
        <v>0</v>
      </c>
    </row>
    <row r="171" spans="1:83">
      <c r="A171" s="171"/>
      <c r="B171" s="165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RI4</v>
      </c>
      <c r="AP171" s="9" t="str">
        <f>+'4.3.1 Risk Matrix'!M$16</f>
        <v>RI3</v>
      </c>
      <c r="AQ171" s="9" t="str">
        <f>+'4.3.1 Risk Matrix'!N$16</f>
        <v>RI2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71"/>
      <c r="B172" s="165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0</v>
      </c>
      <c r="H172" s="29">
        <f>'4.3.3 Input Sheet'!H172</f>
        <v>0</v>
      </c>
      <c r="I172" s="29">
        <f>'4.3.3 Input Sheet'!I172</f>
        <v>0</v>
      </c>
      <c r="J172" s="29">
        <f>'4.3.3 Input Sheet'!J172</f>
        <v>0</v>
      </c>
      <c r="K172" s="40"/>
      <c r="M172" s="29">
        <f>'4.3.3 Input Sheet'!M172</f>
        <v>0</v>
      </c>
      <c r="N172" s="29">
        <f>'4.3.3 Input Sheet'!N172</f>
        <v>0</v>
      </c>
      <c r="O172" s="29">
        <f>'4.3.3 Input Sheet'!O172</f>
        <v>0</v>
      </c>
      <c r="P172" s="29">
        <f>'4.3.3 Input Sheet'!P172</f>
        <v>0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0</v>
      </c>
      <c r="V172" s="29">
        <f>'4.3.3 Input Sheet'!V172</f>
        <v>0</v>
      </c>
      <c r="W172" s="29">
        <f>'4.3.3 Input Sheet'!W172</f>
        <v>0</v>
      </c>
      <c r="X172" s="29">
        <f>'4.3.3 Input Sheet'!X172</f>
        <v>0</v>
      </c>
      <c r="Y172" s="40"/>
      <c r="AA172" s="29">
        <f>'4.3.3 Input Sheet'!AA172</f>
        <v>0</v>
      </c>
      <c r="AB172" s="29">
        <f>'4.3.3 Input Sheet'!AB172</f>
        <v>0</v>
      </c>
      <c r="AC172" s="29">
        <f>'4.3.3 Input Sheet'!AC172</f>
        <v>0</v>
      </c>
      <c r="AD172" s="29">
        <f>'4.3.3 Input Sheet'!AD172</f>
        <v>0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0</v>
      </c>
      <c r="AJ172" s="29">
        <f>'4.3.3 Input Sheet'!AJ172</f>
        <v>0</v>
      </c>
      <c r="AK172" s="29">
        <f>'4.3.3 Input Sheet'!AK172</f>
        <v>0</v>
      </c>
      <c r="AL172" s="29">
        <f>'4.3.3 Input Sheet'!AL172</f>
        <v>0</v>
      </c>
      <c r="AM172" s="40"/>
      <c r="AO172" s="9" t="str">
        <f>+'4.3.1 Risk Matrix'!L$16</f>
        <v>RI4</v>
      </c>
      <c r="AP172" s="9" t="str">
        <f>+'4.3.1 Risk Matrix'!M$16</f>
        <v>RI3</v>
      </c>
      <c r="AQ172" s="9" t="str">
        <f>+'4.3.1 Risk Matrix'!N$16</f>
        <v>RI2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0</v>
      </c>
      <c r="AZ172" s="21">
        <f t="shared" si="166"/>
        <v>0</v>
      </c>
      <c r="BA172" s="21">
        <f t="shared" si="167"/>
        <v>0</v>
      </c>
      <c r="BB172" s="21">
        <f t="shared" si="168"/>
        <v>0</v>
      </c>
      <c r="BC172" s="21">
        <f t="shared" si="169"/>
        <v>0</v>
      </c>
      <c r="BF172" s="21">
        <f t="shared" si="170"/>
        <v>0</v>
      </c>
      <c r="BG172" s="21">
        <f t="shared" si="171"/>
        <v>0</v>
      </c>
      <c r="BH172" s="21">
        <f t="shared" si="172"/>
        <v>0</v>
      </c>
      <c r="BI172" s="21">
        <f t="shared" si="173"/>
        <v>0</v>
      </c>
      <c r="BJ172" s="21">
        <f t="shared" si="174"/>
        <v>0</v>
      </c>
      <c r="BM172" s="21">
        <f t="shared" si="175"/>
        <v>0</v>
      </c>
      <c r="BN172" s="21">
        <f t="shared" si="176"/>
        <v>0</v>
      </c>
      <c r="BO172" s="21">
        <f t="shared" si="177"/>
        <v>0</v>
      </c>
      <c r="BP172" s="21">
        <f t="shared" si="178"/>
        <v>0</v>
      </c>
      <c r="BQ172" s="21">
        <f t="shared" si="179"/>
        <v>0</v>
      </c>
      <c r="BT172" s="21">
        <f t="shared" si="180"/>
        <v>0</v>
      </c>
      <c r="BU172" s="21">
        <f t="shared" si="181"/>
        <v>0</v>
      </c>
      <c r="BV172" s="21">
        <f t="shared" si="182"/>
        <v>0</v>
      </c>
      <c r="BW172" s="21">
        <f t="shared" si="183"/>
        <v>0</v>
      </c>
      <c r="BX172" s="21">
        <f t="shared" si="184"/>
        <v>0</v>
      </c>
      <c r="CA172" s="21">
        <f t="shared" si="185"/>
        <v>0</v>
      </c>
      <c r="CB172" s="21">
        <f t="shared" si="186"/>
        <v>0</v>
      </c>
      <c r="CC172" s="21">
        <f t="shared" si="187"/>
        <v>0</v>
      </c>
      <c r="CD172" s="21">
        <f t="shared" si="188"/>
        <v>0</v>
      </c>
      <c r="CE172" s="21">
        <f t="shared" si="189"/>
        <v>0</v>
      </c>
    </row>
    <row r="173" spans="1:83">
      <c r="A173" s="171"/>
      <c r="B173" s="165"/>
      <c r="C173" s="37" t="s">
        <v>58</v>
      </c>
      <c r="D173" s="38" t="s">
        <v>44</v>
      </c>
      <c r="E173" s="39"/>
      <c r="F173" s="29">
        <f>'4.3.3 Input Sheet'!F173</f>
        <v>0</v>
      </c>
      <c r="G173" s="29">
        <f>'4.3.3 Input Sheet'!G173</f>
        <v>0</v>
      </c>
      <c r="H173" s="29">
        <f>'4.3.3 Input Sheet'!H173</f>
        <v>83</v>
      </c>
      <c r="I173" s="29">
        <f>'4.3.3 Input Sheet'!I173</f>
        <v>0</v>
      </c>
      <c r="J173" s="29">
        <f>'4.3.3 Input Sheet'!J173</f>
        <v>0</v>
      </c>
      <c r="K173" s="40"/>
      <c r="M173" s="29">
        <f>'4.3.3 Input Sheet'!M173</f>
        <v>0</v>
      </c>
      <c r="N173" s="29">
        <f>'4.3.3 Input Sheet'!N173</f>
        <v>0</v>
      </c>
      <c r="O173" s="29">
        <f>'4.3.3 Input Sheet'!O173</f>
        <v>0</v>
      </c>
      <c r="P173" s="29">
        <f>'4.3.3 Input Sheet'!P173</f>
        <v>0</v>
      </c>
      <c r="Q173" s="29">
        <f>'4.3.3 Input Sheet'!Q173</f>
        <v>0</v>
      </c>
      <c r="R173" s="40"/>
      <c r="T173" s="29">
        <f>'4.3.3 Input Sheet'!T173</f>
        <v>0</v>
      </c>
      <c r="U173" s="29">
        <f>'4.3.3 Input Sheet'!U173</f>
        <v>0</v>
      </c>
      <c r="V173" s="29">
        <f>'4.3.3 Input Sheet'!V173</f>
        <v>0</v>
      </c>
      <c r="W173" s="29">
        <f>'4.3.3 Input Sheet'!W173</f>
        <v>0</v>
      </c>
      <c r="X173" s="29">
        <f>'4.3.3 Input Sheet'!X173</f>
        <v>0</v>
      </c>
      <c r="Y173" s="40"/>
      <c r="AA173" s="29">
        <f>'4.3.3 Input Sheet'!AA173</f>
        <v>11.5</v>
      </c>
      <c r="AB173" s="29">
        <f>'4.3.3 Input Sheet'!AB173</f>
        <v>0</v>
      </c>
      <c r="AC173" s="29">
        <f>'4.3.3 Input Sheet'!AC173</f>
        <v>48.5</v>
      </c>
      <c r="AD173" s="29">
        <f>'4.3.3 Input Sheet'!AD173</f>
        <v>23</v>
      </c>
      <c r="AE173" s="29">
        <f>'4.3.3 Input Sheet'!AE173</f>
        <v>0</v>
      </c>
      <c r="AF173" s="40"/>
      <c r="AH173" s="29">
        <f>'4.3.3 Input Sheet'!AH173</f>
        <v>0</v>
      </c>
      <c r="AI173" s="29">
        <f>'4.3.3 Input Sheet'!AI173</f>
        <v>0</v>
      </c>
      <c r="AJ173" s="29">
        <f>'4.3.3 Input Sheet'!AJ173</f>
        <v>37</v>
      </c>
      <c r="AK173" s="29">
        <f>'4.3.3 Input Sheet'!AK173</f>
        <v>46</v>
      </c>
      <c r="AL173" s="29">
        <f>'4.3.3 Input Sheet'!AL173</f>
        <v>0</v>
      </c>
      <c r="AM173" s="40"/>
      <c r="AO173" s="9" t="str">
        <f>+'4.3.1 Risk Matrix'!L$16</f>
        <v>RI4</v>
      </c>
      <c r="AP173" s="9" t="str">
        <f>+'4.3.1 Risk Matrix'!M$16</f>
        <v>RI3</v>
      </c>
      <c r="AQ173" s="9" t="str">
        <f>+'4.3.1 Risk Matrix'!N$16</f>
        <v>RI2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0</v>
      </c>
      <c r="AZ173" s="21">
        <f t="shared" si="166"/>
        <v>83</v>
      </c>
      <c r="BA173" s="21">
        <f t="shared" si="167"/>
        <v>0</v>
      </c>
      <c r="BB173" s="21">
        <f t="shared" si="168"/>
        <v>0</v>
      </c>
      <c r="BC173" s="21">
        <f t="shared" si="169"/>
        <v>0</v>
      </c>
      <c r="BF173" s="21">
        <f t="shared" si="170"/>
        <v>0</v>
      </c>
      <c r="BG173" s="21">
        <f t="shared" si="171"/>
        <v>0</v>
      </c>
      <c r="BH173" s="21">
        <f t="shared" si="172"/>
        <v>0</v>
      </c>
      <c r="BI173" s="21">
        <f t="shared" si="173"/>
        <v>0</v>
      </c>
      <c r="BJ173" s="21">
        <f t="shared" si="174"/>
        <v>0</v>
      </c>
      <c r="BM173" s="21">
        <f t="shared" si="175"/>
        <v>0</v>
      </c>
      <c r="BN173" s="21">
        <f t="shared" si="176"/>
        <v>0</v>
      </c>
      <c r="BO173" s="21">
        <f t="shared" si="177"/>
        <v>0</v>
      </c>
      <c r="BP173" s="21">
        <f t="shared" si="178"/>
        <v>0</v>
      </c>
      <c r="BQ173" s="21">
        <f t="shared" si="179"/>
        <v>0</v>
      </c>
      <c r="BT173" s="21">
        <f t="shared" si="180"/>
        <v>23</v>
      </c>
      <c r="BU173" s="21">
        <f t="shared" si="181"/>
        <v>48.5</v>
      </c>
      <c r="BV173" s="21">
        <f t="shared" si="182"/>
        <v>0</v>
      </c>
      <c r="BW173" s="21">
        <f t="shared" si="183"/>
        <v>11.5</v>
      </c>
      <c r="BX173" s="21">
        <f t="shared" si="184"/>
        <v>0</v>
      </c>
      <c r="CA173" s="21">
        <f t="shared" si="185"/>
        <v>46</v>
      </c>
      <c r="CB173" s="21">
        <f t="shared" si="186"/>
        <v>37</v>
      </c>
      <c r="CC173" s="21">
        <f t="shared" si="187"/>
        <v>0</v>
      </c>
      <c r="CD173" s="21">
        <f t="shared" si="188"/>
        <v>0</v>
      </c>
      <c r="CE173" s="21">
        <f t="shared" si="189"/>
        <v>0</v>
      </c>
    </row>
    <row r="174" spans="1:83">
      <c r="A174" s="171"/>
      <c r="B174" s="165"/>
      <c r="C174" s="37" t="s">
        <v>59</v>
      </c>
      <c r="D174" s="38" t="s">
        <v>44</v>
      </c>
      <c r="E174" s="39"/>
      <c r="F174" s="29">
        <f>'4.3.3 Input Sheet'!F174</f>
        <v>29</v>
      </c>
      <c r="G174" s="29">
        <f>'4.3.3 Input Sheet'!G174</f>
        <v>0</v>
      </c>
      <c r="H174" s="29">
        <f>'4.3.3 Input Sheet'!H174</f>
        <v>30</v>
      </c>
      <c r="I174" s="29">
        <f>'4.3.3 Input Sheet'!I174</f>
        <v>24</v>
      </c>
      <c r="J174" s="29">
        <f>'4.3.3 Input Sheet'!J174</f>
        <v>0</v>
      </c>
      <c r="K174" s="40"/>
      <c r="M174" s="29">
        <f>'4.3.3 Input Sheet'!M174</f>
        <v>0</v>
      </c>
      <c r="N174" s="29">
        <f>'4.3.3 Input Sheet'!N174</f>
        <v>0</v>
      </c>
      <c r="O174" s="29">
        <f>'4.3.3 Input Sheet'!O174</f>
        <v>0</v>
      </c>
      <c r="P174" s="29">
        <f>'4.3.3 Input Sheet'!P174</f>
        <v>0</v>
      </c>
      <c r="Q174" s="29">
        <f>'4.3.3 Input Sheet'!Q174</f>
        <v>0</v>
      </c>
      <c r="R174" s="40"/>
      <c r="T174" s="29">
        <f>'4.3.3 Input Sheet'!T174</f>
        <v>0</v>
      </c>
      <c r="U174" s="29">
        <f>'4.3.3 Input Sheet'!U174</f>
        <v>0</v>
      </c>
      <c r="V174" s="29">
        <f>'4.3.3 Input Sheet'!V174</f>
        <v>0</v>
      </c>
      <c r="W174" s="29">
        <f>'4.3.3 Input Sheet'!W174</f>
        <v>0</v>
      </c>
      <c r="X174" s="29">
        <f>'4.3.3 Input Sheet'!X174</f>
        <v>0</v>
      </c>
      <c r="Y174" s="40"/>
      <c r="AA174" s="29">
        <f>'4.3.3 Input Sheet'!AA174</f>
        <v>49.125</v>
      </c>
      <c r="AB174" s="29">
        <f>'4.3.3 Input Sheet'!AB174</f>
        <v>0</v>
      </c>
      <c r="AC174" s="29">
        <f>'4.3.3 Input Sheet'!AC174</f>
        <v>6</v>
      </c>
      <c r="AD174" s="29">
        <f>'4.3.3 Input Sheet'!AD174</f>
        <v>24</v>
      </c>
      <c r="AE174" s="29">
        <f>'4.3.3 Input Sheet'!AE174</f>
        <v>2.875</v>
      </c>
      <c r="AF174" s="40"/>
      <c r="AH174" s="29">
        <f>'4.3.3 Input Sheet'!AH174</f>
        <v>29</v>
      </c>
      <c r="AI174" s="29">
        <f>'4.3.3 Input Sheet'!AI174</f>
        <v>0</v>
      </c>
      <c r="AJ174" s="29">
        <f>'4.3.3 Input Sheet'!AJ174</f>
        <v>6</v>
      </c>
      <c r="AK174" s="29">
        <f>'4.3.3 Input Sheet'!AK174</f>
        <v>24</v>
      </c>
      <c r="AL174" s="29">
        <f>'4.3.3 Input Sheet'!AL174</f>
        <v>23</v>
      </c>
      <c r="AM174" s="40"/>
      <c r="AO174" s="9" t="str">
        <f>+'4.3.1 Risk Matrix'!L$16</f>
        <v>RI4</v>
      </c>
      <c r="AP174" s="9" t="str">
        <f>+'4.3.1 Risk Matrix'!M$16</f>
        <v>RI3</v>
      </c>
      <c r="AQ174" s="9" t="str">
        <f>+'4.3.1 Risk Matrix'!N$16</f>
        <v>RI2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24</v>
      </c>
      <c r="AZ174" s="21">
        <f t="shared" si="166"/>
        <v>30</v>
      </c>
      <c r="BA174" s="21">
        <f t="shared" si="167"/>
        <v>0</v>
      </c>
      <c r="BB174" s="21">
        <f t="shared" si="168"/>
        <v>29</v>
      </c>
      <c r="BC174" s="21">
        <f t="shared" si="169"/>
        <v>0</v>
      </c>
      <c r="BF174" s="21">
        <f t="shared" si="170"/>
        <v>0</v>
      </c>
      <c r="BG174" s="21">
        <f t="shared" si="171"/>
        <v>0</v>
      </c>
      <c r="BH174" s="21">
        <f t="shared" si="172"/>
        <v>0</v>
      </c>
      <c r="BI174" s="21">
        <f t="shared" si="173"/>
        <v>0</v>
      </c>
      <c r="BJ174" s="21">
        <f t="shared" si="174"/>
        <v>0</v>
      </c>
      <c r="BM174" s="21">
        <f t="shared" si="175"/>
        <v>0</v>
      </c>
      <c r="BN174" s="21">
        <f t="shared" si="176"/>
        <v>0</v>
      </c>
      <c r="BO174" s="21">
        <f t="shared" si="177"/>
        <v>0</v>
      </c>
      <c r="BP174" s="21">
        <f t="shared" si="178"/>
        <v>0</v>
      </c>
      <c r="BQ174" s="21">
        <f t="shared" si="179"/>
        <v>0</v>
      </c>
      <c r="BT174" s="21">
        <f t="shared" si="180"/>
        <v>26.875</v>
      </c>
      <c r="BU174" s="21">
        <f t="shared" si="181"/>
        <v>6</v>
      </c>
      <c r="BV174" s="21">
        <f t="shared" si="182"/>
        <v>0</v>
      </c>
      <c r="BW174" s="21">
        <f t="shared" si="183"/>
        <v>49.125</v>
      </c>
      <c r="BX174" s="21">
        <f t="shared" si="184"/>
        <v>0</v>
      </c>
      <c r="CA174" s="21">
        <f t="shared" si="185"/>
        <v>47</v>
      </c>
      <c r="CB174" s="21">
        <f t="shared" si="186"/>
        <v>6</v>
      </c>
      <c r="CC174" s="21">
        <f t="shared" si="187"/>
        <v>0</v>
      </c>
      <c r="CD174" s="21">
        <f t="shared" si="188"/>
        <v>29</v>
      </c>
      <c r="CE174" s="21">
        <f t="shared" si="189"/>
        <v>0</v>
      </c>
    </row>
    <row r="175" spans="1:83">
      <c r="A175" s="171"/>
      <c r="B175" s="165"/>
      <c r="C175" s="37" t="s">
        <v>60</v>
      </c>
      <c r="D175" s="38" t="s">
        <v>45</v>
      </c>
      <c r="E175" s="39"/>
      <c r="F175" s="29">
        <f>'4.3.3 Input Sheet'!F175</f>
        <v>6</v>
      </c>
      <c r="G175" s="29">
        <f>'4.3.3 Input Sheet'!G175</f>
        <v>0</v>
      </c>
      <c r="H175" s="29">
        <f>'4.3.3 Input Sheet'!H175</f>
        <v>45</v>
      </c>
      <c r="I175" s="29">
        <f>'4.3.3 Input Sheet'!I175</f>
        <v>0</v>
      </c>
      <c r="J175" s="29">
        <f>'4.3.3 Input Sheet'!J175</f>
        <v>32</v>
      </c>
      <c r="K175" s="40"/>
      <c r="M175" s="29">
        <f>'4.3.3 Input Sheet'!M175</f>
        <v>0</v>
      </c>
      <c r="N175" s="29">
        <f>'4.3.3 Input Sheet'!N175</f>
        <v>0</v>
      </c>
      <c r="O175" s="29">
        <f>'4.3.3 Input Sheet'!O175</f>
        <v>0</v>
      </c>
      <c r="P175" s="29">
        <f>'4.3.3 Input Sheet'!P175</f>
        <v>0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0</v>
      </c>
      <c r="V175" s="29">
        <f>'4.3.3 Input Sheet'!V175</f>
        <v>0</v>
      </c>
      <c r="W175" s="29">
        <f>'4.3.3 Input Sheet'!W175</f>
        <v>0</v>
      </c>
      <c r="X175" s="29">
        <f>'4.3.3 Input Sheet'!X175</f>
        <v>0</v>
      </c>
      <c r="Y175" s="40"/>
      <c r="AA175" s="29">
        <f>'4.3.3 Input Sheet'!AA175</f>
        <v>38</v>
      </c>
      <c r="AB175" s="29">
        <f>'4.3.3 Input Sheet'!AB175</f>
        <v>0</v>
      </c>
      <c r="AC175" s="29">
        <f>'4.3.3 Input Sheet'!AC175</f>
        <v>0</v>
      </c>
      <c r="AD175" s="29">
        <f>'4.3.3 Input Sheet'!AD175</f>
        <v>45</v>
      </c>
      <c r="AE175" s="29">
        <f>'4.3.3 Input Sheet'!AE175</f>
        <v>0</v>
      </c>
      <c r="AF175" s="40"/>
      <c r="AH175" s="29">
        <f>'4.3.3 Input Sheet'!AH175</f>
        <v>6</v>
      </c>
      <c r="AI175" s="29">
        <f>'4.3.3 Input Sheet'!AI175</f>
        <v>0</v>
      </c>
      <c r="AJ175" s="29">
        <f>'4.3.3 Input Sheet'!AJ175</f>
        <v>0</v>
      </c>
      <c r="AK175" s="29">
        <f>'4.3.3 Input Sheet'!AK175</f>
        <v>45</v>
      </c>
      <c r="AL175" s="29">
        <f>'4.3.3 Input Sheet'!AL175</f>
        <v>32</v>
      </c>
      <c r="AM175" s="40"/>
      <c r="AO175" s="9" t="str">
        <f>+'4.3.1 Risk Matrix'!L$16</f>
        <v>RI4</v>
      </c>
      <c r="AP175" s="9" t="str">
        <f>+'4.3.1 Risk Matrix'!M$16</f>
        <v>RI3</v>
      </c>
      <c r="AQ175" s="9" t="str">
        <f>+'4.3.1 Risk Matrix'!N$16</f>
        <v>RI2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32</v>
      </c>
      <c r="AZ175" s="21">
        <f t="shared" si="166"/>
        <v>45</v>
      </c>
      <c r="BA175" s="21">
        <f t="shared" si="167"/>
        <v>0</v>
      </c>
      <c r="BB175" s="21">
        <f t="shared" si="168"/>
        <v>6</v>
      </c>
      <c r="BC175" s="21">
        <f t="shared" si="169"/>
        <v>0</v>
      </c>
      <c r="BF175" s="21">
        <f t="shared" si="170"/>
        <v>0</v>
      </c>
      <c r="BG175" s="21">
        <f t="shared" si="171"/>
        <v>0</v>
      </c>
      <c r="BH175" s="21">
        <f t="shared" si="172"/>
        <v>0</v>
      </c>
      <c r="BI175" s="21">
        <f t="shared" si="173"/>
        <v>0</v>
      </c>
      <c r="BJ175" s="21">
        <f t="shared" si="174"/>
        <v>0</v>
      </c>
      <c r="BM175" s="21">
        <f t="shared" si="175"/>
        <v>0</v>
      </c>
      <c r="BN175" s="21">
        <f t="shared" si="176"/>
        <v>0</v>
      </c>
      <c r="BO175" s="21">
        <f t="shared" si="177"/>
        <v>0</v>
      </c>
      <c r="BP175" s="21">
        <f t="shared" si="178"/>
        <v>0</v>
      </c>
      <c r="BQ175" s="21">
        <f t="shared" si="179"/>
        <v>0</v>
      </c>
      <c r="BT175" s="21">
        <f t="shared" si="180"/>
        <v>45</v>
      </c>
      <c r="BU175" s="21">
        <f t="shared" si="181"/>
        <v>0</v>
      </c>
      <c r="BV175" s="21">
        <f t="shared" si="182"/>
        <v>0</v>
      </c>
      <c r="BW175" s="21">
        <f t="shared" si="183"/>
        <v>38</v>
      </c>
      <c r="BX175" s="21">
        <f t="shared" si="184"/>
        <v>0</v>
      </c>
      <c r="CA175" s="21">
        <f t="shared" si="185"/>
        <v>77</v>
      </c>
      <c r="CB175" s="21">
        <f t="shared" si="186"/>
        <v>0</v>
      </c>
      <c r="CC175" s="21">
        <f t="shared" si="187"/>
        <v>0</v>
      </c>
      <c r="CD175" s="21">
        <f t="shared" si="188"/>
        <v>6</v>
      </c>
      <c r="CE175" s="21">
        <f t="shared" si="189"/>
        <v>0</v>
      </c>
    </row>
    <row r="176" spans="1:83" ht="14.65" thickBot="1">
      <c r="A176" s="172"/>
      <c r="B176" s="166"/>
      <c r="C176" s="37" t="s">
        <v>61</v>
      </c>
      <c r="D176" s="38" t="s">
        <v>45</v>
      </c>
      <c r="E176" s="42"/>
      <c r="F176" s="44">
        <f>'4.3.3 Input Sheet'!F176</f>
        <v>7</v>
      </c>
      <c r="G176" s="44">
        <f>'4.3.3 Input Sheet'!G176</f>
        <v>0</v>
      </c>
      <c r="H176" s="44">
        <f>'4.3.3 Input Sheet'!H176</f>
        <v>50</v>
      </c>
      <c r="I176" s="44">
        <f>'4.3.3 Input Sheet'!I176</f>
        <v>26</v>
      </c>
      <c r="J176" s="44">
        <f>'4.3.3 Input Sheet'!J176</f>
        <v>0</v>
      </c>
      <c r="K176" s="40"/>
      <c r="M176" s="29">
        <f>'4.3.3 Input Sheet'!M176</f>
        <v>0</v>
      </c>
      <c r="N176" s="29">
        <f>'4.3.3 Input Sheet'!N176</f>
        <v>0</v>
      </c>
      <c r="O176" s="29">
        <f>'4.3.3 Input Sheet'!O176</f>
        <v>0</v>
      </c>
      <c r="P176" s="29">
        <f>'4.3.3 Input Sheet'!P176</f>
        <v>0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0</v>
      </c>
      <c r="V176" s="29">
        <f>'4.3.3 Input Sheet'!V176</f>
        <v>0</v>
      </c>
      <c r="W176" s="29">
        <f>'4.3.3 Input Sheet'!W176</f>
        <v>0</v>
      </c>
      <c r="X176" s="29">
        <f>'4.3.3 Input Sheet'!X176</f>
        <v>0</v>
      </c>
      <c r="Y176" s="40"/>
      <c r="AA176" s="29">
        <f>'4.3.3 Input Sheet'!AA176</f>
        <v>33</v>
      </c>
      <c r="AB176" s="29">
        <f>'4.3.3 Input Sheet'!AB176</f>
        <v>0</v>
      </c>
      <c r="AC176" s="29">
        <f>'4.3.3 Input Sheet'!AC176</f>
        <v>50</v>
      </c>
      <c r="AD176" s="29">
        <f>'4.3.3 Input Sheet'!AD176</f>
        <v>0</v>
      </c>
      <c r="AE176" s="29">
        <f>'4.3.3 Input Sheet'!AE176</f>
        <v>0</v>
      </c>
      <c r="AF176" s="40"/>
      <c r="AH176" s="29">
        <f>'4.3.3 Input Sheet'!AH176</f>
        <v>7</v>
      </c>
      <c r="AI176" s="29">
        <f>'4.3.3 Input Sheet'!AI176</f>
        <v>0</v>
      </c>
      <c r="AJ176" s="29">
        <f>'4.3.3 Input Sheet'!AJ176</f>
        <v>50</v>
      </c>
      <c r="AK176" s="29">
        <f>'4.3.3 Input Sheet'!AK176</f>
        <v>0</v>
      </c>
      <c r="AL176" s="29">
        <f>'4.3.3 Input Sheet'!AL176</f>
        <v>26</v>
      </c>
      <c r="AM176" s="40"/>
      <c r="AO176" s="9" t="str">
        <f>+'4.3.1 Risk Matrix'!L$16</f>
        <v>RI4</v>
      </c>
      <c r="AP176" s="9" t="str">
        <f>+'4.3.1 Risk Matrix'!M$16</f>
        <v>RI3</v>
      </c>
      <c r="AQ176" s="9" t="str">
        <f>+'4.3.1 Risk Matrix'!N$16</f>
        <v>RI2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26</v>
      </c>
      <c r="AZ176" s="21">
        <f t="shared" si="166"/>
        <v>50</v>
      </c>
      <c r="BA176" s="21">
        <f t="shared" si="167"/>
        <v>0</v>
      </c>
      <c r="BB176" s="21">
        <f t="shared" si="168"/>
        <v>7</v>
      </c>
      <c r="BC176" s="21">
        <f t="shared" si="169"/>
        <v>0</v>
      </c>
      <c r="BF176" s="21">
        <f t="shared" si="170"/>
        <v>0</v>
      </c>
      <c r="BG176" s="21">
        <f t="shared" si="171"/>
        <v>0</v>
      </c>
      <c r="BH176" s="21">
        <f t="shared" si="172"/>
        <v>0</v>
      </c>
      <c r="BI176" s="21">
        <f t="shared" si="173"/>
        <v>0</v>
      </c>
      <c r="BJ176" s="21">
        <f t="shared" si="174"/>
        <v>0</v>
      </c>
      <c r="BM176" s="21">
        <f t="shared" si="175"/>
        <v>0</v>
      </c>
      <c r="BN176" s="21">
        <f t="shared" si="176"/>
        <v>0</v>
      </c>
      <c r="BO176" s="21">
        <f t="shared" si="177"/>
        <v>0</v>
      </c>
      <c r="BP176" s="21">
        <f t="shared" si="178"/>
        <v>0</v>
      </c>
      <c r="BQ176" s="21">
        <f t="shared" si="179"/>
        <v>0</v>
      </c>
      <c r="BT176" s="21">
        <f t="shared" si="180"/>
        <v>0</v>
      </c>
      <c r="BU176" s="21">
        <f t="shared" si="181"/>
        <v>50</v>
      </c>
      <c r="BV176" s="21">
        <f t="shared" si="182"/>
        <v>0</v>
      </c>
      <c r="BW176" s="21">
        <f t="shared" si="183"/>
        <v>33</v>
      </c>
      <c r="BX176" s="21">
        <f t="shared" si="184"/>
        <v>0</v>
      </c>
      <c r="CA176" s="21">
        <f t="shared" si="185"/>
        <v>26</v>
      </c>
      <c r="CB176" s="21">
        <f t="shared" si="186"/>
        <v>50</v>
      </c>
      <c r="CC176" s="21">
        <f t="shared" si="187"/>
        <v>0</v>
      </c>
      <c r="CD176" s="21">
        <f t="shared" si="188"/>
        <v>7</v>
      </c>
      <c r="CE176" s="21">
        <f t="shared" si="189"/>
        <v>0</v>
      </c>
    </row>
    <row r="177" spans="1:83">
      <c r="A177" s="170">
        <v>22</v>
      </c>
      <c r="B177" s="164" t="s">
        <v>28</v>
      </c>
      <c r="C177" s="167" t="s">
        <v>36</v>
      </c>
      <c r="D177" s="161" t="s">
        <v>44</v>
      </c>
      <c r="E177" s="25" t="str">
        <f>E133</f>
        <v>Low</v>
      </c>
      <c r="F177" s="26">
        <f>'4.3.3 Input Sheet'!F177</f>
        <v>25.490665390138822</v>
      </c>
      <c r="G177" s="26">
        <f>'4.3.3 Input Sheet'!G177</f>
        <v>507</v>
      </c>
      <c r="H177" s="26">
        <f>'4.3.3 Input Sheet'!H177</f>
        <v>34.82527525131642</v>
      </c>
      <c r="I177" s="26">
        <f>'4.3.3 Input Sheet'!I177</f>
        <v>184.89707994255625</v>
      </c>
      <c r="J177" s="26">
        <f>'4.3.3 Input Sheet'!J177</f>
        <v>62.829104834849211</v>
      </c>
      <c r="K177" s="10">
        <f>SUM(F177:J177)</f>
        <v>815.04212541886068</v>
      </c>
      <c r="M177" s="26">
        <f>'4.3.3 Input Sheet'!M177</f>
        <v>0</v>
      </c>
      <c r="N177" s="26">
        <f>'4.3.3 Input Sheet'!N177</f>
        <v>0</v>
      </c>
      <c r="O177" s="26">
        <f>'4.3.3 Input Sheet'!O177</f>
        <v>0</v>
      </c>
      <c r="P177" s="26">
        <f>'4.3.3 Input Sheet'!P177</f>
        <v>0</v>
      </c>
      <c r="Q177" s="26">
        <f>'4.3.3 Input Sheet'!Q177</f>
        <v>0</v>
      </c>
      <c r="R177" s="10">
        <f>SUM(M177:Q177)</f>
        <v>0</v>
      </c>
      <c r="T177" s="26">
        <f>'4.3.3 Input Sheet'!T177</f>
        <v>0</v>
      </c>
      <c r="U177" s="26">
        <f>'4.3.3 Input Sheet'!U177</f>
        <v>0</v>
      </c>
      <c r="V177" s="26">
        <f>'4.3.3 Input Sheet'!V177</f>
        <v>0</v>
      </c>
      <c r="W177" s="26">
        <f>'4.3.3 Input Sheet'!W177</f>
        <v>0</v>
      </c>
      <c r="X177" s="26">
        <f>'4.3.3 Input Sheet'!X177</f>
        <v>0</v>
      </c>
      <c r="Y177" s="10">
        <f>SUM(T177:X177)</f>
        <v>0</v>
      </c>
      <c r="AA177" s="26">
        <f>'4.3.3 Input Sheet'!AA177</f>
        <v>17.006969389716666</v>
      </c>
      <c r="AB177" s="26">
        <f>'4.3.3 Input Sheet'!AB177</f>
        <v>602.68463982691492</v>
      </c>
      <c r="AC177" s="26">
        <f>'4.3.3 Input Sheet'!AC177</f>
        <v>34.82527525131642</v>
      </c>
      <c r="AD177" s="26">
        <f>'4.3.3 Input Sheet'!AD177</f>
        <v>161.36892911124261</v>
      </c>
      <c r="AE177" s="26">
        <f>'4.3.3 Input Sheet'!AE177</f>
        <v>-0.49471736090433893</v>
      </c>
      <c r="AF177" s="10">
        <f>SUM(AA177:AE177)</f>
        <v>815.39109621828629</v>
      </c>
      <c r="AH177" s="26">
        <f>'4.3.3 Input Sheet'!AH177</f>
        <v>0</v>
      </c>
      <c r="AI177" s="26">
        <f>'4.3.3 Input Sheet'!AI177</f>
        <v>531.83963618956432</v>
      </c>
      <c r="AJ177" s="26">
        <f>'4.3.3 Input Sheet'!AJ177</f>
        <v>34.82527525131642</v>
      </c>
      <c r="AK177" s="26">
        <f>'4.3.3 Input Sheet'!AK177</f>
        <v>185.89707994255625</v>
      </c>
      <c r="AL177" s="26">
        <f>'4.3.3 Input Sheet'!AL177</f>
        <v>62.829104834849211</v>
      </c>
      <c r="AM177" s="10">
        <f>SUM(AH177:AL177)</f>
        <v>815.39109621828618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RI4</v>
      </c>
      <c r="AR177" s="9" t="str">
        <f>+'4.3.1 Risk Matrix'!O$19</f>
        <v>RI3</v>
      </c>
      <c r="AS177" s="9" t="str">
        <f>+'4.3.1 Risk Matrix'!P$19</f>
        <v>RI2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0</v>
      </c>
      <c r="AZ177" s="21">
        <f t="shared" si="166"/>
        <v>62.829104834849211</v>
      </c>
      <c r="BA177" s="21">
        <f t="shared" si="167"/>
        <v>184.89707994255625</v>
      </c>
      <c r="BB177" s="21">
        <f t="shared" si="168"/>
        <v>34.82527525131642</v>
      </c>
      <c r="BC177" s="21">
        <f t="shared" si="169"/>
        <v>532.49066539013882</v>
      </c>
      <c r="BF177" s="21">
        <f t="shared" si="170"/>
        <v>0</v>
      </c>
      <c r="BG177" s="21">
        <f t="shared" si="171"/>
        <v>0</v>
      </c>
      <c r="BH177" s="21">
        <f t="shared" si="172"/>
        <v>0</v>
      </c>
      <c r="BI177" s="21">
        <f t="shared" si="173"/>
        <v>0</v>
      </c>
      <c r="BJ177" s="21">
        <f t="shared" si="174"/>
        <v>0</v>
      </c>
      <c r="BM177" s="21">
        <f t="shared" si="175"/>
        <v>0</v>
      </c>
      <c r="BN177" s="21">
        <f t="shared" si="176"/>
        <v>0</v>
      </c>
      <c r="BO177" s="21">
        <f t="shared" si="177"/>
        <v>0</v>
      </c>
      <c r="BP177" s="21">
        <f t="shared" si="178"/>
        <v>0</v>
      </c>
      <c r="BQ177" s="21">
        <f t="shared" si="179"/>
        <v>0</v>
      </c>
      <c r="BT177" s="21">
        <f t="shared" si="180"/>
        <v>0</v>
      </c>
      <c r="BU177" s="21">
        <f t="shared" si="181"/>
        <v>-0.49471736090433893</v>
      </c>
      <c r="BV177" s="21">
        <f t="shared" si="182"/>
        <v>161.36892911124261</v>
      </c>
      <c r="BW177" s="21">
        <f t="shared" si="183"/>
        <v>34.82527525131642</v>
      </c>
      <c r="BX177" s="21">
        <f t="shared" si="184"/>
        <v>619.6916092166316</v>
      </c>
      <c r="CA177" s="21">
        <f t="shared" si="185"/>
        <v>0</v>
      </c>
      <c r="CB177" s="21">
        <f t="shared" si="186"/>
        <v>62.829104834849211</v>
      </c>
      <c r="CC177" s="21">
        <f t="shared" si="187"/>
        <v>185.89707994255625</v>
      </c>
      <c r="CD177" s="21">
        <f t="shared" si="188"/>
        <v>34.82527525131642</v>
      </c>
      <c r="CE177" s="21">
        <f t="shared" si="189"/>
        <v>531.83963618956432</v>
      </c>
    </row>
    <row r="178" spans="1:83">
      <c r="A178" s="171"/>
      <c r="B178" s="165"/>
      <c r="C178" s="168"/>
      <c r="D178" s="162"/>
      <c r="E178" s="27" t="str">
        <f>E144</f>
        <v>Medium</v>
      </c>
      <c r="F178" s="29">
        <f>'4.3.3 Input Sheet'!F178</f>
        <v>23.519387266634752</v>
      </c>
      <c r="G178" s="29">
        <f>'4.3.3 Input Sheet'!G178</f>
        <v>490</v>
      </c>
      <c r="H178" s="29">
        <f>'4.3.3 Input Sheet'!H178</f>
        <v>32.132120631881278</v>
      </c>
      <c r="I178" s="29">
        <f>'4.3.3 Input Sheet'!I178</f>
        <v>170.59837242699854</v>
      </c>
      <c r="J178" s="29">
        <f>'4.3.3 Input Sheet'!J178</f>
        <v>57.970320727620866</v>
      </c>
      <c r="K178" s="11">
        <f t="shared" ref="K178:K180" si="192">SUM(F178:J178)</f>
        <v>774.2202010531355</v>
      </c>
      <c r="M178" s="29">
        <f>'4.3.3 Input Sheet'!M178</f>
        <v>0</v>
      </c>
      <c r="N178" s="29">
        <f>'4.3.3 Input Sheet'!N178</f>
        <v>0</v>
      </c>
      <c r="O178" s="29">
        <f>'4.3.3 Input Sheet'!O178</f>
        <v>0</v>
      </c>
      <c r="P178" s="29">
        <f>'4.3.3 Input Sheet'!P178</f>
        <v>0</v>
      </c>
      <c r="Q178" s="29">
        <f>'4.3.3 Input Sheet'!Q178</f>
        <v>0</v>
      </c>
      <c r="R178" s="11">
        <f t="shared" ref="R178:R180" si="193">SUM(M178:Q178)</f>
        <v>0</v>
      </c>
      <c r="T178" s="29">
        <f>'4.3.3 Input Sheet'!T178</f>
        <v>0</v>
      </c>
      <c r="U178" s="29">
        <f>'4.3.3 Input Sheet'!U178</f>
        <v>0</v>
      </c>
      <c r="V178" s="29">
        <f>'4.3.3 Input Sheet'!V178</f>
        <v>0</v>
      </c>
      <c r="W178" s="29">
        <f>'4.3.3 Input Sheet'!W178</f>
        <v>0</v>
      </c>
      <c r="X178" s="29">
        <f>'4.3.3 Input Sheet'!X178</f>
        <v>0</v>
      </c>
      <c r="Y178" s="11">
        <f t="shared" ref="Y178:Y180" si="194">SUM(T178:X178)</f>
        <v>0</v>
      </c>
      <c r="AA178" s="29">
        <f>'4.3.3 Input Sheet'!AA178</f>
        <v>16.699637772659944</v>
      </c>
      <c r="AB178" s="29">
        <f>'4.3.3 Input Sheet'!AB178</f>
        <v>594.50113266717676</v>
      </c>
      <c r="AC178" s="29">
        <f>'4.3.3 Input Sheet'!AC178</f>
        <v>32.132120631881278</v>
      </c>
      <c r="AD178" s="29">
        <f>'4.3.3 Input Sheet'!AD178</f>
        <v>149.84975292401515</v>
      </c>
      <c r="AE178" s="29">
        <f>'4.3.3 Input Sheet'!AE178</f>
        <v>-0.45645921832773695</v>
      </c>
      <c r="AF178" s="11">
        <f t="shared" ref="AF178:AF180" si="195">SUM(AA178:AE178)</f>
        <v>792.72618477740536</v>
      </c>
      <c r="AH178" s="29">
        <f>'4.3.3 Input Sheet'!AH178</f>
        <v>0</v>
      </c>
      <c r="AI178" s="29">
        <f>'4.3.3 Input Sheet'!AI178</f>
        <v>525.02537099090466</v>
      </c>
      <c r="AJ178" s="29">
        <f>'4.3.3 Input Sheet'!AJ178</f>
        <v>32.132120631881278</v>
      </c>
      <c r="AK178" s="29">
        <f>'4.3.3 Input Sheet'!AK178</f>
        <v>177.59837242699854</v>
      </c>
      <c r="AL178" s="29">
        <f>'4.3.3 Input Sheet'!AL178</f>
        <v>57.970320727620866</v>
      </c>
      <c r="AM178" s="11">
        <f t="shared" ref="AM178:AM180" si="196">SUM(AH178:AL178)</f>
        <v>792.72618477740548</v>
      </c>
      <c r="AO178" s="9" t="str">
        <f>+'4.3.1 Risk Matrix'!L$18</f>
        <v>RI5</v>
      </c>
      <c r="AP178" s="9" t="str">
        <f>+'4.3.1 Risk Matrix'!M$18</f>
        <v>RI5</v>
      </c>
      <c r="AQ178" s="9" t="str">
        <f>+'4.3.1 Risk Matrix'!N$18</f>
        <v>RI3</v>
      </c>
      <c r="AR178" s="9" t="str">
        <f>+'4.3.1 Risk Matrix'!O$18</f>
        <v>RI2</v>
      </c>
      <c r="AS178" s="9" t="str">
        <f>+'4.3.1 Risk Matrix'!P$18</f>
        <v>RI2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0</v>
      </c>
      <c r="AZ178" s="21">
        <f t="shared" si="166"/>
        <v>228.56869315461941</v>
      </c>
      <c r="BA178" s="21">
        <f t="shared" si="167"/>
        <v>32.132120631881278</v>
      </c>
      <c r="BB178" s="21">
        <f t="shared" si="168"/>
        <v>0</v>
      </c>
      <c r="BC178" s="21">
        <f t="shared" si="169"/>
        <v>513.51938726663479</v>
      </c>
      <c r="BF178" s="21">
        <f t="shared" si="170"/>
        <v>0</v>
      </c>
      <c r="BG178" s="21">
        <f t="shared" si="171"/>
        <v>0</v>
      </c>
      <c r="BH178" s="21">
        <f t="shared" si="172"/>
        <v>0</v>
      </c>
      <c r="BI178" s="21">
        <f t="shared" si="173"/>
        <v>0</v>
      </c>
      <c r="BJ178" s="21">
        <f t="shared" si="174"/>
        <v>0</v>
      </c>
      <c r="BM178" s="21">
        <f t="shared" si="175"/>
        <v>0</v>
      </c>
      <c r="BN178" s="21">
        <f t="shared" si="176"/>
        <v>0</v>
      </c>
      <c r="BO178" s="21">
        <f t="shared" si="177"/>
        <v>0</v>
      </c>
      <c r="BP178" s="21">
        <f t="shared" si="178"/>
        <v>0</v>
      </c>
      <c r="BQ178" s="21">
        <f t="shared" si="179"/>
        <v>0</v>
      </c>
      <c r="BT178" s="21">
        <f t="shared" si="180"/>
        <v>0</v>
      </c>
      <c r="BU178" s="21">
        <f t="shared" si="181"/>
        <v>149.39329370568743</v>
      </c>
      <c r="BV178" s="21">
        <f t="shared" si="182"/>
        <v>32.132120631881278</v>
      </c>
      <c r="BW178" s="21">
        <f t="shared" si="183"/>
        <v>0</v>
      </c>
      <c r="BX178" s="21">
        <f t="shared" si="184"/>
        <v>611.20077043983667</v>
      </c>
      <c r="CA178" s="21">
        <f t="shared" si="185"/>
        <v>0</v>
      </c>
      <c r="CB178" s="21">
        <f t="shared" si="186"/>
        <v>235.56869315461941</v>
      </c>
      <c r="CC178" s="21">
        <f t="shared" si="187"/>
        <v>32.132120631881278</v>
      </c>
      <c r="CD178" s="21">
        <f t="shared" si="188"/>
        <v>0</v>
      </c>
      <c r="CE178" s="21">
        <f t="shared" si="189"/>
        <v>525.02537099090466</v>
      </c>
    </row>
    <row r="179" spans="1:83">
      <c r="A179" s="171"/>
      <c r="B179" s="165"/>
      <c r="C179" s="168"/>
      <c r="D179" s="162"/>
      <c r="E179" s="27" t="str">
        <f>E155</f>
        <v>High</v>
      </c>
      <c r="F179" s="29">
        <f>'4.3.3 Input Sheet'!F179</f>
        <v>12.813307802776446</v>
      </c>
      <c r="G179" s="29">
        <f>'4.3.3 Input Sheet'!G179</f>
        <v>303</v>
      </c>
      <c r="H179" s="29">
        <f>'4.3.3 Input Sheet'!H179</f>
        <v>17.505505026328386</v>
      </c>
      <c r="I179" s="29">
        <f>'4.3.3 Input Sheet'!I179</f>
        <v>92.941598851124922</v>
      </c>
      <c r="J179" s="29">
        <f>'4.3.3 Input Sheet'!J179</f>
        <v>31.582096696984198</v>
      </c>
      <c r="K179" s="11">
        <f t="shared" si="192"/>
        <v>457.8425083772139</v>
      </c>
      <c r="M179" s="29">
        <f>'4.3.3 Input Sheet'!M179</f>
        <v>0</v>
      </c>
      <c r="N179" s="29">
        <f>'4.3.3 Input Sheet'!N179</f>
        <v>0</v>
      </c>
      <c r="O179" s="29">
        <f>'4.3.3 Input Sheet'!O179</f>
        <v>0</v>
      </c>
      <c r="P179" s="29">
        <f>'4.3.3 Input Sheet'!P179</f>
        <v>0</v>
      </c>
      <c r="Q179" s="29">
        <f>'4.3.3 Input Sheet'!Q179</f>
        <v>0</v>
      </c>
      <c r="R179" s="11">
        <f t="shared" si="193"/>
        <v>0</v>
      </c>
      <c r="T179" s="29">
        <f>'4.3.3 Input Sheet'!T179</f>
        <v>0</v>
      </c>
      <c r="U179" s="29">
        <f>'4.3.3 Input Sheet'!U179</f>
        <v>0</v>
      </c>
      <c r="V179" s="29">
        <f>'4.3.3 Input Sheet'!V179</f>
        <v>0</v>
      </c>
      <c r="W179" s="29">
        <f>'4.3.3 Input Sheet'!W179</f>
        <v>0</v>
      </c>
      <c r="X179" s="29">
        <f>'4.3.3 Input Sheet'!X179</f>
        <v>0</v>
      </c>
      <c r="Y179" s="11">
        <f t="shared" si="194"/>
        <v>0</v>
      </c>
      <c r="AA179" s="29">
        <f>'4.3.3 Input Sheet'!AA179</f>
        <v>12.580332676223037</v>
      </c>
      <c r="AB179" s="29">
        <f>'4.3.3 Input Sheet'!AB179</f>
        <v>327.91326897924256</v>
      </c>
      <c r="AC179" s="29">
        <f>'4.3.3 Input Sheet'!AC179</f>
        <v>17.505505026328386</v>
      </c>
      <c r="AD179" s="29">
        <f>'4.3.3 Input Sheet'!AD179</f>
        <v>81.071495610679094</v>
      </c>
      <c r="AE179" s="29">
        <f>'4.3.3 Input Sheet'!AE179</f>
        <v>-0.24867792674791289</v>
      </c>
      <c r="AF179" s="11">
        <f t="shared" si="195"/>
        <v>438.82192436572512</v>
      </c>
      <c r="AH179" s="29">
        <f>'4.3.3 Input Sheet'!AH179</f>
        <v>0</v>
      </c>
      <c r="AI179" s="29">
        <f>'4.3.3 Input Sheet'!AI179</f>
        <v>290.79272379128764</v>
      </c>
      <c r="AJ179" s="29">
        <f>'4.3.3 Input Sheet'!AJ179</f>
        <v>17.505505026328386</v>
      </c>
      <c r="AK179" s="29">
        <f>'4.3.3 Input Sheet'!AK179</f>
        <v>98.941598851124922</v>
      </c>
      <c r="AL179" s="29">
        <f>'4.3.3 Input Sheet'!AL179</f>
        <v>31.582096696984198</v>
      </c>
      <c r="AM179" s="11">
        <f t="shared" si="196"/>
        <v>438.82192436572512</v>
      </c>
      <c r="AO179" s="9" t="str">
        <f>+'4.3.1 Risk Matrix'!L$17</f>
        <v>RI5</v>
      </c>
      <c r="AP179" s="9" t="str">
        <f>+'4.3.1 Risk Matrix'!M$17</f>
        <v>RI4</v>
      </c>
      <c r="AQ179" s="9" t="str">
        <f>+'4.3.1 Risk Matrix'!N$17</f>
        <v>RI2</v>
      </c>
      <c r="AR179" s="9" t="str">
        <f>+'4.3.1 Risk Matrix'!O$17</f>
        <v>RI2</v>
      </c>
      <c r="AS179" s="9" t="str">
        <f>+'4.3.1 Risk Matrix'!P$17</f>
        <v>RI1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31.582096696984198</v>
      </c>
      <c r="AZ179" s="21">
        <f t="shared" si="166"/>
        <v>110.44710387745332</v>
      </c>
      <c r="BA179" s="21">
        <f t="shared" si="167"/>
        <v>0</v>
      </c>
      <c r="BB179" s="21">
        <f t="shared" si="168"/>
        <v>303</v>
      </c>
      <c r="BC179" s="21">
        <f t="shared" si="169"/>
        <v>12.813307802776446</v>
      </c>
      <c r="BF179" s="21">
        <f t="shared" si="170"/>
        <v>0</v>
      </c>
      <c r="BG179" s="21">
        <f t="shared" si="171"/>
        <v>0</v>
      </c>
      <c r="BH179" s="21">
        <f t="shared" si="172"/>
        <v>0</v>
      </c>
      <c r="BI179" s="21">
        <f t="shared" si="173"/>
        <v>0</v>
      </c>
      <c r="BJ179" s="21">
        <f t="shared" si="174"/>
        <v>0</v>
      </c>
      <c r="BM179" s="21">
        <f t="shared" si="175"/>
        <v>0</v>
      </c>
      <c r="BN179" s="21">
        <f t="shared" si="176"/>
        <v>0</v>
      </c>
      <c r="BO179" s="21">
        <f t="shared" si="177"/>
        <v>0</v>
      </c>
      <c r="BP179" s="21">
        <f t="shared" si="178"/>
        <v>0</v>
      </c>
      <c r="BQ179" s="21">
        <f t="shared" si="179"/>
        <v>0</v>
      </c>
      <c r="BT179" s="21">
        <f t="shared" si="180"/>
        <v>-0.24867792674791289</v>
      </c>
      <c r="BU179" s="21">
        <f t="shared" si="181"/>
        <v>98.577000637007473</v>
      </c>
      <c r="BV179" s="21">
        <f t="shared" si="182"/>
        <v>0</v>
      </c>
      <c r="BW179" s="21">
        <f t="shared" si="183"/>
        <v>327.91326897924256</v>
      </c>
      <c r="BX179" s="21">
        <f t="shared" si="184"/>
        <v>12.580332676223037</v>
      </c>
      <c r="CA179" s="21">
        <f t="shared" si="185"/>
        <v>31.582096696984198</v>
      </c>
      <c r="CB179" s="21">
        <f t="shared" si="186"/>
        <v>116.44710387745332</v>
      </c>
      <c r="CC179" s="21">
        <f t="shared" si="187"/>
        <v>0</v>
      </c>
      <c r="CD179" s="21">
        <f t="shared" si="188"/>
        <v>290.79272379128764</v>
      </c>
      <c r="CE179" s="21">
        <f t="shared" si="189"/>
        <v>0</v>
      </c>
    </row>
    <row r="180" spans="1:83" ht="14.65" thickBot="1">
      <c r="A180" s="172"/>
      <c r="B180" s="166"/>
      <c r="C180" s="169"/>
      <c r="D180" s="163"/>
      <c r="E180" s="28" t="str">
        <f>E166</f>
        <v>Very High</v>
      </c>
      <c r="F180" s="30">
        <f>'4.3.3 Input Sheet'!F180</f>
        <v>9.1766395404499761</v>
      </c>
      <c r="G180" s="30">
        <f>'4.3.3 Input Sheet'!G180</f>
        <v>197</v>
      </c>
      <c r="H180" s="30">
        <f>'4.3.3 Input Sheet'!H180</f>
        <v>12.537099090473911</v>
      </c>
      <c r="I180" s="30">
        <f>'4.3.3 Input Sheet'!I180</f>
        <v>66.562948779320251</v>
      </c>
      <c r="J180" s="30">
        <f>'4.3.3 Input Sheet'!J180</f>
        <v>22.618477740545714</v>
      </c>
      <c r="K180" s="12">
        <f t="shared" si="192"/>
        <v>307.89516515078981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8.138257011794062</v>
      </c>
      <c r="AB180" s="30">
        <f>'4.3.3 Input Sheet'!AB180</f>
        <v>228.47576167627204</v>
      </c>
      <c r="AC180" s="30">
        <f>'4.3.3 Input Sheet'!AC180</f>
        <v>12.537099090473911</v>
      </c>
      <c r="AD180" s="30">
        <f>'4.3.3 Input Sheet'!AD180</f>
        <v>59.08777510996859</v>
      </c>
      <c r="AE180" s="30">
        <f>'4.3.3 Input Sheet'!AE180</f>
        <v>-0.17809824992556145</v>
      </c>
      <c r="AF180" s="12">
        <f t="shared" si="195"/>
        <v>308.06079463858305</v>
      </c>
      <c r="AH180" s="30">
        <f>'4.3.3 Input Sheet'!AH180</f>
        <v>0</v>
      </c>
      <c r="AI180" s="30">
        <f>'4.3.3 Input Sheet'!AI180</f>
        <v>204.34226902824318</v>
      </c>
      <c r="AJ180" s="30">
        <f>'4.3.3 Input Sheet'!AJ180</f>
        <v>12.537099090473911</v>
      </c>
      <c r="AK180" s="30">
        <f>'4.3.3 Input Sheet'!AK180</f>
        <v>68.562948779320251</v>
      </c>
      <c r="AL180" s="30">
        <f>'4.3.3 Input Sheet'!AL180</f>
        <v>22.618477740545714</v>
      </c>
      <c r="AM180" s="12">
        <f t="shared" si="196"/>
        <v>308.06079463858305</v>
      </c>
      <c r="AO180" s="9" t="str">
        <f>+'4.3.1 Risk Matrix'!L$16</f>
        <v>RI4</v>
      </c>
      <c r="AP180" s="9" t="str">
        <f>+'4.3.1 Risk Matrix'!M$16</f>
        <v>RI3</v>
      </c>
      <c r="AQ180" s="9" t="str">
        <f>+'4.3.1 Risk Matrix'!N$16</f>
        <v>RI2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89.181426519865965</v>
      </c>
      <c r="AZ180" s="21">
        <f t="shared" si="166"/>
        <v>12.537099090473911</v>
      </c>
      <c r="BA180" s="21">
        <f t="shared" si="167"/>
        <v>197</v>
      </c>
      <c r="BB180" s="21">
        <f t="shared" si="168"/>
        <v>9.1766395404499761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58.909676860043028</v>
      </c>
      <c r="BU180" s="21">
        <f t="shared" si="181"/>
        <v>12.537099090473911</v>
      </c>
      <c r="BV180" s="21">
        <f t="shared" si="182"/>
        <v>228.47576167627204</v>
      </c>
      <c r="BW180" s="21">
        <f t="shared" si="183"/>
        <v>8.138257011794062</v>
      </c>
      <c r="BX180" s="21">
        <f t="shared" si="184"/>
        <v>0</v>
      </c>
      <c r="CA180" s="21">
        <f t="shared" si="185"/>
        <v>91.181426519865965</v>
      </c>
      <c r="CB180" s="21">
        <f t="shared" si="186"/>
        <v>12.537099090473911</v>
      </c>
      <c r="CC180" s="21">
        <f t="shared" si="187"/>
        <v>204.34226902824318</v>
      </c>
      <c r="CD180" s="21">
        <f t="shared" si="188"/>
        <v>0</v>
      </c>
      <c r="CE180" s="21">
        <f t="shared" si="189"/>
        <v>0</v>
      </c>
    </row>
    <row r="181" spans="1:83">
      <c r="A181" s="170">
        <v>24</v>
      </c>
      <c r="B181" s="164" t="s">
        <v>29</v>
      </c>
      <c r="C181" s="167" t="s">
        <v>36</v>
      </c>
      <c r="D181" s="161" t="s">
        <v>44</v>
      </c>
      <c r="E181" s="25" t="str">
        <f t="shared" ref="E181:E204" si="197">E177</f>
        <v>Low</v>
      </c>
      <c r="F181" s="45">
        <f>'4.3.3 Input Sheet'!F181</f>
        <v>3</v>
      </c>
      <c r="G181" s="45">
        <f>'4.3.3 Input Sheet'!G181</f>
        <v>22</v>
      </c>
      <c r="H181" s="45">
        <f>'4.3.3 Input Sheet'!H181</f>
        <v>0</v>
      </c>
      <c r="I181" s="45">
        <f>'4.3.3 Input Sheet'!I181</f>
        <v>2</v>
      </c>
      <c r="J181" s="45">
        <f>'4.3.3 Input Sheet'!J181</f>
        <v>2</v>
      </c>
      <c r="K181" s="10">
        <f>SUM(F181:J181)</f>
        <v>29</v>
      </c>
      <c r="M181" s="45">
        <f>'4.3.3 Input Sheet'!M181</f>
        <v>0</v>
      </c>
      <c r="N181" s="45">
        <f>'4.3.3 Input Sheet'!N181</f>
        <v>0</v>
      </c>
      <c r="O181" s="45">
        <f>'4.3.3 Input Sheet'!O181</f>
        <v>0</v>
      </c>
      <c r="P181" s="45">
        <f>'4.3.3 Input Sheet'!P181</f>
        <v>0</v>
      </c>
      <c r="Q181" s="45">
        <f>'4.3.3 Input Sheet'!Q181</f>
        <v>0</v>
      </c>
      <c r="R181" s="10">
        <f>SUM(M181:Q181)</f>
        <v>0</v>
      </c>
      <c r="T181" s="45">
        <f>'4.3.3 Input Sheet'!T181</f>
        <v>0</v>
      </c>
      <c r="U181" s="45">
        <f>'4.3.3 Input Sheet'!U181</f>
        <v>0</v>
      </c>
      <c r="V181" s="45">
        <f>'4.3.3 Input Sheet'!V181</f>
        <v>0</v>
      </c>
      <c r="W181" s="45">
        <f>'4.3.3 Input Sheet'!W181</f>
        <v>0</v>
      </c>
      <c r="X181" s="45">
        <f>'4.3.3 Input Sheet'!X181</f>
        <v>0</v>
      </c>
      <c r="Y181" s="10">
        <f>SUM(T181:X181)</f>
        <v>0</v>
      </c>
      <c r="AA181" s="45">
        <f>'4.3.3 Input Sheet'!AA181</f>
        <v>0</v>
      </c>
      <c r="AB181" s="45">
        <f>'4.3.3 Input Sheet'!AB181</f>
        <v>23</v>
      </c>
      <c r="AC181" s="45">
        <f>'4.3.3 Input Sheet'!AC181</f>
        <v>0</v>
      </c>
      <c r="AD181" s="45">
        <f>'4.3.3 Input Sheet'!AD181</f>
        <v>2</v>
      </c>
      <c r="AE181" s="45">
        <f>'4.3.3 Input Sheet'!AE181</f>
        <v>2</v>
      </c>
      <c r="AF181" s="10">
        <f>SUM(AA181:AE181)</f>
        <v>27</v>
      </c>
      <c r="AH181" s="45">
        <f>'4.3.3 Input Sheet'!AH181</f>
        <v>0</v>
      </c>
      <c r="AI181" s="45">
        <f>'4.3.3 Input Sheet'!AI181</f>
        <v>23</v>
      </c>
      <c r="AJ181" s="45">
        <f>'4.3.3 Input Sheet'!AJ181</f>
        <v>0</v>
      </c>
      <c r="AK181" s="45">
        <f>'4.3.3 Input Sheet'!AK181</f>
        <v>2</v>
      </c>
      <c r="AL181" s="45">
        <f>'4.3.3 Input Sheet'!AL181</f>
        <v>2</v>
      </c>
      <c r="AM181" s="10">
        <f>SUM(AH181:AL181)</f>
        <v>27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RI4</v>
      </c>
      <c r="AR181" s="9" t="str">
        <f>+'4.3.1 Risk Matrix'!O$19</f>
        <v>RI3</v>
      </c>
      <c r="AS181" s="9" t="str">
        <f>+'4.3.1 Risk Matrix'!P$19</f>
        <v>RI2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0</v>
      </c>
      <c r="AZ181" s="21">
        <f t="shared" si="166"/>
        <v>2</v>
      </c>
      <c r="BA181" s="21">
        <f t="shared" si="167"/>
        <v>2</v>
      </c>
      <c r="BB181" s="21">
        <f t="shared" si="168"/>
        <v>0</v>
      </c>
      <c r="BC181" s="21">
        <f t="shared" si="169"/>
        <v>25</v>
      </c>
      <c r="BF181" s="21">
        <f t="shared" si="170"/>
        <v>0</v>
      </c>
      <c r="BG181" s="21">
        <f t="shared" si="171"/>
        <v>0</v>
      </c>
      <c r="BH181" s="21">
        <f t="shared" si="172"/>
        <v>0</v>
      </c>
      <c r="BI181" s="21">
        <f t="shared" si="173"/>
        <v>0</v>
      </c>
      <c r="BJ181" s="21">
        <f t="shared" si="174"/>
        <v>0</v>
      </c>
      <c r="BM181" s="21">
        <f t="shared" si="175"/>
        <v>0</v>
      </c>
      <c r="BN181" s="21">
        <f t="shared" si="176"/>
        <v>0</v>
      </c>
      <c r="BO181" s="21">
        <f t="shared" si="177"/>
        <v>0</v>
      </c>
      <c r="BP181" s="21">
        <f t="shared" si="178"/>
        <v>0</v>
      </c>
      <c r="BQ181" s="21">
        <f t="shared" si="179"/>
        <v>0</v>
      </c>
      <c r="BT181" s="21">
        <f t="shared" si="180"/>
        <v>0</v>
      </c>
      <c r="BU181" s="21">
        <f t="shared" si="181"/>
        <v>2</v>
      </c>
      <c r="BV181" s="21">
        <f t="shared" si="182"/>
        <v>2</v>
      </c>
      <c r="BW181" s="21">
        <f t="shared" si="183"/>
        <v>0</v>
      </c>
      <c r="BX181" s="21">
        <f t="shared" si="184"/>
        <v>23</v>
      </c>
      <c r="CA181" s="21">
        <f t="shared" si="185"/>
        <v>0</v>
      </c>
      <c r="CB181" s="21">
        <f t="shared" si="186"/>
        <v>2</v>
      </c>
      <c r="CC181" s="21">
        <f t="shared" si="187"/>
        <v>2</v>
      </c>
      <c r="CD181" s="21">
        <f t="shared" si="188"/>
        <v>0</v>
      </c>
      <c r="CE181" s="21">
        <f t="shared" si="189"/>
        <v>23</v>
      </c>
    </row>
    <row r="182" spans="1:83">
      <c r="A182" s="171"/>
      <c r="B182" s="165"/>
      <c r="C182" s="168"/>
      <c r="D182" s="162"/>
      <c r="E182" s="27" t="str">
        <f t="shared" si="197"/>
        <v>Medium</v>
      </c>
      <c r="F182" s="29">
        <f>'4.3.3 Input Sheet'!F182</f>
        <v>9</v>
      </c>
      <c r="G182" s="29">
        <f>'4.3.3 Input Sheet'!G182</f>
        <v>74</v>
      </c>
      <c r="H182" s="29">
        <f>'4.3.3 Input Sheet'!H182</f>
        <v>0</v>
      </c>
      <c r="I182" s="29">
        <f>'4.3.3 Input Sheet'!I182</f>
        <v>5</v>
      </c>
      <c r="J182" s="29">
        <f>'4.3.3 Input Sheet'!J182</f>
        <v>6</v>
      </c>
      <c r="K182" s="11">
        <f t="shared" ref="K182:K184" si="198">SUM(F182:J182)</f>
        <v>94</v>
      </c>
      <c r="M182" s="29">
        <f>'4.3.3 Input Sheet'!M182</f>
        <v>0</v>
      </c>
      <c r="N182" s="29">
        <f>'4.3.3 Input Sheet'!N182</f>
        <v>0</v>
      </c>
      <c r="O182" s="29">
        <f>'4.3.3 Input Sheet'!O182</f>
        <v>0</v>
      </c>
      <c r="P182" s="29">
        <f>'4.3.3 Input Sheet'!P182</f>
        <v>0</v>
      </c>
      <c r="Q182" s="29">
        <f>'4.3.3 Input Sheet'!Q182</f>
        <v>0</v>
      </c>
      <c r="R182" s="11">
        <f t="shared" ref="R182:R184" si="199">SUM(M182:Q182)</f>
        <v>0</v>
      </c>
      <c r="T182" s="29">
        <f>'4.3.3 Input Sheet'!T182</f>
        <v>0</v>
      </c>
      <c r="U182" s="29">
        <f>'4.3.3 Input Sheet'!U182</f>
        <v>0</v>
      </c>
      <c r="V182" s="29">
        <f>'4.3.3 Input Sheet'!V182</f>
        <v>0</v>
      </c>
      <c r="W182" s="29">
        <f>'4.3.3 Input Sheet'!W182</f>
        <v>0</v>
      </c>
      <c r="X182" s="29">
        <f>'4.3.3 Input Sheet'!X182</f>
        <v>0</v>
      </c>
      <c r="Y182" s="11">
        <f t="shared" ref="Y182:Y184" si="200">SUM(T182:X182)</f>
        <v>0</v>
      </c>
      <c r="AA182" s="29">
        <f>'4.3.3 Input Sheet'!AA182</f>
        <v>11</v>
      </c>
      <c r="AB182" s="29">
        <f>'4.3.3 Input Sheet'!AB182</f>
        <v>82</v>
      </c>
      <c r="AC182" s="29">
        <f>'4.3.3 Input Sheet'!AC182</f>
        <v>0</v>
      </c>
      <c r="AD182" s="29">
        <f>'4.3.3 Input Sheet'!AD182</f>
        <v>0</v>
      </c>
      <c r="AE182" s="29">
        <f>'4.3.3 Input Sheet'!AE182</f>
        <v>0</v>
      </c>
      <c r="AF182" s="11">
        <f t="shared" ref="AF182:AF184" si="201">SUM(AA182:AE182)</f>
        <v>93</v>
      </c>
      <c r="AH182" s="29">
        <f>'4.3.3 Input Sheet'!AH182</f>
        <v>0</v>
      </c>
      <c r="AI182" s="29">
        <f>'4.3.3 Input Sheet'!AI182</f>
        <v>82</v>
      </c>
      <c r="AJ182" s="29">
        <f>'4.3.3 Input Sheet'!AJ182</f>
        <v>0</v>
      </c>
      <c r="AK182" s="29">
        <f>'4.3.3 Input Sheet'!AK182</f>
        <v>5</v>
      </c>
      <c r="AL182" s="29">
        <f>'4.3.3 Input Sheet'!AL182</f>
        <v>6</v>
      </c>
      <c r="AM182" s="11">
        <f t="shared" ref="AM182:AM184" si="202">SUM(AH182:AL182)</f>
        <v>93</v>
      </c>
      <c r="AO182" s="9" t="str">
        <f>+'4.3.1 Risk Matrix'!L$18</f>
        <v>RI5</v>
      </c>
      <c r="AP182" s="9" t="str">
        <f>+'4.3.1 Risk Matrix'!M$18</f>
        <v>RI5</v>
      </c>
      <c r="AQ182" s="9" t="str">
        <f>+'4.3.1 Risk Matrix'!N$18</f>
        <v>RI3</v>
      </c>
      <c r="AR182" s="9" t="str">
        <f>+'4.3.1 Risk Matrix'!O$18</f>
        <v>RI2</v>
      </c>
      <c r="AS182" s="9" t="str">
        <f>+'4.3.1 Risk Matrix'!P$18</f>
        <v>RI2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11</v>
      </c>
      <c r="BA182" s="21">
        <f t="shared" si="167"/>
        <v>0</v>
      </c>
      <c r="BB182" s="21">
        <f t="shared" si="168"/>
        <v>0</v>
      </c>
      <c r="BC182" s="21">
        <f t="shared" si="169"/>
        <v>83</v>
      </c>
      <c r="BF182" s="21">
        <f t="shared" si="170"/>
        <v>0</v>
      </c>
      <c r="BG182" s="21">
        <f t="shared" si="171"/>
        <v>0</v>
      </c>
      <c r="BH182" s="21">
        <f t="shared" si="172"/>
        <v>0</v>
      </c>
      <c r="BI182" s="21">
        <f t="shared" si="173"/>
        <v>0</v>
      </c>
      <c r="BJ182" s="21">
        <f t="shared" si="174"/>
        <v>0</v>
      </c>
      <c r="BM182" s="21">
        <f t="shared" si="175"/>
        <v>0</v>
      </c>
      <c r="BN182" s="21">
        <f t="shared" si="176"/>
        <v>0</v>
      </c>
      <c r="BO182" s="21">
        <f t="shared" si="177"/>
        <v>0</v>
      </c>
      <c r="BP182" s="21">
        <f t="shared" si="178"/>
        <v>0</v>
      </c>
      <c r="BQ182" s="21">
        <f t="shared" si="179"/>
        <v>0</v>
      </c>
      <c r="BT182" s="21">
        <f t="shared" si="180"/>
        <v>0</v>
      </c>
      <c r="BU182" s="21">
        <f t="shared" si="181"/>
        <v>0</v>
      </c>
      <c r="BV182" s="21">
        <f t="shared" si="182"/>
        <v>0</v>
      </c>
      <c r="BW182" s="21">
        <f t="shared" si="183"/>
        <v>0</v>
      </c>
      <c r="BX182" s="21">
        <f t="shared" si="184"/>
        <v>93</v>
      </c>
      <c r="CA182" s="21">
        <f t="shared" si="185"/>
        <v>0</v>
      </c>
      <c r="CB182" s="21">
        <f t="shared" si="186"/>
        <v>11</v>
      </c>
      <c r="CC182" s="21">
        <f t="shared" si="187"/>
        <v>0</v>
      </c>
      <c r="CD182" s="21">
        <f t="shared" si="188"/>
        <v>0</v>
      </c>
      <c r="CE182" s="21">
        <f t="shared" si="189"/>
        <v>82</v>
      </c>
    </row>
    <row r="183" spans="1:83">
      <c r="A183" s="171"/>
      <c r="B183" s="165"/>
      <c r="C183" s="168"/>
      <c r="D183" s="162"/>
      <c r="E183" s="27" t="str">
        <f t="shared" si="197"/>
        <v>High</v>
      </c>
      <c r="F183" s="29">
        <f>'4.3.3 Input Sheet'!F183</f>
        <v>6</v>
      </c>
      <c r="G183" s="29">
        <f>'4.3.3 Input Sheet'!G183</f>
        <v>49</v>
      </c>
      <c r="H183" s="29">
        <f>'4.3.3 Input Sheet'!H183</f>
        <v>0</v>
      </c>
      <c r="I183" s="29">
        <f>'4.3.3 Input Sheet'!I183</f>
        <v>3</v>
      </c>
      <c r="J183" s="29">
        <f>'4.3.3 Input Sheet'!J183</f>
        <v>5</v>
      </c>
      <c r="K183" s="11">
        <f t="shared" si="198"/>
        <v>63</v>
      </c>
      <c r="M183" s="29">
        <f>'4.3.3 Input Sheet'!M183</f>
        <v>0</v>
      </c>
      <c r="N183" s="29">
        <f>'4.3.3 Input Sheet'!N183</f>
        <v>0</v>
      </c>
      <c r="O183" s="29">
        <f>'4.3.3 Input Sheet'!O183</f>
        <v>0</v>
      </c>
      <c r="P183" s="29">
        <f>'4.3.3 Input Sheet'!P183</f>
        <v>0</v>
      </c>
      <c r="Q183" s="29">
        <f>'4.3.3 Input Sheet'!Q183</f>
        <v>0</v>
      </c>
      <c r="R183" s="11">
        <f t="shared" si="199"/>
        <v>0</v>
      </c>
      <c r="T183" s="29">
        <f>'4.3.3 Input Sheet'!T183</f>
        <v>0</v>
      </c>
      <c r="U183" s="29">
        <f>'4.3.3 Input Sheet'!U183</f>
        <v>0</v>
      </c>
      <c r="V183" s="29">
        <f>'4.3.3 Input Sheet'!V183</f>
        <v>0</v>
      </c>
      <c r="W183" s="29">
        <f>'4.3.3 Input Sheet'!W183</f>
        <v>0</v>
      </c>
      <c r="X183" s="29">
        <f>'4.3.3 Input Sheet'!X183</f>
        <v>0</v>
      </c>
      <c r="Y183" s="11">
        <f t="shared" si="200"/>
        <v>0</v>
      </c>
      <c r="AA183" s="29">
        <f>'4.3.3 Input Sheet'!AA183</f>
        <v>8</v>
      </c>
      <c r="AB183" s="29">
        <f>'4.3.3 Input Sheet'!AB183</f>
        <v>55</v>
      </c>
      <c r="AC183" s="29">
        <f>'4.3.3 Input Sheet'!AC183</f>
        <v>0</v>
      </c>
      <c r="AD183" s="29">
        <f>'4.3.3 Input Sheet'!AD183</f>
        <v>0</v>
      </c>
      <c r="AE183" s="29">
        <f>'4.3.3 Input Sheet'!AE183</f>
        <v>0</v>
      </c>
      <c r="AF183" s="11">
        <f t="shared" si="201"/>
        <v>63</v>
      </c>
      <c r="AH183" s="29">
        <f>'4.3.3 Input Sheet'!AH183</f>
        <v>0</v>
      </c>
      <c r="AI183" s="29">
        <f>'4.3.3 Input Sheet'!AI183</f>
        <v>55</v>
      </c>
      <c r="AJ183" s="29">
        <f>'4.3.3 Input Sheet'!AJ183</f>
        <v>0</v>
      </c>
      <c r="AK183" s="29">
        <f>'4.3.3 Input Sheet'!AK183</f>
        <v>3</v>
      </c>
      <c r="AL183" s="29">
        <f>'4.3.3 Input Sheet'!AL183</f>
        <v>5</v>
      </c>
      <c r="AM183" s="11">
        <f t="shared" si="202"/>
        <v>63</v>
      </c>
      <c r="AO183" s="9" t="str">
        <f>+'4.3.1 Risk Matrix'!L$17</f>
        <v>RI5</v>
      </c>
      <c r="AP183" s="9" t="str">
        <f>+'4.3.1 Risk Matrix'!M$17</f>
        <v>RI4</v>
      </c>
      <c r="AQ183" s="9" t="str">
        <f>+'4.3.1 Risk Matrix'!N$17</f>
        <v>RI2</v>
      </c>
      <c r="AR183" s="9" t="str">
        <f>+'4.3.1 Risk Matrix'!O$17</f>
        <v>RI2</v>
      </c>
      <c r="AS183" s="9" t="str">
        <f>+'4.3.1 Risk Matrix'!P$17</f>
        <v>RI1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5</v>
      </c>
      <c r="AZ183" s="21">
        <f t="shared" si="166"/>
        <v>3</v>
      </c>
      <c r="BA183" s="21">
        <f t="shared" si="167"/>
        <v>0</v>
      </c>
      <c r="BB183" s="21">
        <f t="shared" si="168"/>
        <v>49</v>
      </c>
      <c r="BC183" s="21">
        <f t="shared" si="169"/>
        <v>6</v>
      </c>
      <c r="BF183" s="21">
        <f t="shared" si="170"/>
        <v>0</v>
      </c>
      <c r="BG183" s="21">
        <f t="shared" si="171"/>
        <v>0</v>
      </c>
      <c r="BH183" s="21">
        <f t="shared" si="172"/>
        <v>0</v>
      </c>
      <c r="BI183" s="21">
        <f t="shared" si="173"/>
        <v>0</v>
      </c>
      <c r="BJ183" s="21">
        <f t="shared" si="174"/>
        <v>0</v>
      </c>
      <c r="BM183" s="21">
        <f t="shared" si="175"/>
        <v>0</v>
      </c>
      <c r="BN183" s="21">
        <f t="shared" si="176"/>
        <v>0</v>
      </c>
      <c r="BO183" s="21">
        <f t="shared" si="177"/>
        <v>0</v>
      </c>
      <c r="BP183" s="21">
        <f t="shared" si="178"/>
        <v>0</v>
      </c>
      <c r="BQ183" s="21">
        <f t="shared" si="179"/>
        <v>0</v>
      </c>
      <c r="BT183" s="21">
        <f t="shared" si="180"/>
        <v>0</v>
      </c>
      <c r="BU183" s="21">
        <f t="shared" si="181"/>
        <v>0</v>
      </c>
      <c r="BV183" s="21">
        <f t="shared" si="182"/>
        <v>0</v>
      </c>
      <c r="BW183" s="21">
        <f t="shared" si="183"/>
        <v>55</v>
      </c>
      <c r="BX183" s="21">
        <f t="shared" si="184"/>
        <v>8</v>
      </c>
      <c r="CA183" s="21">
        <f t="shared" si="185"/>
        <v>5</v>
      </c>
      <c r="CB183" s="21">
        <f t="shared" si="186"/>
        <v>3</v>
      </c>
      <c r="CC183" s="21">
        <f t="shared" si="187"/>
        <v>0</v>
      </c>
      <c r="CD183" s="21">
        <f t="shared" si="188"/>
        <v>55</v>
      </c>
      <c r="CE183" s="21">
        <f t="shared" si="189"/>
        <v>0</v>
      </c>
    </row>
    <row r="184" spans="1:83" ht="14.65" thickBot="1">
      <c r="A184" s="172"/>
      <c r="B184" s="166"/>
      <c r="C184" s="169"/>
      <c r="D184" s="163"/>
      <c r="E184" s="28" t="str">
        <f t="shared" si="197"/>
        <v>Very High</v>
      </c>
      <c r="F184" s="44">
        <f>'4.3.3 Input Sheet'!F184</f>
        <v>4</v>
      </c>
      <c r="G184" s="44">
        <f>'4.3.3 Input Sheet'!G184</f>
        <v>46</v>
      </c>
      <c r="H184" s="44">
        <f>'4.3.3 Input Sheet'!H184</f>
        <v>0</v>
      </c>
      <c r="I184" s="44">
        <f>'4.3.3 Input Sheet'!I184</f>
        <v>2</v>
      </c>
      <c r="J184" s="44">
        <f>'4.3.3 Input Sheet'!J184</f>
        <v>3</v>
      </c>
      <c r="K184" s="12">
        <f t="shared" si="198"/>
        <v>55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5</v>
      </c>
      <c r="AB184" s="44">
        <f>'4.3.3 Input Sheet'!AB184</f>
        <v>53</v>
      </c>
      <c r="AC184" s="44">
        <f>'4.3.3 Input Sheet'!AC184</f>
        <v>0</v>
      </c>
      <c r="AD184" s="44">
        <f>'4.3.3 Input Sheet'!AD184</f>
        <v>0</v>
      </c>
      <c r="AE184" s="44">
        <f>'4.3.3 Input Sheet'!AE184</f>
        <v>0</v>
      </c>
      <c r="AF184" s="12">
        <f t="shared" si="201"/>
        <v>58</v>
      </c>
      <c r="AH184" s="44">
        <f>'4.3.3 Input Sheet'!AH184</f>
        <v>0</v>
      </c>
      <c r="AI184" s="44">
        <f>'4.3.3 Input Sheet'!AI184</f>
        <v>53</v>
      </c>
      <c r="AJ184" s="44">
        <f>'4.3.3 Input Sheet'!AJ184</f>
        <v>0</v>
      </c>
      <c r="AK184" s="44">
        <f>'4.3.3 Input Sheet'!AK184</f>
        <v>2</v>
      </c>
      <c r="AL184" s="44">
        <f>'4.3.3 Input Sheet'!AL184</f>
        <v>3</v>
      </c>
      <c r="AM184" s="12">
        <f t="shared" si="202"/>
        <v>58</v>
      </c>
      <c r="AO184" s="9" t="str">
        <f>+'4.3.1 Risk Matrix'!L$16</f>
        <v>RI4</v>
      </c>
      <c r="AP184" s="9" t="str">
        <f>+'4.3.1 Risk Matrix'!M$16</f>
        <v>RI3</v>
      </c>
      <c r="AQ184" s="9" t="str">
        <f>+'4.3.1 Risk Matrix'!N$16</f>
        <v>RI2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5</v>
      </c>
      <c r="AZ184" s="21">
        <f t="shared" si="166"/>
        <v>0</v>
      </c>
      <c r="BA184" s="21">
        <f t="shared" si="167"/>
        <v>46</v>
      </c>
      <c r="BB184" s="21">
        <f t="shared" si="168"/>
        <v>4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0</v>
      </c>
      <c r="BU184" s="21">
        <f t="shared" si="181"/>
        <v>0</v>
      </c>
      <c r="BV184" s="21">
        <f t="shared" si="182"/>
        <v>53</v>
      </c>
      <c r="BW184" s="21">
        <f t="shared" si="183"/>
        <v>5</v>
      </c>
      <c r="BX184" s="21">
        <f t="shared" si="184"/>
        <v>0</v>
      </c>
      <c r="CA184" s="21">
        <f t="shared" si="185"/>
        <v>5</v>
      </c>
      <c r="CB184" s="21">
        <f t="shared" si="186"/>
        <v>0</v>
      </c>
      <c r="CC184" s="21">
        <f t="shared" si="187"/>
        <v>53</v>
      </c>
      <c r="CD184" s="21">
        <f t="shared" si="188"/>
        <v>0</v>
      </c>
      <c r="CE184" s="21">
        <f t="shared" si="189"/>
        <v>0</v>
      </c>
    </row>
    <row r="185" spans="1:83">
      <c r="A185" s="170">
        <v>25</v>
      </c>
      <c r="B185" s="164" t="s">
        <v>30</v>
      </c>
      <c r="C185" s="167" t="s">
        <v>36</v>
      </c>
      <c r="D185" s="161" t="s">
        <v>44</v>
      </c>
      <c r="E185" s="25" t="str">
        <f t="shared" si="197"/>
        <v>Low</v>
      </c>
      <c r="F185" s="26">
        <f>'4.3.3 Input Sheet'!F185</f>
        <v>385</v>
      </c>
      <c r="G185" s="26">
        <f>'4.3.3 Input Sheet'!G185</f>
        <v>0</v>
      </c>
      <c r="H185" s="26">
        <f>'4.3.3 Input Sheet'!H185</f>
        <v>1010</v>
      </c>
      <c r="I185" s="26">
        <f>'4.3.3 Input Sheet'!I185</f>
        <v>1497</v>
      </c>
      <c r="J185" s="26">
        <f>'4.3.3 Input Sheet'!J185</f>
        <v>39</v>
      </c>
      <c r="K185" s="10">
        <f>SUM(F185:J185)</f>
        <v>2931</v>
      </c>
      <c r="M185" s="26">
        <f>'4.3.3 Input Sheet'!M185</f>
        <v>0</v>
      </c>
      <c r="N185" s="26">
        <f>'4.3.3 Input Sheet'!N185</f>
        <v>0</v>
      </c>
      <c r="O185" s="26">
        <f>'4.3.3 Input Sheet'!O185</f>
        <v>0</v>
      </c>
      <c r="P185" s="26">
        <f>'4.3.3 Input Sheet'!P185</f>
        <v>0</v>
      </c>
      <c r="Q185" s="26">
        <f>'4.3.3 Input Sheet'!Q185</f>
        <v>0</v>
      </c>
      <c r="R185" s="10">
        <f>SUM(M185:Q185)</f>
        <v>0</v>
      </c>
      <c r="T185" s="26">
        <f>'4.3.3 Input Sheet'!T185</f>
        <v>0</v>
      </c>
      <c r="U185" s="26">
        <f>'4.3.3 Input Sheet'!U185</f>
        <v>0</v>
      </c>
      <c r="V185" s="26">
        <f>'4.3.3 Input Sheet'!V185</f>
        <v>0</v>
      </c>
      <c r="W185" s="26">
        <f>'4.3.3 Input Sheet'!W185</f>
        <v>0</v>
      </c>
      <c r="X185" s="26">
        <f>'4.3.3 Input Sheet'!X185</f>
        <v>0</v>
      </c>
      <c r="Y185" s="10">
        <f>SUM(T185:X185)</f>
        <v>0</v>
      </c>
      <c r="AA185" s="26">
        <f>'4.3.3 Input Sheet'!AA185</f>
        <v>674</v>
      </c>
      <c r="AB185" s="26">
        <f>'4.3.3 Input Sheet'!AB185</f>
        <v>892.5</v>
      </c>
      <c r="AC185" s="26">
        <f>'4.3.3 Input Sheet'!AC185</f>
        <v>196.5</v>
      </c>
      <c r="AD185" s="26">
        <f>'4.3.3 Input Sheet'!AD185</f>
        <v>748.5</v>
      </c>
      <c r="AE185" s="26">
        <f>'4.3.3 Input Sheet'!AE185</f>
        <v>419.5</v>
      </c>
      <c r="AF185" s="10">
        <f>SUM(AA185:AE185)</f>
        <v>2931</v>
      </c>
      <c r="AH185" s="26">
        <f>'4.3.3 Input Sheet'!AH185</f>
        <v>0</v>
      </c>
      <c r="AI185" s="26">
        <f>'4.3.3 Input Sheet'!AI185</f>
        <v>385</v>
      </c>
      <c r="AJ185" s="26">
        <f>'4.3.3 Input Sheet'!AJ185</f>
        <v>210</v>
      </c>
      <c r="AK185" s="26">
        <f>'4.3.3 Input Sheet'!AK185</f>
        <v>1497</v>
      </c>
      <c r="AL185" s="26">
        <f>'4.3.3 Input Sheet'!AL185</f>
        <v>839</v>
      </c>
      <c r="AM185" s="10">
        <f>SUM(AH185:AL185)</f>
        <v>2931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RI4</v>
      </c>
      <c r="AR185" s="9" t="str">
        <f>+'4.3.1 Risk Matrix'!O$19</f>
        <v>RI3</v>
      </c>
      <c r="AS185" s="9" t="str">
        <f>+'4.3.1 Risk Matrix'!P$19</f>
        <v>RI2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0</v>
      </c>
      <c r="AZ185" s="21">
        <f t="shared" si="166"/>
        <v>39</v>
      </c>
      <c r="BA185" s="21">
        <f t="shared" si="167"/>
        <v>1497</v>
      </c>
      <c r="BB185" s="21">
        <f t="shared" si="168"/>
        <v>1010</v>
      </c>
      <c r="BC185" s="21">
        <f t="shared" si="169"/>
        <v>385</v>
      </c>
      <c r="BF185" s="21">
        <f t="shared" si="170"/>
        <v>0</v>
      </c>
      <c r="BG185" s="21">
        <f t="shared" si="171"/>
        <v>0</v>
      </c>
      <c r="BH185" s="21">
        <f t="shared" si="172"/>
        <v>0</v>
      </c>
      <c r="BI185" s="21">
        <f t="shared" si="173"/>
        <v>0</v>
      </c>
      <c r="BJ185" s="21">
        <f t="shared" si="174"/>
        <v>0</v>
      </c>
      <c r="BM185" s="21">
        <f t="shared" si="175"/>
        <v>0</v>
      </c>
      <c r="BN185" s="21">
        <f t="shared" si="176"/>
        <v>0</v>
      </c>
      <c r="BO185" s="21">
        <f t="shared" si="177"/>
        <v>0</v>
      </c>
      <c r="BP185" s="21">
        <f t="shared" si="178"/>
        <v>0</v>
      </c>
      <c r="BQ185" s="21">
        <f t="shared" si="179"/>
        <v>0</v>
      </c>
      <c r="BT185" s="21">
        <f t="shared" si="180"/>
        <v>0</v>
      </c>
      <c r="BU185" s="21">
        <f t="shared" si="181"/>
        <v>419.5</v>
      </c>
      <c r="BV185" s="21">
        <f t="shared" si="182"/>
        <v>748.5</v>
      </c>
      <c r="BW185" s="21">
        <f t="shared" si="183"/>
        <v>196.5</v>
      </c>
      <c r="BX185" s="21">
        <f t="shared" si="184"/>
        <v>1566.5</v>
      </c>
      <c r="CA185" s="21">
        <f t="shared" si="185"/>
        <v>0</v>
      </c>
      <c r="CB185" s="21">
        <f t="shared" si="186"/>
        <v>839</v>
      </c>
      <c r="CC185" s="21">
        <f t="shared" si="187"/>
        <v>1497</v>
      </c>
      <c r="CD185" s="21">
        <f t="shared" si="188"/>
        <v>210</v>
      </c>
      <c r="CE185" s="21">
        <f t="shared" si="189"/>
        <v>385</v>
      </c>
    </row>
    <row r="186" spans="1:83">
      <c r="A186" s="171"/>
      <c r="B186" s="165"/>
      <c r="C186" s="168"/>
      <c r="D186" s="162"/>
      <c r="E186" s="27" t="str">
        <f t="shared" si="197"/>
        <v>Medium</v>
      </c>
      <c r="F186" s="29">
        <f>'4.3.3 Input Sheet'!F186</f>
        <v>0</v>
      </c>
      <c r="G186" s="29">
        <f>'4.3.3 Input Sheet'!G186</f>
        <v>0</v>
      </c>
      <c r="H186" s="29">
        <f>'4.3.3 Input Sheet'!H186</f>
        <v>0</v>
      </c>
      <c r="I186" s="29">
        <f>'4.3.3 Input Sheet'!I186</f>
        <v>0</v>
      </c>
      <c r="J186" s="29">
        <f>'4.3.3 Input Sheet'!J186</f>
        <v>0</v>
      </c>
      <c r="K186" s="11">
        <f t="shared" ref="K186:K188" si="203">SUM(F186:J186)</f>
        <v>0</v>
      </c>
      <c r="M186" s="29">
        <f>'4.3.3 Input Sheet'!M186</f>
        <v>0</v>
      </c>
      <c r="N186" s="29">
        <f>'4.3.3 Input Sheet'!N186</f>
        <v>0</v>
      </c>
      <c r="O186" s="29">
        <f>'4.3.3 Input Sheet'!O186</f>
        <v>0</v>
      </c>
      <c r="P186" s="29">
        <f>'4.3.3 Input Sheet'!P186</f>
        <v>0</v>
      </c>
      <c r="Q186" s="29">
        <f>'4.3.3 Input Sheet'!Q186</f>
        <v>0</v>
      </c>
      <c r="R186" s="11">
        <f t="shared" ref="R186:R188" si="204">SUM(M186:Q186)</f>
        <v>0</v>
      </c>
      <c r="T186" s="29">
        <f>'4.3.3 Input Sheet'!T186</f>
        <v>0</v>
      </c>
      <c r="U186" s="29">
        <f>'4.3.3 Input Sheet'!U186</f>
        <v>0</v>
      </c>
      <c r="V186" s="29">
        <f>'4.3.3 Input Sheet'!V186</f>
        <v>0</v>
      </c>
      <c r="W186" s="29">
        <f>'4.3.3 Input Sheet'!W186</f>
        <v>0</v>
      </c>
      <c r="X186" s="29">
        <f>'4.3.3 Input Sheet'!X186</f>
        <v>0</v>
      </c>
      <c r="Y186" s="11">
        <f t="shared" ref="Y186:Y188" si="205">SUM(T186:X186)</f>
        <v>0</v>
      </c>
      <c r="AA186" s="29">
        <f>'4.3.3 Input Sheet'!AA186</f>
        <v>0</v>
      </c>
      <c r="AB186" s="29">
        <f>'4.3.3 Input Sheet'!AB186</f>
        <v>0</v>
      </c>
      <c r="AC186" s="29">
        <f>'4.3.3 Input Sheet'!AC186</f>
        <v>0</v>
      </c>
      <c r="AD186" s="29">
        <f>'4.3.3 Input Sheet'!AD186</f>
        <v>0</v>
      </c>
      <c r="AE186" s="29">
        <f>'4.3.3 Input Sheet'!AE186</f>
        <v>0</v>
      </c>
      <c r="AF186" s="11">
        <f t="shared" ref="AF186:AF188" si="206">SUM(AA186:AE186)</f>
        <v>0</v>
      </c>
      <c r="AH186" s="29">
        <f>'4.3.3 Input Sheet'!AH186</f>
        <v>0</v>
      </c>
      <c r="AI186" s="29">
        <f>'4.3.3 Input Sheet'!AI186</f>
        <v>0</v>
      </c>
      <c r="AJ186" s="29">
        <f>'4.3.3 Input Sheet'!AJ186</f>
        <v>0</v>
      </c>
      <c r="AK186" s="29">
        <f>'4.3.3 Input Sheet'!AK186</f>
        <v>0</v>
      </c>
      <c r="AL186" s="29">
        <f>'4.3.3 Input Sheet'!AL186</f>
        <v>0</v>
      </c>
      <c r="AM186" s="11">
        <f t="shared" ref="AM186:AM188" si="207">SUM(AH186:AL186)</f>
        <v>0</v>
      </c>
      <c r="AO186" s="9" t="str">
        <f>+'4.3.1 Risk Matrix'!L$18</f>
        <v>RI5</v>
      </c>
      <c r="AP186" s="9" t="str">
        <f>+'4.3.1 Risk Matrix'!M$18</f>
        <v>RI5</v>
      </c>
      <c r="AQ186" s="9" t="str">
        <f>+'4.3.1 Risk Matrix'!N$18</f>
        <v>RI3</v>
      </c>
      <c r="AR186" s="9" t="str">
        <f>+'4.3.1 Risk Matrix'!O$18</f>
        <v>RI2</v>
      </c>
      <c r="AS186" s="9" t="str">
        <f>+'4.3.1 Risk Matrix'!P$18</f>
        <v>RI2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0</v>
      </c>
      <c r="BA186" s="21">
        <f t="shared" si="167"/>
        <v>0</v>
      </c>
      <c r="BB186" s="21">
        <f t="shared" si="168"/>
        <v>0</v>
      </c>
      <c r="BC186" s="21">
        <f t="shared" si="169"/>
        <v>0</v>
      </c>
      <c r="BF186" s="21">
        <f t="shared" si="170"/>
        <v>0</v>
      </c>
      <c r="BG186" s="21">
        <f t="shared" si="171"/>
        <v>0</v>
      </c>
      <c r="BH186" s="21">
        <f t="shared" si="172"/>
        <v>0</v>
      </c>
      <c r="BI186" s="21">
        <f t="shared" si="173"/>
        <v>0</v>
      </c>
      <c r="BJ186" s="21">
        <f t="shared" si="174"/>
        <v>0</v>
      </c>
      <c r="BM186" s="21">
        <f t="shared" si="175"/>
        <v>0</v>
      </c>
      <c r="BN186" s="21">
        <f t="shared" si="176"/>
        <v>0</v>
      </c>
      <c r="BO186" s="21">
        <f t="shared" si="177"/>
        <v>0</v>
      </c>
      <c r="BP186" s="21">
        <f t="shared" si="178"/>
        <v>0</v>
      </c>
      <c r="BQ186" s="21">
        <f t="shared" si="179"/>
        <v>0</v>
      </c>
      <c r="BT186" s="21">
        <f t="shared" si="180"/>
        <v>0</v>
      </c>
      <c r="BU186" s="21">
        <f t="shared" si="181"/>
        <v>0</v>
      </c>
      <c r="BV186" s="21">
        <f t="shared" si="182"/>
        <v>0</v>
      </c>
      <c r="BW186" s="21">
        <f t="shared" si="183"/>
        <v>0</v>
      </c>
      <c r="BX186" s="21">
        <f t="shared" si="184"/>
        <v>0</v>
      </c>
      <c r="CA186" s="21">
        <f t="shared" si="185"/>
        <v>0</v>
      </c>
      <c r="CB186" s="21">
        <f t="shared" si="186"/>
        <v>0</v>
      </c>
      <c r="CC186" s="21">
        <f t="shared" si="187"/>
        <v>0</v>
      </c>
      <c r="CD186" s="21">
        <f t="shared" si="188"/>
        <v>0</v>
      </c>
      <c r="CE186" s="21">
        <f t="shared" si="189"/>
        <v>0</v>
      </c>
    </row>
    <row r="187" spans="1:83">
      <c r="A187" s="171"/>
      <c r="B187" s="165"/>
      <c r="C187" s="168"/>
      <c r="D187" s="162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RI5</v>
      </c>
      <c r="AP187" s="9" t="str">
        <f>+'4.3.1 Risk Matrix'!M$17</f>
        <v>RI4</v>
      </c>
      <c r="AQ187" s="9" t="str">
        <f>+'4.3.1 Risk Matrix'!N$17</f>
        <v>RI2</v>
      </c>
      <c r="AR187" s="9" t="str">
        <f>+'4.3.1 Risk Matrix'!O$17</f>
        <v>RI2</v>
      </c>
      <c r="AS187" s="9" t="str">
        <f>+'4.3.1 Risk Matrix'!P$17</f>
        <v>RI1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4.65" thickBot="1">
      <c r="A188" s="172"/>
      <c r="B188" s="166"/>
      <c r="C188" s="169"/>
      <c r="D188" s="163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37</v>
      </c>
      <c r="I188" s="30">
        <f>'4.3.3 Input Sheet'!I188</f>
        <v>0</v>
      </c>
      <c r="J188" s="30">
        <f>'4.3.3 Input Sheet'!J188</f>
        <v>0</v>
      </c>
      <c r="K188" s="12">
        <f t="shared" si="203"/>
        <v>37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18.5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18.5</v>
      </c>
      <c r="AE188" s="30">
        <f>'4.3.3 Input Sheet'!AE188</f>
        <v>0</v>
      </c>
      <c r="AF188" s="12">
        <f t="shared" si="206"/>
        <v>37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37</v>
      </c>
      <c r="AL188" s="30">
        <f>'4.3.3 Input Sheet'!AL188</f>
        <v>0</v>
      </c>
      <c r="AM188" s="12">
        <f t="shared" si="207"/>
        <v>37</v>
      </c>
      <c r="AO188" s="9" t="str">
        <f>+'4.3.1 Risk Matrix'!L$16</f>
        <v>RI4</v>
      </c>
      <c r="AP188" s="9" t="str">
        <f>+'4.3.1 Risk Matrix'!M$16</f>
        <v>RI3</v>
      </c>
      <c r="AQ188" s="9" t="str">
        <f>+'4.3.1 Risk Matrix'!N$16</f>
        <v>RI2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37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18.5</v>
      </c>
      <c r="BU188" s="21">
        <f t="shared" si="181"/>
        <v>0</v>
      </c>
      <c r="BV188" s="21">
        <f t="shared" si="182"/>
        <v>0</v>
      </c>
      <c r="BW188" s="21">
        <f t="shared" si="183"/>
        <v>18.5</v>
      </c>
      <c r="BX188" s="21">
        <f t="shared" si="184"/>
        <v>0</v>
      </c>
      <c r="CA188" s="21">
        <f t="shared" si="185"/>
        <v>37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70">
        <v>26</v>
      </c>
      <c r="B189" s="164" t="s">
        <v>31</v>
      </c>
      <c r="C189" s="167" t="s">
        <v>36</v>
      </c>
      <c r="D189" s="161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RI4</v>
      </c>
      <c r="AR189" s="9" t="str">
        <f>+'4.3.1 Risk Matrix'!O$19</f>
        <v>RI3</v>
      </c>
      <c r="AS189" s="9" t="str">
        <f>+'4.3.1 Risk Matrix'!P$19</f>
        <v>RI2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71"/>
      <c r="B190" s="165"/>
      <c r="C190" s="168"/>
      <c r="D190" s="162"/>
      <c r="E190" s="27" t="str">
        <f t="shared" si="197"/>
        <v>Medium</v>
      </c>
      <c r="F190" s="29">
        <f>'4.3.3 Input Sheet'!F190</f>
        <v>0</v>
      </c>
      <c r="G190" s="29">
        <f>'4.3.3 Input Sheet'!G190</f>
        <v>0</v>
      </c>
      <c r="H190" s="29">
        <f>'4.3.3 Input Sheet'!H190</f>
        <v>0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0</v>
      </c>
      <c r="M190" s="29">
        <f>'4.3.3 Input Sheet'!M190</f>
        <v>0</v>
      </c>
      <c r="N190" s="29">
        <f>'4.3.3 Input Sheet'!N190</f>
        <v>0</v>
      </c>
      <c r="O190" s="29">
        <f>'4.3.3 Input Sheet'!O190</f>
        <v>0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0</v>
      </c>
      <c r="T190" s="29">
        <f>'4.3.3 Input Sheet'!T190</f>
        <v>0</v>
      </c>
      <c r="U190" s="29">
        <f>'4.3.3 Input Sheet'!U190</f>
        <v>0</v>
      </c>
      <c r="V190" s="29">
        <f>'4.3.3 Input Sheet'!V190</f>
        <v>0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0</v>
      </c>
      <c r="AA190" s="29">
        <f>'4.3.3 Input Sheet'!AA190</f>
        <v>0</v>
      </c>
      <c r="AB190" s="29">
        <f>'4.3.3 Input Sheet'!AB190</f>
        <v>0</v>
      </c>
      <c r="AC190" s="29">
        <f>'4.3.3 Input Sheet'!AC190</f>
        <v>0</v>
      </c>
      <c r="AD190" s="29">
        <f>'4.3.3 Input Sheet'!AD190</f>
        <v>0</v>
      </c>
      <c r="AE190" s="29">
        <f>'4.3.3 Input Sheet'!AE190</f>
        <v>0</v>
      </c>
      <c r="AF190" s="11">
        <f t="shared" ref="AF190:AF192" si="211">SUM(AA190:AE190)</f>
        <v>0</v>
      </c>
      <c r="AH190" s="29">
        <f>'4.3.3 Input Sheet'!AH190</f>
        <v>0</v>
      </c>
      <c r="AI190" s="29">
        <f>'4.3.3 Input Sheet'!AI190</f>
        <v>0</v>
      </c>
      <c r="AJ190" s="29">
        <f>'4.3.3 Input Sheet'!AJ190</f>
        <v>0</v>
      </c>
      <c r="AK190" s="29">
        <f>'4.3.3 Input Sheet'!AK190</f>
        <v>0</v>
      </c>
      <c r="AL190" s="29">
        <f>'4.3.3 Input Sheet'!AL190</f>
        <v>0</v>
      </c>
      <c r="AM190" s="11">
        <f t="shared" ref="AM190:AM192" si="212">SUM(AH190:AL190)</f>
        <v>0</v>
      </c>
      <c r="AO190" s="9" t="str">
        <f>+'4.3.1 Risk Matrix'!L$18</f>
        <v>RI5</v>
      </c>
      <c r="AP190" s="9" t="str">
        <f>+'4.3.1 Risk Matrix'!M$18</f>
        <v>RI5</v>
      </c>
      <c r="AQ190" s="9" t="str">
        <f>+'4.3.1 Risk Matrix'!N$18</f>
        <v>RI3</v>
      </c>
      <c r="AR190" s="9" t="str">
        <f>+'4.3.1 Risk Matrix'!O$18</f>
        <v>RI2</v>
      </c>
      <c r="AS190" s="9" t="str">
        <f>+'4.3.1 Risk Matrix'!P$18</f>
        <v>RI2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0</v>
      </c>
      <c r="BB190" s="21">
        <f t="shared" si="168"/>
        <v>0</v>
      </c>
      <c r="BC190" s="21">
        <f t="shared" si="169"/>
        <v>0</v>
      </c>
      <c r="BF190" s="21">
        <f t="shared" si="170"/>
        <v>0</v>
      </c>
      <c r="BG190" s="21">
        <f t="shared" si="171"/>
        <v>0</v>
      </c>
      <c r="BH190" s="21">
        <f t="shared" si="172"/>
        <v>0</v>
      </c>
      <c r="BI190" s="21">
        <f t="shared" si="173"/>
        <v>0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0</v>
      </c>
      <c r="BP190" s="21">
        <f t="shared" si="178"/>
        <v>0</v>
      </c>
      <c r="BQ190" s="21">
        <f t="shared" si="179"/>
        <v>0</v>
      </c>
      <c r="BT190" s="21">
        <f t="shared" si="180"/>
        <v>0</v>
      </c>
      <c r="BU190" s="21">
        <f t="shared" si="181"/>
        <v>0</v>
      </c>
      <c r="BV190" s="21">
        <f t="shared" si="182"/>
        <v>0</v>
      </c>
      <c r="BW190" s="21">
        <f t="shared" si="183"/>
        <v>0</v>
      </c>
      <c r="BX190" s="21">
        <f t="shared" si="184"/>
        <v>0</v>
      </c>
      <c r="CA190" s="21">
        <f t="shared" si="185"/>
        <v>0</v>
      </c>
      <c r="CB190" s="21">
        <f t="shared" si="186"/>
        <v>0</v>
      </c>
      <c r="CC190" s="21">
        <f t="shared" si="187"/>
        <v>0</v>
      </c>
      <c r="CD190" s="21">
        <f t="shared" si="188"/>
        <v>0</v>
      </c>
      <c r="CE190" s="21">
        <f t="shared" si="189"/>
        <v>0</v>
      </c>
    </row>
    <row r="191" spans="1:83">
      <c r="A191" s="171"/>
      <c r="B191" s="165"/>
      <c r="C191" s="168"/>
      <c r="D191" s="162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RI5</v>
      </c>
      <c r="AP191" s="9" t="str">
        <f>+'4.3.1 Risk Matrix'!M$17</f>
        <v>RI4</v>
      </c>
      <c r="AQ191" s="9" t="str">
        <f>+'4.3.1 Risk Matrix'!N$17</f>
        <v>RI2</v>
      </c>
      <c r="AR191" s="9" t="str">
        <f>+'4.3.1 Risk Matrix'!O$17</f>
        <v>RI2</v>
      </c>
      <c r="AS191" s="9" t="str">
        <f>+'4.3.1 Risk Matrix'!P$17</f>
        <v>RI1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4.65" thickBot="1">
      <c r="A192" s="172"/>
      <c r="B192" s="166"/>
      <c r="C192" s="169"/>
      <c r="D192" s="163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RI4</v>
      </c>
      <c r="AP192" s="9" t="str">
        <f>+'4.3.1 Risk Matrix'!M$16</f>
        <v>RI3</v>
      </c>
      <c r="AQ192" s="9" t="str">
        <f>+'4.3.1 Risk Matrix'!N$16</f>
        <v>RI2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70">
        <v>27</v>
      </c>
      <c r="B193" s="164" t="s">
        <v>32</v>
      </c>
      <c r="C193" s="167" t="s">
        <v>36</v>
      </c>
      <c r="D193" s="161" t="s">
        <v>48</v>
      </c>
      <c r="E193" s="25" t="str">
        <f t="shared" si="197"/>
        <v>Low</v>
      </c>
      <c r="F193" s="26">
        <f>'4.3.3 Input Sheet'!F193</f>
        <v>0</v>
      </c>
      <c r="G193" s="26">
        <f>'4.3.3 Input Sheet'!G193</f>
        <v>0</v>
      </c>
      <c r="H193" s="26">
        <f>'4.3.3 Input Sheet'!H193</f>
        <v>0</v>
      </c>
      <c r="I193" s="26">
        <f>'4.3.3 Input Sheet'!I193</f>
        <v>0</v>
      </c>
      <c r="J193" s="26">
        <f>'4.3.3 Input Sheet'!J193</f>
        <v>0</v>
      </c>
      <c r="K193" s="10">
        <f>SUM(F193:J193)</f>
        <v>0</v>
      </c>
      <c r="M193" s="26">
        <f>'4.3.3 Input Sheet'!M193</f>
        <v>0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</v>
      </c>
      <c r="Q193" s="26">
        <f>'4.3.3 Input Sheet'!Q193</f>
        <v>0</v>
      </c>
      <c r="R193" s="10">
        <f>SUM(M193:Q193)</f>
        <v>0</v>
      </c>
      <c r="T193" s="26">
        <f>'4.3.3 Input Sheet'!T193</f>
        <v>0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</v>
      </c>
      <c r="X193" s="26">
        <f>'4.3.3 Input Sheet'!X193</f>
        <v>0</v>
      </c>
      <c r="Y193" s="10">
        <f>SUM(T193:X193)</f>
        <v>0</v>
      </c>
      <c r="AA193" s="26">
        <f>'4.3.3 Input Sheet'!AA193</f>
        <v>0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</v>
      </c>
      <c r="AE193" s="26">
        <f>'4.3.3 Input Sheet'!AE193</f>
        <v>0</v>
      </c>
      <c r="AF193" s="10">
        <f>SUM(AA193:AE193)</f>
        <v>0</v>
      </c>
      <c r="AH193" s="26">
        <f>'4.3.3 Input Sheet'!AH193</f>
        <v>0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</v>
      </c>
      <c r="AL193" s="26">
        <f>'4.3.3 Input Sheet'!AL193</f>
        <v>0</v>
      </c>
      <c r="AM193" s="10">
        <f>SUM(AH193:AL193)</f>
        <v>0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RI4</v>
      </c>
      <c r="AR193" s="9" t="str">
        <f>+'4.3.1 Risk Matrix'!O$19</f>
        <v>RI3</v>
      </c>
      <c r="AS193" s="9" t="str">
        <f>+'4.3.1 Risk Matrix'!P$19</f>
        <v>RI2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</v>
      </c>
      <c r="BB193" s="21">
        <f t="shared" si="168"/>
        <v>0</v>
      </c>
      <c r="BC193" s="21">
        <f t="shared" si="169"/>
        <v>0</v>
      </c>
      <c r="BF193" s="21">
        <f t="shared" si="170"/>
        <v>0</v>
      </c>
      <c r="BG193" s="21">
        <f t="shared" si="171"/>
        <v>0</v>
      </c>
      <c r="BH193" s="21">
        <f t="shared" si="172"/>
        <v>0</v>
      </c>
      <c r="BI193" s="21">
        <f t="shared" si="173"/>
        <v>0</v>
      </c>
      <c r="BJ193" s="21">
        <f t="shared" si="174"/>
        <v>0</v>
      </c>
      <c r="BM193" s="21">
        <f t="shared" si="175"/>
        <v>0</v>
      </c>
      <c r="BN193" s="21">
        <f t="shared" si="176"/>
        <v>0</v>
      </c>
      <c r="BO193" s="21">
        <f t="shared" si="177"/>
        <v>0</v>
      </c>
      <c r="BP193" s="21">
        <f t="shared" si="178"/>
        <v>0</v>
      </c>
      <c r="BQ193" s="21">
        <f t="shared" si="179"/>
        <v>0</v>
      </c>
      <c r="BT193" s="21">
        <f t="shared" si="180"/>
        <v>0</v>
      </c>
      <c r="BU193" s="21">
        <f t="shared" si="181"/>
        <v>0</v>
      </c>
      <c r="BV193" s="21">
        <f t="shared" si="182"/>
        <v>0</v>
      </c>
      <c r="BW193" s="21">
        <f t="shared" si="183"/>
        <v>0</v>
      </c>
      <c r="BX193" s="21">
        <f t="shared" si="184"/>
        <v>0</v>
      </c>
      <c r="CA193" s="21">
        <f t="shared" si="185"/>
        <v>0</v>
      </c>
      <c r="CB193" s="21">
        <f t="shared" si="186"/>
        <v>0</v>
      </c>
      <c r="CC193" s="21">
        <f t="shared" si="187"/>
        <v>0</v>
      </c>
      <c r="CD193" s="21">
        <f t="shared" si="188"/>
        <v>0</v>
      </c>
      <c r="CE193" s="21">
        <f t="shared" si="189"/>
        <v>0</v>
      </c>
    </row>
    <row r="194" spans="1:83">
      <c r="A194" s="171"/>
      <c r="B194" s="165"/>
      <c r="C194" s="168"/>
      <c r="D194" s="162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RI5</v>
      </c>
      <c r="AQ194" s="9" t="str">
        <f>+'4.3.1 Risk Matrix'!N$18</f>
        <v>RI3</v>
      </c>
      <c r="AR194" s="9" t="str">
        <f>+'4.3.1 Risk Matrix'!O$18</f>
        <v>RI2</v>
      </c>
      <c r="AS194" s="9" t="str">
        <f>+'4.3.1 Risk Matrix'!P$18</f>
        <v>RI2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71"/>
      <c r="B195" s="165"/>
      <c r="C195" s="168"/>
      <c r="D195" s="162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0</v>
      </c>
      <c r="I195" s="29">
        <f>'4.3.3 Input Sheet'!I195</f>
        <v>0</v>
      </c>
      <c r="J195" s="29">
        <f>'4.3.3 Input Sheet'!J195</f>
        <v>0</v>
      </c>
      <c r="K195" s="11">
        <f t="shared" si="213"/>
        <v>0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0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0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0</v>
      </c>
      <c r="AL195" s="29">
        <f>'4.3.3 Input Sheet'!AL195</f>
        <v>0</v>
      </c>
      <c r="AM195" s="11">
        <f t="shared" si="217"/>
        <v>0</v>
      </c>
      <c r="AO195" s="9" t="str">
        <f>+'4.3.1 Risk Matrix'!L$17</f>
        <v>RI5</v>
      </c>
      <c r="AP195" s="9" t="str">
        <f>+'4.3.1 Risk Matrix'!M$17</f>
        <v>RI4</v>
      </c>
      <c r="AQ195" s="9" t="str">
        <f>+'4.3.1 Risk Matrix'!N$17</f>
        <v>RI2</v>
      </c>
      <c r="AR195" s="9" t="str">
        <f>+'4.3.1 Risk Matrix'!O$17</f>
        <v>RI2</v>
      </c>
      <c r="AS195" s="9" t="str">
        <f>+'4.3.1 Risk Matrix'!P$17</f>
        <v>RI1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0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0</v>
      </c>
      <c r="BX195" s="21">
        <f t="shared" si="184"/>
        <v>0</v>
      </c>
      <c r="CA195" s="21">
        <f t="shared" si="185"/>
        <v>0</v>
      </c>
      <c r="CB195" s="21">
        <f t="shared" si="186"/>
        <v>0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4.65" thickBot="1">
      <c r="A196" s="172"/>
      <c r="B196" s="166"/>
      <c r="C196" s="169"/>
      <c r="D196" s="163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RI4</v>
      </c>
      <c r="AP196" s="9" t="str">
        <f>+'4.3.1 Risk Matrix'!M$16</f>
        <v>RI3</v>
      </c>
      <c r="AQ196" s="9" t="str">
        <f>+'4.3.1 Risk Matrix'!N$16</f>
        <v>RI2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70">
        <v>28</v>
      </c>
      <c r="B197" s="164" t="s">
        <v>33</v>
      </c>
      <c r="C197" s="167" t="s">
        <v>36</v>
      </c>
      <c r="D197" s="161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0</v>
      </c>
      <c r="H197" s="45">
        <f>'4.3.3 Input Sheet'!H197</f>
        <v>0</v>
      </c>
      <c r="I197" s="45">
        <f>'4.3.3 Input Sheet'!I197</f>
        <v>0</v>
      </c>
      <c r="J197" s="45">
        <f>'4.3.3 Input Sheet'!J197</f>
        <v>0</v>
      </c>
      <c r="K197" s="10">
        <f>SUM(F197:J197)</f>
        <v>0</v>
      </c>
      <c r="M197" s="45">
        <f>'4.3.3 Input Sheet'!M197</f>
        <v>0</v>
      </c>
      <c r="N197" s="45">
        <f>'4.3.3 Input Sheet'!N197</f>
        <v>0</v>
      </c>
      <c r="O197" s="45">
        <f>'4.3.3 Input Sheet'!O197</f>
        <v>0</v>
      </c>
      <c r="P197" s="45">
        <f>'4.3.3 Input Sheet'!P197</f>
        <v>0</v>
      </c>
      <c r="Q197" s="45">
        <f>'4.3.3 Input Sheet'!Q197</f>
        <v>0</v>
      </c>
      <c r="R197" s="10">
        <f>SUM(M197:Q197)</f>
        <v>0</v>
      </c>
      <c r="T197" s="45">
        <f>'4.3.3 Input Sheet'!T197</f>
        <v>0</v>
      </c>
      <c r="U197" s="45">
        <f>'4.3.3 Input Sheet'!U197</f>
        <v>0</v>
      </c>
      <c r="V197" s="45">
        <f>'4.3.3 Input Sheet'!V197</f>
        <v>0</v>
      </c>
      <c r="W197" s="45">
        <f>'4.3.3 Input Sheet'!W197</f>
        <v>0</v>
      </c>
      <c r="X197" s="45">
        <f>'4.3.3 Input Sheet'!X197</f>
        <v>0</v>
      </c>
      <c r="Y197" s="10">
        <f>SUM(T197:X197)</f>
        <v>0</v>
      </c>
      <c r="AA197" s="45">
        <f>'4.3.3 Input Sheet'!AA197</f>
        <v>0</v>
      </c>
      <c r="AB197" s="45">
        <f>'4.3.3 Input Sheet'!AB197</f>
        <v>0</v>
      </c>
      <c r="AC197" s="45">
        <f>'4.3.3 Input Sheet'!AC197</f>
        <v>0</v>
      </c>
      <c r="AD197" s="45">
        <f>'4.3.3 Input Sheet'!AD197</f>
        <v>0</v>
      </c>
      <c r="AE197" s="45">
        <f>'4.3.3 Input Sheet'!AE197</f>
        <v>0</v>
      </c>
      <c r="AF197" s="10">
        <f>SUM(AA197:AE197)</f>
        <v>0</v>
      </c>
      <c r="AH197" s="45">
        <f>'4.3.3 Input Sheet'!AH197</f>
        <v>0</v>
      </c>
      <c r="AI197" s="45">
        <f>'4.3.3 Input Sheet'!AI197</f>
        <v>0</v>
      </c>
      <c r="AJ197" s="45">
        <f>'4.3.3 Input Sheet'!AJ197</f>
        <v>0</v>
      </c>
      <c r="AK197" s="45">
        <f>'4.3.3 Input Sheet'!AK197</f>
        <v>0</v>
      </c>
      <c r="AL197" s="45">
        <f>'4.3.3 Input Sheet'!AL197</f>
        <v>0</v>
      </c>
      <c r="AM197" s="10">
        <f>SUM(AH197:AL197)</f>
        <v>0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RI4</v>
      </c>
      <c r="AR197" s="9" t="str">
        <f>+'4.3.1 Risk Matrix'!O$19</f>
        <v>RI3</v>
      </c>
      <c r="AS197" s="9" t="str">
        <f>+'4.3.1 Risk Matrix'!P$19</f>
        <v>RI2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0</v>
      </c>
      <c r="AZ197" s="21">
        <f t="shared" si="166"/>
        <v>0</v>
      </c>
      <c r="BA197" s="21">
        <f t="shared" si="167"/>
        <v>0</v>
      </c>
      <c r="BB197" s="21">
        <f t="shared" si="168"/>
        <v>0</v>
      </c>
      <c r="BC197" s="21">
        <f t="shared" si="169"/>
        <v>0</v>
      </c>
      <c r="BF197" s="21">
        <f t="shared" si="170"/>
        <v>0</v>
      </c>
      <c r="BG197" s="21">
        <f t="shared" si="171"/>
        <v>0</v>
      </c>
      <c r="BH197" s="21">
        <f t="shared" si="172"/>
        <v>0</v>
      </c>
      <c r="BI197" s="21">
        <f t="shared" si="173"/>
        <v>0</v>
      </c>
      <c r="BJ197" s="21">
        <f t="shared" si="174"/>
        <v>0</v>
      </c>
      <c r="BM197" s="21">
        <f t="shared" si="175"/>
        <v>0</v>
      </c>
      <c r="BN197" s="21">
        <f t="shared" si="176"/>
        <v>0</v>
      </c>
      <c r="BO197" s="21">
        <f t="shared" si="177"/>
        <v>0</v>
      </c>
      <c r="BP197" s="21">
        <f t="shared" si="178"/>
        <v>0</v>
      </c>
      <c r="BQ197" s="21">
        <f t="shared" si="179"/>
        <v>0</v>
      </c>
      <c r="BT197" s="21">
        <f t="shared" si="180"/>
        <v>0</v>
      </c>
      <c r="BU197" s="21">
        <f t="shared" si="181"/>
        <v>0</v>
      </c>
      <c r="BV197" s="21">
        <f t="shared" si="182"/>
        <v>0</v>
      </c>
      <c r="BW197" s="21">
        <f t="shared" si="183"/>
        <v>0</v>
      </c>
      <c r="BX197" s="21">
        <f t="shared" si="184"/>
        <v>0</v>
      </c>
      <c r="CA197" s="21">
        <f t="shared" si="185"/>
        <v>0</v>
      </c>
      <c r="CB197" s="21">
        <f t="shared" si="186"/>
        <v>0</v>
      </c>
      <c r="CC197" s="21">
        <f t="shared" si="187"/>
        <v>0</v>
      </c>
      <c r="CD197" s="21">
        <f t="shared" si="188"/>
        <v>0</v>
      </c>
      <c r="CE197" s="21">
        <f t="shared" si="189"/>
        <v>0</v>
      </c>
    </row>
    <row r="198" spans="1:83">
      <c r="A198" s="171"/>
      <c r="B198" s="165"/>
      <c r="C198" s="168"/>
      <c r="D198" s="162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RI5</v>
      </c>
      <c r="AQ198" s="9" t="str">
        <f>+'4.3.1 Risk Matrix'!N$18</f>
        <v>RI3</v>
      </c>
      <c r="AR198" s="9" t="str">
        <f>+'4.3.1 Risk Matrix'!O$18</f>
        <v>RI2</v>
      </c>
      <c r="AS198" s="9" t="str">
        <f>+'4.3.1 Risk Matrix'!P$18</f>
        <v>RI2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71"/>
      <c r="B199" s="165"/>
      <c r="C199" s="168"/>
      <c r="D199" s="162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RI5</v>
      </c>
      <c r="AP199" s="9" t="str">
        <f>+'4.3.1 Risk Matrix'!M$17</f>
        <v>RI4</v>
      </c>
      <c r="AQ199" s="9" t="str">
        <f>+'4.3.1 Risk Matrix'!N$17</f>
        <v>RI2</v>
      </c>
      <c r="AR199" s="9" t="str">
        <f>+'4.3.1 Risk Matrix'!O$17</f>
        <v>RI2</v>
      </c>
      <c r="AS199" s="9" t="str">
        <f>+'4.3.1 Risk Matrix'!P$17</f>
        <v>RI1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4.65" thickBot="1">
      <c r="A200" s="172"/>
      <c r="B200" s="166"/>
      <c r="C200" s="169"/>
      <c r="D200" s="163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RI4</v>
      </c>
      <c r="AP200" s="9" t="str">
        <f>+'4.3.1 Risk Matrix'!M$16</f>
        <v>RI3</v>
      </c>
      <c r="AQ200" s="9" t="str">
        <f>+'4.3.1 Risk Matrix'!N$16</f>
        <v>RI2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70">
        <v>29</v>
      </c>
      <c r="B201" s="164" t="s">
        <v>34</v>
      </c>
      <c r="C201" s="167" t="s">
        <v>36</v>
      </c>
      <c r="D201" s="161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RI4</v>
      </c>
      <c r="AR201" s="9" t="str">
        <f>+'4.3.1 Risk Matrix'!O$19</f>
        <v>RI3</v>
      </c>
      <c r="AS201" s="9" t="str">
        <f>+'4.3.1 Risk Matrix'!P$19</f>
        <v>RI2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71"/>
      <c r="B202" s="165"/>
      <c r="C202" s="168"/>
      <c r="D202" s="162"/>
      <c r="E202" s="27" t="str">
        <f t="shared" si="197"/>
        <v>Medium</v>
      </c>
      <c r="F202" s="29">
        <f>'4.3.3 Input Sheet'!F202</f>
        <v>0</v>
      </c>
      <c r="G202" s="29">
        <f>'4.3.3 Input Sheet'!G202</f>
        <v>0</v>
      </c>
      <c r="H202" s="29">
        <f>'4.3.3 Input Sheet'!H202</f>
        <v>0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0</v>
      </c>
      <c r="M202" s="29">
        <f>'4.3.3 Input Sheet'!M202</f>
        <v>0</v>
      </c>
      <c r="N202" s="29">
        <f>'4.3.3 Input Sheet'!N202</f>
        <v>0</v>
      </c>
      <c r="O202" s="29">
        <f>'4.3.3 Input Sheet'!O202</f>
        <v>0</v>
      </c>
      <c r="P202" s="29">
        <f>'4.3.3 Input Sheet'!P202</f>
        <v>0</v>
      </c>
      <c r="Q202" s="29">
        <f>'4.3.3 Input Sheet'!Q202</f>
        <v>0</v>
      </c>
      <c r="R202" s="11">
        <f t="shared" ref="R202:R204" si="252">SUM(M202:Q202)</f>
        <v>0</v>
      </c>
      <c r="T202" s="29">
        <f>'4.3.3 Input Sheet'!T202</f>
        <v>0</v>
      </c>
      <c r="U202" s="29">
        <f>'4.3.3 Input Sheet'!U202</f>
        <v>0</v>
      </c>
      <c r="V202" s="29">
        <f>'4.3.3 Input Sheet'!V202</f>
        <v>0</v>
      </c>
      <c r="W202" s="29">
        <f>'4.3.3 Input Sheet'!W202</f>
        <v>0</v>
      </c>
      <c r="X202" s="29">
        <f>'4.3.3 Input Sheet'!X202</f>
        <v>0</v>
      </c>
      <c r="Y202" s="11">
        <f t="shared" ref="Y202:Y204" si="253">SUM(T202:X202)</f>
        <v>0</v>
      </c>
      <c r="AA202" s="29">
        <f>'4.3.3 Input Sheet'!AA202</f>
        <v>0</v>
      </c>
      <c r="AB202" s="29">
        <f>'4.3.3 Input Sheet'!AB202</f>
        <v>0</v>
      </c>
      <c r="AC202" s="29">
        <f>'4.3.3 Input Sheet'!AC202</f>
        <v>0</v>
      </c>
      <c r="AD202" s="29">
        <f>'4.3.3 Input Sheet'!AD202</f>
        <v>0</v>
      </c>
      <c r="AE202" s="29">
        <f>'4.3.3 Input Sheet'!AE202</f>
        <v>0</v>
      </c>
      <c r="AF202" s="11">
        <f t="shared" ref="AF202:AF204" si="254">SUM(AA202:AE202)</f>
        <v>0</v>
      </c>
      <c r="AH202" s="29">
        <f>'4.3.3 Input Sheet'!AH202</f>
        <v>0</v>
      </c>
      <c r="AI202" s="29">
        <f>'4.3.3 Input Sheet'!AI202</f>
        <v>0</v>
      </c>
      <c r="AJ202" s="29">
        <f>'4.3.3 Input Sheet'!AJ202</f>
        <v>0</v>
      </c>
      <c r="AK202" s="29">
        <f>'4.3.3 Input Sheet'!AK202</f>
        <v>0</v>
      </c>
      <c r="AL202" s="29">
        <f>'4.3.3 Input Sheet'!AL202</f>
        <v>0</v>
      </c>
      <c r="AM202" s="11">
        <f t="shared" ref="AM202:AM204" si="255">SUM(AH202:AL202)</f>
        <v>0</v>
      </c>
      <c r="AO202" s="9" t="str">
        <f>+'4.3.1 Risk Matrix'!L$18</f>
        <v>RI5</v>
      </c>
      <c r="AP202" s="9" t="str">
        <f>+'4.3.1 Risk Matrix'!M$18</f>
        <v>RI5</v>
      </c>
      <c r="AQ202" s="9" t="str">
        <f>+'4.3.1 Risk Matrix'!N$18</f>
        <v>RI3</v>
      </c>
      <c r="AR202" s="9" t="str">
        <f>+'4.3.1 Risk Matrix'!O$18</f>
        <v>RI2</v>
      </c>
      <c r="AS202" s="9" t="str">
        <f>+'4.3.1 Risk Matrix'!P$18</f>
        <v>RI2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0</v>
      </c>
      <c r="BB202" s="21">
        <f t="shared" si="229"/>
        <v>0</v>
      </c>
      <c r="BC202" s="21">
        <f t="shared" si="230"/>
        <v>0</v>
      </c>
      <c r="BF202" s="21">
        <f t="shared" si="231"/>
        <v>0</v>
      </c>
      <c r="BG202" s="21">
        <f t="shared" si="232"/>
        <v>0</v>
      </c>
      <c r="BH202" s="21">
        <f t="shared" si="233"/>
        <v>0</v>
      </c>
      <c r="BI202" s="21">
        <f t="shared" si="234"/>
        <v>0</v>
      </c>
      <c r="BJ202" s="21">
        <f t="shared" si="235"/>
        <v>0</v>
      </c>
      <c r="BM202" s="21">
        <f t="shared" si="236"/>
        <v>0</v>
      </c>
      <c r="BN202" s="21">
        <f t="shared" si="237"/>
        <v>0</v>
      </c>
      <c r="BO202" s="21">
        <f t="shared" si="238"/>
        <v>0</v>
      </c>
      <c r="BP202" s="21">
        <f t="shared" si="239"/>
        <v>0</v>
      </c>
      <c r="BQ202" s="21">
        <f t="shared" si="240"/>
        <v>0</v>
      </c>
      <c r="BT202" s="21">
        <f t="shared" si="241"/>
        <v>0</v>
      </c>
      <c r="BU202" s="21">
        <f t="shared" si="242"/>
        <v>0</v>
      </c>
      <c r="BV202" s="21">
        <f t="shared" si="243"/>
        <v>0</v>
      </c>
      <c r="BW202" s="21">
        <f t="shared" si="244"/>
        <v>0</v>
      </c>
      <c r="BX202" s="21">
        <f t="shared" si="245"/>
        <v>0</v>
      </c>
      <c r="CA202" s="21">
        <f t="shared" si="246"/>
        <v>0</v>
      </c>
      <c r="CB202" s="21">
        <f t="shared" si="247"/>
        <v>0</v>
      </c>
      <c r="CC202" s="21">
        <f t="shared" si="248"/>
        <v>0</v>
      </c>
      <c r="CD202" s="21">
        <f t="shared" si="249"/>
        <v>0</v>
      </c>
      <c r="CE202" s="21">
        <f t="shared" si="250"/>
        <v>0</v>
      </c>
    </row>
    <row r="203" spans="1:83">
      <c r="A203" s="171"/>
      <c r="B203" s="165"/>
      <c r="C203" s="168"/>
      <c r="D203" s="162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RI5</v>
      </c>
      <c r="AP203" s="9" t="str">
        <f>+'4.3.1 Risk Matrix'!M$17</f>
        <v>RI4</v>
      </c>
      <c r="AQ203" s="9" t="str">
        <f>+'4.3.1 Risk Matrix'!N$17</f>
        <v>RI2</v>
      </c>
      <c r="AR203" s="9" t="str">
        <f>+'4.3.1 Risk Matrix'!O$17</f>
        <v>RI2</v>
      </c>
      <c r="AS203" s="9" t="str">
        <f>+'4.3.1 Risk Matrix'!P$17</f>
        <v>RI1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4.65" thickBot="1">
      <c r="A204" s="172"/>
      <c r="B204" s="166"/>
      <c r="C204" s="169"/>
      <c r="D204" s="163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RI4</v>
      </c>
      <c r="AP204" s="9" t="str">
        <f>+'4.3.1 Risk Matrix'!M$16</f>
        <v>RI3</v>
      </c>
      <c r="AQ204" s="9" t="str">
        <f>+'4.3.1 Risk Matrix'!N$16</f>
        <v>RI2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1605409.2837532996</v>
      </c>
      <c r="G205" s="43">
        <f t="shared" ref="G205:J205" si="256">SUM(G5:G204)</f>
        <v>17743.062214261463</v>
      </c>
      <c r="H205" s="43">
        <f t="shared" si="256"/>
        <v>3746.7350000000001</v>
      </c>
      <c r="I205" s="43">
        <f t="shared" si="256"/>
        <v>913844.81805455731</v>
      </c>
      <c r="J205" s="43">
        <f t="shared" si="256"/>
        <v>34550.604607981601</v>
      </c>
      <c r="K205" s="43">
        <f>SUM(F205:J205)</f>
        <v>2575294.5036300998</v>
      </c>
      <c r="M205" s="43">
        <f>SUM(M5:M204)</f>
        <v>0</v>
      </c>
      <c r="N205" s="43">
        <f t="shared" ref="N205" si="257">SUM(N5:N204)</f>
        <v>0</v>
      </c>
      <c r="O205" s="43">
        <f t="shared" ref="O205" si="258">SUM(O5:O204)</f>
        <v>0</v>
      </c>
      <c r="P205" s="43">
        <f t="shared" ref="P205" si="259">SUM(P5:P204)</f>
        <v>0</v>
      </c>
      <c r="Q205" s="43">
        <f t="shared" ref="Q205" si="260">SUM(Q5:Q204)</f>
        <v>0</v>
      </c>
      <c r="R205" s="43">
        <f>SUM(M205:Q205)</f>
        <v>0</v>
      </c>
      <c r="T205" s="43">
        <f>SUM(T5:T204)</f>
        <v>0</v>
      </c>
      <c r="U205" s="43">
        <f t="shared" ref="U205" si="261">SUM(U5:U204)</f>
        <v>0</v>
      </c>
      <c r="V205" s="43">
        <f t="shared" ref="V205" si="262">SUM(V5:V204)</f>
        <v>0</v>
      </c>
      <c r="W205" s="43">
        <f t="shared" ref="W205" si="263">SUM(W5:W204)</f>
        <v>0</v>
      </c>
      <c r="X205" s="43">
        <f t="shared" ref="X205" si="264">SUM(X5:X204)</f>
        <v>0</v>
      </c>
      <c r="Y205" s="43">
        <f>SUM(T205:X205)</f>
        <v>0</v>
      </c>
      <c r="AA205" s="43">
        <f>SUM(AA5:AA204)</f>
        <v>1861964.7739552809</v>
      </c>
      <c r="AB205" s="43">
        <f t="shared" ref="AB205" si="265">SUM(AB5:AB204)</f>
        <v>18115.438149852052</v>
      </c>
      <c r="AC205" s="43">
        <f t="shared" ref="AC205" si="266">SUM(AC5:AC204)</f>
        <v>2596.1782418873454</v>
      </c>
      <c r="AD205" s="43">
        <f t="shared" ref="AD205" si="267">SUM(AD5:AD204)</f>
        <v>691076.74432928558</v>
      </c>
      <c r="AE205" s="43">
        <f t="shared" ref="AE205" si="268">SUM(AE5:AE204)</f>
        <v>1288.9475284993155</v>
      </c>
      <c r="AF205" s="43">
        <f>SUM(AA205:AE205)</f>
        <v>2575042.0822048048</v>
      </c>
      <c r="AH205" s="43">
        <f>SUM(AH5:AH204)</f>
        <v>1604877.2837531995</v>
      </c>
      <c r="AI205" s="43">
        <f t="shared" ref="AI205" si="269">SUM(AI5:AI204)</f>
        <v>15184.137092659492</v>
      </c>
      <c r="AJ205" s="43">
        <f t="shared" ref="AJ205" si="270">SUM(AJ5:AJ204)</f>
        <v>2816.237160016</v>
      </c>
      <c r="AK205" s="43">
        <f t="shared" ref="AK205" si="271">SUM(AK5:AK204)</f>
        <v>693170.38706966967</v>
      </c>
      <c r="AL205" s="43">
        <f t="shared" ref="AL205" si="272">SUM(AL5:AL204)</f>
        <v>259242.83193445523</v>
      </c>
      <c r="AM205" s="43">
        <f>SUM(AH205:AL205)</f>
        <v>2575290.8770099999</v>
      </c>
      <c r="AY205" s="43">
        <f>SUM(AY5:AY204)</f>
        <v>9223.180185290621</v>
      </c>
      <c r="AZ205" s="43">
        <f t="shared" ref="AZ205:BC205" si="273">SUM(AZ5:AZ204)</f>
        <v>64024.879294625229</v>
      </c>
      <c r="BA205" s="43">
        <f t="shared" si="273"/>
        <v>884916.76154726977</v>
      </c>
      <c r="BB205" s="43">
        <f t="shared" si="273"/>
        <v>19309.488458403819</v>
      </c>
      <c r="BC205" s="43">
        <f t="shared" si="273"/>
        <v>1597820.1941445107</v>
      </c>
      <c r="BF205" s="43">
        <f>SUM(BF5:BF204)</f>
        <v>0</v>
      </c>
      <c r="BG205" s="43">
        <f t="shared" ref="BG205" si="274">SUM(BG5:BG204)</f>
        <v>0</v>
      </c>
      <c r="BH205" s="43">
        <f t="shared" ref="BH205" si="275">SUM(BH5:BH204)</f>
        <v>0</v>
      </c>
      <c r="BI205" s="43">
        <f t="shared" ref="BI205" si="276">SUM(BI5:BI204)</f>
        <v>0</v>
      </c>
      <c r="BJ205" s="43">
        <f t="shared" ref="BJ205" si="277">SUM(BJ5:BJ204)</f>
        <v>0</v>
      </c>
      <c r="BM205" s="43">
        <f>SUM(BM5:BM204)</f>
        <v>0</v>
      </c>
      <c r="BN205" s="43">
        <f t="shared" ref="BN205" si="278">SUM(BN5:BN204)</f>
        <v>0</v>
      </c>
      <c r="BO205" s="43">
        <f t="shared" ref="BO205" si="279">SUM(BO5:BO204)</f>
        <v>0</v>
      </c>
      <c r="BP205" s="43">
        <f t="shared" ref="BP205" si="280">SUM(BP5:BP204)</f>
        <v>0</v>
      </c>
      <c r="BQ205" s="43">
        <f t="shared" ref="BQ205" si="281">SUM(BQ5:BQ204)</f>
        <v>0</v>
      </c>
      <c r="BT205" s="43">
        <f>SUM(BT5:BT204)</f>
        <v>8878.4756446260162</v>
      </c>
      <c r="BU205" s="43">
        <f t="shared" ref="BU205" si="282">SUM(BU5:BU204)</f>
        <v>29052.394353272779</v>
      </c>
      <c r="BV205" s="43">
        <f t="shared" ref="BV205" si="283">SUM(BV5:BV204)</f>
        <v>663698.13233531057</v>
      </c>
      <c r="BW205" s="43">
        <f t="shared" ref="BW205" si="284">SUM(BW5:BW204)</f>
        <v>18887.442755244723</v>
      </c>
      <c r="BX205" s="43">
        <f t="shared" ref="BX205" si="285">SUM(BX5:BX204)</f>
        <v>1854525.6371163516</v>
      </c>
      <c r="CA205" s="43">
        <f>SUM(CA5:CA204)</f>
        <v>12450.880381693061</v>
      </c>
      <c r="CB205" s="43">
        <f t="shared" ref="CB205" si="286">SUM(CB5:CB204)</f>
        <v>284508.66245913581</v>
      </c>
      <c r="CC205" s="43">
        <f t="shared" ref="CC205" si="287">SUM(CC5:CC204)</f>
        <v>663275.45709538844</v>
      </c>
      <c r="CD205" s="43">
        <f t="shared" ref="CD205" si="288">SUM(CD5:CD204)</f>
        <v>17950.876344212909</v>
      </c>
      <c r="CE205" s="43">
        <f t="shared" ref="CE205" si="289">SUM(CE5:CE204)</f>
        <v>1597105.0007295697</v>
      </c>
    </row>
    <row r="209" spans="1:94">
      <c r="CF209" s="85" t="s">
        <v>98</v>
      </c>
      <c r="CG209" s="85" t="s">
        <v>99</v>
      </c>
      <c r="CH209" s="85" t="s">
        <v>100</v>
      </c>
      <c r="CI209" s="85" t="s">
        <v>101</v>
      </c>
      <c r="CJ209" s="85" t="s">
        <v>102</v>
      </c>
      <c r="CK209" s="85" t="s">
        <v>97</v>
      </c>
      <c r="CL209" s="8" t="s">
        <v>98</v>
      </c>
      <c r="CM209" s="8" t="s">
        <v>99</v>
      </c>
      <c r="CN209" s="8" t="s">
        <v>100</v>
      </c>
      <c r="CO209" s="8" t="s">
        <v>101</v>
      </c>
      <c r="CP209" s="8" t="s">
        <v>102</v>
      </c>
    </row>
    <row r="210" spans="1:94">
      <c r="A210" s="86">
        <v>1</v>
      </c>
      <c r="B210" s="87" t="s">
        <v>9</v>
      </c>
      <c r="C210" s="14" t="s">
        <v>36</v>
      </c>
      <c r="F210" s="21">
        <f>+SUM(F5:F8)</f>
        <v>0</v>
      </c>
      <c r="G210" s="21">
        <f t="shared" ref="G210:J210" si="290">+SUM(G5:G8)</f>
        <v>4</v>
      </c>
      <c r="H210" s="21">
        <f t="shared" si="290"/>
        <v>0</v>
      </c>
      <c r="I210" s="21">
        <f t="shared" si="290"/>
        <v>0</v>
      </c>
      <c r="J210" s="21">
        <f t="shared" si="290"/>
        <v>49</v>
      </c>
      <c r="M210" s="21">
        <f>+SUM(M5:M8)</f>
        <v>0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0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0</v>
      </c>
      <c r="AA210" s="21">
        <f>+SUM(AA5:AA8)</f>
        <v>0</v>
      </c>
      <c r="AB210" s="21">
        <f t="shared" ref="AB210:AE210" si="293">+SUM(AB5:AB8)</f>
        <v>0</v>
      </c>
      <c r="AC210" s="21">
        <f t="shared" si="293"/>
        <v>0</v>
      </c>
      <c r="AD210" s="21">
        <f t="shared" si="293"/>
        <v>0</v>
      </c>
      <c r="AE210" s="21">
        <f t="shared" si="293"/>
        <v>0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53</v>
      </c>
      <c r="CF210">
        <f>SUM(F210:J210)</f>
        <v>53</v>
      </c>
      <c r="CG210">
        <f>SUM(M210:Q210)</f>
        <v>0</v>
      </c>
      <c r="CH210">
        <f>SUM(T210:X210)</f>
        <v>0</v>
      </c>
      <c r="CI210">
        <f>SUM(AA210:AE210)</f>
        <v>0</v>
      </c>
      <c r="CJ210">
        <f>SUM(AH210:AL210)</f>
        <v>53</v>
      </c>
      <c r="CK210">
        <f>MAX(CF210:CJ210)</f>
        <v>53</v>
      </c>
      <c r="CL210" s="8">
        <f>$CK210-CF210</f>
        <v>0</v>
      </c>
      <c r="CM210" s="8">
        <f>$CK210-CG210</f>
        <v>53</v>
      </c>
      <c r="CN210" s="8">
        <f>$CK210-CH210</f>
        <v>53</v>
      </c>
      <c r="CO210" s="8">
        <f>$CK210-CI210</f>
        <v>53</v>
      </c>
      <c r="CP210" s="8">
        <f>$CK210-CJ210</f>
        <v>0</v>
      </c>
    </row>
    <row r="211" spans="1:94">
      <c r="A211" s="86">
        <v>2</v>
      </c>
      <c r="B211" s="87" t="s">
        <v>63</v>
      </c>
      <c r="C211" s="14" t="s">
        <v>36</v>
      </c>
      <c r="F211" s="21">
        <f>SUM(F9:F12)</f>
        <v>0</v>
      </c>
      <c r="G211" s="21">
        <f t="shared" ref="G211:J211" si="295">SUM(G9:G12)</f>
        <v>148</v>
      </c>
      <c r="H211" s="21">
        <f t="shared" si="295"/>
        <v>0</v>
      </c>
      <c r="I211" s="21">
        <f t="shared" si="295"/>
        <v>171</v>
      </c>
      <c r="J211" s="21">
        <f t="shared" si="295"/>
        <v>0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0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0</v>
      </c>
      <c r="X211" s="21">
        <f t="shared" si="297"/>
        <v>0</v>
      </c>
      <c r="AA211" s="21">
        <f>SUM(AA9:AA12)</f>
        <v>319</v>
      </c>
      <c r="AB211" s="21">
        <f t="shared" ref="AB211:AE211" si="298">SUM(AB9:AB12)</f>
        <v>0</v>
      </c>
      <c r="AC211" s="21">
        <f t="shared" si="298"/>
        <v>0</v>
      </c>
      <c r="AD211" s="21">
        <f t="shared" si="298"/>
        <v>0</v>
      </c>
      <c r="AE211" s="21">
        <f t="shared" si="298"/>
        <v>0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148</v>
      </c>
      <c r="AK211" s="21">
        <f t="shared" si="299"/>
        <v>0</v>
      </c>
      <c r="AL211" s="21">
        <f t="shared" si="299"/>
        <v>171</v>
      </c>
      <c r="CF211">
        <f t="shared" ref="CF211:CF257" si="300">SUM(F211:J211)</f>
        <v>319</v>
      </c>
      <c r="CG211">
        <f t="shared" ref="CG211:CG257" si="301">SUM(M211:Q211)</f>
        <v>0</v>
      </c>
      <c r="CH211">
        <f t="shared" ref="CH211:CH257" si="302">SUM(T211:X211)</f>
        <v>0</v>
      </c>
      <c r="CI211">
        <f t="shared" ref="CI211:CI257" si="303">SUM(AA211:AE211)</f>
        <v>319</v>
      </c>
      <c r="CJ211">
        <f t="shared" ref="CJ211:CJ257" si="304">SUM(AH211:AL211)</f>
        <v>319</v>
      </c>
      <c r="CK211">
        <f t="shared" ref="CK211:CK257" si="305">MAX(CF211:CJ211)</f>
        <v>319</v>
      </c>
      <c r="CL211" s="8">
        <f t="shared" ref="CL211:CL257" si="306">$CK211-CF211</f>
        <v>0</v>
      </c>
      <c r="CM211" s="8">
        <f t="shared" ref="CM211:CM257" si="307">$CK211-CG211</f>
        <v>319</v>
      </c>
      <c r="CN211" s="8">
        <f t="shared" ref="CN211:CN257" si="308">$CK211-CH211</f>
        <v>319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86">
        <v>3</v>
      </c>
      <c r="B212" s="87" t="s">
        <v>65</v>
      </c>
      <c r="C212" s="14" t="s">
        <v>36</v>
      </c>
      <c r="F212" s="21">
        <f>+SUM(F13:F16)</f>
        <v>0</v>
      </c>
      <c r="G212" s="21">
        <f t="shared" ref="G212:J212" si="311">+SUM(G13:G16)</f>
        <v>89</v>
      </c>
      <c r="H212" s="21">
        <f t="shared" si="311"/>
        <v>93</v>
      </c>
      <c r="I212" s="21">
        <f t="shared" si="311"/>
        <v>2924</v>
      </c>
      <c r="J212" s="21">
        <f t="shared" si="311"/>
        <v>50</v>
      </c>
      <c r="M212" s="21">
        <f>+SUM(M13:M16)</f>
        <v>0</v>
      </c>
      <c r="N212" s="21">
        <f t="shared" ref="N212:Q212" si="312">+SUM(N13:N16)</f>
        <v>0</v>
      </c>
      <c r="O212" s="21">
        <f t="shared" si="312"/>
        <v>0</v>
      </c>
      <c r="P212" s="21">
        <f t="shared" si="312"/>
        <v>0</v>
      </c>
      <c r="Q212" s="21">
        <f t="shared" si="312"/>
        <v>0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0</v>
      </c>
      <c r="W212" s="21">
        <f t="shared" si="313"/>
        <v>0</v>
      </c>
      <c r="X212" s="21">
        <f t="shared" si="313"/>
        <v>0</v>
      </c>
      <c r="AA212" s="21">
        <f>+SUM(AA13:AA16)</f>
        <v>2974</v>
      </c>
      <c r="AB212" s="21">
        <f t="shared" ref="AB212:AE212" si="314">+SUM(AB13:AB16)</f>
        <v>0</v>
      </c>
      <c r="AC212" s="21">
        <f t="shared" si="314"/>
        <v>0</v>
      </c>
      <c r="AD212" s="21">
        <f t="shared" si="314"/>
        <v>182</v>
      </c>
      <c r="AE212" s="21">
        <f t="shared" si="314"/>
        <v>0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89</v>
      </c>
      <c r="AK212" s="21">
        <f t="shared" si="315"/>
        <v>182</v>
      </c>
      <c r="AL212" s="21">
        <f t="shared" si="315"/>
        <v>2885</v>
      </c>
      <c r="CF212">
        <f t="shared" si="300"/>
        <v>3156</v>
      </c>
      <c r="CG212">
        <f t="shared" si="301"/>
        <v>0</v>
      </c>
      <c r="CH212">
        <f t="shared" si="302"/>
        <v>0</v>
      </c>
      <c r="CI212">
        <f t="shared" si="303"/>
        <v>3156</v>
      </c>
      <c r="CJ212">
        <f t="shared" si="304"/>
        <v>3156</v>
      </c>
      <c r="CK212">
        <f t="shared" si="305"/>
        <v>3156</v>
      </c>
      <c r="CL212" s="8">
        <f t="shared" si="306"/>
        <v>0</v>
      </c>
      <c r="CM212" s="8">
        <f t="shared" si="307"/>
        <v>3156</v>
      </c>
      <c r="CN212" s="8">
        <f t="shared" si="308"/>
        <v>3156</v>
      </c>
      <c r="CO212" s="8">
        <f t="shared" si="309"/>
        <v>0</v>
      </c>
      <c r="CP212" s="8">
        <f t="shared" si="310"/>
        <v>0</v>
      </c>
    </row>
    <row r="213" spans="1:94">
      <c r="A213" s="86">
        <v>4</v>
      </c>
      <c r="B213" s="87" t="s">
        <v>14</v>
      </c>
      <c r="C213" s="14" t="s">
        <v>36</v>
      </c>
      <c r="F213" s="21">
        <f>SUM(F17:F20)</f>
        <v>0</v>
      </c>
      <c r="G213" s="21">
        <f t="shared" ref="G213:J213" si="316">SUM(G17:G20)</f>
        <v>36</v>
      </c>
      <c r="H213" s="21">
        <f t="shared" si="316"/>
        <v>55</v>
      </c>
      <c r="I213" s="21">
        <f t="shared" si="316"/>
        <v>1</v>
      </c>
      <c r="J213" s="21">
        <f t="shared" si="316"/>
        <v>0</v>
      </c>
      <c r="M213" s="21">
        <f>SUM(M17:M20)</f>
        <v>0</v>
      </c>
      <c r="N213" s="21">
        <f t="shared" ref="N213:Q213" si="317">SUM(N17:N20)</f>
        <v>0</v>
      </c>
      <c r="O213" s="21">
        <f t="shared" si="317"/>
        <v>0</v>
      </c>
      <c r="P213" s="21">
        <f t="shared" si="317"/>
        <v>0</v>
      </c>
      <c r="Q213" s="21">
        <f t="shared" si="317"/>
        <v>0</v>
      </c>
      <c r="T213" s="21">
        <f>SUM(T17:T20)</f>
        <v>0</v>
      </c>
      <c r="U213" s="21">
        <f t="shared" ref="U213:X213" si="318">SUM(U17:U20)</f>
        <v>0</v>
      </c>
      <c r="V213" s="21">
        <f t="shared" si="318"/>
        <v>0</v>
      </c>
      <c r="W213" s="21">
        <f t="shared" si="318"/>
        <v>0</v>
      </c>
      <c r="X213" s="21">
        <f t="shared" si="318"/>
        <v>0</v>
      </c>
      <c r="AA213" s="21">
        <f>SUM(AA17:AA20)</f>
        <v>10</v>
      </c>
      <c r="AB213" s="21">
        <f t="shared" ref="AB213:AE213" si="319">SUM(AB17:AB20)</f>
        <v>46</v>
      </c>
      <c r="AC213" s="21">
        <f t="shared" si="319"/>
        <v>36</v>
      </c>
      <c r="AD213" s="21">
        <f t="shared" si="319"/>
        <v>0</v>
      </c>
      <c r="AE213" s="21">
        <f t="shared" si="319"/>
        <v>0</v>
      </c>
      <c r="AH213" s="21">
        <f>SUM(AH17:AH20)</f>
        <v>0</v>
      </c>
      <c r="AI213" s="21">
        <f t="shared" ref="AI213:AL213" si="320">SUM(AI17:AI20)</f>
        <v>32</v>
      </c>
      <c r="AJ213" s="21">
        <f t="shared" si="320"/>
        <v>57</v>
      </c>
      <c r="AK213" s="21">
        <f t="shared" si="320"/>
        <v>2</v>
      </c>
      <c r="AL213" s="21">
        <f t="shared" si="320"/>
        <v>1</v>
      </c>
      <c r="CF213">
        <f t="shared" si="300"/>
        <v>92</v>
      </c>
      <c r="CG213">
        <f t="shared" si="301"/>
        <v>0</v>
      </c>
      <c r="CH213">
        <f t="shared" si="302"/>
        <v>0</v>
      </c>
      <c r="CI213">
        <f t="shared" si="303"/>
        <v>92</v>
      </c>
      <c r="CJ213">
        <f t="shared" si="304"/>
        <v>92</v>
      </c>
      <c r="CK213">
        <f t="shared" si="305"/>
        <v>92</v>
      </c>
      <c r="CL213" s="8">
        <f t="shared" si="306"/>
        <v>0</v>
      </c>
      <c r="CM213" s="8">
        <f t="shared" si="307"/>
        <v>92</v>
      </c>
      <c r="CN213" s="8">
        <f t="shared" si="308"/>
        <v>92</v>
      </c>
      <c r="CO213" s="8">
        <f t="shared" si="309"/>
        <v>0</v>
      </c>
      <c r="CP213" s="8">
        <f t="shared" si="310"/>
        <v>0</v>
      </c>
    </row>
    <row r="214" spans="1:94">
      <c r="A214" s="86">
        <v>5</v>
      </c>
      <c r="B214" s="87" t="s">
        <v>15</v>
      </c>
      <c r="C214" s="14" t="s">
        <v>36</v>
      </c>
      <c r="F214" s="21">
        <f>+SUM(F21:F24)</f>
        <v>3713</v>
      </c>
      <c r="G214" s="21">
        <f t="shared" ref="G214:J214" si="321">+SUM(G21:G24)</f>
        <v>651</v>
      </c>
      <c r="H214" s="21">
        <f t="shared" si="321"/>
        <v>0</v>
      </c>
      <c r="I214" s="21">
        <f t="shared" si="321"/>
        <v>1614</v>
      </c>
      <c r="J214" s="21">
        <f t="shared" si="321"/>
        <v>22</v>
      </c>
      <c r="M214" s="21">
        <f>+SUM(M21:M24)</f>
        <v>0</v>
      </c>
      <c r="N214" s="21">
        <f t="shared" ref="N214:Q214" si="322">+SUM(N21:N24)</f>
        <v>0</v>
      </c>
      <c r="O214" s="21">
        <f t="shared" si="322"/>
        <v>0</v>
      </c>
      <c r="P214" s="21">
        <f t="shared" si="322"/>
        <v>0</v>
      </c>
      <c r="Q214" s="21">
        <f t="shared" si="322"/>
        <v>0</v>
      </c>
      <c r="T214" s="21">
        <f>+SUM(T21:T24)</f>
        <v>0</v>
      </c>
      <c r="U214" s="21">
        <f t="shared" ref="U214:X214" si="323">+SUM(U21:U24)</f>
        <v>0</v>
      </c>
      <c r="V214" s="21">
        <f t="shared" si="323"/>
        <v>0</v>
      </c>
      <c r="W214" s="21">
        <f t="shared" si="323"/>
        <v>0</v>
      </c>
      <c r="X214" s="21">
        <f t="shared" si="323"/>
        <v>0</v>
      </c>
      <c r="AA214" s="21">
        <f>+SUM(AA21:AA24)</f>
        <v>3889</v>
      </c>
      <c r="AB214" s="21">
        <f t="shared" ref="AB214:AE214" si="324">+SUM(AB21:AB24)</f>
        <v>651</v>
      </c>
      <c r="AC214" s="21">
        <f t="shared" si="324"/>
        <v>0</v>
      </c>
      <c r="AD214" s="21">
        <f t="shared" si="324"/>
        <v>1438</v>
      </c>
      <c r="AE214" s="21">
        <f t="shared" si="324"/>
        <v>22</v>
      </c>
      <c r="AH214" s="21">
        <f>+SUM(AH21:AH24)</f>
        <v>3670</v>
      </c>
      <c r="AI214" s="21">
        <f t="shared" ref="AI214:AL214" si="325">+SUM(AI21:AI24)</f>
        <v>0</v>
      </c>
      <c r="AJ214" s="21">
        <f t="shared" si="325"/>
        <v>0</v>
      </c>
      <c r="AK214" s="21">
        <f t="shared" si="325"/>
        <v>2007</v>
      </c>
      <c r="AL214" s="21">
        <f t="shared" si="325"/>
        <v>323</v>
      </c>
      <c r="CF214">
        <f t="shared" si="300"/>
        <v>6000</v>
      </c>
      <c r="CG214">
        <f t="shared" si="301"/>
        <v>0</v>
      </c>
      <c r="CH214">
        <f t="shared" si="302"/>
        <v>0</v>
      </c>
      <c r="CI214">
        <f t="shared" si="303"/>
        <v>6000</v>
      </c>
      <c r="CJ214">
        <f t="shared" si="304"/>
        <v>6000</v>
      </c>
      <c r="CK214">
        <f t="shared" si="305"/>
        <v>6000</v>
      </c>
      <c r="CL214" s="8">
        <f t="shared" si="306"/>
        <v>0</v>
      </c>
      <c r="CM214" s="8">
        <f t="shared" si="307"/>
        <v>6000</v>
      </c>
      <c r="CN214" s="8">
        <f t="shared" si="308"/>
        <v>6000</v>
      </c>
      <c r="CO214" s="8">
        <f t="shared" si="309"/>
        <v>0</v>
      </c>
      <c r="CP214" s="8">
        <f t="shared" si="310"/>
        <v>0</v>
      </c>
    </row>
    <row r="215" spans="1:94">
      <c r="A215" s="86">
        <v>6</v>
      </c>
      <c r="B215" s="87" t="s">
        <v>16</v>
      </c>
      <c r="C215" s="14" t="s">
        <v>36</v>
      </c>
      <c r="F215" s="21">
        <f>SUM(F25:F28)</f>
        <v>0</v>
      </c>
      <c r="G215" s="21">
        <f t="shared" ref="G215:J215" si="326">SUM(G25:G28)</f>
        <v>0</v>
      </c>
      <c r="H215" s="21">
        <f t="shared" si="326"/>
        <v>109</v>
      </c>
      <c r="I215" s="21">
        <f t="shared" si="326"/>
        <v>7</v>
      </c>
      <c r="J215" s="21">
        <f t="shared" si="326"/>
        <v>0</v>
      </c>
      <c r="M215" s="21">
        <f>SUM(M25:M28)</f>
        <v>0</v>
      </c>
      <c r="N215" s="21">
        <f t="shared" ref="N215:Q215" si="327">SUM(N25:N28)</f>
        <v>0</v>
      </c>
      <c r="O215" s="21">
        <f t="shared" si="327"/>
        <v>0</v>
      </c>
      <c r="P215" s="21">
        <f t="shared" si="327"/>
        <v>0</v>
      </c>
      <c r="Q215" s="21">
        <f t="shared" si="327"/>
        <v>0</v>
      </c>
      <c r="T215" s="21">
        <f>SUM(T25:T28)</f>
        <v>0</v>
      </c>
      <c r="U215" s="21">
        <f t="shared" ref="U215:X215" si="328">SUM(U25:U28)</f>
        <v>0</v>
      </c>
      <c r="V215" s="21">
        <f t="shared" si="328"/>
        <v>0</v>
      </c>
      <c r="W215" s="21">
        <f t="shared" si="328"/>
        <v>0</v>
      </c>
      <c r="X215" s="21">
        <f t="shared" si="328"/>
        <v>0</v>
      </c>
      <c r="AA215" s="21">
        <f>SUM(AA25:AA28)</f>
        <v>14</v>
      </c>
      <c r="AB215" s="21">
        <f t="shared" ref="AB215:AE215" si="329">SUM(AB25:AB28)</f>
        <v>0</v>
      </c>
      <c r="AC215" s="21">
        <f t="shared" si="329"/>
        <v>103</v>
      </c>
      <c r="AD215" s="21">
        <f t="shared" si="329"/>
        <v>7</v>
      </c>
      <c r="AE215" s="21">
        <f t="shared" si="329"/>
        <v>0</v>
      </c>
      <c r="AH215" s="21">
        <f>SUM(AH25:AH28)</f>
        <v>0</v>
      </c>
      <c r="AI215" s="21">
        <f t="shared" ref="AI215:AL215" si="330">SUM(AI25:AI28)</f>
        <v>0</v>
      </c>
      <c r="AJ215" s="21">
        <f t="shared" si="330"/>
        <v>95</v>
      </c>
      <c r="AK215" s="21">
        <f t="shared" si="330"/>
        <v>21</v>
      </c>
      <c r="AL215" s="21">
        <f t="shared" si="330"/>
        <v>0</v>
      </c>
      <c r="CF215">
        <f t="shared" si="300"/>
        <v>116</v>
      </c>
      <c r="CG215">
        <f t="shared" si="301"/>
        <v>0</v>
      </c>
      <c r="CH215">
        <f t="shared" si="302"/>
        <v>0</v>
      </c>
      <c r="CI215">
        <f t="shared" si="303"/>
        <v>124</v>
      </c>
      <c r="CJ215">
        <f t="shared" si="304"/>
        <v>116</v>
      </c>
      <c r="CK215">
        <f t="shared" si="305"/>
        <v>124</v>
      </c>
      <c r="CL215" s="8">
        <f t="shared" si="306"/>
        <v>8</v>
      </c>
      <c r="CM215" s="8">
        <f t="shared" si="307"/>
        <v>124</v>
      </c>
      <c r="CN215" s="8">
        <f t="shared" si="308"/>
        <v>124</v>
      </c>
      <c r="CO215" s="8">
        <f t="shared" si="309"/>
        <v>0</v>
      </c>
      <c r="CP215" s="8">
        <f t="shared" si="310"/>
        <v>8</v>
      </c>
    </row>
    <row r="216" spans="1:94">
      <c r="A216" s="86">
        <v>7</v>
      </c>
      <c r="B216" s="87" t="s">
        <v>17</v>
      </c>
      <c r="C216" s="14" t="s">
        <v>36</v>
      </c>
      <c r="F216" s="21">
        <f>+SUM(F29:F32)</f>
        <v>0</v>
      </c>
      <c r="G216" s="21">
        <f t="shared" ref="G216:J216" si="331">+SUM(G29:G32)</f>
        <v>116</v>
      </c>
      <c r="H216" s="21">
        <f t="shared" si="331"/>
        <v>0</v>
      </c>
      <c r="I216" s="21">
        <f t="shared" si="331"/>
        <v>0</v>
      </c>
      <c r="J216" s="21">
        <f t="shared" si="331"/>
        <v>0</v>
      </c>
      <c r="M216" s="21">
        <f>+SUM(M29:M32)</f>
        <v>0</v>
      </c>
      <c r="N216" s="21">
        <f t="shared" ref="N216:Q216" si="332">+SUM(N29:N32)</f>
        <v>0</v>
      </c>
      <c r="O216" s="21">
        <f t="shared" si="332"/>
        <v>0</v>
      </c>
      <c r="P216" s="21">
        <f t="shared" si="332"/>
        <v>0</v>
      </c>
      <c r="Q216" s="21">
        <f t="shared" si="332"/>
        <v>0</v>
      </c>
      <c r="T216" s="21">
        <f>+SUM(T29:T32)</f>
        <v>0</v>
      </c>
      <c r="U216" s="21">
        <f t="shared" ref="U216:X216" si="333">+SUM(U29:U32)</f>
        <v>0</v>
      </c>
      <c r="V216" s="21">
        <f t="shared" si="333"/>
        <v>0</v>
      </c>
      <c r="W216" s="21">
        <f t="shared" si="333"/>
        <v>0</v>
      </c>
      <c r="X216" s="21">
        <f t="shared" si="333"/>
        <v>0</v>
      </c>
      <c r="AA216" s="21">
        <f>+SUM(AA29:AA32)</f>
        <v>0</v>
      </c>
      <c r="AB216" s="21">
        <f t="shared" ref="AB216:AE216" si="334">+SUM(AB29:AB32)</f>
        <v>116</v>
      </c>
      <c r="AC216" s="21">
        <f t="shared" si="334"/>
        <v>0</v>
      </c>
      <c r="AD216" s="21">
        <f t="shared" si="334"/>
        <v>0</v>
      </c>
      <c r="AE216" s="21">
        <f t="shared" si="334"/>
        <v>0</v>
      </c>
      <c r="AH216" s="21">
        <f>+SUM(AH29:AH32)</f>
        <v>0</v>
      </c>
      <c r="AI216" s="21">
        <f t="shared" ref="AI216:AL216" si="335">+SUM(AI29:AI32)</f>
        <v>106</v>
      </c>
      <c r="AJ216" s="21">
        <f t="shared" si="335"/>
        <v>4</v>
      </c>
      <c r="AK216" s="21">
        <f t="shared" si="335"/>
        <v>3</v>
      </c>
      <c r="AL216" s="21">
        <f t="shared" si="335"/>
        <v>3</v>
      </c>
      <c r="CF216">
        <f t="shared" si="300"/>
        <v>116</v>
      </c>
      <c r="CG216">
        <f t="shared" si="301"/>
        <v>0</v>
      </c>
      <c r="CH216">
        <f t="shared" si="302"/>
        <v>0</v>
      </c>
      <c r="CI216">
        <f t="shared" si="303"/>
        <v>116</v>
      </c>
      <c r="CJ216">
        <f t="shared" si="304"/>
        <v>116</v>
      </c>
      <c r="CK216">
        <f t="shared" si="305"/>
        <v>116</v>
      </c>
      <c r="CL216" s="8">
        <f t="shared" si="306"/>
        <v>0</v>
      </c>
      <c r="CM216" s="8">
        <f t="shared" si="307"/>
        <v>116</v>
      </c>
      <c r="CN216" s="8">
        <f t="shared" si="308"/>
        <v>116</v>
      </c>
      <c r="CO216" s="8">
        <f t="shared" si="309"/>
        <v>0</v>
      </c>
      <c r="CP216" s="8">
        <f t="shared" si="310"/>
        <v>0</v>
      </c>
    </row>
    <row r="217" spans="1:94">
      <c r="A217" s="86">
        <v>8</v>
      </c>
      <c r="B217" s="87" t="s">
        <v>50</v>
      </c>
      <c r="C217" s="14" t="s">
        <v>36</v>
      </c>
      <c r="F217" s="21">
        <f>SUM(F33:F36)</f>
        <v>1.0000000000000001E-7</v>
      </c>
      <c r="G217" s="21">
        <f t="shared" ref="G217:J217" si="336">SUM(G33:G36)</f>
        <v>644.69000000000005</v>
      </c>
      <c r="H217" s="21">
        <f t="shared" si="336"/>
        <v>135.79999999999998</v>
      </c>
      <c r="I217" s="21">
        <f t="shared" si="336"/>
        <v>76.539999999999992</v>
      </c>
      <c r="J217" s="21">
        <f t="shared" si="336"/>
        <v>49.36</v>
      </c>
      <c r="M217" s="21">
        <f>SUM(M33:M36)</f>
        <v>0</v>
      </c>
      <c r="N217" s="21">
        <f t="shared" ref="N217:Q217" si="337">SUM(N33:N36)</f>
        <v>0</v>
      </c>
      <c r="O217" s="21">
        <f t="shared" si="337"/>
        <v>0</v>
      </c>
      <c r="P217" s="21">
        <f t="shared" si="337"/>
        <v>0</v>
      </c>
      <c r="Q217" s="21">
        <f t="shared" si="337"/>
        <v>0</v>
      </c>
      <c r="T217" s="21">
        <f>SUM(T33:T36)</f>
        <v>0</v>
      </c>
      <c r="U217" s="21">
        <f t="shared" ref="U217:X217" si="338">SUM(U33:U36)</f>
        <v>0</v>
      </c>
      <c r="V217" s="21">
        <f t="shared" si="338"/>
        <v>0</v>
      </c>
      <c r="W217" s="21">
        <f t="shared" si="338"/>
        <v>0</v>
      </c>
      <c r="X217" s="21">
        <f t="shared" si="338"/>
        <v>0</v>
      </c>
      <c r="AA217" s="21">
        <f>SUM(AA33:AA36)</f>
        <v>0</v>
      </c>
      <c r="AB217" s="21">
        <f t="shared" ref="AB217:AE217" si="339">SUM(AB33:AB36)</f>
        <v>722.83891998399986</v>
      </c>
      <c r="AC217" s="21">
        <f t="shared" si="339"/>
        <v>183.55108001600001</v>
      </c>
      <c r="AD217" s="21">
        <f t="shared" si="339"/>
        <v>0</v>
      </c>
      <c r="AE217" s="21">
        <f t="shared" si="339"/>
        <v>0</v>
      </c>
      <c r="AH217" s="21">
        <f>SUM(AH33:AH36)</f>
        <v>0</v>
      </c>
      <c r="AI217" s="21">
        <f t="shared" ref="AI217:AL217" si="340">SUM(AI33:AI36)</f>
        <v>525.31229996000002</v>
      </c>
      <c r="AJ217" s="21">
        <f t="shared" si="340"/>
        <v>183.55108001600001</v>
      </c>
      <c r="AK217" s="21">
        <f t="shared" si="340"/>
        <v>76.539999999999992</v>
      </c>
      <c r="AL217" s="21">
        <f t="shared" si="340"/>
        <v>120.98662002399999</v>
      </c>
      <c r="CF217">
        <f t="shared" si="300"/>
        <v>906.39000009999995</v>
      </c>
      <c r="CG217">
        <f t="shared" si="301"/>
        <v>0</v>
      </c>
      <c r="CH217">
        <f t="shared" si="302"/>
        <v>0</v>
      </c>
      <c r="CI217">
        <f t="shared" si="303"/>
        <v>906.38999999999987</v>
      </c>
      <c r="CJ217">
        <f t="shared" si="304"/>
        <v>906.39</v>
      </c>
      <c r="CK217">
        <f t="shared" si="305"/>
        <v>906.39000009999995</v>
      </c>
      <c r="CL217" s="8">
        <f t="shared" si="306"/>
        <v>0</v>
      </c>
      <c r="CM217" s="8">
        <f t="shared" si="307"/>
        <v>906.39000009999995</v>
      </c>
      <c r="CN217" s="8">
        <f t="shared" si="308"/>
        <v>906.39000009999995</v>
      </c>
      <c r="CO217" s="8">
        <f t="shared" si="309"/>
        <v>1.0000007932831068E-7</v>
      </c>
      <c r="CP217" s="8">
        <f t="shared" si="310"/>
        <v>9.9999965641472954E-8</v>
      </c>
    </row>
    <row r="218" spans="1:94">
      <c r="A218" s="86">
        <v>9</v>
      </c>
      <c r="B218" s="87" t="s">
        <v>51</v>
      </c>
      <c r="C218" s="14" t="s">
        <v>36</v>
      </c>
      <c r="F218" s="21">
        <f>+SUM(F37:F40)</f>
        <v>3.6300000000000003</v>
      </c>
      <c r="G218" s="21">
        <f t="shared" ref="G218:J218" si="341">+SUM(G37:G40)</f>
        <v>234.822</v>
      </c>
      <c r="H218" s="21">
        <f t="shared" si="341"/>
        <v>48.935000000000002</v>
      </c>
      <c r="I218" s="21">
        <f t="shared" si="341"/>
        <v>0</v>
      </c>
      <c r="J218" s="21">
        <f t="shared" si="341"/>
        <v>0</v>
      </c>
      <c r="M218" s="21">
        <f>+SUM(M37:M40)</f>
        <v>0</v>
      </c>
      <c r="N218" s="21">
        <f t="shared" ref="N218:Q218" si="342">+SUM(N37:N40)</f>
        <v>0</v>
      </c>
      <c r="O218" s="21">
        <f t="shared" si="342"/>
        <v>0</v>
      </c>
      <c r="P218" s="21">
        <f t="shared" si="342"/>
        <v>0</v>
      </c>
      <c r="Q218" s="21">
        <f t="shared" si="342"/>
        <v>0</v>
      </c>
      <c r="T218" s="21">
        <f>+SUM(T37:T40)</f>
        <v>0</v>
      </c>
      <c r="U218" s="21">
        <f t="shared" ref="U218:X218" si="343">+SUM(U37:U40)</f>
        <v>0</v>
      </c>
      <c r="V218" s="21">
        <f t="shared" si="343"/>
        <v>0</v>
      </c>
      <c r="W218" s="21">
        <f t="shared" si="343"/>
        <v>0</v>
      </c>
      <c r="X218" s="21">
        <f t="shared" si="343"/>
        <v>0</v>
      </c>
      <c r="AA218" s="21">
        <f>+SUM(AA37:AA40)</f>
        <v>3.6300000000000003</v>
      </c>
      <c r="AB218" s="21">
        <f t="shared" ref="AB218:AE218" si="344">+SUM(AB37:AB40)</f>
        <v>187.4443</v>
      </c>
      <c r="AC218" s="21">
        <f t="shared" si="344"/>
        <v>96.686080000000004</v>
      </c>
      <c r="AD218" s="21">
        <f t="shared" si="344"/>
        <v>0</v>
      </c>
      <c r="AE218" s="21">
        <f t="shared" si="344"/>
        <v>0</v>
      </c>
      <c r="AH218" s="21">
        <f>+SUM(AH37:AH40)</f>
        <v>3.6300000000000003</v>
      </c>
      <c r="AI218" s="21">
        <f t="shared" ref="AI218:AL218" si="345">+SUM(AI37:AI40)</f>
        <v>115.44430000000003</v>
      </c>
      <c r="AJ218" s="21">
        <f t="shared" si="345"/>
        <v>96.686080000000004</v>
      </c>
      <c r="AK218" s="21">
        <f t="shared" si="345"/>
        <v>0</v>
      </c>
      <c r="AL218" s="21">
        <f t="shared" si="345"/>
        <v>72</v>
      </c>
      <c r="CF218">
        <f t="shared" si="300"/>
        <v>287.387</v>
      </c>
      <c r="CG218">
        <f t="shared" si="301"/>
        <v>0</v>
      </c>
      <c r="CH218">
        <f t="shared" si="302"/>
        <v>0</v>
      </c>
      <c r="CI218">
        <f t="shared" si="303"/>
        <v>287.76038</v>
      </c>
      <c r="CJ218">
        <f t="shared" si="304"/>
        <v>287.76038000000005</v>
      </c>
      <c r="CK218">
        <f t="shared" si="305"/>
        <v>287.76038000000005</v>
      </c>
      <c r="CL218" s="8">
        <f t="shared" si="306"/>
        <v>0.37338000000005422</v>
      </c>
      <c r="CM218" s="8">
        <f t="shared" si="307"/>
        <v>287.76038000000005</v>
      </c>
      <c r="CN218" s="8">
        <f t="shared" si="308"/>
        <v>287.76038000000005</v>
      </c>
      <c r="CO218" s="8">
        <f t="shared" si="309"/>
        <v>0</v>
      </c>
      <c r="CP218" s="8">
        <f t="shared" si="310"/>
        <v>0</v>
      </c>
    </row>
    <row r="219" spans="1:94">
      <c r="A219" s="86">
        <v>10</v>
      </c>
      <c r="B219" s="87" t="s">
        <v>46</v>
      </c>
      <c r="C219" s="14" t="s">
        <v>36</v>
      </c>
      <c r="F219" s="21">
        <f>SUM(F41:F44)</f>
        <v>0</v>
      </c>
      <c r="G219" s="21">
        <f t="shared" ref="G219:J219" si="346">SUM(G41:G44)</f>
        <v>908.49</v>
      </c>
      <c r="H219" s="21">
        <f t="shared" si="346"/>
        <v>0</v>
      </c>
      <c r="I219" s="21">
        <f t="shared" si="346"/>
        <v>309.51</v>
      </c>
      <c r="J219" s="21">
        <f t="shared" si="346"/>
        <v>0</v>
      </c>
      <c r="M219" s="21">
        <f>SUM(M41:M44)</f>
        <v>0</v>
      </c>
      <c r="N219" s="21">
        <f t="shared" ref="N219:Q219" si="347">SUM(N41:N44)</f>
        <v>0</v>
      </c>
      <c r="O219" s="21">
        <f t="shared" si="347"/>
        <v>0</v>
      </c>
      <c r="P219" s="21">
        <f t="shared" si="347"/>
        <v>0</v>
      </c>
      <c r="Q219" s="21">
        <f t="shared" si="347"/>
        <v>0</v>
      </c>
      <c r="T219" s="21">
        <f>SUM(T41:T44)</f>
        <v>0</v>
      </c>
      <c r="U219" s="21">
        <f t="shared" ref="U219:X219" si="348">SUM(U41:U44)</f>
        <v>0</v>
      </c>
      <c r="V219" s="21">
        <f t="shared" si="348"/>
        <v>0</v>
      </c>
      <c r="W219" s="21">
        <f t="shared" si="348"/>
        <v>0</v>
      </c>
      <c r="X219" s="21">
        <f t="shared" si="348"/>
        <v>0</v>
      </c>
      <c r="AA219" s="21">
        <f>SUM(AA41:AA44)</f>
        <v>0</v>
      </c>
      <c r="AB219" s="21">
        <f t="shared" ref="AB219:AE219" si="349">SUM(AB41:AB44)</f>
        <v>908.49</v>
      </c>
      <c r="AC219" s="21">
        <f t="shared" si="349"/>
        <v>0</v>
      </c>
      <c r="AD219" s="21">
        <f t="shared" si="349"/>
        <v>309.51</v>
      </c>
      <c r="AE219" s="21">
        <f t="shared" si="349"/>
        <v>0</v>
      </c>
      <c r="AH219" s="21">
        <f>SUM(AH41:AH44)</f>
        <v>0</v>
      </c>
      <c r="AI219" s="21">
        <f t="shared" ref="AI219:AL219" si="350">SUM(AI41:AI44)</f>
        <v>0</v>
      </c>
      <c r="AJ219" s="21">
        <f t="shared" si="350"/>
        <v>0</v>
      </c>
      <c r="AK219" s="21">
        <f t="shared" si="350"/>
        <v>0</v>
      </c>
      <c r="AL219" s="21">
        <f t="shared" si="350"/>
        <v>1218</v>
      </c>
      <c r="CF219">
        <f t="shared" si="300"/>
        <v>1218</v>
      </c>
      <c r="CG219">
        <f t="shared" si="301"/>
        <v>0</v>
      </c>
      <c r="CH219">
        <f t="shared" si="302"/>
        <v>0</v>
      </c>
      <c r="CI219">
        <f t="shared" si="303"/>
        <v>1218</v>
      </c>
      <c r="CJ219">
        <f t="shared" si="304"/>
        <v>1218</v>
      </c>
      <c r="CK219">
        <f t="shared" si="305"/>
        <v>1218</v>
      </c>
      <c r="CL219" s="8">
        <f t="shared" si="306"/>
        <v>0</v>
      </c>
      <c r="CM219" s="8">
        <f t="shared" si="307"/>
        <v>1218</v>
      </c>
      <c r="CN219" s="8">
        <f t="shared" si="308"/>
        <v>1218</v>
      </c>
      <c r="CO219" s="8">
        <f t="shared" si="309"/>
        <v>0</v>
      </c>
      <c r="CP219" s="8">
        <f t="shared" si="310"/>
        <v>0</v>
      </c>
    </row>
    <row r="220" spans="1:94">
      <c r="A220" s="86">
        <v>11</v>
      </c>
      <c r="B220" s="87" t="s">
        <v>64</v>
      </c>
      <c r="C220" s="14" t="s">
        <v>36</v>
      </c>
      <c r="F220" s="21">
        <f>+SUM(F45:F48)</f>
        <v>0</v>
      </c>
      <c r="G220" s="21">
        <f t="shared" ref="G220:J220" si="351">+SUM(G45:G48)</f>
        <v>193</v>
      </c>
      <c r="H220" s="21">
        <f t="shared" si="351"/>
        <v>303</v>
      </c>
      <c r="I220" s="21">
        <f t="shared" si="351"/>
        <v>144</v>
      </c>
      <c r="J220" s="21">
        <f t="shared" si="351"/>
        <v>0</v>
      </c>
      <c r="M220" s="21">
        <f>+SUM(M45:M48)</f>
        <v>0</v>
      </c>
      <c r="N220" s="21">
        <f t="shared" ref="N220:Q220" si="352">+SUM(N45:N48)</f>
        <v>0</v>
      </c>
      <c r="O220" s="21">
        <f t="shared" si="352"/>
        <v>0</v>
      </c>
      <c r="P220" s="21">
        <f t="shared" si="352"/>
        <v>0</v>
      </c>
      <c r="Q220" s="21">
        <f t="shared" si="352"/>
        <v>0</v>
      </c>
      <c r="T220" s="21">
        <f>+SUM(T45:T48)</f>
        <v>0</v>
      </c>
      <c r="U220" s="21">
        <f t="shared" ref="U220:X220" si="353">+SUM(U45:U48)</f>
        <v>0</v>
      </c>
      <c r="V220" s="21">
        <f t="shared" si="353"/>
        <v>0</v>
      </c>
      <c r="W220" s="21">
        <f t="shared" si="353"/>
        <v>0</v>
      </c>
      <c r="X220" s="21">
        <f t="shared" si="353"/>
        <v>0</v>
      </c>
      <c r="AA220" s="21">
        <f>+SUM(AA45:AA48)</f>
        <v>0</v>
      </c>
      <c r="AB220" s="21">
        <f t="shared" ref="AB220:AE220" si="354">+SUM(AB45:AB48)</f>
        <v>263</v>
      </c>
      <c r="AC220" s="21">
        <f t="shared" si="354"/>
        <v>292</v>
      </c>
      <c r="AD220" s="21">
        <f t="shared" si="354"/>
        <v>85</v>
      </c>
      <c r="AE220" s="21">
        <f t="shared" si="354"/>
        <v>0</v>
      </c>
      <c r="AH220" s="21">
        <f>+SUM(AH45:AH48)</f>
        <v>0</v>
      </c>
      <c r="AI220" s="21">
        <f t="shared" ref="AI220:AL220" si="355">+SUM(AI45:AI48)</f>
        <v>174</v>
      </c>
      <c r="AJ220" s="21">
        <f t="shared" si="355"/>
        <v>300</v>
      </c>
      <c r="AK220" s="21">
        <f t="shared" si="355"/>
        <v>157</v>
      </c>
      <c r="AL220" s="21">
        <f t="shared" si="355"/>
        <v>9</v>
      </c>
      <c r="CF220">
        <f t="shared" si="300"/>
        <v>640</v>
      </c>
      <c r="CG220">
        <f t="shared" si="301"/>
        <v>0</v>
      </c>
      <c r="CH220">
        <f t="shared" si="302"/>
        <v>0</v>
      </c>
      <c r="CI220">
        <f t="shared" si="303"/>
        <v>640</v>
      </c>
      <c r="CJ220">
        <f t="shared" si="304"/>
        <v>640</v>
      </c>
      <c r="CK220">
        <f t="shared" si="305"/>
        <v>640</v>
      </c>
      <c r="CL220" s="8">
        <f t="shared" si="306"/>
        <v>0</v>
      </c>
      <c r="CM220" s="8">
        <f t="shared" si="307"/>
        <v>640</v>
      </c>
      <c r="CN220" s="8">
        <f t="shared" si="308"/>
        <v>640</v>
      </c>
      <c r="CO220" s="8">
        <f t="shared" si="309"/>
        <v>0</v>
      </c>
      <c r="CP220" s="8">
        <f t="shared" si="310"/>
        <v>0</v>
      </c>
    </row>
    <row r="221" spans="1:94">
      <c r="A221" s="86">
        <v>12</v>
      </c>
      <c r="B221" s="87" t="s">
        <v>66</v>
      </c>
      <c r="C221" s="14" t="s">
        <v>36</v>
      </c>
      <c r="F221" s="21">
        <f>SUM(F49:F52)</f>
        <v>0</v>
      </c>
      <c r="G221" s="21">
        <f t="shared" ref="G221:J221" si="356">SUM(G49:G52)</f>
        <v>0</v>
      </c>
      <c r="H221" s="21">
        <f t="shared" si="356"/>
        <v>1200</v>
      </c>
      <c r="I221" s="21">
        <f t="shared" si="356"/>
        <v>516</v>
      </c>
      <c r="J221" s="21">
        <f t="shared" si="356"/>
        <v>0</v>
      </c>
      <c r="M221" s="21">
        <f>SUM(M49:M52)</f>
        <v>0</v>
      </c>
      <c r="N221" s="21">
        <f t="shared" ref="N221:Q221" si="357">SUM(N49:N52)</f>
        <v>0</v>
      </c>
      <c r="O221" s="21">
        <f t="shared" si="357"/>
        <v>0</v>
      </c>
      <c r="P221" s="21">
        <f t="shared" si="357"/>
        <v>0</v>
      </c>
      <c r="Q221" s="21">
        <f t="shared" si="357"/>
        <v>0</v>
      </c>
      <c r="T221" s="21">
        <f>SUM(T49:T52)</f>
        <v>0</v>
      </c>
      <c r="U221" s="21">
        <f t="shared" ref="U221:X221" si="358">SUM(U49:U52)</f>
        <v>0</v>
      </c>
      <c r="V221" s="21">
        <f t="shared" si="358"/>
        <v>0</v>
      </c>
      <c r="W221" s="21">
        <f t="shared" si="358"/>
        <v>0</v>
      </c>
      <c r="X221" s="21">
        <f t="shared" si="358"/>
        <v>0</v>
      </c>
      <c r="AA221" s="21">
        <f>SUM(AA49:AA52)</f>
        <v>0</v>
      </c>
      <c r="AB221" s="21">
        <f t="shared" ref="AB221:AE221" si="359">SUM(AB49:AB52)</f>
        <v>156</v>
      </c>
      <c r="AC221" s="21">
        <f t="shared" si="359"/>
        <v>1164</v>
      </c>
      <c r="AD221" s="21">
        <f t="shared" si="359"/>
        <v>396</v>
      </c>
      <c r="AE221" s="21">
        <f t="shared" si="359"/>
        <v>0</v>
      </c>
      <c r="AH221" s="21">
        <f>SUM(AH49:AH52)</f>
        <v>0</v>
      </c>
      <c r="AI221" s="21">
        <f t="shared" ref="AI221:AL221" si="360">SUM(AI49:AI52)</f>
        <v>0</v>
      </c>
      <c r="AJ221" s="21">
        <f t="shared" si="360"/>
        <v>1128</v>
      </c>
      <c r="AK221" s="21">
        <f t="shared" si="360"/>
        <v>571</v>
      </c>
      <c r="AL221" s="21">
        <f t="shared" si="360"/>
        <v>17</v>
      </c>
      <c r="CF221">
        <f t="shared" si="300"/>
        <v>1716</v>
      </c>
      <c r="CG221">
        <f t="shared" si="301"/>
        <v>0</v>
      </c>
      <c r="CH221">
        <f t="shared" si="302"/>
        <v>0</v>
      </c>
      <c r="CI221">
        <f t="shared" si="303"/>
        <v>1716</v>
      </c>
      <c r="CJ221">
        <f t="shared" si="304"/>
        <v>1716</v>
      </c>
      <c r="CK221">
        <f t="shared" si="305"/>
        <v>1716</v>
      </c>
      <c r="CL221" s="8">
        <f t="shared" si="306"/>
        <v>0</v>
      </c>
      <c r="CM221" s="8">
        <f t="shared" si="307"/>
        <v>1716</v>
      </c>
      <c r="CN221" s="8">
        <f t="shared" si="308"/>
        <v>1716</v>
      </c>
      <c r="CO221" s="8">
        <f t="shared" si="309"/>
        <v>0</v>
      </c>
      <c r="CP221" s="8">
        <f t="shared" si="310"/>
        <v>0</v>
      </c>
    </row>
    <row r="222" spans="1:94">
      <c r="A222" s="86">
        <v>13</v>
      </c>
      <c r="B222" s="87" t="s">
        <v>18</v>
      </c>
      <c r="C222" s="14" t="s">
        <v>36</v>
      </c>
      <c r="F222" s="21">
        <f>+SUM(F53:F56)</f>
        <v>0</v>
      </c>
      <c r="G222" s="21">
        <f t="shared" ref="G222:J222" si="361">+SUM(G53:G56)</f>
        <v>0</v>
      </c>
      <c r="H222" s="21">
        <f t="shared" si="361"/>
        <v>0</v>
      </c>
      <c r="I222" s="21">
        <f t="shared" si="361"/>
        <v>10175.167120000055</v>
      </c>
      <c r="J222" s="21">
        <f t="shared" si="361"/>
        <v>550.22500000000002</v>
      </c>
      <c r="M222" s="21">
        <f>+SUM(M53:M56)</f>
        <v>0</v>
      </c>
      <c r="N222" s="21">
        <f t="shared" ref="N222:Q222" si="362">+SUM(N53:N56)</f>
        <v>0</v>
      </c>
      <c r="O222" s="21">
        <f t="shared" si="362"/>
        <v>0</v>
      </c>
      <c r="P222" s="21">
        <f t="shared" si="362"/>
        <v>0</v>
      </c>
      <c r="Q222" s="21">
        <f t="shared" si="362"/>
        <v>0</v>
      </c>
      <c r="T222" s="21">
        <f>+SUM(T53:T56)</f>
        <v>0</v>
      </c>
      <c r="U222" s="21">
        <f t="shared" ref="U222:X222" si="363">+SUM(U53:U56)</f>
        <v>0</v>
      </c>
      <c r="V222" s="21">
        <f t="shared" si="363"/>
        <v>0</v>
      </c>
      <c r="W222" s="21">
        <f t="shared" si="363"/>
        <v>0</v>
      </c>
      <c r="X222" s="21">
        <f t="shared" si="363"/>
        <v>0</v>
      </c>
      <c r="AA222" s="21">
        <f>+SUM(AA53:AA56)</f>
        <v>0</v>
      </c>
      <c r="AB222" s="21">
        <f t="shared" ref="AB222:AE222" si="364">+SUM(AB53:AB56)</f>
        <v>0</v>
      </c>
      <c r="AC222" s="21">
        <f t="shared" si="364"/>
        <v>0</v>
      </c>
      <c r="AD222" s="21">
        <f t="shared" si="364"/>
        <v>6368.9300347203707</v>
      </c>
      <c r="AE222" s="21">
        <f t="shared" si="364"/>
        <v>0.42108527968456944</v>
      </c>
      <c r="AH222" s="21">
        <f>+SUM(AH53:AH56)</f>
        <v>0</v>
      </c>
      <c r="AI222" s="21">
        <f t="shared" ref="AI222:AL222" si="365">+SUM(AI53:AI56)</f>
        <v>0</v>
      </c>
      <c r="AJ222" s="21">
        <f t="shared" si="365"/>
        <v>0</v>
      </c>
      <c r="AK222" s="21">
        <f t="shared" si="365"/>
        <v>6531.0361200000543</v>
      </c>
      <c r="AL222" s="21">
        <f t="shared" si="365"/>
        <v>3828.7150000000029</v>
      </c>
      <c r="CF222">
        <f t="shared" si="300"/>
        <v>10725.392120000055</v>
      </c>
      <c r="CG222">
        <f t="shared" si="301"/>
        <v>0</v>
      </c>
      <c r="CH222">
        <f t="shared" si="302"/>
        <v>0</v>
      </c>
      <c r="CI222">
        <f t="shared" si="303"/>
        <v>6369.3511200000548</v>
      </c>
      <c r="CJ222">
        <f t="shared" si="304"/>
        <v>10359.751120000057</v>
      </c>
      <c r="CK222">
        <f t="shared" si="305"/>
        <v>10725.392120000055</v>
      </c>
      <c r="CL222" s="8">
        <f t="shared" si="306"/>
        <v>0</v>
      </c>
      <c r="CM222" s="8">
        <f t="shared" si="307"/>
        <v>10725.392120000055</v>
      </c>
      <c r="CN222" s="8">
        <f t="shared" si="308"/>
        <v>10725.392120000055</v>
      </c>
      <c r="CO222" s="8">
        <f t="shared" si="309"/>
        <v>4356.0410000000002</v>
      </c>
      <c r="CP222" s="8">
        <f t="shared" si="310"/>
        <v>365.6409999999978</v>
      </c>
    </row>
    <row r="223" spans="1:94">
      <c r="A223" s="86">
        <v>14</v>
      </c>
      <c r="B223" s="87" t="s">
        <v>19</v>
      </c>
      <c r="C223" s="14" t="s">
        <v>36</v>
      </c>
      <c r="F223" s="21">
        <f>SUM(F57:F60)</f>
        <v>21871.762210000004</v>
      </c>
      <c r="G223" s="21">
        <f t="shared" ref="G223:J223" si="366">SUM(G57:G60)</f>
        <v>0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0</v>
      </c>
      <c r="N223" s="21">
        <f t="shared" ref="N223:Q223" si="367">SUM(N57:N60)</f>
        <v>0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0</v>
      </c>
      <c r="U223" s="21">
        <f t="shared" ref="U223:X223" si="368">SUM(U57:U60)</f>
        <v>0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26076.56221</v>
      </c>
      <c r="AB223" s="21">
        <f t="shared" ref="AB223:AE223" si="369">SUM(AB57:AB60)</f>
        <v>0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21871.762210000034</v>
      </c>
      <c r="AI223" s="21">
        <f t="shared" ref="AI223:AL223" si="370">SUM(AI57:AI60)</f>
        <v>0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21871.762210000004</v>
      </c>
      <c r="CG223">
        <f t="shared" si="301"/>
        <v>0</v>
      </c>
      <c r="CH223">
        <f t="shared" si="302"/>
        <v>0</v>
      </c>
      <c r="CI223">
        <f t="shared" si="303"/>
        <v>26076.56221</v>
      </c>
      <c r="CJ223">
        <f t="shared" si="304"/>
        <v>21871.762210000034</v>
      </c>
      <c r="CK223">
        <f t="shared" si="305"/>
        <v>26076.56221</v>
      </c>
      <c r="CL223" s="8">
        <f t="shared" si="306"/>
        <v>4204.7999999999956</v>
      </c>
      <c r="CM223" s="8">
        <f t="shared" si="307"/>
        <v>26076.56221</v>
      </c>
      <c r="CN223" s="8">
        <f t="shared" si="308"/>
        <v>26076.56221</v>
      </c>
      <c r="CO223" s="8">
        <f t="shared" si="309"/>
        <v>0</v>
      </c>
      <c r="CP223" s="8">
        <f t="shared" si="310"/>
        <v>4204.7999999999665</v>
      </c>
    </row>
    <row r="224" spans="1:94">
      <c r="A224" s="86">
        <v>15</v>
      </c>
      <c r="B224" s="87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470.07900000000012</v>
      </c>
      <c r="H224" s="21">
        <f t="shared" si="371"/>
        <v>0</v>
      </c>
      <c r="I224" s="21">
        <f t="shared" si="371"/>
        <v>1632.1933000000001</v>
      </c>
      <c r="J224" s="21">
        <f t="shared" si="371"/>
        <v>53.3</v>
      </c>
      <c r="M224" s="21">
        <f>+SUM(M61:M64)</f>
        <v>0</v>
      </c>
      <c r="N224" s="21">
        <f t="shared" ref="N224:Q224" si="372">+SUM(N61:N64)</f>
        <v>0</v>
      </c>
      <c r="O224" s="21">
        <f t="shared" si="372"/>
        <v>0</v>
      </c>
      <c r="P224" s="21">
        <f t="shared" si="372"/>
        <v>0</v>
      </c>
      <c r="Q224" s="21">
        <f t="shared" si="372"/>
        <v>0</v>
      </c>
      <c r="T224" s="21">
        <f>+SUM(T61:T64)</f>
        <v>0</v>
      </c>
      <c r="U224" s="21">
        <f t="shared" ref="U224:X224" si="373">+SUM(U61:U64)</f>
        <v>0</v>
      </c>
      <c r="V224" s="21">
        <f t="shared" si="373"/>
        <v>0</v>
      </c>
      <c r="W224" s="21">
        <f t="shared" si="373"/>
        <v>0</v>
      </c>
      <c r="X224" s="21">
        <f t="shared" si="373"/>
        <v>0</v>
      </c>
      <c r="AA224" s="21">
        <f>+SUM(AA61:AA64)</f>
        <v>0</v>
      </c>
      <c r="AB224" s="21">
        <f t="shared" ref="AB224:AE224" si="374">+SUM(AB61:AB64)</f>
        <v>0</v>
      </c>
      <c r="AC224" s="21">
        <f t="shared" si="374"/>
        <v>0</v>
      </c>
      <c r="AD224" s="21">
        <f t="shared" si="374"/>
        <v>1780.5499912392952</v>
      </c>
      <c r="AE224" s="21">
        <f t="shared" si="374"/>
        <v>351.06330876070501</v>
      </c>
      <c r="AH224" s="21">
        <f>+SUM(AH61:AH64)</f>
        <v>0</v>
      </c>
      <c r="AI224" s="21">
        <f t="shared" ref="AI224:AL224" si="375">+SUM(AI61:AI64)</f>
        <v>0</v>
      </c>
      <c r="AJ224" s="21">
        <f t="shared" si="375"/>
        <v>0</v>
      </c>
      <c r="AK224" s="21">
        <f t="shared" si="375"/>
        <v>2036.1933000000001</v>
      </c>
      <c r="AL224" s="21">
        <f t="shared" si="375"/>
        <v>485.02</v>
      </c>
      <c r="CF224">
        <f t="shared" si="300"/>
        <v>2155.5723000000003</v>
      </c>
      <c r="CG224">
        <f t="shared" si="301"/>
        <v>0</v>
      </c>
      <c r="CH224">
        <f t="shared" si="302"/>
        <v>0</v>
      </c>
      <c r="CI224">
        <f t="shared" si="303"/>
        <v>2131.6133</v>
      </c>
      <c r="CJ224">
        <f t="shared" si="304"/>
        <v>2521.2133000000003</v>
      </c>
      <c r="CK224">
        <f t="shared" si="305"/>
        <v>2521.2133000000003</v>
      </c>
      <c r="CL224" s="8">
        <f t="shared" si="306"/>
        <v>365.64100000000008</v>
      </c>
      <c r="CM224" s="8">
        <f t="shared" si="307"/>
        <v>2521.2133000000003</v>
      </c>
      <c r="CN224" s="8">
        <f t="shared" si="308"/>
        <v>2521.2133000000003</v>
      </c>
      <c r="CO224" s="8">
        <f t="shared" si="309"/>
        <v>389.60000000000036</v>
      </c>
      <c r="CP224" s="8">
        <f t="shared" si="310"/>
        <v>0</v>
      </c>
    </row>
    <row r="225" spans="1:94">
      <c r="A225" s="86">
        <v>16</v>
      </c>
      <c r="B225" s="87" t="s">
        <v>21</v>
      </c>
      <c r="C225" s="14" t="s">
        <v>36</v>
      </c>
      <c r="F225" s="21">
        <f>SUM(F65:F68)</f>
        <v>0</v>
      </c>
      <c r="G225" s="21">
        <f t="shared" ref="G225:J225" si="376">SUM(G65:G68)</f>
        <v>0</v>
      </c>
      <c r="H225" s="21">
        <f t="shared" si="376"/>
        <v>0</v>
      </c>
      <c r="I225" s="21">
        <f t="shared" si="376"/>
        <v>0</v>
      </c>
      <c r="J225" s="21">
        <f t="shared" si="376"/>
        <v>0</v>
      </c>
      <c r="M225" s="21">
        <f>SUM(M65:M68)</f>
        <v>0</v>
      </c>
      <c r="N225" s="21">
        <f t="shared" ref="N225:Q225" si="377">SUM(N65:N68)</f>
        <v>0</v>
      </c>
      <c r="O225" s="21">
        <f t="shared" si="377"/>
        <v>0</v>
      </c>
      <c r="P225" s="21">
        <f t="shared" si="377"/>
        <v>0</v>
      </c>
      <c r="Q225" s="21">
        <f t="shared" si="377"/>
        <v>0</v>
      </c>
      <c r="T225" s="21">
        <f>SUM(T65:T68)</f>
        <v>0</v>
      </c>
      <c r="U225" s="21">
        <f t="shared" ref="U225:X225" si="378">SUM(U65:U68)</f>
        <v>0</v>
      </c>
      <c r="V225" s="21">
        <f t="shared" si="378"/>
        <v>0</v>
      </c>
      <c r="W225" s="21">
        <f t="shared" si="378"/>
        <v>0</v>
      </c>
      <c r="X225" s="21">
        <f t="shared" si="378"/>
        <v>0</v>
      </c>
      <c r="AA225" s="21">
        <f>SUM(AA65:AA68)</f>
        <v>0</v>
      </c>
      <c r="AB225" s="21">
        <f t="shared" ref="AB225:AE225" si="379">SUM(AB65:AB68)</f>
        <v>0</v>
      </c>
      <c r="AC225" s="21">
        <f t="shared" si="379"/>
        <v>0</v>
      </c>
      <c r="AD225" s="21">
        <f t="shared" si="379"/>
        <v>0</v>
      </c>
      <c r="AE225" s="21">
        <f t="shared" si="379"/>
        <v>0</v>
      </c>
      <c r="AH225" s="21">
        <f>SUM(AH65:AH68)</f>
        <v>0</v>
      </c>
      <c r="AI225" s="21">
        <f t="shared" ref="AI225:AL225" si="380">SUM(AI65:AI68)</f>
        <v>0</v>
      </c>
      <c r="AJ225" s="21">
        <f t="shared" si="380"/>
        <v>0</v>
      </c>
      <c r="AK225" s="21">
        <f t="shared" si="380"/>
        <v>0</v>
      </c>
      <c r="AL225" s="21">
        <f t="shared" si="380"/>
        <v>0</v>
      </c>
      <c r="CF225">
        <f t="shared" si="300"/>
        <v>0</v>
      </c>
      <c r="CG225">
        <f t="shared" si="301"/>
        <v>0</v>
      </c>
      <c r="CH225">
        <f t="shared" si="302"/>
        <v>0</v>
      </c>
      <c r="CI225">
        <f t="shared" si="303"/>
        <v>0</v>
      </c>
      <c r="CJ225">
        <f t="shared" si="304"/>
        <v>0</v>
      </c>
      <c r="CK225">
        <f t="shared" si="305"/>
        <v>0</v>
      </c>
      <c r="CL225" s="8">
        <f t="shared" si="306"/>
        <v>0</v>
      </c>
      <c r="CM225" s="8">
        <f t="shared" si="307"/>
        <v>0</v>
      </c>
      <c r="CN225" s="8">
        <f t="shared" si="308"/>
        <v>0</v>
      </c>
      <c r="CO225" s="8">
        <f t="shared" si="309"/>
        <v>0</v>
      </c>
      <c r="CP225" s="8">
        <f t="shared" si="310"/>
        <v>0</v>
      </c>
    </row>
    <row r="226" spans="1:94">
      <c r="A226" s="86">
        <v>17</v>
      </c>
      <c r="B226" s="87" t="s">
        <v>22</v>
      </c>
      <c r="C226" s="14" t="s">
        <v>36</v>
      </c>
      <c r="F226" s="21">
        <f>+SUM(F69:F72)</f>
        <v>1579156.3823503305</v>
      </c>
      <c r="G226" s="21">
        <f t="shared" ref="G226:J226" si="381">+SUM(G69:G72)</f>
        <v>109.9996</v>
      </c>
      <c r="H226" s="21">
        <f t="shared" si="381"/>
        <v>0</v>
      </c>
      <c r="I226" s="21">
        <f t="shared" si="381"/>
        <v>893494.40763455722</v>
      </c>
      <c r="J226" s="21">
        <f t="shared" si="381"/>
        <v>33410.210415112335</v>
      </c>
      <c r="M226" s="21">
        <f>+SUM(M69:M72)</f>
        <v>0</v>
      </c>
      <c r="N226" s="21">
        <f t="shared" ref="N226:Q226" si="382">+SUM(N69:N72)</f>
        <v>0</v>
      </c>
      <c r="O226" s="21">
        <f t="shared" si="382"/>
        <v>0</v>
      </c>
      <c r="P226" s="21">
        <f t="shared" si="382"/>
        <v>0</v>
      </c>
      <c r="Q226" s="21">
        <f t="shared" si="382"/>
        <v>0</v>
      </c>
      <c r="T226" s="21">
        <f>+SUM(T69:T72)</f>
        <v>0</v>
      </c>
      <c r="U226" s="21">
        <f t="shared" ref="U226:X226" si="383">+SUM(U69:U72)</f>
        <v>0</v>
      </c>
      <c r="V226" s="21">
        <f t="shared" si="383"/>
        <v>0</v>
      </c>
      <c r="W226" s="21">
        <f t="shared" si="383"/>
        <v>0</v>
      </c>
      <c r="X226" s="21">
        <f t="shared" si="383"/>
        <v>0</v>
      </c>
      <c r="AA226" s="21">
        <f>+SUM(AA69:AA72)</f>
        <v>1827316.2769902577</v>
      </c>
      <c r="AB226" s="21">
        <f t="shared" ref="AB226:AE226" si="384">+SUM(AB69:AB72)</f>
        <v>125.10536007275168</v>
      </c>
      <c r="AC226" s="21">
        <f t="shared" si="384"/>
        <v>0</v>
      </c>
      <c r="AD226" s="21">
        <f t="shared" si="384"/>
        <v>678612.57217346074</v>
      </c>
      <c r="AE226" s="21">
        <f t="shared" si="384"/>
        <v>117.04547620882153</v>
      </c>
      <c r="AH226" s="21">
        <f>+SUM(AH69:AH72)</f>
        <v>1579156.3823503305</v>
      </c>
      <c r="AI226" s="21">
        <f t="shared" ref="AI226:AL226" si="385">+SUM(AI69:AI72)</f>
        <v>0</v>
      </c>
      <c r="AJ226" s="21">
        <f t="shared" si="385"/>
        <v>0</v>
      </c>
      <c r="AK226" s="21">
        <f t="shared" si="385"/>
        <v>678720.61764966964</v>
      </c>
      <c r="AL226" s="21">
        <f t="shared" si="385"/>
        <v>248294</v>
      </c>
      <c r="CF226">
        <f t="shared" si="300"/>
        <v>2506171</v>
      </c>
      <c r="CG226">
        <f t="shared" si="301"/>
        <v>0</v>
      </c>
      <c r="CH226">
        <f t="shared" si="302"/>
        <v>0</v>
      </c>
      <c r="CI226">
        <f t="shared" si="303"/>
        <v>2506171</v>
      </c>
      <c r="CJ226">
        <f t="shared" si="304"/>
        <v>2506171</v>
      </c>
      <c r="CK226">
        <f t="shared" si="305"/>
        <v>2506171</v>
      </c>
      <c r="CL226" s="8">
        <f t="shared" si="306"/>
        <v>0</v>
      </c>
      <c r="CM226" s="8">
        <f t="shared" si="307"/>
        <v>2506171</v>
      </c>
      <c r="CN226" s="8">
        <f t="shared" si="308"/>
        <v>2506171</v>
      </c>
      <c r="CO226" s="8">
        <f t="shared" si="309"/>
        <v>0</v>
      </c>
      <c r="CP226" s="8">
        <f t="shared" si="310"/>
        <v>0</v>
      </c>
    </row>
    <row r="227" spans="1:94">
      <c r="A227" s="86">
        <v>18</v>
      </c>
      <c r="B227" s="87" t="s">
        <v>23</v>
      </c>
      <c r="C227" s="14" t="s">
        <v>36</v>
      </c>
      <c r="F227" s="21">
        <f>SUM(F73:F76)</f>
        <v>38.509192869269945</v>
      </c>
      <c r="G227" s="21">
        <f t="shared" ref="G227:J227" si="386">SUM(G73:G76)</f>
        <v>12417.981614261462</v>
      </c>
      <c r="H227" s="21">
        <f t="shared" si="386"/>
        <v>0</v>
      </c>
      <c r="I227" s="21">
        <f t="shared" si="386"/>
        <v>275</v>
      </c>
      <c r="J227" s="21">
        <f t="shared" si="386"/>
        <v>32.509192869269945</v>
      </c>
      <c r="M227" s="21">
        <f>SUM(M73:M76)</f>
        <v>0</v>
      </c>
      <c r="N227" s="21">
        <f t="shared" ref="N227:Q227" si="387">SUM(N73:N76)</f>
        <v>0</v>
      </c>
      <c r="O227" s="21">
        <f t="shared" si="387"/>
        <v>0</v>
      </c>
      <c r="P227" s="21">
        <f t="shared" si="387"/>
        <v>0</v>
      </c>
      <c r="Q227" s="21">
        <f t="shared" si="387"/>
        <v>0</v>
      </c>
      <c r="T227" s="21">
        <f>SUM(T73:T76)</f>
        <v>0</v>
      </c>
      <c r="U227" s="21">
        <f t="shared" ref="U227:X227" si="388">SUM(U73:U76)</f>
        <v>0</v>
      </c>
      <c r="V227" s="21">
        <f t="shared" si="388"/>
        <v>0</v>
      </c>
      <c r="W227" s="21">
        <f t="shared" si="388"/>
        <v>0</v>
      </c>
      <c r="X227" s="21">
        <f t="shared" si="388"/>
        <v>0</v>
      </c>
      <c r="AA227" s="21">
        <f>SUM(AA73:AA76)</f>
        <v>112.80491892306446</v>
      </c>
      <c r="AB227" s="21">
        <f t="shared" ref="AB227:AE227" si="389">SUM(AB73:AB76)</f>
        <v>12063.484766645695</v>
      </c>
      <c r="AC227" s="21">
        <f t="shared" si="389"/>
        <v>0</v>
      </c>
      <c r="AD227" s="21">
        <f t="shared" si="389"/>
        <v>275</v>
      </c>
      <c r="AE227" s="21">
        <f t="shared" si="389"/>
        <v>312.71031443123934</v>
      </c>
      <c r="AH227" s="21">
        <f>SUM(AH73:AH76)</f>
        <v>38.509192869269945</v>
      </c>
      <c r="AI227" s="21">
        <f t="shared" ref="AI227:AL227" si="390">SUM(AI73:AI76)</f>
        <v>12054.380492699493</v>
      </c>
      <c r="AJ227" s="21">
        <f t="shared" si="390"/>
        <v>0</v>
      </c>
      <c r="AK227" s="21">
        <f t="shared" si="390"/>
        <v>275</v>
      </c>
      <c r="AL227" s="21">
        <f t="shared" si="390"/>
        <v>396.11031443123932</v>
      </c>
      <c r="CF227">
        <f t="shared" si="300"/>
        <v>12764</v>
      </c>
      <c r="CG227">
        <f t="shared" si="301"/>
        <v>0</v>
      </c>
      <c r="CH227">
        <f t="shared" si="302"/>
        <v>0</v>
      </c>
      <c r="CI227">
        <f t="shared" si="303"/>
        <v>12763.999999999998</v>
      </c>
      <c r="CJ227">
        <f t="shared" si="304"/>
        <v>12764.000000000002</v>
      </c>
      <c r="CK227">
        <f t="shared" si="305"/>
        <v>12764.000000000002</v>
      </c>
      <c r="CL227" s="8">
        <f t="shared" si="306"/>
        <v>0</v>
      </c>
      <c r="CM227" s="8">
        <f t="shared" si="307"/>
        <v>12764.000000000002</v>
      </c>
      <c r="CN227" s="8">
        <f t="shared" si="308"/>
        <v>12764.000000000002</v>
      </c>
      <c r="CO227" s="8">
        <f t="shared" si="309"/>
        <v>0</v>
      </c>
      <c r="CP227" s="8">
        <f t="shared" si="310"/>
        <v>0</v>
      </c>
    </row>
    <row r="228" spans="1:94">
      <c r="A228" s="86">
        <v>19</v>
      </c>
      <c r="B228" s="87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0</v>
      </c>
      <c r="I228" s="21">
        <f t="shared" si="391"/>
        <v>0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0</v>
      </c>
      <c r="P228" s="21">
        <f t="shared" si="392"/>
        <v>0</v>
      </c>
      <c r="Q228" s="21">
        <f t="shared" si="392"/>
        <v>0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0</v>
      </c>
      <c r="W228" s="21">
        <f t="shared" si="393"/>
        <v>0</v>
      </c>
      <c r="X228" s="21">
        <f t="shared" si="393"/>
        <v>0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0</v>
      </c>
      <c r="AD228" s="21">
        <f t="shared" si="394"/>
        <v>0</v>
      </c>
      <c r="AE228" s="21">
        <f t="shared" si="394"/>
        <v>0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0</v>
      </c>
      <c r="AK228" s="21">
        <f t="shared" si="395"/>
        <v>0</v>
      </c>
      <c r="AL228" s="21">
        <f t="shared" si="395"/>
        <v>43</v>
      </c>
      <c r="CF228">
        <f t="shared" si="300"/>
        <v>0</v>
      </c>
      <c r="CG228">
        <f t="shared" si="301"/>
        <v>0</v>
      </c>
      <c r="CH228">
        <f t="shared" si="302"/>
        <v>0</v>
      </c>
      <c r="CI228">
        <f t="shared" si="303"/>
        <v>0</v>
      </c>
      <c r="CJ228">
        <f t="shared" si="304"/>
        <v>43</v>
      </c>
      <c r="CK228">
        <f t="shared" si="305"/>
        <v>43</v>
      </c>
      <c r="CL228" s="8">
        <f t="shared" si="306"/>
        <v>43</v>
      </c>
      <c r="CM228" s="8">
        <f t="shared" si="307"/>
        <v>43</v>
      </c>
      <c r="CN228" s="8">
        <f t="shared" si="308"/>
        <v>43</v>
      </c>
      <c r="CO228" s="8">
        <f t="shared" si="309"/>
        <v>43</v>
      </c>
      <c r="CP228" s="8">
        <f t="shared" si="310"/>
        <v>0</v>
      </c>
    </row>
    <row r="229" spans="1:94">
      <c r="A229" s="86">
        <v>20</v>
      </c>
      <c r="B229" s="87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0</v>
      </c>
      <c r="I229" s="21">
        <f t="shared" si="396"/>
        <v>0</v>
      </c>
      <c r="J229" s="21">
        <f t="shared" si="396"/>
        <v>47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0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0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0</v>
      </c>
      <c r="AE229" s="21">
        <f t="shared" si="399"/>
        <v>24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4</v>
      </c>
      <c r="CF229">
        <f t="shared" si="300"/>
        <v>47</v>
      </c>
      <c r="CG229">
        <f t="shared" si="301"/>
        <v>0</v>
      </c>
      <c r="CH229">
        <f t="shared" si="302"/>
        <v>0</v>
      </c>
      <c r="CI229">
        <f t="shared" si="303"/>
        <v>24</v>
      </c>
      <c r="CJ229">
        <f t="shared" si="304"/>
        <v>4</v>
      </c>
      <c r="CK229">
        <f t="shared" si="305"/>
        <v>47</v>
      </c>
      <c r="CL229" s="8">
        <f t="shared" si="306"/>
        <v>0</v>
      </c>
      <c r="CM229" s="8">
        <f t="shared" si="307"/>
        <v>47</v>
      </c>
      <c r="CN229" s="8">
        <f t="shared" si="308"/>
        <v>47</v>
      </c>
      <c r="CO229" s="8">
        <f t="shared" si="309"/>
        <v>23</v>
      </c>
      <c r="CP229" s="8">
        <f t="shared" si="310"/>
        <v>43</v>
      </c>
    </row>
    <row r="230" spans="1:94">
      <c r="A230" s="86">
        <v>21</v>
      </c>
      <c r="B230" s="87" t="s">
        <v>49</v>
      </c>
      <c r="C230" s="14" t="s">
        <v>36</v>
      </c>
      <c r="F230" s="21">
        <f>+SUM(F85:F88)</f>
        <v>0</v>
      </c>
      <c r="G230" s="21">
        <f t="shared" ref="G230:J230" si="401">+SUM(G85:G88)</f>
        <v>4</v>
      </c>
      <c r="H230" s="21">
        <f t="shared" si="401"/>
        <v>0</v>
      </c>
      <c r="I230" s="21">
        <f t="shared" si="401"/>
        <v>0</v>
      </c>
      <c r="J230" s="21">
        <f t="shared" si="401"/>
        <v>2</v>
      </c>
      <c r="M230" s="21">
        <f>+SUM(M85:M88)</f>
        <v>0</v>
      </c>
      <c r="N230" s="21">
        <f t="shared" ref="N230:Q230" si="402">+SUM(N85:N88)</f>
        <v>0</v>
      </c>
      <c r="O230" s="21">
        <f t="shared" si="402"/>
        <v>0</v>
      </c>
      <c r="P230" s="21">
        <f t="shared" si="402"/>
        <v>0</v>
      </c>
      <c r="Q230" s="21">
        <f t="shared" si="402"/>
        <v>0</v>
      </c>
      <c r="T230" s="21">
        <f>+SUM(T85:T88)</f>
        <v>0</v>
      </c>
      <c r="U230" s="21">
        <f t="shared" ref="U230:X230" si="403">+SUM(U85:U88)</f>
        <v>0</v>
      </c>
      <c r="V230" s="21">
        <f t="shared" si="403"/>
        <v>0</v>
      </c>
      <c r="W230" s="21">
        <f t="shared" si="403"/>
        <v>0</v>
      </c>
      <c r="X230" s="21">
        <f t="shared" si="403"/>
        <v>0</v>
      </c>
      <c r="AA230" s="21">
        <f>+SUM(AA85:AA88)</f>
        <v>0</v>
      </c>
      <c r="AB230" s="21">
        <f t="shared" ref="AB230:AE230" si="404">+SUM(AB85:AB88)</f>
        <v>0</v>
      </c>
      <c r="AC230" s="21">
        <f t="shared" si="404"/>
        <v>0</v>
      </c>
      <c r="AD230" s="21">
        <f t="shared" si="404"/>
        <v>0</v>
      </c>
      <c r="AE230" s="21">
        <f t="shared" si="404"/>
        <v>0</v>
      </c>
      <c r="AH230" s="21">
        <f>+SUM(AH85:AH88)</f>
        <v>0</v>
      </c>
      <c r="AI230" s="21">
        <f t="shared" ref="AI230:AL230" si="405">+SUM(AI85:AI88)</f>
        <v>0</v>
      </c>
      <c r="AJ230" s="21">
        <f t="shared" si="405"/>
        <v>0</v>
      </c>
      <c r="AK230" s="21">
        <f t="shared" si="405"/>
        <v>0</v>
      </c>
      <c r="AL230" s="21">
        <f t="shared" si="405"/>
        <v>6</v>
      </c>
      <c r="CF230">
        <f t="shared" si="300"/>
        <v>6</v>
      </c>
      <c r="CG230">
        <f t="shared" si="301"/>
        <v>0</v>
      </c>
      <c r="CH230">
        <f t="shared" si="302"/>
        <v>0</v>
      </c>
      <c r="CI230">
        <f t="shared" si="303"/>
        <v>0</v>
      </c>
      <c r="CJ230">
        <f t="shared" si="304"/>
        <v>6</v>
      </c>
      <c r="CK230">
        <f t="shared" si="305"/>
        <v>6</v>
      </c>
      <c r="CL230" s="8">
        <f t="shared" si="306"/>
        <v>0</v>
      </c>
      <c r="CM230" s="8">
        <f t="shared" si="307"/>
        <v>6</v>
      </c>
      <c r="CN230" s="8">
        <f t="shared" si="308"/>
        <v>6</v>
      </c>
      <c r="CO230" s="8">
        <f t="shared" si="309"/>
        <v>6</v>
      </c>
      <c r="CP230" s="8">
        <f t="shared" si="310"/>
        <v>0</v>
      </c>
    </row>
    <row r="231" spans="1:94">
      <c r="A231" s="184">
        <v>22</v>
      </c>
      <c r="B231" s="185" t="s">
        <v>26</v>
      </c>
      <c r="C231" s="14" t="s">
        <v>52</v>
      </c>
      <c r="F231" s="21">
        <f>+F90+F101+F112+F123</f>
        <v>1</v>
      </c>
      <c r="G231" s="21">
        <f t="shared" ref="G231:J231" si="406">+G90+G101+G112+G123</f>
        <v>0</v>
      </c>
      <c r="H231" s="21">
        <f t="shared" si="406"/>
        <v>12</v>
      </c>
      <c r="I231" s="21">
        <f t="shared" si="406"/>
        <v>12</v>
      </c>
      <c r="J231" s="21">
        <f t="shared" si="406"/>
        <v>0</v>
      </c>
      <c r="M231" s="21">
        <f>+M90+M101+M112+M123</f>
        <v>0</v>
      </c>
      <c r="N231" s="21">
        <f t="shared" ref="N231:Q231" si="407">+N90+N101+N112+N123</f>
        <v>0</v>
      </c>
      <c r="O231" s="21">
        <f t="shared" si="407"/>
        <v>0</v>
      </c>
      <c r="P231" s="21">
        <f t="shared" si="407"/>
        <v>0</v>
      </c>
      <c r="Q231" s="21">
        <f t="shared" si="407"/>
        <v>0</v>
      </c>
      <c r="T231" s="21">
        <f>+T90+T101+T112+T123</f>
        <v>0</v>
      </c>
      <c r="U231" s="21">
        <f t="shared" ref="U231:X231" si="408">+U90+U101+U112+U123</f>
        <v>0</v>
      </c>
      <c r="V231" s="21">
        <f t="shared" si="408"/>
        <v>0</v>
      </c>
      <c r="W231" s="21">
        <f t="shared" si="408"/>
        <v>0</v>
      </c>
      <c r="X231" s="21">
        <f t="shared" si="408"/>
        <v>0</v>
      </c>
      <c r="AA231" s="21">
        <f>+AA90+AA101+AA112+AA123</f>
        <v>7</v>
      </c>
      <c r="AB231" s="21">
        <f t="shared" ref="AB231:AE231" si="409">+AB90+AB101+AB112+AB123</f>
        <v>0</v>
      </c>
      <c r="AC231" s="21">
        <f t="shared" si="409"/>
        <v>7</v>
      </c>
      <c r="AD231" s="21">
        <f t="shared" si="409"/>
        <v>7.8</v>
      </c>
      <c r="AE231" s="21">
        <f t="shared" si="409"/>
        <v>0.19999999999999996</v>
      </c>
      <c r="AH231" s="21">
        <f>+AH90+AH101+AH112+AH123</f>
        <v>3</v>
      </c>
      <c r="AI231" s="21">
        <f t="shared" ref="AI231:AL231" si="410">+AI90+AI101+AI112+AI123</f>
        <v>0</v>
      </c>
      <c r="AJ231" s="21">
        <f t="shared" si="410"/>
        <v>7</v>
      </c>
      <c r="AK231" s="21">
        <f t="shared" si="410"/>
        <v>11</v>
      </c>
      <c r="AL231" s="21">
        <f t="shared" si="410"/>
        <v>1</v>
      </c>
      <c r="CF231">
        <f t="shared" si="300"/>
        <v>25</v>
      </c>
      <c r="CG231">
        <f t="shared" si="301"/>
        <v>0</v>
      </c>
      <c r="CH231">
        <f t="shared" si="302"/>
        <v>0</v>
      </c>
      <c r="CI231">
        <f t="shared" si="303"/>
        <v>22</v>
      </c>
      <c r="CJ231">
        <f t="shared" si="304"/>
        <v>22</v>
      </c>
      <c r="CK231">
        <f t="shared" si="305"/>
        <v>25</v>
      </c>
      <c r="CL231" s="8">
        <f t="shared" si="306"/>
        <v>0</v>
      </c>
      <c r="CM231" s="8">
        <f t="shared" si="307"/>
        <v>25</v>
      </c>
      <c r="CN231" s="8">
        <f t="shared" si="308"/>
        <v>25</v>
      </c>
      <c r="CO231" s="8">
        <f t="shared" si="309"/>
        <v>3</v>
      </c>
      <c r="CP231" s="8">
        <f t="shared" si="310"/>
        <v>3</v>
      </c>
    </row>
    <row r="232" spans="1:94">
      <c r="A232" s="184"/>
      <c r="B232" s="185"/>
      <c r="C232" s="14" t="s">
        <v>53</v>
      </c>
      <c r="F232" s="21">
        <f t="shared" ref="F232:J240" si="411">+F91+F102+F113+F124</f>
        <v>1</v>
      </c>
      <c r="G232" s="21">
        <f t="shared" si="411"/>
        <v>0</v>
      </c>
      <c r="H232" s="21">
        <f t="shared" si="411"/>
        <v>12</v>
      </c>
      <c r="I232" s="21">
        <f t="shared" si="411"/>
        <v>12</v>
      </c>
      <c r="J232" s="21">
        <f t="shared" si="411"/>
        <v>0</v>
      </c>
      <c r="M232" s="21">
        <f t="shared" ref="M232:Q232" si="412">+M91+M102+M113+M124</f>
        <v>0</v>
      </c>
      <c r="N232" s="21">
        <f t="shared" si="412"/>
        <v>0</v>
      </c>
      <c r="O232" s="21">
        <f t="shared" si="412"/>
        <v>0</v>
      </c>
      <c r="P232" s="21">
        <f t="shared" si="412"/>
        <v>0</v>
      </c>
      <c r="Q232" s="21">
        <f t="shared" si="412"/>
        <v>0</v>
      </c>
      <c r="T232" s="21">
        <f t="shared" ref="T232:X232" si="413">+T91+T102+T113+T124</f>
        <v>0</v>
      </c>
      <c r="U232" s="21">
        <f t="shared" si="413"/>
        <v>0</v>
      </c>
      <c r="V232" s="21">
        <f t="shared" si="413"/>
        <v>0</v>
      </c>
      <c r="W232" s="21">
        <f t="shared" si="413"/>
        <v>0</v>
      </c>
      <c r="X232" s="21">
        <f t="shared" si="413"/>
        <v>0</v>
      </c>
      <c r="AA232" s="21">
        <f t="shared" ref="AA232:AE232" si="414">+AA91+AA102+AA113+AA124</f>
        <v>2.9999999999999996</v>
      </c>
      <c r="AB232" s="21">
        <f t="shared" si="414"/>
        <v>0</v>
      </c>
      <c r="AC232" s="21">
        <f t="shared" si="414"/>
        <v>8</v>
      </c>
      <c r="AD232" s="21">
        <f t="shared" si="414"/>
        <v>13.333333333333332</v>
      </c>
      <c r="AE232" s="21">
        <f t="shared" si="414"/>
        <v>0.66666666666666674</v>
      </c>
      <c r="AH232" s="21">
        <f t="shared" ref="AH232:AL232" si="415">+AH91+AH102+AH113+AH124</f>
        <v>1</v>
      </c>
      <c r="AI232" s="21">
        <f t="shared" si="415"/>
        <v>0</v>
      </c>
      <c r="AJ232" s="21">
        <f t="shared" si="415"/>
        <v>8</v>
      </c>
      <c r="AK232" s="21">
        <f t="shared" si="415"/>
        <v>15</v>
      </c>
      <c r="AL232" s="21">
        <f t="shared" si="415"/>
        <v>1</v>
      </c>
      <c r="CF232">
        <f t="shared" si="300"/>
        <v>25</v>
      </c>
      <c r="CG232">
        <f t="shared" si="301"/>
        <v>0</v>
      </c>
      <c r="CH232">
        <f t="shared" si="302"/>
        <v>0</v>
      </c>
      <c r="CI232">
        <f t="shared" si="303"/>
        <v>25</v>
      </c>
      <c r="CJ232">
        <f t="shared" si="304"/>
        <v>25</v>
      </c>
      <c r="CK232">
        <f t="shared" si="305"/>
        <v>25</v>
      </c>
      <c r="CL232" s="8">
        <f t="shared" si="306"/>
        <v>0</v>
      </c>
      <c r="CM232" s="8">
        <f t="shared" si="307"/>
        <v>25</v>
      </c>
      <c r="CN232" s="8">
        <f t="shared" si="308"/>
        <v>25</v>
      </c>
      <c r="CO232" s="8">
        <f t="shared" si="309"/>
        <v>0</v>
      </c>
      <c r="CP232" s="8">
        <f t="shared" si="310"/>
        <v>0</v>
      </c>
    </row>
    <row r="233" spans="1:94">
      <c r="A233" s="184"/>
      <c r="B233" s="185"/>
      <c r="C233" s="14" t="s">
        <v>54</v>
      </c>
      <c r="F233" s="21">
        <f t="shared" si="411"/>
        <v>1</v>
      </c>
      <c r="G233" s="21">
        <f t="shared" si="411"/>
        <v>0</v>
      </c>
      <c r="H233" s="21">
        <f t="shared" si="411"/>
        <v>12</v>
      </c>
      <c r="I233" s="21">
        <f t="shared" si="411"/>
        <v>12</v>
      </c>
      <c r="J233" s="21">
        <f t="shared" si="411"/>
        <v>0</v>
      </c>
      <c r="M233" s="21">
        <f t="shared" ref="M233:Q233" si="416">+M92+M103+M114+M125</f>
        <v>0</v>
      </c>
      <c r="N233" s="21">
        <f t="shared" si="416"/>
        <v>0</v>
      </c>
      <c r="O233" s="21">
        <f t="shared" si="416"/>
        <v>0</v>
      </c>
      <c r="P233" s="21">
        <f t="shared" si="416"/>
        <v>0</v>
      </c>
      <c r="Q233" s="21">
        <f t="shared" si="416"/>
        <v>0</v>
      </c>
      <c r="T233" s="21">
        <f t="shared" ref="T233:X233" si="417">+T92+T103+T114+T125</f>
        <v>0</v>
      </c>
      <c r="U233" s="21">
        <f t="shared" si="417"/>
        <v>0</v>
      </c>
      <c r="V233" s="21">
        <f t="shared" si="417"/>
        <v>0</v>
      </c>
      <c r="W233" s="21">
        <f t="shared" si="417"/>
        <v>0</v>
      </c>
      <c r="X233" s="21">
        <f t="shared" si="417"/>
        <v>0</v>
      </c>
      <c r="AA233" s="21">
        <f t="shared" ref="AA233:AE233" si="418">+AA92+AA103+AA114+AA125</f>
        <v>4</v>
      </c>
      <c r="AB233" s="21">
        <f t="shared" si="418"/>
        <v>0</v>
      </c>
      <c r="AC233" s="21">
        <f t="shared" si="418"/>
        <v>12</v>
      </c>
      <c r="AD233" s="21">
        <f t="shared" si="418"/>
        <v>8</v>
      </c>
      <c r="AE233" s="21">
        <f t="shared" si="418"/>
        <v>0</v>
      </c>
      <c r="AH233" s="21">
        <f t="shared" ref="AH233:AL233" si="419">+AH92+AH103+AH114+AH125</f>
        <v>1</v>
      </c>
      <c r="AI233" s="21">
        <f t="shared" si="419"/>
        <v>0</v>
      </c>
      <c r="AJ233" s="21">
        <f t="shared" si="419"/>
        <v>12</v>
      </c>
      <c r="AK233" s="21">
        <f t="shared" si="419"/>
        <v>11</v>
      </c>
      <c r="AL233" s="21">
        <f t="shared" si="419"/>
        <v>1</v>
      </c>
      <c r="CF233">
        <f t="shared" si="300"/>
        <v>25</v>
      </c>
      <c r="CG233">
        <f t="shared" si="301"/>
        <v>0</v>
      </c>
      <c r="CH233">
        <f t="shared" si="302"/>
        <v>0</v>
      </c>
      <c r="CI233">
        <f t="shared" si="303"/>
        <v>24</v>
      </c>
      <c r="CJ233">
        <f t="shared" si="304"/>
        <v>25</v>
      </c>
      <c r="CK233">
        <f t="shared" si="305"/>
        <v>25</v>
      </c>
      <c r="CL233" s="8">
        <f t="shared" si="306"/>
        <v>0</v>
      </c>
      <c r="CM233" s="8">
        <f t="shared" si="307"/>
        <v>25</v>
      </c>
      <c r="CN233" s="8">
        <f t="shared" si="308"/>
        <v>25</v>
      </c>
      <c r="CO233" s="8">
        <f t="shared" si="309"/>
        <v>1</v>
      </c>
      <c r="CP233" s="8">
        <f t="shared" si="310"/>
        <v>0</v>
      </c>
    </row>
    <row r="234" spans="1:94">
      <c r="A234" s="184"/>
      <c r="B234" s="185"/>
      <c r="C234" s="14" t="s">
        <v>55</v>
      </c>
      <c r="F234" s="21">
        <f t="shared" si="411"/>
        <v>3</v>
      </c>
      <c r="G234" s="21">
        <f t="shared" si="411"/>
        <v>1</v>
      </c>
      <c r="H234" s="21">
        <f t="shared" si="411"/>
        <v>1</v>
      </c>
      <c r="I234" s="21">
        <f t="shared" si="411"/>
        <v>19</v>
      </c>
      <c r="J234" s="21">
        <f t="shared" si="411"/>
        <v>0</v>
      </c>
      <c r="M234" s="21">
        <f t="shared" ref="M234:Q234" si="420">+M93+M104+M115+M126</f>
        <v>0</v>
      </c>
      <c r="N234" s="21">
        <f t="shared" si="420"/>
        <v>0</v>
      </c>
      <c r="O234" s="21">
        <f t="shared" si="420"/>
        <v>0</v>
      </c>
      <c r="P234" s="21">
        <f t="shared" si="420"/>
        <v>0</v>
      </c>
      <c r="Q234" s="21">
        <f t="shared" si="420"/>
        <v>0</v>
      </c>
      <c r="T234" s="21">
        <f t="shared" ref="T234:X234" si="421">+T93+T104+T115+T126</f>
        <v>0</v>
      </c>
      <c r="U234" s="21">
        <f t="shared" si="421"/>
        <v>0</v>
      </c>
      <c r="V234" s="21">
        <f t="shared" si="421"/>
        <v>0</v>
      </c>
      <c r="W234" s="21">
        <f t="shared" si="421"/>
        <v>0</v>
      </c>
      <c r="X234" s="21">
        <f t="shared" si="421"/>
        <v>0</v>
      </c>
      <c r="AA234" s="21">
        <f t="shared" ref="AA234:AE234" si="422">+AA93+AA104+AA115+AA126</f>
        <v>24.290909090909089</v>
      </c>
      <c r="AB234" s="21">
        <f t="shared" si="422"/>
        <v>0</v>
      </c>
      <c r="AC234" s="21">
        <f t="shared" si="422"/>
        <v>0</v>
      </c>
      <c r="AD234" s="21">
        <f t="shared" si="422"/>
        <v>0</v>
      </c>
      <c r="AE234" s="21">
        <f t="shared" si="422"/>
        <v>-0.2999999999999991</v>
      </c>
      <c r="AH234" s="21">
        <f t="shared" ref="AH234:AL234" si="423">+AH93+AH104+AH115+AH126</f>
        <v>0</v>
      </c>
      <c r="AI234" s="21">
        <f t="shared" si="423"/>
        <v>0</v>
      </c>
      <c r="AJ234" s="21">
        <f t="shared" si="423"/>
        <v>0</v>
      </c>
      <c r="AK234" s="21">
        <f t="shared" si="423"/>
        <v>12</v>
      </c>
      <c r="AL234" s="21">
        <f t="shared" si="423"/>
        <v>11</v>
      </c>
      <c r="CF234">
        <f t="shared" si="300"/>
        <v>24</v>
      </c>
      <c r="CG234">
        <f t="shared" si="301"/>
        <v>0</v>
      </c>
      <c r="CH234">
        <f t="shared" si="302"/>
        <v>0</v>
      </c>
      <c r="CI234">
        <f t="shared" si="303"/>
        <v>23.990909090909089</v>
      </c>
      <c r="CJ234">
        <f t="shared" si="304"/>
        <v>23</v>
      </c>
      <c r="CK234">
        <f t="shared" si="305"/>
        <v>24</v>
      </c>
      <c r="CL234" s="8">
        <f t="shared" si="306"/>
        <v>0</v>
      </c>
      <c r="CM234" s="8">
        <f t="shared" si="307"/>
        <v>24</v>
      </c>
      <c r="CN234" s="8">
        <f t="shared" si="308"/>
        <v>24</v>
      </c>
      <c r="CO234" s="8">
        <f t="shared" si="309"/>
        <v>9.0909090909114809E-3</v>
      </c>
      <c r="CP234" s="8">
        <f t="shared" si="310"/>
        <v>1</v>
      </c>
    </row>
    <row r="235" spans="1:94">
      <c r="A235" s="184"/>
      <c r="B235" s="185"/>
      <c r="C235" s="14" t="s">
        <v>56</v>
      </c>
      <c r="F235" s="21">
        <f t="shared" si="411"/>
        <v>4</v>
      </c>
      <c r="G235" s="21">
        <f t="shared" si="411"/>
        <v>0</v>
      </c>
      <c r="H235" s="21">
        <f t="shared" si="411"/>
        <v>0</v>
      </c>
      <c r="I235" s="21">
        <f t="shared" si="411"/>
        <v>20</v>
      </c>
      <c r="J235" s="21">
        <f t="shared" si="411"/>
        <v>0</v>
      </c>
      <c r="M235" s="21">
        <f t="shared" ref="M235:Q235" si="424">+M94+M105+M116+M127</f>
        <v>0</v>
      </c>
      <c r="N235" s="21">
        <f t="shared" si="424"/>
        <v>0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0</v>
      </c>
      <c r="U235" s="21">
        <f t="shared" si="425"/>
        <v>0</v>
      </c>
      <c r="V235" s="21">
        <f t="shared" si="425"/>
        <v>0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0</v>
      </c>
      <c r="AB235" s="21">
        <f t="shared" si="426"/>
        <v>4</v>
      </c>
      <c r="AC235" s="21">
        <f t="shared" si="426"/>
        <v>0</v>
      </c>
      <c r="AD235" s="21">
        <f t="shared" si="426"/>
        <v>0</v>
      </c>
      <c r="AE235" s="21">
        <f t="shared" si="426"/>
        <v>20</v>
      </c>
      <c r="AH235" s="21">
        <f t="shared" ref="AH235:AL235" si="427">+AH94+AH105+AH116+AH127</f>
        <v>0</v>
      </c>
      <c r="AI235" s="21">
        <f t="shared" si="427"/>
        <v>4</v>
      </c>
      <c r="AJ235" s="21">
        <f t="shared" si="427"/>
        <v>0</v>
      </c>
      <c r="AK235" s="21">
        <f t="shared" si="427"/>
        <v>0</v>
      </c>
      <c r="AL235" s="21">
        <f t="shared" si="427"/>
        <v>20</v>
      </c>
      <c r="CF235">
        <f t="shared" si="300"/>
        <v>24</v>
      </c>
      <c r="CG235">
        <f t="shared" si="301"/>
        <v>0</v>
      </c>
      <c r="CH235">
        <f t="shared" si="302"/>
        <v>0</v>
      </c>
      <c r="CI235">
        <f t="shared" si="303"/>
        <v>24</v>
      </c>
      <c r="CJ235">
        <f t="shared" si="304"/>
        <v>24</v>
      </c>
      <c r="CK235">
        <f t="shared" si="305"/>
        <v>24</v>
      </c>
      <c r="CL235" s="8">
        <f t="shared" si="306"/>
        <v>0</v>
      </c>
      <c r="CM235" s="8">
        <f t="shared" si="307"/>
        <v>24</v>
      </c>
      <c r="CN235" s="8">
        <f t="shared" si="308"/>
        <v>24</v>
      </c>
      <c r="CO235" s="8">
        <f t="shared" si="309"/>
        <v>0</v>
      </c>
      <c r="CP235" s="8">
        <f t="shared" si="310"/>
        <v>0</v>
      </c>
    </row>
    <row r="236" spans="1:94">
      <c r="A236" s="184"/>
      <c r="B236" s="185"/>
      <c r="C236" s="14" t="s">
        <v>57</v>
      </c>
      <c r="F236" s="21">
        <f t="shared" si="411"/>
        <v>3</v>
      </c>
      <c r="G236" s="21">
        <f t="shared" si="411"/>
        <v>20</v>
      </c>
      <c r="H236" s="21">
        <f t="shared" si="411"/>
        <v>0</v>
      </c>
      <c r="I236" s="21">
        <f t="shared" si="411"/>
        <v>0</v>
      </c>
      <c r="J236" s="21">
        <f t="shared" si="411"/>
        <v>0</v>
      </c>
      <c r="M236" s="21">
        <f t="shared" ref="M236:Q236" si="428">+M95+M106+M117+M128</f>
        <v>0</v>
      </c>
      <c r="N236" s="21">
        <f t="shared" si="428"/>
        <v>0</v>
      </c>
      <c r="O236" s="21">
        <f t="shared" si="428"/>
        <v>0</v>
      </c>
      <c r="P236" s="21">
        <f t="shared" si="428"/>
        <v>0</v>
      </c>
      <c r="Q236" s="21">
        <f t="shared" si="428"/>
        <v>0</v>
      </c>
      <c r="T236" s="21">
        <f t="shared" ref="T236:X236" si="429">+T95+T106+T117+T128</f>
        <v>0</v>
      </c>
      <c r="U236" s="21">
        <f t="shared" si="429"/>
        <v>0</v>
      </c>
      <c r="V236" s="21">
        <f t="shared" si="429"/>
        <v>0</v>
      </c>
      <c r="W236" s="21">
        <f t="shared" si="429"/>
        <v>0</v>
      </c>
      <c r="X236" s="21">
        <f t="shared" si="429"/>
        <v>0</v>
      </c>
      <c r="AA236" s="21">
        <f t="shared" ref="AA236:AE236" si="430">+AA95+AA106+AA117+AA128</f>
        <v>16</v>
      </c>
      <c r="AB236" s="21">
        <f t="shared" si="430"/>
        <v>7</v>
      </c>
      <c r="AC236" s="21">
        <f t="shared" si="430"/>
        <v>0</v>
      </c>
      <c r="AD236" s="21">
        <f t="shared" si="430"/>
        <v>0</v>
      </c>
      <c r="AE236" s="21">
        <f t="shared" si="430"/>
        <v>0</v>
      </c>
      <c r="AH236" s="21">
        <f t="shared" ref="AH236:AL236" si="431">+AH95+AH106+AH117+AH128</f>
        <v>3</v>
      </c>
      <c r="AI236" s="21">
        <f t="shared" si="431"/>
        <v>17</v>
      </c>
      <c r="AJ236" s="21">
        <f t="shared" si="431"/>
        <v>3</v>
      </c>
      <c r="AK236" s="21">
        <f t="shared" si="431"/>
        <v>0</v>
      </c>
      <c r="AL236" s="21">
        <f t="shared" si="431"/>
        <v>0</v>
      </c>
      <c r="CF236">
        <f t="shared" si="300"/>
        <v>23</v>
      </c>
      <c r="CG236">
        <f t="shared" si="301"/>
        <v>0</v>
      </c>
      <c r="CH236">
        <f t="shared" si="302"/>
        <v>0</v>
      </c>
      <c r="CI236">
        <f t="shared" si="303"/>
        <v>23</v>
      </c>
      <c r="CJ236">
        <f t="shared" si="304"/>
        <v>23</v>
      </c>
      <c r="CK236">
        <f t="shared" si="305"/>
        <v>23</v>
      </c>
      <c r="CL236" s="8">
        <f t="shared" si="306"/>
        <v>0</v>
      </c>
      <c r="CM236" s="8">
        <f t="shared" si="307"/>
        <v>23</v>
      </c>
      <c r="CN236" s="8">
        <f t="shared" si="308"/>
        <v>23</v>
      </c>
      <c r="CO236" s="8">
        <f t="shared" si="309"/>
        <v>0</v>
      </c>
      <c r="CP236" s="8">
        <f t="shared" si="310"/>
        <v>0</v>
      </c>
    </row>
    <row r="237" spans="1:94">
      <c r="A237" s="184"/>
      <c r="B237" s="185"/>
      <c r="C237" s="14" t="s">
        <v>58</v>
      </c>
      <c r="F237" s="21">
        <f t="shared" si="411"/>
        <v>0</v>
      </c>
      <c r="G237" s="21">
        <f t="shared" si="411"/>
        <v>0</v>
      </c>
      <c r="H237" s="21">
        <f t="shared" si="411"/>
        <v>38</v>
      </c>
      <c r="I237" s="21">
        <f t="shared" si="411"/>
        <v>0</v>
      </c>
      <c r="J237" s="21">
        <f t="shared" si="411"/>
        <v>0</v>
      </c>
      <c r="M237" s="21">
        <f t="shared" ref="M237:Q237" si="432">+M96+M107+M118+M129</f>
        <v>0</v>
      </c>
      <c r="N237" s="21">
        <f t="shared" si="432"/>
        <v>0</v>
      </c>
      <c r="O237" s="21">
        <f t="shared" si="432"/>
        <v>0</v>
      </c>
      <c r="P237" s="21">
        <f t="shared" si="432"/>
        <v>0</v>
      </c>
      <c r="Q237" s="21">
        <f t="shared" si="432"/>
        <v>0</v>
      </c>
      <c r="T237" s="21">
        <f t="shared" ref="T237:X237" si="433">+T96+T107+T118+T129</f>
        <v>0</v>
      </c>
      <c r="U237" s="21">
        <f t="shared" si="433"/>
        <v>0</v>
      </c>
      <c r="V237" s="21">
        <f t="shared" si="433"/>
        <v>0</v>
      </c>
      <c r="W237" s="21">
        <f t="shared" si="433"/>
        <v>0</v>
      </c>
      <c r="X237" s="21">
        <f t="shared" si="433"/>
        <v>0</v>
      </c>
      <c r="AA237" s="21">
        <f t="shared" ref="AA237:AE237" si="434">+AA96+AA107+AA118+AA129</f>
        <v>4.125</v>
      </c>
      <c r="AB237" s="21">
        <f t="shared" si="434"/>
        <v>0</v>
      </c>
      <c r="AC237" s="21">
        <f t="shared" si="434"/>
        <v>28.774999999999999</v>
      </c>
      <c r="AD237" s="21">
        <f t="shared" si="434"/>
        <v>0</v>
      </c>
      <c r="AE237" s="21">
        <f t="shared" si="434"/>
        <v>5.0999999999999996</v>
      </c>
      <c r="AH237" s="21">
        <f t="shared" ref="AH237:AL237" si="435">+AH96+AH107+AH118+AH129</f>
        <v>0</v>
      </c>
      <c r="AI237" s="21">
        <f t="shared" si="435"/>
        <v>0</v>
      </c>
      <c r="AJ237" s="21">
        <f t="shared" si="435"/>
        <v>22</v>
      </c>
      <c r="AK237" s="21">
        <f t="shared" si="435"/>
        <v>0</v>
      </c>
      <c r="AL237" s="21">
        <f t="shared" si="435"/>
        <v>16</v>
      </c>
      <c r="CF237">
        <f t="shared" si="300"/>
        <v>38</v>
      </c>
      <c r="CG237">
        <f t="shared" si="301"/>
        <v>0</v>
      </c>
      <c r="CH237">
        <f t="shared" si="302"/>
        <v>0</v>
      </c>
      <c r="CI237">
        <f t="shared" si="303"/>
        <v>38</v>
      </c>
      <c r="CJ237">
        <f t="shared" si="304"/>
        <v>38</v>
      </c>
      <c r="CK237">
        <f t="shared" si="305"/>
        <v>38</v>
      </c>
      <c r="CL237" s="8">
        <f t="shared" si="306"/>
        <v>0</v>
      </c>
      <c r="CM237" s="8">
        <f t="shared" si="307"/>
        <v>38</v>
      </c>
      <c r="CN237" s="8">
        <f t="shared" si="308"/>
        <v>38</v>
      </c>
      <c r="CO237" s="8">
        <f t="shared" si="309"/>
        <v>0</v>
      </c>
      <c r="CP237" s="8">
        <f t="shared" si="310"/>
        <v>0</v>
      </c>
    </row>
    <row r="238" spans="1:94">
      <c r="A238" s="184"/>
      <c r="B238" s="185"/>
      <c r="C238" s="14" t="s">
        <v>59</v>
      </c>
      <c r="F238" s="21">
        <f t="shared" si="411"/>
        <v>10</v>
      </c>
      <c r="G238" s="21">
        <f t="shared" si="411"/>
        <v>0</v>
      </c>
      <c r="H238" s="21">
        <f t="shared" si="411"/>
        <v>0</v>
      </c>
      <c r="I238" s="21">
        <f t="shared" si="411"/>
        <v>11</v>
      </c>
      <c r="J238" s="21">
        <f t="shared" si="411"/>
        <v>0</v>
      </c>
      <c r="M238" s="21">
        <f t="shared" ref="M238:Q238" si="436">+M97+M108+M119+M130</f>
        <v>0</v>
      </c>
      <c r="N238" s="21">
        <f t="shared" si="436"/>
        <v>0</v>
      </c>
      <c r="O238" s="21">
        <f t="shared" si="436"/>
        <v>0</v>
      </c>
      <c r="P238" s="21">
        <f t="shared" si="436"/>
        <v>0</v>
      </c>
      <c r="Q238" s="21">
        <f t="shared" si="436"/>
        <v>0</v>
      </c>
      <c r="T238" s="21">
        <f t="shared" ref="T238:X238" si="437">+T97+T108+T119+T130</f>
        <v>0</v>
      </c>
      <c r="U238" s="21">
        <f t="shared" si="437"/>
        <v>0</v>
      </c>
      <c r="V238" s="21">
        <f t="shared" si="437"/>
        <v>0</v>
      </c>
      <c r="W238" s="21">
        <f t="shared" si="437"/>
        <v>0</v>
      </c>
      <c r="X238" s="21">
        <f t="shared" si="437"/>
        <v>0</v>
      </c>
      <c r="AA238" s="21">
        <f t="shared" ref="AA238:AE238" si="438">+AA97+AA108+AA119+AA130</f>
        <v>17</v>
      </c>
      <c r="AB238" s="21">
        <f t="shared" si="438"/>
        <v>0</v>
      </c>
      <c r="AC238" s="21">
        <f t="shared" si="438"/>
        <v>0</v>
      </c>
      <c r="AD238" s="21">
        <f t="shared" si="438"/>
        <v>3</v>
      </c>
      <c r="AE238" s="21">
        <f t="shared" si="438"/>
        <v>1</v>
      </c>
      <c r="AH238" s="21">
        <f t="shared" ref="AH238:AL238" si="439">+AH97+AH108+AH119+AH130</f>
        <v>10</v>
      </c>
      <c r="AI238" s="21">
        <f t="shared" si="439"/>
        <v>0</v>
      </c>
      <c r="AJ238" s="21">
        <f t="shared" si="439"/>
        <v>0</v>
      </c>
      <c r="AK238" s="21">
        <f t="shared" si="439"/>
        <v>3</v>
      </c>
      <c r="AL238" s="21">
        <f t="shared" si="439"/>
        <v>8</v>
      </c>
      <c r="CF238">
        <f t="shared" si="300"/>
        <v>21</v>
      </c>
      <c r="CG238">
        <f t="shared" si="301"/>
        <v>0</v>
      </c>
      <c r="CH238">
        <f t="shared" si="302"/>
        <v>0</v>
      </c>
      <c r="CI238">
        <f t="shared" si="303"/>
        <v>21</v>
      </c>
      <c r="CJ238">
        <f t="shared" si="304"/>
        <v>21</v>
      </c>
      <c r="CK238">
        <f t="shared" si="305"/>
        <v>21</v>
      </c>
      <c r="CL238" s="8">
        <f t="shared" si="306"/>
        <v>0</v>
      </c>
      <c r="CM238" s="8">
        <f t="shared" si="307"/>
        <v>21</v>
      </c>
      <c r="CN238" s="8">
        <f t="shared" si="308"/>
        <v>21</v>
      </c>
      <c r="CO238" s="8">
        <f t="shared" si="309"/>
        <v>0</v>
      </c>
      <c r="CP238" s="8">
        <f t="shared" si="310"/>
        <v>0</v>
      </c>
    </row>
    <row r="239" spans="1:94">
      <c r="A239" s="184"/>
      <c r="B239" s="185"/>
      <c r="C239" s="14" t="s">
        <v>60</v>
      </c>
      <c r="F239" s="21">
        <f t="shared" si="411"/>
        <v>3</v>
      </c>
      <c r="G239" s="21">
        <f t="shared" si="411"/>
        <v>0</v>
      </c>
      <c r="H239" s="21">
        <f t="shared" si="411"/>
        <v>0</v>
      </c>
      <c r="I239" s="21">
        <f t="shared" si="411"/>
        <v>20</v>
      </c>
      <c r="J239" s="21">
        <f t="shared" si="411"/>
        <v>0</v>
      </c>
      <c r="M239" s="21">
        <f t="shared" ref="M239:Q239" si="440">+M98+M109+M120+M131</f>
        <v>0</v>
      </c>
      <c r="N239" s="21">
        <f t="shared" si="440"/>
        <v>0</v>
      </c>
      <c r="O239" s="21">
        <f t="shared" si="440"/>
        <v>0</v>
      </c>
      <c r="P239" s="21">
        <f t="shared" si="440"/>
        <v>0</v>
      </c>
      <c r="Q239" s="21">
        <f t="shared" si="440"/>
        <v>0</v>
      </c>
      <c r="T239" s="21">
        <f t="shared" ref="T239:X239" si="441">+T98+T109+T120+T131</f>
        <v>0</v>
      </c>
      <c r="U239" s="21">
        <f t="shared" si="441"/>
        <v>0</v>
      </c>
      <c r="V239" s="21">
        <f t="shared" si="441"/>
        <v>0</v>
      </c>
      <c r="W239" s="21">
        <f t="shared" si="441"/>
        <v>0</v>
      </c>
      <c r="X239" s="21">
        <f t="shared" si="441"/>
        <v>0</v>
      </c>
      <c r="AA239" s="21">
        <f t="shared" ref="AA239:AE239" si="442">+AA98+AA109+AA120+AA131</f>
        <v>14</v>
      </c>
      <c r="AB239" s="21">
        <f t="shared" si="442"/>
        <v>3</v>
      </c>
      <c r="AC239" s="21">
        <f t="shared" si="442"/>
        <v>0</v>
      </c>
      <c r="AD239" s="21">
        <f t="shared" si="442"/>
        <v>0</v>
      </c>
      <c r="AE239" s="21">
        <f t="shared" si="442"/>
        <v>6</v>
      </c>
      <c r="AH239" s="21">
        <f t="shared" ref="AH239:AL239" si="443">+AH98+AH109+AH120+AH131</f>
        <v>0</v>
      </c>
      <c r="AI239" s="21">
        <f t="shared" si="443"/>
        <v>3</v>
      </c>
      <c r="AJ239" s="21">
        <f t="shared" si="443"/>
        <v>0</v>
      </c>
      <c r="AK239" s="21">
        <f t="shared" si="443"/>
        <v>0</v>
      </c>
      <c r="AL239" s="21">
        <f t="shared" si="443"/>
        <v>20</v>
      </c>
      <c r="CF239">
        <f t="shared" si="300"/>
        <v>23</v>
      </c>
      <c r="CG239">
        <f t="shared" si="301"/>
        <v>0</v>
      </c>
      <c r="CH239">
        <f t="shared" si="302"/>
        <v>0</v>
      </c>
      <c r="CI239">
        <f t="shared" si="303"/>
        <v>23</v>
      </c>
      <c r="CJ239">
        <f t="shared" si="304"/>
        <v>23</v>
      </c>
      <c r="CK239">
        <f t="shared" si="305"/>
        <v>23</v>
      </c>
      <c r="CL239" s="8">
        <f t="shared" si="306"/>
        <v>0</v>
      </c>
      <c r="CM239" s="8">
        <f t="shared" si="307"/>
        <v>23</v>
      </c>
      <c r="CN239" s="8">
        <f t="shared" si="308"/>
        <v>23</v>
      </c>
      <c r="CO239" s="8">
        <f t="shared" si="309"/>
        <v>0</v>
      </c>
      <c r="CP239" s="8">
        <f t="shared" si="310"/>
        <v>0</v>
      </c>
    </row>
    <row r="240" spans="1:94">
      <c r="A240" s="184"/>
      <c r="B240" s="185"/>
      <c r="C240" s="14" t="s">
        <v>61</v>
      </c>
      <c r="F240" s="21">
        <f t="shared" si="411"/>
        <v>3</v>
      </c>
      <c r="G240" s="21">
        <f t="shared" si="411"/>
        <v>0</v>
      </c>
      <c r="H240" s="21">
        <f t="shared" si="411"/>
        <v>0</v>
      </c>
      <c r="I240" s="21">
        <f t="shared" si="411"/>
        <v>20</v>
      </c>
      <c r="J240" s="21">
        <f t="shared" si="411"/>
        <v>0</v>
      </c>
      <c r="M240" s="21">
        <f t="shared" ref="M240:Q240" si="444">+M99+M110+M121+M132</f>
        <v>0</v>
      </c>
      <c r="N240" s="21">
        <f t="shared" si="444"/>
        <v>0</v>
      </c>
      <c r="O240" s="21">
        <f t="shared" si="444"/>
        <v>0</v>
      </c>
      <c r="P240" s="21">
        <f t="shared" si="444"/>
        <v>0</v>
      </c>
      <c r="Q240" s="21">
        <f t="shared" si="444"/>
        <v>0</v>
      </c>
      <c r="T240" s="21">
        <f t="shared" ref="T240:X240" si="445">+T99+T110+T121+T132</f>
        <v>0</v>
      </c>
      <c r="U240" s="21">
        <f t="shared" si="445"/>
        <v>0</v>
      </c>
      <c r="V240" s="21">
        <f t="shared" si="445"/>
        <v>0</v>
      </c>
      <c r="W240" s="21">
        <f t="shared" si="445"/>
        <v>0</v>
      </c>
      <c r="X240" s="21">
        <f t="shared" si="445"/>
        <v>0</v>
      </c>
      <c r="AA240" s="21">
        <f t="shared" ref="AA240:AE240" si="446">+AA99+AA110+AA121+AA132</f>
        <v>20</v>
      </c>
      <c r="AB240" s="21">
        <f t="shared" si="446"/>
        <v>3</v>
      </c>
      <c r="AC240" s="21">
        <f t="shared" si="446"/>
        <v>0</v>
      </c>
      <c r="AD240" s="21">
        <f t="shared" si="446"/>
        <v>0</v>
      </c>
      <c r="AE240" s="21">
        <f t="shared" si="446"/>
        <v>0</v>
      </c>
      <c r="AH240" s="21">
        <f t="shared" ref="AH240:AL240" si="447">+AH99+AH110+AH121+AH132</f>
        <v>0</v>
      </c>
      <c r="AI240" s="21">
        <f t="shared" si="447"/>
        <v>3</v>
      </c>
      <c r="AJ240" s="21">
        <f t="shared" si="447"/>
        <v>0</v>
      </c>
      <c r="AK240" s="21">
        <f t="shared" si="447"/>
        <v>0</v>
      </c>
      <c r="AL240" s="21">
        <f t="shared" si="447"/>
        <v>20</v>
      </c>
      <c r="CF240">
        <f t="shared" si="300"/>
        <v>23</v>
      </c>
      <c r="CG240">
        <f t="shared" si="301"/>
        <v>0</v>
      </c>
      <c r="CH240">
        <f t="shared" si="302"/>
        <v>0</v>
      </c>
      <c r="CI240">
        <f t="shared" si="303"/>
        <v>23</v>
      </c>
      <c r="CJ240">
        <f t="shared" si="304"/>
        <v>23</v>
      </c>
      <c r="CK240">
        <f t="shared" si="305"/>
        <v>23</v>
      </c>
      <c r="CL240" s="8">
        <f t="shared" si="306"/>
        <v>0</v>
      </c>
      <c r="CM240" s="8">
        <f t="shared" si="307"/>
        <v>23</v>
      </c>
      <c r="CN240" s="8">
        <f t="shared" si="308"/>
        <v>23</v>
      </c>
      <c r="CO240" s="8">
        <f t="shared" si="309"/>
        <v>0</v>
      </c>
      <c r="CP240" s="8">
        <f t="shared" si="310"/>
        <v>0</v>
      </c>
    </row>
    <row r="241" spans="1:94">
      <c r="A241" s="184">
        <v>23</v>
      </c>
      <c r="B241" s="185" t="s">
        <v>27</v>
      </c>
      <c r="C241" s="14" t="s">
        <v>52</v>
      </c>
      <c r="F241" s="21">
        <f>+F134+F145+F156+F167</f>
        <v>23</v>
      </c>
      <c r="G241" s="21">
        <f t="shared" ref="G241:J241" si="448">+G134+G145+G156+G167</f>
        <v>0</v>
      </c>
      <c r="H241" s="21">
        <f t="shared" si="448"/>
        <v>74</v>
      </c>
      <c r="I241" s="21">
        <f t="shared" si="448"/>
        <v>74</v>
      </c>
      <c r="J241" s="21">
        <f t="shared" si="448"/>
        <v>0</v>
      </c>
      <c r="M241" s="21">
        <f>+M134+M145+M156+M167</f>
        <v>0</v>
      </c>
      <c r="N241" s="21">
        <f t="shared" ref="N241:Q241" si="449">+N134+N145+N156+N167</f>
        <v>0</v>
      </c>
      <c r="O241" s="21">
        <f t="shared" si="449"/>
        <v>0</v>
      </c>
      <c r="P241" s="21">
        <f t="shared" si="449"/>
        <v>0</v>
      </c>
      <c r="Q241" s="21">
        <f t="shared" si="449"/>
        <v>0</v>
      </c>
      <c r="T241" s="21">
        <f>+T134+T145+T156+T167</f>
        <v>0</v>
      </c>
      <c r="U241" s="21">
        <f t="shared" ref="U241:X241" si="450">+U134+U145+U156+U167</f>
        <v>0</v>
      </c>
      <c r="V241" s="21">
        <f t="shared" si="450"/>
        <v>0</v>
      </c>
      <c r="W241" s="21">
        <f t="shared" si="450"/>
        <v>0</v>
      </c>
      <c r="X241" s="21">
        <f t="shared" si="450"/>
        <v>0</v>
      </c>
      <c r="AA241" s="21">
        <f>+AA134+AA145+AA156+AA167</f>
        <v>49.444444444444443</v>
      </c>
      <c r="AB241" s="21">
        <f t="shared" ref="AB241:AE241" si="451">+AB134+AB145+AB156+AB167</f>
        <v>0</v>
      </c>
      <c r="AC241" s="21">
        <f t="shared" si="451"/>
        <v>68.555555555555557</v>
      </c>
      <c r="AD241" s="21">
        <f t="shared" si="451"/>
        <v>52.888888888888886</v>
      </c>
      <c r="AE241" s="21">
        <f t="shared" si="451"/>
        <v>0.11111111111111072</v>
      </c>
      <c r="AH241" s="21">
        <f>+AH134+AH145+AH156+AH167</f>
        <v>23</v>
      </c>
      <c r="AI241" s="21">
        <f t="shared" ref="AI241:AL241" si="452">+AI134+AI145+AI156+AI167</f>
        <v>0</v>
      </c>
      <c r="AJ241" s="21">
        <f t="shared" si="452"/>
        <v>67</v>
      </c>
      <c r="AK241" s="21">
        <f t="shared" si="452"/>
        <v>74</v>
      </c>
      <c r="AL241" s="21">
        <f t="shared" si="452"/>
        <v>7</v>
      </c>
      <c r="CF241">
        <f t="shared" si="300"/>
        <v>171</v>
      </c>
      <c r="CG241">
        <f t="shared" si="301"/>
        <v>0</v>
      </c>
      <c r="CH241">
        <f t="shared" si="302"/>
        <v>0</v>
      </c>
      <c r="CI241">
        <f t="shared" si="303"/>
        <v>171</v>
      </c>
      <c r="CJ241">
        <f t="shared" si="304"/>
        <v>171</v>
      </c>
      <c r="CK241">
        <f t="shared" si="305"/>
        <v>171</v>
      </c>
      <c r="CL241" s="8">
        <f t="shared" si="306"/>
        <v>0</v>
      </c>
      <c r="CM241" s="8">
        <f t="shared" si="307"/>
        <v>171</v>
      </c>
      <c r="CN241" s="8">
        <f t="shared" si="308"/>
        <v>171</v>
      </c>
      <c r="CO241" s="8">
        <f t="shared" si="309"/>
        <v>0</v>
      </c>
      <c r="CP241" s="8">
        <f t="shared" si="310"/>
        <v>0</v>
      </c>
    </row>
    <row r="242" spans="1:94">
      <c r="A242" s="184"/>
      <c r="B242" s="185"/>
      <c r="C242" s="14" t="s">
        <v>53</v>
      </c>
      <c r="F242" s="21">
        <f t="shared" ref="F242:J249" si="453">+F135+F146+F157+F168</f>
        <v>6</v>
      </c>
      <c r="G242" s="21">
        <f t="shared" si="453"/>
        <v>0</v>
      </c>
      <c r="H242" s="21">
        <f t="shared" si="453"/>
        <v>76</v>
      </c>
      <c r="I242" s="21">
        <f t="shared" si="453"/>
        <v>75</v>
      </c>
      <c r="J242" s="21">
        <f t="shared" si="453"/>
        <v>0</v>
      </c>
      <c r="M242" s="21">
        <f t="shared" ref="M242:Q242" si="454">+M135+M146+M157+M168</f>
        <v>0</v>
      </c>
      <c r="N242" s="21">
        <f t="shared" si="454"/>
        <v>0</v>
      </c>
      <c r="O242" s="21">
        <f t="shared" si="454"/>
        <v>0</v>
      </c>
      <c r="P242" s="21">
        <f t="shared" si="454"/>
        <v>0</v>
      </c>
      <c r="Q242" s="21">
        <f t="shared" si="454"/>
        <v>0</v>
      </c>
      <c r="T242" s="21">
        <f t="shared" ref="T242:X242" si="455">+T135+T146+T157+T168</f>
        <v>0</v>
      </c>
      <c r="U242" s="21">
        <f t="shared" si="455"/>
        <v>0</v>
      </c>
      <c r="V242" s="21">
        <f t="shared" si="455"/>
        <v>0</v>
      </c>
      <c r="W242" s="21">
        <f t="shared" si="455"/>
        <v>0</v>
      </c>
      <c r="X242" s="21">
        <f t="shared" si="455"/>
        <v>0</v>
      </c>
      <c r="AA242" s="21">
        <f t="shared" ref="AA242:AE242" si="456">+AA135+AA146+AA157+AA168</f>
        <v>16.714285714285715</v>
      </c>
      <c r="AB242" s="21">
        <f t="shared" si="456"/>
        <v>0</v>
      </c>
      <c r="AC242" s="21">
        <f t="shared" si="456"/>
        <v>70.900000000000006</v>
      </c>
      <c r="AD242" s="21">
        <f t="shared" si="456"/>
        <v>68.571428571428569</v>
      </c>
      <c r="AE242" s="21">
        <f t="shared" si="456"/>
        <v>1.2285714285714286</v>
      </c>
      <c r="AH242" s="21">
        <f t="shared" ref="AH242:AL242" si="457">+AH135+AH146+AH157+AH168</f>
        <v>6</v>
      </c>
      <c r="AI242" s="21">
        <f t="shared" si="457"/>
        <v>0</v>
      </c>
      <c r="AJ242" s="21">
        <f t="shared" si="457"/>
        <v>71</v>
      </c>
      <c r="AK242" s="21">
        <f t="shared" si="457"/>
        <v>75</v>
      </c>
      <c r="AL242" s="21">
        <f t="shared" si="457"/>
        <v>5</v>
      </c>
      <c r="CF242">
        <f t="shared" si="300"/>
        <v>157</v>
      </c>
      <c r="CG242">
        <f t="shared" si="301"/>
        <v>0</v>
      </c>
      <c r="CH242">
        <f t="shared" si="302"/>
        <v>0</v>
      </c>
      <c r="CI242">
        <f t="shared" si="303"/>
        <v>157.41428571428574</v>
      </c>
      <c r="CJ242">
        <f t="shared" si="304"/>
        <v>157</v>
      </c>
      <c r="CK242">
        <f t="shared" si="305"/>
        <v>157.41428571428574</v>
      </c>
      <c r="CL242" s="8">
        <f t="shared" si="306"/>
        <v>0.41428571428573946</v>
      </c>
      <c r="CM242" s="8">
        <f t="shared" si="307"/>
        <v>157.41428571428574</v>
      </c>
      <c r="CN242" s="8">
        <f t="shared" si="308"/>
        <v>157.41428571428574</v>
      </c>
      <c r="CO242" s="8">
        <f t="shared" si="309"/>
        <v>0</v>
      </c>
      <c r="CP242" s="8">
        <f t="shared" si="310"/>
        <v>0.41428571428573946</v>
      </c>
    </row>
    <row r="243" spans="1:94">
      <c r="A243" s="184"/>
      <c r="B243" s="185"/>
      <c r="C243" s="14" t="s">
        <v>54</v>
      </c>
      <c r="F243" s="21">
        <f t="shared" si="453"/>
        <v>18</v>
      </c>
      <c r="G243" s="21">
        <f t="shared" si="453"/>
        <v>0</v>
      </c>
      <c r="H243" s="21">
        <f t="shared" si="453"/>
        <v>67</v>
      </c>
      <c r="I243" s="21">
        <f t="shared" si="453"/>
        <v>67</v>
      </c>
      <c r="J243" s="21">
        <f t="shared" si="453"/>
        <v>0</v>
      </c>
      <c r="M243" s="21">
        <f t="shared" ref="M243:Q243" si="458">+M136+M147+M158+M169</f>
        <v>0</v>
      </c>
      <c r="N243" s="21">
        <f t="shared" si="458"/>
        <v>0</v>
      </c>
      <c r="O243" s="21">
        <f t="shared" si="458"/>
        <v>0</v>
      </c>
      <c r="P243" s="21">
        <f t="shared" si="458"/>
        <v>0</v>
      </c>
      <c r="Q243" s="21">
        <f t="shared" si="458"/>
        <v>0</v>
      </c>
      <c r="T243" s="21">
        <f t="shared" ref="T243:X243" si="459">+T136+T147+T158+T169</f>
        <v>0</v>
      </c>
      <c r="U243" s="21">
        <f t="shared" si="459"/>
        <v>0</v>
      </c>
      <c r="V243" s="21">
        <f t="shared" si="459"/>
        <v>0</v>
      </c>
      <c r="W243" s="21">
        <f t="shared" si="459"/>
        <v>0</v>
      </c>
      <c r="X243" s="21">
        <f t="shared" si="459"/>
        <v>0</v>
      </c>
      <c r="AA243" s="21">
        <f t="shared" ref="AA243:AE243" si="460">+AA136+AA147+AA158+AA169</f>
        <v>40</v>
      </c>
      <c r="AB243" s="21">
        <f t="shared" si="460"/>
        <v>0</v>
      </c>
      <c r="AC243" s="21">
        <f t="shared" si="460"/>
        <v>52.210526315789473</v>
      </c>
      <c r="AD243" s="21">
        <f t="shared" si="460"/>
        <v>57.210526315789473</v>
      </c>
      <c r="AE243" s="21">
        <f t="shared" si="460"/>
        <v>2.5789473684210522</v>
      </c>
      <c r="AH243" s="21">
        <f t="shared" ref="AH243:AL243" si="461">+AH136+AH147+AH158+AH169</f>
        <v>18</v>
      </c>
      <c r="AI243" s="21">
        <f t="shared" si="461"/>
        <v>0</v>
      </c>
      <c r="AJ243" s="21">
        <f t="shared" si="461"/>
        <v>58</v>
      </c>
      <c r="AK243" s="21">
        <f t="shared" si="461"/>
        <v>67</v>
      </c>
      <c r="AL243" s="21">
        <f t="shared" si="461"/>
        <v>9</v>
      </c>
      <c r="CF243">
        <f t="shared" si="300"/>
        <v>152</v>
      </c>
      <c r="CG243">
        <f t="shared" si="301"/>
        <v>0</v>
      </c>
      <c r="CH243">
        <f t="shared" si="302"/>
        <v>0</v>
      </c>
      <c r="CI243">
        <f t="shared" si="303"/>
        <v>152</v>
      </c>
      <c r="CJ243">
        <f t="shared" si="304"/>
        <v>152</v>
      </c>
      <c r="CK243">
        <f t="shared" si="305"/>
        <v>152</v>
      </c>
      <c r="CL243" s="8">
        <f t="shared" si="306"/>
        <v>0</v>
      </c>
      <c r="CM243" s="8">
        <f t="shared" si="307"/>
        <v>152</v>
      </c>
      <c r="CN243" s="8">
        <f t="shared" si="308"/>
        <v>152</v>
      </c>
      <c r="CO243" s="8">
        <f t="shared" si="309"/>
        <v>0</v>
      </c>
      <c r="CP243" s="8">
        <f t="shared" si="310"/>
        <v>0</v>
      </c>
    </row>
    <row r="244" spans="1:94">
      <c r="A244" s="184"/>
      <c r="B244" s="185"/>
      <c r="C244" s="14" t="s">
        <v>55</v>
      </c>
      <c r="F244" s="21">
        <f t="shared" si="453"/>
        <v>0</v>
      </c>
      <c r="G244" s="21">
        <f t="shared" si="453"/>
        <v>7</v>
      </c>
      <c r="H244" s="21">
        <f t="shared" si="453"/>
        <v>8</v>
      </c>
      <c r="I244" s="21">
        <f t="shared" si="453"/>
        <v>52</v>
      </c>
      <c r="J244" s="21">
        <f t="shared" si="453"/>
        <v>0</v>
      </c>
      <c r="M244" s="21">
        <f t="shared" ref="M244:Q244" si="462">+M137+M148+M159+M170</f>
        <v>0</v>
      </c>
      <c r="N244" s="21">
        <f t="shared" si="462"/>
        <v>0</v>
      </c>
      <c r="O244" s="21">
        <f t="shared" si="462"/>
        <v>0</v>
      </c>
      <c r="P244" s="21">
        <f t="shared" si="462"/>
        <v>0</v>
      </c>
      <c r="Q244" s="21">
        <f t="shared" si="462"/>
        <v>0</v>
      </c>
      <c r="T244" s="21">
        <f t="shared" ref="T244:X244" si="463">+T137+T148+T159+T170</f>
        <v>0</v>
      </c>
      <c r="U244" s="21">
        <f t="shared" si="463"/>
        <v>0</v>
      </c>
      <c r="V244" s="21">
        <f t="shared" si="463"/>
        <v>0</v>
      </c>
      <c r="W244" s="21">
        <f t="shared" si="463"/>
        <v>0</v>
      </c>
      <c r="X244" s="21">
        <f t="shared" si="463"/>
        <v>0</v>
      </c>
      <c r="AA244" s="21">
        <f t="shared" ref="AA244:AE244" si="464">+AA137+AA148+AA159+AA170</f>
        <v>36</v>
      </c>
      <c r="AB244" s="21">
        <f t="shared" si="464"/>
        <v>0</v>
      </c>
      <c r="AC244" s="21">
        <f t="shared" si="464"/>
        <v>0</v>
      </c>
      <c r="AD244" s="21">
        <f t="shared" si="464"/>
        <v>31</v>
      </c>
      <c r="AE244" s="21">
        <f t="shared" si="464"/>
        <v>3.5527136788005009E-15</v>
      </c>
      <c r="AH244" s="21">
        <f t="shared" ref="AH244:AL244" si="465">+AH137+AH148+AH159+AH170</f>
        <v>0</v>
      </c>
      <c r="AI244" s="21">
        <f t="shared" si="465"/>
        <v>0</v>
      </c>
      <c r="AJ244" s="21">
        <f t="shared" si="465"/>
        <v>0</v>
      </c>
      <c r="AK244" s="21">
        <f t="shared" si="465"/>
        <v>43</v>
      </c>
      <c r="AL244" s="21">
        <f t="shared" si="465"/>
        <v>24</v>
      </c>
      <c r="CF244">
        <f t="shared" si="300"/>
        <v>67</v>
      </c>
      <c r="CG244">
        <f t="shared" si="301"/>
        <v>0</v>
      </c>
      <c r="CH244">
        <f t="shared" si="302"/>
        <v>0</v>
      </c>
      <c r="CI244">
        <f t="shared" si="303"/>
        <v>67</v>
      </c>
      <c r="CJ244">
        <f t="shared" si="304"/>
        <v>67</v>
      </c>
      <c r="CK244">
        <f t="shared" si="305"/>
        <v>67</v>
      </c>
      <c r="CL244" s="8">
        <f t="shared" si="306"/>
        <v>0</v>
      </c>
      <c r="CM244" s="8">
        <f t="shared" si="307"/>
        <v>67</v>
      </c>
      <c r="CN244" s="8">
        <f t="shared" si="308"/>
        <v>67</v>
      </c>
      <c r="CO244" s="8">
        <f t="shared" si="309"/>
        <v>0</v>
      </c>
      <c r="CP244" s="8">
        <f t="shared" si="310"/>
        <v>0</v>
      </c>
    </row>
    <row r="245" spans="1:94">
      <c r="A245" s="184"/>
      <c r="B245" s="185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84"/>
      <c r="B246" s="185"/>
      <c r="C246" s="14" t="s">
        <v>57</v>
      </c>
      <c r="F246" s="21">
        <f t="shared" si="453"/>
        <v>0</v>
      </c>
      <c r="G246" s="21">
        <f t="shared" si="453"/>
        <v>0</v>
      </c>
      <c r="H246" s="21">
        <f t="shared" si="453"/>
        <v>0</v>
      </c>
      <c r="I246" s="21">
        <f t="shared" si="453"/>
        <v>0</v>
      </c>
      <c r="J246" s="21">
        <f t="shared" si="453"/>
        <v>0</v>
      </c>
      <c r="M246" s="21">
        <f t="shared" ref="M246:Q246" si="470">+M139+M150+M161+M172</f>
        <v>0</v>
      </c>
      <c r="N246" s="21">
        <f t="shared" si="470"/>
        <v>0</v>
      </c>
      <c r="O246" s="21">
        <f t="shared" si="470"/>
        <v>0</v>
      </c>
      <c r="P246" s="21">
        <f t="shared" si="470"/>
        <v>0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0</v>
      </c>
      <c r="V246" s="21">
        <f t="shared" si="471"/>
        <v>0</v>
      </c>
      <c r="W246" s="21">
        <f t="shared" si="471"/>
        <v>0</v>
      </c>
      <c r="X246" s="21">
        <f t="shared" si="471"/>
        <v>0</v>
      </c>
      <c r="AA246" s="21">
        <f t="shared" ref="AA246:AE246" si="472">+AA139+AA150+AA161+AA172</f>
        <v>0</v>
      </c>
      <c r="AB246" s="21">
        <f t="shared" si="472"/>
        <v>0</v>
      </c>
      <c r="AC246" s="21">
        <f t="shared" si="472"/>
        <v>0</v>
      </c>
      <c r="AD246" s="21">
        <f t="shared" si="472"/>
        <v>0</v>
      </c>
      <c r="AE246" s="21">
        <f t="shared" si="472"/>
        <v>0</v>
      </c>
      <c r="AH246" s="21">
        <f t="shared" ref="AH246:AL246" si="473">+AH139+AH150+AH161+AH172</f>
        <v>0</v>
      </c>
      <c r="AI246" s="21">
        <f t="shared" si="473"/>
        <v>0</v>
      </c>
      <c r="AJ246" s="21">
        <f t="shared" si="473"/>
        <v>0</v>
      </c>
      <c r="AK246" s="21">
        <f t="shared" si="473"/>
        <v>0</v>
      </c>
      <c r="AL246" s="21">
        <f t="shared" si="473"/>
        <v>0</v>
      </c>
      <c r="CF246">
        <f t="shared" si="300"/>
        <v>0</v>
      </c>
      <c r="CG246">
        <f t="shared" si="301"/>
        <v>0</v>
      </c>
      <c r="CH246">
        <f t="shared" si="302"/>
        <v>0</v>
      </c>
      <c r="CI246">
        <f t="shared" si="303"/>
        <v>0</v>
      </c>
      <c r="CJ246">
        <f t="shared" si="304"/>
        <v>0</v>
      </c>
      <c r="CK246">
        <f t="shared" si="305"/>
        <v>0</v>
      </c>
      <c r="CL246" s="8">
        <f t="shared" si="306"/>
        <v>0</v>
      </c>
      <c r="CM246" s="8">
        <f t="shared" si="307"/>
        <v>0</v>
      </c>
      <c r="CN246" s="8">
        <f t="shared" si="308"/>
        <v>0</v>
      </c>
      <c r="CO246" s="8">
        <f t="shared" si="309"/>
        <v>0</v>
      </c>
      <c r="CP246" s="8">
        <f t="shared" si="310"/>
        <v>0</v>
      </c>
    </row>
    <row r="247" spans="1:94">
      <c r="A247" s="184"/>
      <c r="B247" s="185"/>
      <c r="C247" s="14" t="s">
        <v>58</v>
      </c>
      <c r="F247" s="21">
        <f t="shared" si="453"/>
        <v>0</v>
      </c>
      <c r="G247" s="21">
        <f t="shared" si="453"/>
        <v>0</v>
      </c>
      <c r="H247" s="21">
        <f t="shared" si="453"/>
        <v>143</v>
      </c>
      <c r="I247" s="21">
        <f t="shared" si="453"/>
        <v>0</v>
      </c>
      <c r="J247" s="21">
        <f t="shared" si="453"/>
        <v>0</v>
      </c>
      <c r="M247" s="21">
        <f t="shared" ref="M247:Q247" si="474">+M140+M151+M162+M173</f>
        <v>0</v>
      </c>
      <c r="N247" s="21">
        <f t="shared" si="474"/>
        <v>0</v>
      </c>
      <c r="O247" s="21">
        <f t="shared" si="474"/>
        <v>0</v>
      </c>
      <c r="P247" s="21">
        <f t="shared" si="474"/>
        <v>0</v>
      </c>
      <c r="Q247" s="21">
        <f t="shared" si="474"/>
        <v>0</v>
      </c>
      <c r="T247" s="21">
        <f t="shared" ref="T247:X247" si="475">+T140+T151+T162+T173</f>
        <v>0</v>
      </c>
      <c r="U247" s="21">
        <f t="shared" si="475"/>
        <v>0</v>
      </c>
      <c r="V247" s="21">
        <f t="shared" si="475"/>
        <v>0</v>
      </c>
      <c r="W247" s="21">
        <f t="shared" si="475"/>
        <v>0</v>
      </c>
      <c r="X247" s="21">
        <f t="shared" si="475"/>
        <v>0</v>
      </c>
      <c r="AA247" s="21">
        <f t="shared" ref="AA247:AE247" si="476">+AA140+AA151+AA162+AA173</f>
        <v>20</v>
      </c>
      <c r="AB247" s="21">
        <f t="shared" si="476"/>
        <v>0</v>
      </c>
      <c r="AC247" s="21">
        <f t="shared" si="476"/>
        <v>83</v>
      </c>
      <c r="AD247" s="21">
        <f t="shared" si="476"/>
        <v>40</v>
      </c>
      <c r="AE247" s="21">
        <f t="shared" si="476"/>
        <v>0</v>
      </c>
      <c r="AH247" s="21">
        <f t="shared" ref="AH247:AL247" si="477">+AH140+AH151+AH162+AH173</f>
        <v>0</v>
      </c>
      <c r="AI247" s="21">
        <f t="shared" si="477"/>
        <v>0</v>
      </c>
      <c r="AJ247" s="21">
        <f t="shared" si="477"/>
        <v>63</v>
      </c>
      <c r="AK247" s="21">
        <f t="shared" si="477"/>
        <v>80</v>
      </c>
      <c r="AL247" s="21">
        <f t="shared" si="477"/>
        <v>0</v>
      </c>
      <c r="CF247">
        <f t="shared" si="300"/>
        <v>143</v>
      </c>
      <c r="CG247">
        <f t="shared" si="301"/>
        <v>0</v>
      </c>
      <c r="CH247">
        <f t="shared" si="302"/>
        <v>0</v>
      </c>
      <c r="CI247">
        <f t="shared" si="303"/>
        <v>143</v>
      </c>
      <c r="CJ247">
        <f t="shared" si="304"/>
        <v>143</v>
      </c>
      <c r="CK247">
        <f t="shared" si="305"/>
        <v>143</v>
      </c>
      <c r="CL247" s="8">
        <f t="shared" si="306"/>
        <v>0</v>
      </c>
      <c r="CM247" s="8">
        <f t="shared" si="307"/>
        <v>143</v>
      </c>
      <c r="CN247" s="8">
        <f t="shared" si="308"/>
        <v>143</v>
      </c>
      <c r="CO247" s="8">
        <f t="shared" si="309"/>
        <v>0</v>
      </c>
      <c r="CP247" s="8">
        <f t="shared" si="310"/>
        <v>0</v>
      </c>
    </row>
    <row r="248" spans="1:94">
      <c r="A248" s="184"/>
      <c r="B248" s="185"/>
      <c r="C248" s="14" t="s">
        <v>59</v>
      </c>
      <c r="F248" s="21">
        <f t="shared" si="453"/>
        <v>50</v>
      </c>
      <c r="G248" s="21">
        <f t="shared" si="453"/>
        <v>0</v>
      </c>
      <c r="H248" s="21">
        <f t="shared" si="453"/>
        <v>51</v>
      </c>
      <c r="I248" s="21">
        <f t="shared" si="453"/>
        <v>42</v>
      </c>
      <c r="J248" s="21">
        <f t="shared" si="453"/>
        <v>0</v>
      </c>
      <c r="M248" s="21">
        <f t="shared" ref="M248:Q248" si="478">+M141+M152+M163+M174</f>
        <v>0</v>
      </c>
      <c r="N248" s="21">
        <f t="shared" si="478"/>
        <v>0</v>
      </c>
      <c r="O248" s="21">
        <f t="shared" si="478"/>
        <v>0</v>
      </c>
      <c r="P248" s="21">
        <f t="shared" si="478"/>
        <v>0</v>
      </c>
      <c r="Q248" s="21">
        <f t="shared" si="478"/>
        <v>0</v>
      </c>
      <c r="T248" s="21">
        <f t="shared" ref="T248:X248" si="479">+T141+T152+T163+T174</f>
        <v>0</v>
      </c>
      <c r="U248" s="21">
        <f t="shared" si="479"/>
        <v>0</v>
      </c>
      <c r="V248" s="21">
        <f t="shared" si="479"/>
        <v>0</v>
      </c>
      <c r="W248" s="21">
        <f t="shared" si="479"/>
        <v>0</v>
      </c>
      <c r="X248" s="21">
        <f t="shared" si="479"/>
        <v>0</v>
      </c>
      <c r="AA248" s="21">
        <f t="shared" ref="AA248:AE248" si="480">+AA141+AA152+AA163+AA174</f>
        <v>85</v>
      </c>
      <c r="AB248" s="21">
        <f t="shared" si="480"/>
        <v>0</v>
      </c>
      <c r="AC248" s="21">
        <f t="shared" si="480"/>
        <v>11</v>
      </c>
      <c r="AD248" s="21">
        <f t="shared" si="480"/>
        <v>42</v>
      </c>
      <c r="AE248" s="21">
        <f t="shared" si="480"/>
        <v>5</v>
      </c>
      <c r="AH248" s="21">
        <f t="shared" ref="AH248:AL248" si="481">+AH141+AH152+AH163+AH174</f>
        <v>50</v>
      </c>
      <c r="AI248" s="21">
        <f t="shared" si="481"/>
        <v>0</v>
      </c>
      <c r="AJ248" s="21">
        <f t="shared" si="481"/>
        <v>11</v>
      </c>
      <c r="AK248" s="21">
        <f t="shared" si="481"/>
        <v>42</v>
      </c>
      <c r="AL248" s="21">
        <f t="shared" si="481"/>
        <v>40</v>
      </c>
      <c r="CF248">
        <f t="shared" si="300"/>
        <v>143</v>
      </c>
      <c r="CG248">
        <f t="shared" si="301"/>
        <v>0</v>
      </c>
      <c r="CH248">
        <f t="shared" si="302"/>
        <v>0</v>
      </c>
      <c r="CI248">
        <f t="shared" si="303"/>
        <v>143</v>
      </c>
      <c r="CJ248">
        <f t="shared" si="304"/>
        <v>143</v>
      </c>
      <c r="CK248">
        <f t="shared" si="305"/>
        <v>143</v>
      </c>
      <c r="CL248" s="8">
        <f t="shared" si="306"/>
        <v>0</v>
      </c>
      <c r="CM248" s="8">
        <f t="shared" si="307"/>
        <v>143</v>
      </c>
      <c r="CN248" s="8">
        <f t="shared" si="308"/>
        <v>143</v>
      </c>
      <c r="CO248" s="8">
        <f t="shared" si="309"/>
        <v>0</v>
      </c>
      <c r="CP248" s="8">
        <f t="shared" si="310"/>
        <v>0</v>
      </c>
    </row>
    <row r="249" spans="1:94">
      <c r="A249" s="184"/>
      <c r="B249" s="185"/>
      <c r="C249" s="14" t="s">
        <v>60</v>
      </c>
      <c r="F249" s="21">
        <f t="shared" si="453"/>
        <v>10</v>
      </c>
      <c r="G249" s="21">
        <f t="shared" si="453"/>
        <v>0</v>
      </c>
      <c r="H249" s="21">
        <f t="shared" si="453"/>
        <v>78</v>
      </c>
      <c r="I249" s="21">
        <f t="shared" si="453"/>
        <v>0</v>
      </c>
      <c r="J249" s="21">
        <f t="shared" si="453"/>
        <v>55</v>
      </c>
      <c r="M249" s="21">
        <f t="shared" ref="M249:Q249" si="482">+M142+M153+M164+M175</f>
        <v>0</v>
      </c>
      <c r="N249" s="21">
        <f t="shared" si="482"/>
        <v>0</v>
      </c>
      <c r="O249" s="21">
        <f t="shared" si="482"/>
        <v>0</v>
      </c>
      <c r="P249" s="21">
        <f t="shared" si="482"/>
        <v>0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0</v>
      </c>
      <c r="V249" s="21">
        <f t="shared" si="483"/>
        <v>0</v>
      </c>
      <c r="W249" s="21">
        <f t="shared" si="483"/>
        <v>0</v>
      </c>
      <c r="X249" s="21">
        <f t="shared" si="483"/>
        <v>0</v>
      </c>
      <c r="AA249" s="21">
        <f t="shared" ref="AA249:AE249" si="484">+AA142+AA153+AA164+AA175</f>
        <v>65</v>
      </c>
      <c r="AB249" s="21">
        <f t="shared" si="484"/>
        <v>0</v>
      </c>
      <c r="AC249" s="21">
        <f t="shared" si="484"/>
        <v>0</v>
      </c>
      <c r="AD249" s="21">
        <f t="shared" si="484"/>
        <v>78</v>
      </c>
      <c r="AE249" s="21">
        <f t="shared" si="484"/>
        <v>0</v>
      </c>
      <c r="AH249" s="21">
        <f t="shared" ref="AH249:AL249" si="485">+AH142+AH153+AH164+AH175</f>
        <v>10</v>
      </c>
      <c r="AI249" s="21">
        <f t="shared" si="485"/>
        <v>0</v>
      </c>
      <c r="AJ249" s="21">
        <f t="shared" si="485"/>
        <v>0</v>
      </c>
      <c r="AK249" s="21">
        <f t="shared" si="485"/>
        <v>78</v>
      </c>
      <c r="AL249" s="21">
        <f t="shared" si="485"/>
        <v>55</v>
      </c>
      <c r="CF249">
        <f t="shared" si="300"/>
        <v>143</v>
      </c>
      <c r="CG249">
        <f t="shared" si="301"/>
        <v>0</v>
      </c>
      <c r="CH249">
        <f t="shared" si="302"/>
        <v>0</v>
      </c>
      <c r="CI249">
        <f t="shared" si="303"/>
        <v>143</v>
      </c>
      <c r="CJ249">
        <f t="shared" si="304"/>
        <v>143</v>
      </c>
      <c r="CK249">
        <f t="shared" si="305"/>
        <v>143</v>
      </c>
      <c r="CL249" s="8">
        <f t="shared" si="306"/>
        <v>0</v>
      </c>
      <c r="CM249" s="8">
        <f t="shared" si="307"/>
        <v>143</v>
      </c>
      <c r="CN249" s="8">
        <f t="shared" si="308"/>
        <v>143</v>
      </c>
      <c r="CO249" s="8">
        <f t="shared" si="309"/>
        <v>0</v>
      </c>
      <c r="CP249" s="8">
        <f t="shared" si="310"/>
        <v>0</v>
      </c>
    </row>
    <row r="250" spans="1:94">
      <c r="A250" s="184"/>
      <c r="B250" s="185"/>
      <c r="C250" s="14" t="s">
        <v>61</v>
      </c>
      <c r="F250" s="21">
        <f>+F143+F154+F165+F176</f>
        <v>12</v>
      </c>
      <c r="G250" s="21">
        <f t="shared" ref="G250:J250" si="486">+G143+G154+G165+G176</f>
        <v>0</v>
      </c>
      <c r="H250" s="21">
        <f t="shared" si="486"/>
        <v>86</v>
      </c>
      <c r="I250" s="21">
        <f t="shared" si="486"/>
        <v>45</v>
      </c>
      <c r="J250" s="21">
        <f t="shared" si="486"/>
        <v>0</v>
      </c>
      <c r="M250" s="21">
        <f>+M143+M154+M165+M176</f>
        <v>0</v>
      </c>
      <c r="N250" s="21">
        <f t="shared" ref="N250:Q250" si="487">+N143+N154+N165+N176</f>
        <v>0</v>
      </c>
      <c r="O250" s="21">
        <f t="shared" si="487"/>
        <v>0</v>
      </c>
      <c r="P250" s="21">
        <f t="shared" si="487"/>
        <v>0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0</v>
      </c>
      <c r="V250" s="21">
        <f t="shared" si="488"/>
        <v>0</v>
      </c>
      <c r="W250" s="21">
        <f t="shared" si="488"/>
        <v>0</v>
      </c>
      <c r="X250" s="21">
        <f t="shared" si="488"/>
        <v>0</v>
      </c>
      <c r="AA250" s="21">
        <f>+AA143+AA154+AA165+AA176</f>
        <v>57</v>
      </c>
      <c r="AB250" s="21">
        <f t="shared" ref="AB250:AE250" si="489">+AB143+AB154+AB165+AB176</f>
        <v>0</v>
      </c>
      <c r="AC250" s="21">
        <f t="shared" si="489"/>
        <v>86</v>
      </c>
      <c r="AD250" s="21">
        <f t="shared" si="489"/>
        <v>0</v>
      </c>
      <c r="AE250" s="21">
        <f t="shared" si="489"/>
        <v>0</v>
      </c>
      <c r="AH250" s="21">
        <f>+AH143+AH154+AH165+AH176</f>
        <v>12</v>
      </c>
      <c r="AI250" s="21">
        <f t="shared" ref="AI250:AL250" si="490">+AI143+AI154+AI165+AI176</f>
        <v>0</v>
      </c>
      <c r="AJ250" s="21">
        <f t="shared" si="490"/>
        <v>86</v>
      </c>
      <c r="AK250" s="21">
        <f t="shared" si="490"/>
        <v>0</v>
      </c>
      <c r="AL250" s="21">
        <f t="shared" si="490"/>
        <v>45</v>
      </c>
      <c r="CF250">
        <f t="shared" si="300"/>
        <v>143</v>
      </c>
      <c r="CG250">
        <f t="shared" si="301"/>
        <v>0</v>
      </c>
      <c r="CH250">
        <f t="shared" si="302"/>
        <v>0</v>
      </c>
      <c r="CI250">
        <f t="shared" si="303"/>
        <v>143</v>
      </c>
      <c r="CJ250">
        <f t="shared" si="304"/>
        <v>143</v>
      </c>
      <c r="CK250">
        <f t="shared" si="305"/>
        <v>143</v>
      </c>
      <c r="CL250" s="8">
        <f t="shared" si="306"/>
        <v>0</v>
      </c>
      <c r="CM250" s="8">
        <f t="shared" si="307"/>
        <v>143</v>
      </c>
      <c r="CN250" s="8">
        <f t="shared" si="308"/>
        <v>143</v>
      </c>
      <c r="CO250" s="8">
        <f t="shared" si="309"/>
        <v>0</v>
      </c>
      <c r="CP250" s="8">
        <f t="shared" si="310"/>
        <v>0</v>
      </c>
    </row>
    <row r="251" spans="1:94">
      <c r="A251" s="86">
        <v>22</v>
      </c>
      <c r="B251" s="87" t="s">
        <v>28</v>
      </c>
      <c r="C251" s="14" t="s">
        <v>36</v>
      </c>
      <c r="F251" s="21">
        <f>+SUM(F177:F180)</f>
        <v>71</v>
      </c>
      <c r="G251" s="21">
        <f t="shared" ref="G251:J251" si="491">+SUM(G177:G180)</f>
        <v>1497</v>
      </c>
      <c r="H251" s="21">
        <f t="shared" si="491"/>
        <v>97.000000000000014</v>
      </c>
      <c r="I251" s="21">
        <f t="shared" si="491"/>
        <v>514.99999999999989</v>
      </c>
      <c r="J251" s="21">
        <f t="shared" si="491"/>
        <v>175</v>
      </c>
      <c r="M251" s="21">
        <f>+SUM(M177:M180)</f>
        <v>0</v>
      </c>
      <c r="N251" s="21">
        <f t="shared" ref="N251:Q251" si="492">+SUM(N177:N180)</f>
        <v>0</v>
      </c>
      <c r="O251" s="21">
        <f t="shared" si="492"/>
        <v>0</v>
      </c>
      <c r="P251" s="21">
        <f t="shared" si="492"/>
        <v>0</v>
      </c>
      <c r="Q251" s="21">
        <f t="shared" si="492"/>
        <v>0</v>
      </c>
      <c r="T251" s="21">
        <f>+SUM(T177:T180)</f>
        <v>0</v>
      </c>
      <c r="U251" s="21">
        <f t="shared" ref="U251:X251" si="493">+SUM(U177:U180)</f>
        <v>0</v>
      </c>
      <c r="V251" s="21">
        <f t="shared" si="493"/>
        <v>0</v>
      </c>
      <c r="W251" s="21">
        <f t="shared" si="493"/>
        <v>0</v>
      </c>
      <c r="X251" s="21">
        <f t="shared" si="493"/>
        <v>0</v>
      </c>
      <c r="AA251" s="21">
        <f>+SUM(AA177:AA180)</f>
        <v>54.425196850393711</v>
      </c>
      <c r="AB251" s="21">
        <f t="shared" ref="AB251:AE251" si="494">+SUM(AB177:AB180)</f>
        <v>1753.5748031496062</v>
      </c>
      <c r="AC251" s="21">
        <f t="shared" si="494"/>
        <v>97.000000000000014</v>
      </c>
      <c r="AD251" s="21">
        <f t="shared" si="494"/>
        <v>451.37795275590543</v>
      </c>
      <c r="AE251" s="21">
        <f t="shared" si="494"/>
        <v>-1.3779527559055502</v>
      </c>
      <c r="AH251" s="21">
        <f>+SUM(AH177:AH180)</f>
        <v>0</v>
      </c>
      <c r="AI251" s="21">
        <f t="shared" ref="AI251:AL251" si="495">+SUM(AI177:AI180)</f>
        <v>1552</v>
      </c>
      <c r="AJ251" s="21">
        <f t="shared" si="495"/>
        <v>97.000000000000014</v>
      </c>
      <c r="AK251" s="21">
        <f t="shared" si="495"/>
        <v>530.99999999999989</v>
      </c>
      <c r="AL251" s="21">
        <f t="shared" si="495"/>
        <v>175</v>
      </c>
      <c r="CF251">
        <f t="shared" si="300"/>
        <v>2355</v>
      </c>
      <c r="CG251">
        <f t="shared" si="301"/>
        <v>0</v>
      </c>
      <c r="CH251">
        <f t="shared" si="302"/>
        <v>0</v>
      </c>
      <c r="CI251">
        <f t="shared" si="303"/>
        <v>2355</v>
      </c>
      <c r="CJ251">
        <f t="shared" si="304"/>
        <v>2355</v>
      </c>
      <c r="CK251">
        <f t="shared" si="305"/>
        <v>2355</v>
      </c>
      <c r="CL251" s="8">
        <f t="shared" si="306"/>
        <v>0</v>
      </c>
      <c r="CM251" s="8">
        <f t="shared" si="307"/>
        <v>2355</v>
      </c>
      <c r="CN251" s="8">
        <f t="shared" si="308"/>
        <v>2355</v>
      </c>
      <c r="CO251" s="8">
        <f t="shared" si="309"/>
        <v>0</v>
      </c>
      <c r="CP251" s="8">
        <f t="shared" si="310"/>
        <v>0</v>
      </c>
    </row>
    <row r="252" spans="1:94">
      <c r="A252" s="86">
        <v>24</v>
      </c>
      <c r="B252" s="87" t="s">
        <v>29</v>
      </c>
      <c r="C252" s="14" t="s">
        <v>36</v>
      </c>
      <c r="F252" s="21">
        <f>+SUM(F181:F184)</f>
        <v>22</v>
      </c>
      <c r="G252" s="21">
        <f t="shared" ref="G252:J252" si="496">+SUM(G181:G184)</f>
        <v>191</v>
      </c>
      <c r="H252" s="21">
        <f t="shared" si="496"/>
        <v>0</v>
      </c>
      <c r="I252" s="21">
        <f t="shared" si="496"/>
        <v>12</v>
      </c>
      <c r="J252" s="21">
        <f t="shared" si="496"/>
        <v>16</v>
      </c>
      <c r="M252" s="21">
        <f>+SUM(M181:M184)</f>
        <v>0</v>
      </c>
      <c r="N252" s="21">
        <f t="shared" ref="N252:Q252" si="497">+SUM(N181:N184)</f>
        <v>0</v>
      </c>
      <c r="O252" s="21">
        <f t="shared" si="497"/>
        <v>0</v>
      </c>
      <c r="P252" s="21">
        <f t="shared" si="497"/>
        <v>0</v>
      </c>
      <c r="Q252" s="21">
        <f t="shared" si="497"/>
        <v>0</v>
      </c>
      <c r="T252" s="21">
        <f>+SUM(T181:T184)</f>
        <v>0</v>
      </c>
      <c r="U252" s="21">
        <f t="shared" ref="U252:X252" si="498">+SUM(U181:U184)</f>
        <v>0</v>
      </c>
      <c r="V252" s="21">
        <f t="shared" si="498"/>
        <v>0</v>
      </c>
      <c r="W252" s="21">
        <f t="shared" si="498"/>
        <v>0</v>
      </c>
      <c r="X252" s="21">
        <f t="shared" si="498"/>
        <v>0</v>
      </c>
      <c r="AA252" s="21">
        <f>+SUM(AA181:AA184)</f>
        <v>24</v>
      </c>
      <c r="AB252" s="21">
        <f t="shared" ref="AB252:AE252" si="499">+SUM(AB181:AB184)</f>
        <v>213</v>
      </c>
      <c r="AC252" s="21">
        <f t="shared" si="499"/>
        <v>0</v>
      </c>
      <c r="AD252" s="21">
        <f t="shared" si="499"/>
        <v>2</v>
      </c>
      <c r="AE252" s="21">
        <f t="shared" si="499"/>
        <v>2</v>
      </c>
      <c r="AH252" s="21">
        <f>+SUM(AH181:AH184)</f>
        <v>0</v>
      </c>
      <c r="AI252" s="21">
        <f t="shared" ref="AI252:AL252" si="500">+SUM(AI181:AI184)</f>
        <v>213</v>
      </c>
      <c r="AJ252" s="21">
        <f t="shared" si="500"/>
        <v>0</v>
      </c>
      <c r="AK252" s="21">
        <f t="shared" si="500"/>
        <v>12</v>
      </c>
      <c r="AL252" s="21">
        <f t="shared" si="500"/>
        <v>16</v>
      </c>
      <c r="CF252">
        <f t="shared" si="300"/>
        <v>241</v>
      </c>
      <c r="CG252">
        <f t="shared" si="301"/>
        <v>0</v>
      </c>
      <c r="CH252">
        <f t="shared" si="302"/>
        <v>0</v>
      </c>
      <c r="CI252">
        <f t="shared" si="303"/>
        <v>241</v>
      </c>
      <c r="CJ252">
        <f t="shared" si="304"/>
        <v>241</v>
      </c>
      <c r="CK252">
        <f t="shared" si="305"/>
        <v>241</v>
      </c>
      <c r="CL252" s="8">
        <f t="shared" si="306"/>
        <v>0</v>
      </c>
      <c r="CM252" s="8">
        <f t="shared" si="307"/>
        <v>241</v>
      </c>
      <c r="CN252" s="8">
        <f t="shared" si="308"/>
        <v>241</v>
      </c>
      <c r="CO252" s="8">
        <f t="shared" si="309"/>
        <v>0</v>
      </c>
      <c r="CP252" s="8">
        <f t="shared" si="310"/>
        <v>0</v>
      </c>
    </row>
    <row r="253" spans="1:94">
      <c r="A253" s="86">
        <v>25</v>
      </c>
      <c r="B253" s="87" t="s">
        <v>30</v>
      </c>
      <c r="C253" s="14" t="s">
        <v>36</v>
      </c>
      <c r="F253" s="21">
        <f>+SUM(F185:F188)</f>
        <v>385</v>
      </c>
      <c r="G253" s="21">
        <f t="shared" ref="G253:J253" si="501">+SUM(G185:G188)</f>
        <v>0</v>
      </c>
      <c r="H253" s="21">
        <f t="shared" si="501"/>
        <v>1047</v>
      </c>
      <c r="I253" s="21">
        <f t="shared" si="501"/>
        <v>1497</v>
      </c>
      <c r="J253" s="21">
        <f t="shared" si="501"/>
        <v>39</v>
      </c>
      <c r="M253" s="21">
        <f>+SUM(M185:M188)</f>
        <v>0</v>
      </c>
      <c r="N253" s="21">
        <f t="shared" ref="N253:Q253" si="502">+SUM(N185:N188)</f>
        <v>0</v>
      </c>
      <c r="O253" s="21">
        <f t="shared" si="502"/>
        <v>0</v>
      </c>
      <c r="P253" s="21">
        <f t="shared" si="502"/>
        <v>0</v>
      </c>
      <c r="Q253" s="21">
        <f t="shared" si="502"/>
        <v>0</v>
      </c>
      <c r="T253" s="21">
        <f>+SUM(T185:T188)</f>
        <v>0</v>
      </c>
      <c r="U253" s="21">
        <f t="shared" ref="U253:X253" si="503">+SUM(U185:U188)</f>
        <v>0</v>
      </c>
      <c r="V253" s="21">
        <f t="shared" si="503"/>
        <v>0</v>
      </c>
      <c r="W253" s="21">
        <f t="shared" si="503"/>
        <v>0</v>
      </c>
      <c r="X253" s="21">
        <f t="shared" si="503"/>
        <v>0</v>
      </c>
      <c r="AA253" s="21">
        <f>+SUM(AA185:AA188)</f>
        <v>692.5</v>
      </c>
      <c r="AB253" s="21">
        <f t="shared" ref="AB253:AE253" si="504">+SUM(AB185:AB188)</f>
        <v>892.5</v>
      </c>
      <c r="AC253" s="21">
        <f t="shared" si="504"/>
        <v>196.5</v>
      </c>
      <c r="AD253" s="21">
        <f t="shared" si="504"/>
        <v>767</v>
      </c>
      <c r="AE253" s="21">
        <f t="shared" si="504"/>
        <v>419.5</v>
      </c>
      <c r="AH253" s="21">
        <f>+SUM(AH185:AH188)</f>
        <v>0</v>
      </c>
      <c r="AI253" s="21">
        <f t="shared" ref="AI253:AL253" si="505">+SUM(AI185:AI188)</f>
        <v>385</v>
      </c>
      <c r="AJ253" s="21">
        <f t="shared" si="505"/>
        <v>210</v>
      </c>
      <c r="AK253" s="21">
        <f t="shared" si="505"/>
        <v>1534</v>
      </c>
      <c r="AL253" s="21">
        <f t="shared" si="505"/>
        <v>839</v>
      </c>
      <c r="CF253">
        <f t="shared" si="300"/>
        <v>2968</v>
      </c>
      <c r="CG253">
        <f t="shared" si="301"/>
        <v>0</v>
      </c>
      <c r="CH253">
        <f t="shared" si="302"/>
        <v>0</v>
      </c>
      <c r="CI253">
        <f t="shared" si="303"/>
        <v>2968</v>
      </c>
      <c r="CJ253">
        <f t="shared" si="304"/>
        <v>2968</v>
      </c>
      <c r="CK253">
        <f t="shared" si="305"/>
        <v>2968</v>
      </c>
      <c r="CL253" s="8">
        <f t="shared" si="306"/>
        <v>0</v>
      </c>
      <c r="CM253" s="8">
        <f t="shared" si="307"/>
        <v>2968</v>
      </c>
      <c r="CN253" s="8">
        <f t="shared" si="308"/>
        <v>2968</v>
      </c>
      <c r="CO253" s="8">
        <f t="shared" si="309"/>
        <v>0</v>
      </c>
      <c r="CP253" s="8">
        <f t="shared" si="310"/>
        <v>0</v>
      </c>
    </row>
    <row r="254" spans="1:94">
      <c r="A254" s="86">
        <v>26</v>
      </c>
      <c r="B254" s="87" t="s">
        <v>31</v>
      </c>
      <c r="C254" s="14" t="s">
        <v>36</v>
      </c>
      <c r="F254" s="21">
        <f>+SUM(F189:F192)</f>
        <v>0</v>
      </c>
      <c r="G254" s="21">
        <f t="shared" ref="G254:J254" si="506">+SUM(G189:G192)</f>
        <v>0</v>
      </c>
      <c r="H254" s="21">
        <f t="shared" si="506"/>
        <v>0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0</v>
      </c>
      <c r="O254" s="21">
        <f t="shared" si="507"/>
        <v>0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0</v>
      </c>
      <c r="V254" s="21">
        <f t="shared" si="508"/>
        <v>0</v>
      </c>
      <c r="W254" s="21">
        <f t="shared" si="508"/>
        <v>0</v>
      </c>
      <c r="X254" s="21">
        <f t="shared" si="508"/>
        <v>0</v>
      </c>
      <c r="AA254" s="21">
        <f>+SUM(AA189:AA192)</f>
        <v>0</v>
      </c>
      <c r="AB254" s="21">
        <f t="shared" ref="AB254:AE254" si="509">+SUM(AB189:AB192)</f>
        <v>0</v>
      </c>
      <c r="AC254" s="21">
        <f t="shared" si="509"/>
        <v>0</v>
      </c>
      <c r="AD254" s="21">
        <f t="shared" si="509"/>
        <v>0</v>
      </c>
      <c r="AE254" s="21">
        <f t="shared" si="509"/>
        <v>0</v>
      </c>
      <c r="AH254" s="21">
        <f>+SUM(AH189:AH192)</f>
        <v>0</v>
      </c>
      <c r="AI254" s="21">
        <f t="shared" ref="AI254:AL254" si="510">+SUM(AI189:AI192)</f>
        <v>0</v>
      </c>
      <c r="AJ254" s="21">
        <f t="shared" si="510"/>
        <v>0</v>
      </c>
      <c r="AK254" s="21">
        <f t="shared" si="510"/>
        <v>0</v>
      </c>
      <c r="AL254" s="21">
        <f t="shared" si="510"/>
        <v>0</v>
      </c>
      <c r="CF254">
        <f t="shared" si="300"/>
        <v>0</v>
      </c>
      <c r="CG254">
        <f t="shared" si="301"/>
        <v>0</v>
      </c>
      <c r="CH254">
        <f t="shared" si="302"/>
        <v>0</v>
      </c>
      <c r="CI254">
        <f t="shared" si="303"/>
        <v>0</v>
      </c>
      <c r="CJ254">
        <f t="shared" si="304"/>
        <v>0</v>
      </c>
      <c r="CK254">
        <f t="shared" si="305"/>
        <v>0</v>
      </c>
      <c r="CL254" s="8">
        <f t="shared" si="306"/>
        <v>0</v>
      </c>
      <c r="CM254" s="8">
        <f t="shared" si="307"/>
        <v>0</v>
      </c>
      <c r="CN254" s="8">
        <f t="shared" si="308"/>
        <v>0</v>
      </c>
      <c r="CO254" s="8">
        <f t="shared" si="309"/>
        <v>0</v>
      </c>
      <c r="CP254" s="8">
        <f t="shared" si="310"/>
        <v>0</v>
      </c>
    </row>
    <row r="255" spans="1:94">
      <c r="A255" s="86">
        <v>27</v>
      </c>
      <c r="B255" s="87" t="s">
        <v>32</v>
      </c>
      <c r="C255" s="14" t="s">
        <v>36</v>
      </c>
      <c r="F255" s="21">
        <f>+SUM(F193:F196)</f>
        <v>0</v>
      </c>
      <c r="G255" s="21">
        <f t="shared" ref="G255:J255" si="511">+SUM(G193:G196)</f>
        <v>0</v>
      </c>
      <c r="H255" s="21">
        <f t="shared" si="511"/>
        <v>0</v>
      </c>
      <c r="I255" s="21">
        <f t="shared" si="511"/>
        <v>0</v>
      </c>
      <c r="J255" s="21">
        <f t="shared" si="511"/>
        <v>0</v>
      </c>
      <c r="M255" s="21">
        <f>+SUM(M193:M196)</f>
        <v>0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</v>
      </c>
      <c r="Q255" s="21">
        <f t="shared" si="512"/>
        <v>0</v>
      </c>
      <c r="T255" s="21">
        <f>+SUM(T193:T196)</f>
        <v>0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</v>
      </c>
      <c r="X255" s="21">
        <f t="shared" si="513"/>
        <v>0</v>
      </c>
      <c r="AA255" s="21">
        <f>+SUM(AA193:AA196)</f>
        <v>0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</v>
      </c>
      <c r="AE255" s="21">
        <f t="shared" si="514"/>
        <v>0</v>
      </c>
      <c r="AH255" s="21">
        <f>+SUM(AH193:AH196)</f>
        <v>0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0</v>
      </c>
      <c r="AL255" s="21">
        <f t="shared" si="515"/>
        <v>0</v>
      </c>
      <c r="CF255">
        <f t="shared" si="300"/>
        <v>0</v>
      </c>
      <c r="CG255">
        <f t="shared" si="301"/>
        <v>0</v>
      </c>
      <c r="CH255">
        <f t="shared" si="302"/>
        <v>0</v>
      </c>
      <c r="CI255">
        <f t="shared" si="303"/>
        <v>0</v>
      </c>
      <c r="CJ255">
        <f t="shared" si="304"/>
        <v>0</v>
      </c>
      <c r="CK255">
        <f t="shared" si="305"/>
        <v>0</v>
      </c>
      <c r="CL255" s="8">
        <f t="shared" si="306"/>
        <v>0</v>
      </c>
      <c r="CM255" s="8">
        <f t="shared" si="307"/>
        <v>0</v>
      </c>
      <c r="CN255" s="8">
        <f t="shared" si="308"/>
        <v>0</v>
      </c>
      <c r="CO255" s="8">
        <f t="shared" si="309"/>
        <v>0</v>
      </c>
      <c r="CP255" s="8">
        <f t="shared" si="310"/>
        <v>0</v>
      </c>
    </row>
    <row r="256" spans="1:94">
      <c r="A256" s="86">
        <v>28</v>
      </c>
      <c r="B256" s="87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0</v>
      </c>
      <c r="H256" s="21">
        <f t="shared" si="516"/>
        <v>0</v>
      </c>
      <c r="I256" s="21">
        <f t="shared" si="516"/>
        <v>0</v>
      </c>
      <c r="J256" s="21">
        <f t="shared" si="516"/>
        <v>0</v>
      </c>
      <c r="M256" s="21">
        <f>+SUM(M197:M200)</f>
        <v>0</v>
      </c>
      <c r="N256" s="21">
        <f t="shared" ref="N256:Q256" si="517">+SUM(N197:N200)</f>
        <v>0</v>
      </c>
      <c r="O256" s="21">
        <f t="shared" si="517"/>
        <v>0</v>
      </c>
      <c r="P256" s="21">
        <f t="shared" si="517"/>
        <v>0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0</v>
      </c>
      <c r="V256" s="21">
        <f t="shared" si="518"/>
        <v>0</v>
      </c>
      <c r="W256" s="21">
        <f t="shared" si="518"/>
        <v>0</v>
      </c>
      <c r="X256" s="21">
        <f t="shared" si="518"/>
        <v>0</v>
      </c>
      <c r="AA256" s="21">
        <f>+SUM(AA197:AA200)</f>
        <v>0</v>
      </c>
      <c r="AB256" s="21">
        <f t="shared" ref="AB256:AE256" si="519">+SUM(AB197:AB200)</f>
        <v>0</v>
      </c>
      <c r="AC256" s="21">
        <f t="shared" si="519"/>
        <v>0</v>
      </c>
      <c r="AD256" s="21">
        <f t="shared" si="519"/>
        <v>0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0</v>
      </c>
      <c r="AJ256" s="21">
        <f t="shared" si="520"/>
        <v>0</v>
      </c>
      <c r="AK256" s="21">
        <f t="shared" si="520"/>
        <v>0</v>
      </c>
      <c r="AL256" s="21">
        <f t="shared" si="520"/>
        <v>0</v>
      </c>
      <c r="CF256">
        <f t="shared" si="300"/>
        <v>0</v>
      </c>
      <c r="CG256">
        <f t="shared" si="301"/>
        <v>0</v>
      </c>
      <c r="CH256">
        <f t="shared" si="302"/>
        <v>0</v>
      </c>
      <c r="CI256">
        <f t="shared" si="303"/>
        <v>0</v>
      </c>
      <c r="CJ256">
        <f t="shared" si="304"/>
        <v>0</v>
      </c>
      <c r="CK256">
        <f t="shared" si="305"/>
        <v>0</v>
      </c>
      <c r="CL256" s="8">
        <f t="shared" si="306"/>
        <v>0</v>
      </c>
      <c r="CM256" s="8">
        <f t="shared" si="307"/>
        <v>0</v>
      </c>
      <c r="CN256" s="8">
        <f t="shared" si="308"/>
        <v>0</v>
      </c>
      <c r="CO256" s="8">
        <f t="shared" si="309"/>
        <v>0</v>
      </c>
      <c r="CP256" s="8">
        <f t="shared" si="310"/>
        <v>0</v>
      </c>
    </row>
    <row r="257" spans="1:94">
      <c r="A257" s="86">
        <v>29</v>
      </c>
      <c r="B257" s="87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0</v>
      </c>
      <c r="H257" s="21">
        <f t="shared" si="521"/>
        <v>0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0</v>
      </c>
      <c r="O257" s="21">
        <f t="shared" si="522"/>
        <v>0</v>
      </c>
      <c r="P257" s="21">
        <f t="shared" si="522"/>
        <v>0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0</v>
      </c>
      <c r="V257" s="21">
        <f t="shared" si="523"/>
        <v>0</v>
      </c>
      <c r="W257" s="21">
        <f t="shared" si="523"/>
        <v>0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0</v>
      </c>
      <c r="AC257" s="21">
        <f t="shared" si="524"/>
        <v>0</v>
      </c>
      <c r="AD257" s="21">
        <f t="shared" si="524"/>
        <v>0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0</v>
      </c>
      <c r="AJ257" s="21">
        <f t="shared" si="525"/>
        <v>0</v>
      </c>
      <c r="AK257" s="21">
        <f t="shared" si="525"/>
        <v>0</v>
      </c>
      <c r="AL257" s="21">
        <f t="shared" si="525"/>
        <v>0</v>
      </c>
      <c r="CF257">
        <f t="shared" si="300"/>
        <v>0</v>
      </c>
      <c r="CG257">
        <f t="shared" si="301"/>
        <v>0</v>
      </c>
      <c r="CH257">
        <f t="shared" si="302"/>
        <v>0</v>
      </c>
      <c r="CI257">
        <f t="shared" si="303"/>
        <v>0</v>
      </c>
      <c r="CJ257">
        <f t="shared" si="304"/>
        <v>0</v>
      </c>
      <c r="CK257">
        <f t="shared" si="305"/>
        <v>0</v>
      </c>
      <c r="CL257" s="8">
        <f t="shared" si="306"/>
        <v>0</v>
      </c>
      <c r="CM257" s="8">
        <f t="shared" si="307"/>
        <v>0</v>
      </c>
      <c r="CN257" s="8">
        <f t="shared" si="308"/>
        <v>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1605409.2837532999</v>
      </c>
      <c r="G258" s="43">
        <f t="shared" ref="G258:J258" si="526">SUM(G210:G257)</f>
        <v>17743.062214261463</v>
      </c>
      <c r="H258" s="43">
        <f t="shared" si="526"/>
        <v>3746.7349999999997</v>
      </c>
      <c r="I258" s="43">
        <f t="shared" si="526"/>
        <v>913844.81805455731</v>
      </c>
      <c r="J258" s="43">
        <f t="shared" si="526"/>
        <v>34550.604607981608</v>
      </c>
      <c r="M258" s="43">
        <f>SUM(M210:M257)</f>
        <v>0</v>
      </c>
      <c r="N258" s="43">
        <f t="shared" ref="N258" si="527">SUM(N210:N257)</f>
        <v>0</v>
      </c>
      <c r="O258" s="43">
        <f t="shared" ref="O258" si="528">SUM(O210:O257)</f>
        <v>0</v>
      </c>
      <c r="P258" s="43">
        <f t="shared" ref="P258" si="529">SUM(P210:P257)</f>
        <v>0</v>
      </c>
      <c r="Q258" s="43">
        <f t="shared" ref="Q258" si="530">SUM(Q210:Q257)</f>
        <v>0</v>
      </c>
      <c r="T258" s="43">
        <f>SUM(T210:T257)</f>
        <v>0</v>
      </c>
      <c r="U258" s="43">
        <f t="shared" ref="U258" si="531">SUM(U210:U257)</f>
        <v>0</v>
      </c>
      <c r="V258" s="43">
        <f t="shared" ref="V258" si="532">SUM(V210:V257)</f>
        <v>0</v>
      </c>
      <c r="W258" s="43">
        <f t="shared" ref="W258" si="533">SUM(W210:W257)</f>
        <v>0</v>
      </c>
      <c r="X258" s="43">
        <f t="shared" ref="X258" si="534">SUM(X210:X257)</f>
        <v>0</v>
      </c>
      <c r="AA258" s="43">
        <f>SUM(AA210:AA257)</f>
        <v>1861964.7739552809</v>
      </c>
      <c r="AB258" s="43">
        <f t="shared" ref="AB258" si="535">SUM(AB210:AB257)</f>
        <v>18115.438149852056</v>
      </c>
      <c r="AC258" s="43">
        <f t="shared" ref="AC258" si="536">SUM(AC210:AC257)</f>
        <v>2596.1782418873454</v>
      </c>
      <c r="AD258" s="43">
        <f t="shared" ref="AD258" si="537">SUM(AD210:AD257)</f>
        <v>691076.74432928592</v>
      </c>
      <c r="AE258" s="43">
        <f t="shared" ref="AE258" si="538">SUM(AE210:AE257)</f>
        <v>1288.9475284993152</v>
      </c>
      <c r="AH258" s="43">
        <f>SUM(AH210:AH257)</f>
        <v>1604877.2837531997</v>
      </c>
      <c r="AI258" s="43">
        <f t="shared" ref="AI258" si="539">SUM(AI210:AI257)</f>
        <v>15184.137092659492</v>
      </c>
      <c r="AJ258" s="43">
        <f t="shared" ref="AJ258" si="540">SUM(AJ210:AJ257)</f>
        <v>2816.237160016</v>
      </c>
      <c r="AK258" s="43">
        <f t="shared" ref="AK258" si="541">SUM(AK210:AK257)</f>
        <v>693170.38706966967</v>
      </c>
      <c r="AL258" s="43">
        <f t="shared" ref="AL258" si="542">SUM(AL210:AL257)</f>
        <v>259242.83193445526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86">
        <v>1</v>
      </c>
      <c r="B263" s="87" t="s">
        <v>9</v>
      </c>
      <c r="C263" s="14" t="s">
        <v>36</v>
      </c>
      <c r="F263" s="88">
        <f>+F210/$CK210</f>
        <v>0</v>
      </c>
      <c r="G263" s="88">
        <f t="shared" ref="G263:J263" si="548">+G210/$CK210</f>
        <v>7.5471698113207544E-2</v>
      </c>
      <c r="H263" s="88">
        <f t="shared" si="548"/>
        <v>0</v>
      </c>
      <c r="I263" s="88">
        <f t="shared" si="548"/>
        <v>0</v>
      </c>
      <c r="J263" s="88">
        <f t="shared" si="548"/>
        <v>0.92452830188679247</v>
      </c>
      <c r="M263" s="88">
        <f>+M210/$CK210</f>
        <v>0</v>
      </c>
      <c r="N263" s="88">
        <f t="shared" ref="N263:Q263" si="549">+N210/$CK210</f>
        <v>0</v>
      </c>
      <c r="O263" s="88">
        <f t="shared" si="549"/>
        <v>0</v>
      </c>
      <c r="P263" s="88">
        <f t="shared" si="549"/>
        <v>0</v>
      </c>
      <c r="Q263" s="88">
        <f t="shared" si="549"/>
        <v>0</v>
      </c>
      <c r="T263" s="88">
        <f>+T210/$CK210</f>
        <v>0</v>
      </c>
      <c r="U263" s="88">
        <f t="shared" ref="U263:X263" si="550">+U210/$CK210</f>
        <v>0</v>
      </c>
      <c r="V263" s="88">
        <f t="shared" si="550"/>
        <v>0</v>
      </c>
      <c r="W263" s="88">
        <f t="shared" si="550"/>
        <v>0</v>
      </c>
      <c r="X263" s="88">
        <f t="shared" si="550"/>
        <v>0</v>
      </c>
      <c r="AA263" s="88">
        <f>+AA210/$CK210</f>
        <v>0</v>
      </c>
      <c r="AB263" s="88">
        <f t="shared" ref="AB263:AE263" si="551">+AB210/$CK210</f>
        <v>0</v>
      </c>
      <c r="AC263" s="88">
        <f t="shared" si="551"/>
        <v>0</v>
      </c>
      <c r="AD263" s="88">
        <f t="shared" si="551"/>
        <v>0</v>
      </c>
      <c r="AE263" s="88">
        <f t="shared" si="551"/>
        <v>0</v>
      </c>
      <c r="AH263" s="88">
        <f>+AH210/$CK210</f>
        <v>0</v>
      </c>
      <c r="AI263" s="88">
        <f t="shared" ref="AI263:AL263" si="552">+AI210/$CK210</f>
        <v>0</v>
      </c>
      <c r="AJ263" s="88">
        <f t="shared" si="552"/>
        <v>0</v>
      </c>
      <c r="AK263" s="88">
        <f t="shared" si="552"/>
        <v>0</v>
      </c>
      <c r="AL263" s="88">
        <f t="shared" si="552"/>
        <v>1</v>
      </c>
      <c r="CL263" s="88">
        <f>CL210/$CK210</f>
        <v>0</v>
      </c>
      <c r="CM263" s="88">
        <f t="shared" ref="CM263:CP263" si="553">CM210/$CK210</f>
        <v>1</v>
      </c>
      <c r="CN263" s="88">
        <f t="shared" si="553"/>
        <v>1</v>
      </c>
      <c r="CO263" s="88">
        <f t="shared" si="553"/>
        <v>1</v>
      </c>
      <c r="CP263" s="88">
        <f t="shared" si="553"/>
        <v>0</v>
      </c>
    </row>
    <row r="264" spans="1:94">
      <c r="A264" s="86">
        <v>2</v>
      </c>
      <c r="B264" s="87" t="s">
        <v>63</v>
      </c>
      <c r="C264" s="14" t="s">
        <v>36</v>
      </c>
      <c r="F264" s="88">
        <f t="shared" ref="F264:J264" si="554">+F211/$CK211</f>
        <v>0</v>
      </c>
      <c r="G264" s="88">
        <f t="shared" si="554"/>
        <v>0.46394984326018807</v>
      </c>
      <c r="H264" s="88">
        <f t="shared" si="554"/>
        <v>0</v>
      </c>
      <c r="I264" s="88">
        <f t="shared" si="554"/>
        <v>0.53605015673981193</v>
      </c>
      <c r="J264" s="88">
        <f t="shared" si="554"/>
        <v>0</v>
      </c>
      <c r="M264" s="88">
        <f t="shared" ref="M264:Q264" si="555">+M211/$CK211</f>
        <v>0</v>
      </c>
      <c r="N264" s="88">
        <f t="shared" si="555"/>
        <v>0</v>
      </c>
      <c r="O264" s="88">
        <f t="shared" si="555"/>
        <v>0</v>
      </c>
      <c r="P264" s="88">
        <f t="shared" si="555"/>
        <v>0</v>
      </c>
      <c r="Q264" s="88">
        <f t="shared" si="555"/>
        <v>0</v>
      </c>
      <c r="T264" s="88">
        <f t="shared" ref="T264:X264" si="556">+T211/$CK211</f>
        <v>0</v>
      </c>
      <c r="U264" s="88">
        <f t="shared" si="556"/>
        <v>0</v>
      </c>
      <c r="V264" s="88">
        <f t="shared" si="556"/>
        <v>0</v>
      </c>
      <c r="W264" s="88">
        <f t="shared" si="556"/>
        <v>0</v>
      </c>
      <c r="X264" s="88">
        <f t="shared" si="556"/>
        <v>0</v>
      </c>
      <c r="AA264" s="88">
        <f t="shared" ref="AA264:AE264" si="557">+AA211/$CK211</f>
        <v>1</v>
      </c>
      <c r="AB264" s="88">
        <f t="shared" si="557"/>
        <v>0</v>
      </c>
      <c r="AC264" s="88">
        <f t="shared" si="557"/>
        <v>0</v>
      </c>
      <c r="AD264" s="88">
        <f t="shared" si="557"/>
        <v>0</v>
      </c>
      <c r="AE264" s="88">
        <f t="shared" si="557"/>
        <v>0</v>
      </c>
      <c r="AH264" s="88">
        <f t="shared" ref="AH264:AL264" si="558">+AH211/$CK211</f>
        <v>0</v>
      </c>
      <c r="AI264" s="88">
        <f t="shared" si="558"/>
        <v>0</v>
      </c>
      <c r="AJ264" s="88">
        <f t="shared" si="558"/>
        <v>0.46394984326018807</v>
      </c>
      <c r="AK264" s="88">
        <f t="shared" si="558"/>
        <v>0</v>
      </c>
      <c r="AL264" s="88">
        <f t="shared" si="558"/>
        <v>0.53605015673981193</v>
      </c>
      <c r="CL264" s="88">
        <f t="shared" ref="CL264:CP264" si="559">CL211/$CK211</f>
        <v>0</v>
      </c>
      <c r="CM264" s="88">
        <f t="shared" si="559"/>
        <v>1</v>
      </c>
      <c r="CN264" s="88">
        <f t="shared" si="559"/>
        <v>1</v>
      </c>
      <c r="CO264" s="88">
        <f t="shared" si="559"/>
        <v>0</v>
      </c>
      <c r="CP264" s="88">
        <f t="shared" si="559"/>
        <v>0</v>
      </c>
    </row>
    <row r="265" spans="1:94">
      <c r="A265" s="86">
        <v>3</v>
      </c>
      <c r="B265" s="87" t="s">
        <v>65</v>
      </c>
      <c r="C265" s="14" t="s">
        <v>36</v>
      </c>
      <c r="F265" s="88">
        <f t="shared" ref="F265:J265" si="560">+F212/$CK212</f>
        <v>0</v>
      </c>
      <c r="G265" s="88">
        <f t="shared" si="560"/>
        <v>2.8200253485424587E-2</v>
      </c>
      <c r="H265" s="88">
        <f t="shared" si="560"/>
        <v>2.9467680608365018E-2</v>
      </c>
      <c r="I265" s="88">
        <f t="shared" si="560"/>
        <v>0.92648922686945501</v>
      </c>
      <c r="J265" s="88">
        <f t="shared" si="560"/>
        <v>1.5842839036755388E-2</v>
      </c>
      <c r="M265" s="88">
        <f t="shared" ref="M265:Q265" si="561">+M212/$CK212</f>
        <v>0</v>
      </c>
      <c r="N265" s="88">
        <f t="shared" si="561"/>
        <v>0</v>
      </c>
      <c r="O265" s="88">
        <f t="shared" si="561"/>
        <v>0</v>
      </c>
      <c r="P265" s="88">
        <f t="shared" si="561"/>
        <v>0</v>
      </c>
      <c r="Q265" s="88">
        <f t="shared" si="561"/>
        <v>0</v>
      </c>
      <c r="T265" s="88">
        <f t="shared" ref="T265:X265" si="562">+T212/$CK212</f>
        <v>0</v>
      </c>
      <c r="U265" s="88">
        <f t="shared" si="562"/>
        <v>0</v>
      </c>
      <c r="V265" s="88">
        <f t="shared" si="562"/>
        <v>0</v>
      </c>
      <c r="W265" s="88">
        <f t="shared" si="562"/>
        <v>0</v>
      </c>
      <c r="X265" s="88">
        <f t="shared" si="562"/>
        <v>0</v>
      </c>
      <c r="AA265" s="88">
        <f t="shared" ref="AA265:AE265" si="563">+AA212/$CK212</f>
        <v>0.94233206590621044</v>
      </c>
      <c r="AB265" s="88">
        <f t="shared" si="563"/>
        <v>0</v>
      </c>
      <c r="AC265" s="88">
        <f t="shared" si="563"/>
        <v>0</v>
      </c>
      <c r="AD265" s="88">
        <f t="shared" si="563"/>
        <v>5.7667934093789605E-2</v>
      </c>
      <c r="AE265" s="88">
        <f t="shared" si="563"/>
        <v>0</v>
      </c>
      <c r="AH265" s="88">
        <f t="shared" ref="AH265:AL265" si="564">+AH212/$CK212</f>
        <v>0</v>
      </c>
      <c r="AI265" s="88">
        <f t="shared" si="564"/>
        <v>0</v>
      </c>
      <c r="AJ265" s="88">
        <f t="shared" si="564"/>
        <v>2.8200253485424587E-2</v>
      </c>
      <c r="AK265" s="88">
        <f t="shared" si="564"/>
        <v>5.7667934093789605E-2</v>
      </c>
      <c r="AL265" s="88">
        <f t="shared" si="564"/>
        <v>0.91413181242078578</v>
      </c>
      <c r="CL265" s="88">
        <f t="shared" ref="CL265:CP265" si="565">CL212/$CK212</f>
        <v>0</v>
      </c>
      <c r="CM265" s="88">
        <f t="shared" si="565"/>
        <v>1</v>
      </c>
      <c r="CN265" s="88">
        <f t="shared" si="565"/>
        <v>1</v>
      </c>
      <c r="CO265" s="88">
        <f t="shared" si="565"/>
        <v>0</v>
      </c>
      <c r="CP265" s="88">
        <f t="shared" si="565"/>
        <v>0</v>
      </c>
    </row>
    <row r="266" spans="1:94">
      <c r="A266" s="86">
        <v>4</v>
      </c>
      <c r="B266" s="87" t="s">
        <v>14</v>
      </c>
      <c r="C266" s="14" t="s">
        <v>36</v>
      </c>
      <c r="F266" s="88">
        <f t="shared" ref="F266:J266" si="566">+F213/$CK213</f>
        <v>0</v>
      </c>
      <c r="G266" s="88">
        <f t="shared" si="566"/>
        <v>0.39130434782608697</v>
      </c>
      <c r="H266" s="88">
        <f t="shared" si="566"/>
        <v>0.59782608695652173</v>
      </c>
      <c r="I266" s="88">
        <f t="shared" si="566"/>
        <v>1.0869565217391304E-2</v>
      </c>
      <c r="J266" s="88">
        <f t="shared" si="566"/>
        <v>0</v>
      </c>
      <c r="M266" s="88">
        <f t="shared" ref="M266:Q266" si="567">+M213/$CK213</f>
        <v>0</v>
      </c>
      <c r="N266" s="88">
        <f t="shared" si="567"/>
        <v>0</v>
      </c>
      <c r="O266" s="88">
        <f t="shared" si="567"/>
        <v>0</v>
      </c>
      <c r="P266" s="88">
        <f t="shared" si="567"/>
        <v>0</v>
      </c>
      <c r="Q266" s="88">
        <f t="shared" si="567"/>
        <v>0</v>
      </c>
      <c r="T266" s="88">
        <f t="shared" ref="T266:X266" si="568">+T213/$CK213</f>
        <v>0</v>
      </c>
      <c r="U266" s="88">
        <f t="shared" si="568"/>
        <v>0</v>
      </c>
      <c r="V266" s="88">
        <f t="shared" si="568"/>
        <v>0</v>
      </c>
      <c r="W266" s="88">
        <f t="shared" si="568"/>
        <v>0</v>
      </c>
      <c r="X266" s="88">
        <f t="shared" si="568"/>
        <v>0</v>
      </c>
      <c r="AA266" s="88">
        <f t="shared" ref="AA266:AE266" si="569">+AA213/$CK213</f>
        <v>0.10869565217391304</v>
      </c>
      <c r="AB266" s="88">
        <f t="shared" si="569"/>
        <v>0.5</v>
      </c>
      <c r="AC266" s="88">
        <f t="shared" si="569"/>
        <v>0.39130434782608697</v>
      </c>
      <c r="AD266" s="88">
        <f t="shared" si="569"/>
        <v>0</v>
      </c>
      <c r="AE266" s="88">
        <f t="shared" si="569"/>
        <v>0</v>
      </c>
      <c r="AH266" s="88">
        <f t="shared" ref="AH266:AL266" si="570">+AH213/$CK213</f>
        <v>0</v>
      </c>
      <c r="AI266" s="88">
        <f t="shared" si="570"/>
        <v>0.34782608695652173</v>
      </c>
      <c r="AJ266" s="88">
        <f t="shared" si="570"/>
        <v>0.61956521739130432</v>
      </c>
      <c r="AK266" s="88">
        <f t="shared" si="570"/>
        <v>2.1739130434782608E-2</v>
      </c>
      <c r="AL266" s="88">
        <f t="shared" si="570"/>
        <v>1.0869565217391304E-2</v>
      </c>
      <c r="CL266" s="88">
        <f t="shared" ref="CL266:CP266" si="571">CL213/$CK213</f>
        <v>0</v>
      </c>
      <c r="CM266" s="88">
        <f t="shared" si="571"/>
        <v>1</v>
      </c>
      <c r="CN266" s="88">
        <f t="shared" si="571"/>
        <v>1</v>
      </c>
      <c r="CO266" s="88">
        <f t="shared" si="571"/>
        <v>0</v>
      </c>
      <c r="CP266" s="88">
        <f t="shared" si="571"/>
        <v>0</v>
      </c>
    </row>
    <row r="267" spans="1:94">
      <c r="A267" s="86">
        <v>5</v>
      </c>
      <c r="B267" s="87" t="s">
        <v>15</v>
      </c>
      <c r="C267" s="14" t="s">
        <v>36</v>
      </c>
      <c r="F267" s="88">
        <f t="shared" ref="F267:J267" si="572">+F214/$CK214</f>
        <v>0.61883333333333335</v>
      </c>
      <c r="G267" s="88">
        <f t="shared" si="572"/>
        <v>0.1085</v>
      </c>
      <c r="H267" s="88">
        <f t="shared" si="572"/>
        <v>0</v>
      </c>
      <c r="I267" s="88">
        <f t="shared" si="572"/>
        <v>0.26900000000000002</v>
      </c>
      <c r="J267" s="88">
        <f t="shared" si="572"/>
        <v>3.6666666666666666E-3</v>
      </c>
      <c r="M267" s="88">
        <f t="shared" ref="M267:Q267" si="573">+M214/$CK214</f>
        <v>0</v>
      </c>
      <c r="N267" s="88">
        <f t="shared" si="573"/>
        <v>0</v>
      </c>
      <c r="O267" s="88">
        <f t="shared" si="573"/>
        <v>0</v>
      </c>
      <c r="P267" s="88">
        <f t="shared" si="573"/>
        <v>0</v>
      </c>
      <c r="Q267" s="88">
        <f t="shared" si="573"/>
        <v>0</v>
      </c>
      <c r="T267" s="88">
        <f t="shared" ref="T267:X267" si="574">+T214/$CK214</f>
        <v>0</v>
      </c>
      <c r="U267" s="88">
        <f t="shared" si="574"/>
        <v>0</v>
      </c>
      <c r="V267" s="88">
        <f t="shared" si="574"/>
        <v>0</v>
      </c>
      <c r="W267" s="88">
        <f t="shared" si="574"/>
        <v>0</v>
      </c>
      <c r="X267" s="88">
        <f t="shared" si="574"/>
        <v>0</v>
      </c>
      <c r="AA267" s="88">
        <f t="shared" ref="AA267:AE267" si="575">+AA214/$CK214</f>
        <v>0.64816666666666667</v>
      </c>
      <c r="AB267" s="88">
        <f t="shared" si="575"/>
        <v>0.1085</v>
      </c>
      <c r="AC267" s="88">
        <f t="shared" si="575"/>
        <v>0</v>
      </c>
      <c r="AD267" s="88">
        <f t="shared" si="575"/>
        <v>0.23966666666666667</v>
      </c>
      <c r="AE267" s="88">
        <f t="shared" si="575"/>
        <v>3.6666666666666666E-3</v>
      </c>
      <c r="AH267" s="88">
        <f t="shared" ref="AH267:AL267" si="576">+AH214/$CK214</f>
        <v>0.61166666666666669</v>
      </c>
      <c r="AI267" s="88">
        <f t="shared" si="576"/>
        <v>0</v>
      </c>
      <c r="AJ267" s="88">
        <f t="shared" si="576"/>
        <v>0</v>
      </c>
      <c r="AK267" s="88">
        <f t="shared" si="576"/>
        <v>0.33450000000000002</v>
      </c>
      <c r="AL267" s="88">
        <f t="shared" si="576"/>
        <v>5.383333333333333E-2</v>
      </c>
      <c r="CL267" s="88">
        <f t="shared" ref="CL267:CP267" si="577">CL214/$CK214</f>
        <v>0</v>
      </c>
      <c r="CM267" s="88">
        <f t="shared" si="577"/>
        <v>1</v>
      </c>
      <c r="CN267" s="88">
        <f t="shared" si="577"/>
        <v>1</v>
      </c>
      <c r="CO267" s="88">
        <f t="shared" si="577"/>
        <v>0</v>
      </c>
      <c r="CP267" s="88">
        <f t="shared" si="577"/>
        <v>0</v>
      </c>
    </row>
    <row r="268" spans="1:94">
      <c r="A268" s="86">
        <v>6</v>
      </c>
      <c r="B268" s="87" t="s">
        <v>16</v>
      </c>
      <c r="C268" s="14" t="s">
        <v>36</v>
      </c>
      <c r="F268" s="88">
        <f t="shared" ref="F268:J268" si="578">+F215/$CK215</f>
        <v>0</v>
      </c>
      <c r="G268" s="88">
        <f t="shared" si="578"/>
        <v>0</v>
      </c>
      <c r="H268" s="88">
        <f t="shared" si="578"/>
        <v>0.87903225806451613</v>
      </c>
      <c r="I268" s="88">
        <f t="shared" si="578"/>
        <v>5.6451612903225805E-2</v>
      </c>
      <c r="J268" s="88">
        <f t="shared" si="578"/>
        <v>0</v>
      </c>
      <c r="M268" s="88">
        <f t="shared" ref="M268:Q268" si="579">+M215/$CK215</f>
        <v>0</v>
      </c>
      <c r="N268" s="88">
        <f t="shared" si="579"/>
        <v>0</v>
      </c>
      <c r="O268" s="88">
        <f t="shared" si="579"/>
        <v>0</v>
      </c>
      <c r="P268" s="88">
        <f t="shared" si="579"/>
        <v>0</v>
      </c>
      <c r="Q268" s="88">
        <f t="shared" si="579"/>
        <v>0</v>
      </c>
      <c r="T268" s="88">
        <f t="shared" ref="T268:X268" si="580">+T215/$CK215</f>
        <v>0</v>
      </c>
      <c r="U268" s="88">
        <f t="shared" si="580"/>
        <v>0</v>
      </c>
      <c r="V268" s="88">
        <f t="shared" si="580"/>
        <v>0</v>
      </c>
      <c r="W268" s="88">
        <f t="shared" si="580"/>
        <v>0</v>
      </c>
      <c r="X268" s="88">
        <f t="shared" si="580"/>
        <v>0</v>
      </c>
      <c r="AA268" s="88">
        <f t="shared" ref="AA268:AE268" si="581">+AA215/$CK215</f>
        <v>0.11290322580645161</v>
      </c>
      <c r="AB268" s="88">
        <f t="shared" si="581"/>
        <v>0</v>
      </c>
      <c r="AC268" s="88">
        <f t="shared" si="581"/>
        <v>0.83064516129032262</v>
      </c>
      <c r="AD268" s="88">
        <f t="shared" si="581"/>
        <v>5.6451612903225805E-2</v>
      </c>
      <c r="AE268" s="88">
        <f t="shared" si="581"/>
        <v>0</v>
      </c>
      <c r="AH268" s="88">
        <f t="shared" ref="AH268:AL268" si="582">+AH215/$CK215</f>
        <v>0</v>
      </c>
      <c r="AI268" s="88">
        <f t="shared" si="582"/>
        <v>0</v>
      </c>
      <c r="AJ268" s="88">
        <f t="shared" si="582"/>
        <v>0.7661290322580645</v>
      </c>
      <c r="AK268" s="88">
        <f t="shared" si="582"/>
        <v>0.16935483870967741</v>
      </c>
      <c r="AL268" s="88">
        <f t="shared" si="582"/>
        <v>0</v>
      </c>
      <c r="CL268" s="88">
        <f t="shared" ref="CL268:CP268" si="583">CL215/$CK215</f>
        <v>6.4516129032258063E-2</v>
      </c>
      <c r="CM268" s="88">
        <f t="shared" si="583"/>
        <v>1</v>
      </c>
      <c r="CN268" s="88">
        <f t="shared" si="583"/>
        <v>1</v>
      </c>
      <c r="CO268" s="88">
        <f t="shared" si="583"/>
        <v>0</v>
      </c>
      <c r="CP268" s="88">
        <f t="shared" si="583"/>
        <v>6.4516129032258063E-2</v>
      </c>
    </row>
    <row r="269" spans="1:94">
      <c r="A269" s="86">
        <v>7</v>
      </c>
      <c r="B269" s="87" t="s">
        <v>17</v>
      </c>
      <c r="C269" s="14" t="s">
        <v>36</v>
      </c>
      <c r="F269" s="88">
        <f t="shared" ref="F269:J269" si="584">+F216/$CK216</f>
        <v>0</v>
      </c>
      <c r="G269" s="88">
        <f t="shared" si="584"/>
        <v>1</v>
      </c>
      <c r="H269" s="88">
        <f t="shared" si="584"/>
        <v>0</v>
      </c>
      <c r="I269" s="88">
        <f t="shared" si="584"/>
        <v>0</v>
      </c>
      <c r="J269" s="88">
        <f t="shared" si="584"/>
        <v>0</v>
      </c>
      <c r="M269" s="88">
        <f t="shared" ref="M269:Q269" si="585">+M216/$CK216</f>
        <v>0</v>
      </c>
      <c r="N269" s="88">
        <f t="shared" si="585"/>
        <v>0</v>
      </c>
      <c r="O269" s="88">
        <f t="shared" si="585"/>
        <v>0</v>
      </c>
      <c r="P269" s="88">
        <f t="shared" si="585"/>
        <v>0</v>
      </c>
      <c r="Q269" s="88">
        <f t="shared" si="585"/>
        <v>0</v>
      </c>
      <c r="T269" s="88">
        <f t="shared" ref="T269:X269" si="586">+T216/$CK216</f>
        <v>0</v>
      </c>
      <c r="U269" s="88">
        <f t="shared" si="586"/>
        <v>0</v>
      </c>
      <c r="V269" s="88">
        <f t="shared" si="586"/>
        <v>0</v>
      </c>
      <c r="W269" s="88">
        <f t="shared" si="586"/>
        <v>0</v>
      </c>
      <c r="X269" s="88">
        <f t="shared" si="586"/>
        <v>0</v>
      </c>
      <c r="AA269" s="88">
        <f t="shared" ref="AA269:AE269" si="587">+AA216/$CK216</f>
        <v>0</v>
      </c>
      <c r="AB269" s="88">
        <f t="shared" si="587"/>
        <v>1</v>
      </c>
      <c r="AC269" s="88">
        <f t="shared" si="587"/>
        <v>0</v>
      </c>
      <c r="AD269" s="88">
        <f t="shared" si="587"/>
        <v>0</v>
      </c>
      <c r="AE269" s="88">
        <f t="shared" si="587"/>
        <v>0</v>
      </c>
      <c r="AH269" s="88">
        <f t="shared" ref="AH269:AL269" si="588">+AH216/$CK216</f>
        <v>0</v>
      </c>
      <c r="AI269" s="88">
        <f t="shared" si="588"/>
        <v>0.91379310344827591</v>
      </c>
      <c r="AJ269" s="88">
        <f t="shared" si="588"/>
        <v>3.4482758620689655E-2</v>
      </c>
      <c r="AK269" s="88">
        <f t="shared" si="588"/>
        <v>2.5862068965517241E-2</v>
      </c>
      <c r="AL269" s="88">
        <f t="shared" si="588"/>
        <v>2.5862068965517241E-2</v>
      </c>
      <c r="CL269" s="88">
        <f t="shared" ref="CL269:CP269" si="589">CL216/$CK216</f>
        <v>0</v>
      </c>
      <c r="CM269" s="88">
        <f t="shared" si="589"/>
        <v>1</v>
      </c>
      <c r="CN269" s="88">
        <f t="shared" si="589"/>
        <v>1</v>
      </c>
      <c r="CO269" s="88">
        <f t="shared" si="589"/>
        <v>0</v>
      </c>
      <c r="CP269" s="88">
        <f t="shared" si="589"/>
        <v>0</v>
      </c>
    </row>
    <row r="270" spans="1:94">
      <c r="A270" s="86">
        <v>8</v>
      </c>
      <c r="B270" s="87" t="s">
        <v>50</v>
      </c>
      <c r="C270" s="14" t="s">
        <v>36</v>
      </c>
      <c r="F270" s="88">
        <f t="shared" ref="F270:J270" si="590">+F217/$CK217</f>
        <v>1.1032778383363368E-10</v>
      </c>
      <c r="G270" s="88">
        <f t="shared" si="590"/>
        <v>0.71127218959705296</v>
      </c>
      <c r="H270" s="88">
        <f t="shared" si="590"/>
        <v>0.14982513044607451</v>
      </c>
      <c r="I270" s="88">
        <f t="shared" si="590"/>
        <v>8.4444885746263201E-2</v>
      </c>
      <c r="J270" s="88">
        <f t="shared" si="590"/>
        <v>5.4457794100281579E-2</v>
      </c>
      <c r="M270" s="88">
        <f t="shared" ref="M270:Q270" si="591">+M217/$CK217</f>
        <v>0</v>
      </c>
      <c r="N270" s="88">
        <f t="shared" si="591"/>
        <v>0</v>
      </c>
      <c r="O270" s="88">
        <f t="shared" si="591"/>
        <v>0</v>
      </c>
      <c r="P270" s="88">
        <f t="shared" si="591"/>
        <v>0</v>
      </c>
      <c r="Q270" s="88">
        <f t="shared" si="591"/>
        <v>0</v>
      </c>
      <c r="T270" s="88">
        <f t="shared" ref="T270:X270" si="592">+T217/$CK217</f>
        <v>0</v>
      </c>
      <c r="U270" s="88">
        <f t="shared" si="592"/>
        <v>0</v>
      </c>
      <c r="V270" s="88">
        <f t="shared" si="592"/>
        <v>0</v>
      </c>
      <c r="W270" s="88">
        <f t="shared" si="592"/>
        <v>0</v>
      </c>
      <c r="X270" s="88">
        <f t="shared" si="592"/>
        <v>0</v>
      </c>
      <c r="AA270" s="88">
        <f t="shared" ref="AA270:AE270" si="593">+AA217/$CK217</f>
        <v>0</v>
      </c>
      <c r="AB270" s="88">
        <f t="shared" si="593"/>
        <v>0.79749216110531962</v>
      </c>
      <c r="AC270" s="88">
        <f t="shared" si="593"/>
        <v>0.20250783878435247</v>
      </c>
      <c r="AD270" s="88">
        <f t="shared" si="593"/>
        <v>0</v>
      </c>
      <c r="AE270" s="88">
        <f t="shared" si="593"/>
        <v>0</v>
      </c>
      <c r="AH270" s="88">
        <f t="shared" ref="AH270:AL270" si="594">+AH217/$CK217</f>
        <v>0</v>
      </c>
      <c r="AI270" s="88">
        <f t="shared" si="594"/>
        <v>0.57956541875135814</v>
      </c>
      <c r="AJ270" s="88">
        <f t="shared" si="594"/>
        <v>0.20250783878435247</v>
      </c>
      <c r="AK270" s="88">
        <f t="shared" si="594"/>
        <v>8.4444885746263201E-2</v>
      </c>
      <c r="AL270" s="88">
        <f t="shared" si="594"/>
        <v>0.13348185660769846</v>
      </c>
      <c r="CL270" s="88">
        <f t="shared" ref="CL270:CP270" si="595">CL217/$CK217</f>
        <v>0</v>
      </c>
      <c r="CM270" s="88">
        <f t="shared" si="595"/>
        <v>1</v>
      </c>
      <c r="CN270" s="88">
        <f t="shared" si="595"/>
        <v>1</v>
      </c>
      <c r="CO270" s="88">
        <f t="shared" si="595"/>
        <v>1.103278713548008E-10</v>
      </c>
      <c r="CP270" s="88">
        <f t="shared" si="595"/>
        <v>1.1032774592663223E-10</v>
      </c>
    </row>
    <row r="271" spans="1:94">
      <c r="A271" s="86">
        <v>9</v>
      </c>
      <c r="B271" s="87" t="s">
        <v>51</v>
      </c>
      <c r="C271" s="14" t="s">
        <v>36</v>
      </c>
      <c r="F271" s="88">
        <f t="shared" ref="F271:J271" si="596">+F218/$CK218</f>
        <v>1.2614662240854699E-2</v>
      </c>
      <c r="G271" s="88">
        <f t="shared" si="596"/>
        <v>0.816033117554265</v>
      </c>
      <c r="H271" s="88">
        <f t="shared" si="596"/>
        <v>0.17005468230199025</v>
      </c>
      <c r="I271" s="88">
        <f t="shared" si="596"/>
        <v>0</v>
      </c>
      <c r="J271" s="88">
        <f t="shared" si="596"/>
        <v>0</v>
      </c>
      <c r="M271" s="88">
        <f t="shared" ref="M271:Q271" si="597">+M218/$CK218</f>
        <v>0</v>
      </c>
      <c r="N271" s="88">
        <f t="shared" si="597"/>
        <v>0</v>
      </c>
      <c r="O271" s="88">
        <f t="shared" si="597"/>
        <v>0</v>
      </c>
      <c r="P271" s="88">
        <f t="shared" si="597"/>
        <v>0</v>
      </c>
      <c r="Q271" s="88">
        <f t="shared" si="597"/>
        <v>0</v>
      </c>
      <c r="T271" s="88">
        <f t="shared" ref="T271:X271" si="598">+T218/$CK218</f>
        <v>0</v>
      </c>
      <c r="U271" s="88">
        <f t="shared" si="598"/>
        <v>0</v>
      </c>
      <c r="V271" s="88">
        <f t="shared" si="598"/>
        <v>0</v>
      </c>
      <c r="W271" s="88">
        <f t="shared" si="598"/>
        <v>0</v>
      </c>
      <c r="X271" s="88">
        <f t="shared" si="598"/>
        <v>0</v>
      </c>
      <c r="AA271" s="88">
        <f t="shared" ref="AA271:AE271" si="599">+AA218/$CK218</f>
        <v>1.2614662240854699E-2</v>
      </c>
      <c r="AB271" s="88">
        <f t="shared" si="599"/>
        <v>0.65139022960700832</v>
      </c>
      <c r="AC271" s="88">
        <f t="shared" si="599"/>
        <v>0.33599510815213679</v>
      </c>
      <c r="AD271" s="88">
        <f t="shared" si="599"/>
        <v>0</v>
      </c>
      <c r="AE271" s="88">
        <f t="shared" si="599"/>
        <v>0</v>
      </c>
      <c r="AH271" s="88">
        <f t="shared" ref="AH271:AL271" si="600">+AH218/$CK218</f>
        <v>1.2614662240854699E-2</v>
      </c>
      <c r="AI271" s="88">
        <f t="shared" si="600"/>
        <v>0.40118205292889869</v>
      </c>
      <c r="AJ271" s="88">
        <f t="shared" si="600"/>
        <v>0.33599510815213679</v>
      </c>
      <c r="AK271" s="88">
        <f t="shared" si="600"/>
        <v>0</v>
      </c>
      <c r="AL271" s="88">
        <f t="shared" si="600"/>
        <v>0.25020817667810968</v>
      </c>
      <c r="CL271" s="88">
        <f t="shared" ref="CL271:CP271" si="601">CL218/$CK218</f>
        <v>1.2975379028900857E-3</v>
      </c>
      <c r="CM271" s="88">
        <f t="shared" si="601"/>
        <v>1</v>
      </c>
      <c r="CN271" s="88">
        <f t="shared" si="601"/>
        <v>1</v>
      </c>
      <c r="CO271" s="88">
        <f t="shared" si="601"/>
        <v>0</v>
      </c>
      <c r="CP271" s="88">
        <f t="shared" si="601"/>
        <v>0</v>
      </c>
    </row>
    <row r="272" spans="1:94">
      <c r="A272" s="86">
        <v>10</v>
      </c>
      <c r="B272" s="87" t="s">
        <v>46</v>
      </c>
      <c r="C272" s="14" t="s">
        <v>36</v>
      </c>
      <c r="F272" s="88">
        <f t="shared" ref="F272:J272" si="602">+F219/$CK219</f>
        <v>0</v>
      </c>
      <c r="G272" s="88">
        <f t="shared" si="602"/>
        <v>0.74588669950738917</v>
      </c>
      <c r="H272" s="88">
        <f t="shared" si="602"/>
        <v>0</v>
      </c>
      <c r="I272" s="88">
        <f t="shared" si="602"/>
        <v>0.25411330049261083</v>
      </c>
      <c r="J272" s="88">
        <f t="shared" si="602"/>
        <v>0</v>
      </c>
      <c r="M272" s="88">
        <f t="shared" ref="M272:Q272" si="603">+M219/$CK219</f>
        <v>0</v>
      </c>
      <c r="N272" s="88">
        <f t="shared" si="603"/>
        <v>0</v>
      </c>
      <c r="O272" s="88">
        <f t="shared" si="603"/>
        <v>0</v>
      </c>
      <c r="P272" s="88">
        <f t="shared" si="603"/>
        <v>0</v>
      </c>
      <c r="Q272" s="88">
        <f t="shared" si="603"/>
        <v>0</v>
      </c>
      <c r="T272" s="88">
        <f t="shared" ref="T272:X272" si="604">+T219/$CK219</f>
        <v>0</v>
      </c>
      <c r="U272" s="88">
        <f t="shared" si="604"/>
        <v>0</v>
      </c>
      <c r="V272" s="88">
        <f t="shared" si="604"/>
        <v>0</v>
      </c>
      <c r="W272" s="88">
        <f t="shared" si="604"/>
        <v>0</v>
      </c>
      <c r="X272" s="88">
        <f t="shared" si="604"/>
        <v>0</v>
      </c>
      <c r="AA272" s="88">
        <f t="shared" ref="AA272:AE272" si="605">+AA219/$CK219</f>
        <v>0</v>
      </c>
      <c r="AB272" s="88">
        <f t="shared" si="605"/>
        <v>0.74588669950738917</v>
      </c>
      <c r="AC272" s="88">
        <f t="shared" si="605"/>
        <v>0</v>
      </c>
      <c r="AD272" s="88">
        <f t="shared" si="605"/>
        <v>0.25411330049261083</v>
      </c>
      <c r="AE272" s="88">
        <f t="shared" si="605"/>
        <v>0</v>
      </c>
      <c r="AH272" s="88">
        <f t="shared" ref="AH272:AL272" si="606">+AH219/$CK219</f>
        <v>0</v>
      </c>
      <c r="AI272" s="88">
        <f t="shared" si="606"/>
        <v>0</v>
      </c>
      <c r="AJ272" s="88">
        <f t="shared" si="606"/>
        <v>0</v>
      </c>
      <c r="AK272" s="88">
        <f t="shared" si="606"/>
        <v>0</v>
      </c>
      <c r="AL272" s="88">
        <f t="shared" si="606"/>
        <v>1</v>
      </c>
      <c r="CL272" s="88">
        <f t="shared" ref="CL272:CP272" si="607">CL219/$CK219</f>
        <v>0</v>
      </c>
      <c r="CM272" s="88">
        <f t="shared" si="607"/>
        <v>1</v>
      </c>
      <c r="CN272" s="88">
        <f t="shared" si="607"/>
        <v>1</v>
      </c>
      <c r="CO272" s="88">
        <f t="shared" si="607"/>
        <v>0</v>
      </c>
      <c r="CP272" s="88">
        <f t="shared" si="607"/>
        <v>0</v>
      </c>
    </row>
    <row r="273" spans="1:94">
      <c r="A273" s="86">
        <v>11</v>
      </c>
      <c r="B273" s="87" t="s">
        <v>64</v>
      </c>
      <c r="C273" s="14" t="s">
        <v>36</v>
      </c>
      <c r="F273" s="88">
        <f t="shared" ref="F273:J273" si="608">+F220/$CK220</f>
        <v>0</v>
      </c>
      <c r="G273" s="88">
        <f t="shared" si="608"/>
        <v>0.30156250000000001</v>
      </c>
      <c r="H273" s="88">
        <f t="shared" si="608"/>
        <v>0.47343750000000001</v>
      </c>
      <c r="I273" s="88">
        <f t="shared" si="608"/>
        <v>0.22500000000000001</v>
      </c>
      <c r="J273" s="88">
        <f t="shared" si="608"/>
        <v>0</v>
      </c>
      <c r="M273" s="88">
        <f t="shared" ref="M273:Q273" si="609">+M220/$CK220</f>
        <v>0</v>
      </c>
      <c r="N273" s="88">
        <f t="shared" si="609"/>
        <v>0</v>
      </c>
      <c r="O273" s="88">
        <f t="shared" si="609"/>
        <v>0</v>
      </c>
      <c r="P273" s="88">
        <f t="shared" si="609"/>
        <v>0</v>
      </c>
      <c r="Q273" s="88">
        <f t="shared" si="609"/>
        <v>0</v>
      </c>
      <c r="T273" s="88">
        <f t="shared" ref="T273:X273" si="610">+T220/$CK220</f>
        <v>0</v>
      </c>
      <c r="U273" s="88">
        <f t="shared" si="610"/>
        <v>0</v>
      </c>
      <c r="V273" s="88">
        <f t="shared" si="610"/>
        <v>0</v>
      </c>
      <c r="W273" s="88">
        <f t="shared" si="610"/>
        <v>0</v>
      </c>
      <c r="X273" s="88">
        <f t="shared" si="610"/>
        <v>0</v>
      </c>
      <c r="AA273" s="88">
        <f t="shared" ref="AA273:AE273" si="611">+AA220/$CK220</f>
        <v>0</v>
      </c>
      <c r="AB273" s="88">
        <f t="shared" si="611"/>
        <v>0.41093750000000001</v>
      </c>
      <c r="AC273" s="88">
        <f t="shared" si="611"/>
        <v>0.45624999999999999</v>
      </c>
      <c r="AD273" s="88">
        <f t="shared" si="611"/>
        <v>0.1328125</v>
      </c>
      <c r="AE273" s="88">
        <f t="shared" si="611"/>
        <v>0</v>
      </c>
      <c r="AH273" s="88">
        <f t="shared" ref="AH273:AL273" si="612">+AH220/$CK220</f>
        <v>0</v>
      </c>
      <c r="AI273" s="88">
        <f t="shared" si="612"/>
        <v>0.27187499999999998</v>
      </c>
      <c r="AJ273" s="88">
        <f t="shared" si="612"/>
        <v>0.46875</v>
      </c>
      <c r="AK273" s="88">
        <f t="shared" si="612"/>
        <v>0.24531249999999999</v>
      </c>
      <c r="AL273" s="88">
        <f t="shared" si="612"/>
        <v>1.40625E-2</v>
      </c>
      <c r="CL273" s="88">
        <f t="shared" ref="CL273:CP273" si="613">CL220/$CK220</f>
        <v>0</v>
      </c>
      <c r="CM273" s="88">
        <f t="shared" si="613"/>
        <v>1</v>
      </c>
      <c r="CN273" s="88">
        <f t="shared" si="613"/>
        <v>1</v>
      </c>
      <c r="CO273" s="88">
        <f t="shared" si="613"/>
        <v>0</v>
      </c>
      <c r="CP273" s="88">
        <f t="shared" si="613"/>
        <v>0</v>
      </c>
    </row>
    <row r="274" spans="1:94">
      <c r="A274" s="86">
        <v>12</v>
      </c>
      <c r="B274" s="87" t="s">
        <v>66</v>
      </c>
      <c r="C274" s="14" t="s">
        <v>36</v>
      </c>
      <c r="F274" s="88">
        <f t="shared" ref="F274:J274" si="614">+F221/$CK221</f>
        <v>0</v>
      </c>
      <c r="G274" s="88">
        <f t="shared" si="614"/>
        <v>0</v>
      </c>
      <c r="H274" s="88">
        <f t="shared" si="614"/>
        <v>0.69930069930069927</v>
      </c>
      <c r="I274" s="88">
        <f t="shared" si="614"/>
        <v>0.30069930069930068</v>
      </c>
      <c r="J274" s="88">
        <f t="shared" si="614"/>
        <v>0</v>
      </c>
      <c r="M274" s="88">
        <f t="shared" ref="M274:Q274" si="615">+M221/$CK221</f>
        <v>0</v>
      </c>
      <c r="N274" s="88">
        <f t="shared" si="615"/>
        <v>0</v>
      </c>
      <c r="O274" s="88">
        <f t="shared" si="615"/>
        <v>0</v>
      </c>
      <c r="P274" s="88">
        <f t="shared" si="615"/>
        <v>0</v>
      </c>
      <c r="Q274" s="88">
        <f t="shared" si="615"/>
        <v>0</v>
      </c>
      <c r="T274" s="88">
        <f t="shared" ref="T274:X274" si="616">+T221/$CK221</f>
        <v>0</v>
      </c>
      <c r="U274" s="88">
        <f t="shared" si="616"/>
        <v>0</v>
      </c>
      <c r="V274" s="88">
        <f t="shared" si="616"/>
        <v>0</v>
      </c>
      <c r="W274" s="88">
        <f t="shared" si="616"/>
        <v>0</v>
      </c>
      <c r="X274" s="88">
        <f t="shared" si="616"/>
        <v>0</v>
      </c>
      <c r="AA274" s="88">
        <f t="shared" ref="AA274:AE274" si="617">+AA221/$CK221</f>
        <v>0</v>
      </c>
      <c r="AB274" s="88">
        <f t="shared" si="617"/>
        <v>9.0909090909090912E-2</v>
      </c>
      <c r="AC274" s="88">
        <f t="shared" si="617"/>
        <v>0.67832167832167833</v>
      </c>
      <c r="AD274" s="88">
        <f t="shared" si="617"/>
        <v>0.23076923076923078</v>
      </c>
      <c r="AE274" s="88">
        <f t="shared" si="617"/>
        <v>0</v>
      </c>
      <c r="AH274" s="88">
        <f t="shared" ref="AH274:AL274" si="618">+AH221/$CK221</f>
        <v>0</v>
      </c>
      <c r="AI274" s="88">
        <f t="shared" si="618"/>
        <v>0</v>
      </c>
      <c r="AJ274" s="88">
        <f t="shared" si="618"/>
        <v>0.65734265734265729</v>
      </c>
      <c r="AK274" s="88">
        <f t="shared" si="618"/>
        <v>0.33275058275058272</v>
      </c>
      <c r="AL274" s="88">
        <f t="shared" si="618"/>
        <v>9.9067599067599061E-3</v>
      </c>
      <c r="CL274" s="88">
        <f t="shared" ref="CL274:CP274" si="619">CL221/$CK221</f>
        <v>0</v>
      </c>
      <c r="CM274" s="88">
        <f t="shared" si="619"/>
        <v>1</v>
      </c>
      <c r="CN274" s="88">
        <f t="shared" si="619"/>
        <v>1</v>
      </c>
      <c r="CO274" s="88">
        <f t="shared" si="619"/>
        <v>0</v>
      </c>
      <c r="CP274" s="88">
        <f t="shared" si="619"/>
        <v>0</v>
      </c>
    </row>
    <row r="275" spans="1:94">
      <c r="A275" s="86">
        <v>13</v>
      </c>
      <c r="B275" s="87" t="s">
        <v>18</v>
      </c>
      <c r="C275" s="14" t="s">
        <v>36</v>
      </c>
      <c r="F275" s="88">
        <f t="shared" ref="F275:J275" si="620">+F222/$CK222</f>
        <v>0</v>
      </c>
      <c r="G275" s="88">
        <f t="shared" si="620"/>
        <v>0</v>
      </c>
      <c r="H275" s="88">
        <f t="shared" si="620"/>
        <v>0</v>
      </c>
      <c r="I275" s="88">
        <f t="shared" si="620"/>
        <v>0.94869884533415105</v>
      </c>
      <c r="J275" s="88">
        <f t="shared" si="620"/>
        <v>5.1301154665848919E-2</v>
      </c>
      <c r="M275" s="88">
        <f t="shared" ref="M275:Q275" si="621">+M222/$CK222</f>
        <v>0</v>
      </c>
      <c r="N275" s="88">
        <f t="shared" si="621"/>
        <v>0</v>
      </c>
      <c r="O275" s="88">
        <f t="shared" si="621"/>
        <v>0</v>
      </c>
      <c r="P275" s="88">
        <f t="shared" si="621"/>
        <v>0</v>
      </c>
      <c r="Q275" s="88">
        <f t="shared" si="621"/>
        <v>0</v>
      </c>
      <c r="T275" s="88">
        <f t="shared" ref="T275:X275" si="622">+T222/$CK222</f>
        <v>0</v>
      </c>
      <c r="U275" s="88">
        <f t="shared" si="622"/>
        <v>0</v>
      </c>
      <c r="V275" s="88">
        <f t="shared" si="622"/>
        <v>0</v>
      </c>
      <c r="W275" s="88">
        <f t="shared" si="622"/>
        <v>0</v>
      </c>
      <c r="X275" s="88">
        <f t="shared" si="622"/>
        <v>0</v>
      </c>
      <c r="AA275" s="88">
        <f t="shared" ref="AA275:AE275" si="623">+AA222/$CK222</f>
        <v>0</v>
      </c>
      <c r="AB275" s="88">
        <f t="shared" si="623"/>
        <v>0</v>
      </c>
      <c r="AC275" s="88">
        <f t="shared" si="623"/>
        <v>0</v>
      </c>
      <c r="AD275" s="88">
        <f t="shared" si="623"/>
        <v>0.59381791951867002</v>
      </c>
      <c r="AE275" s="88">
        <f t="shared" si="623"/>
        <v>3.9260595321205588E-5</v>
      </c>
      <c r="AH275" s="88">
        <f t="shared" ref="AH275:AL275" si="624">+AH222/$CK222</f>
        <v>0</v>
      </c>
      <c r="AI275" s="88">
        <f t="shared" si="624"/>
        <v>0</v>
      </c>
      <c r="AJ275" s="88">
        <f t="shared" si="624"/>
        <v>0</v>
      </c>
      <c r="AK275" s="88">
        <f t="shared" si="624"/>
        <v>0.60893215342881291</v>
      </c>
      <c r="AL275" s="88">
        <f t="shared" si="624"/>
        <v>0.35697669205589688</v>
      </c>
      <c r="CL275" s="88">
        <f t="shared" ref="CL275:CP275" si="625">CL222/$CK222</f>
        <v>0</v>
      </c>
      <c r="CM275" s="88">
        <f t="shared" si="625"/>
        <v>1</v>
      </c>
      <c r="CN275" s="88">
        <f t="shared" si="625"/>
        <v>1</v>
      </c>
      <c r="CO275" s="88">
        <f t="shared" si="625"/>
        <v>0.40614281988600875</v>
      </c>
      <c r="CP275" s="88">
        <f t="shared" si="625"/>
        <v>3.4091154515290198E-2</v>
      </c>
    </row>
    <row r="276" spans="1:94">
      <c r="A276" s="86">
        <v>14</v>
      </c>
      <c r="B276" s="87" t="s">
        <v>19</v>
      </c>
      <c r="C276" s="14" t="s">
        <v>36</v>
      </c>
      <c r="F276" s="88">
        <f t="shared" ref="F276:J276" si="626">+F223/$CK223</f>
        <v>0.83875175085818965</v>
      </c>
      <c r="G276" s="88">
        <f t="shared" si="626"/>
        <v>0</v>
      </c>
      <c r="H276" s="88">
        <f t="shared" si="626"/>
        <v>0</v>
      </c>
      <c r="I276" s="88">
        <f t="shared" si="626"/>
        <v>0</v>
      </c>
      <c r="J276" s="88">
        <f t="shared" si="626"/>
        <v>0</v>
      </c>
      <c r="M276" s="88">
        <f t="shared" ref="M276:Q276" si="627">+M223/$CK223</f>
        <v>0</v>
      </c>
      <c r="N276" s="88">
        <f t="shared" si="627"/>
        <v>0</v>
      </c>
      <c r="O276" s="88">
        <f t="shared" si="627"/>
        <v>0</v>
      </c>
      <c r="P276" s="88">
        <f t="shared" si="627"/>
        <v>0</v>
      </c>
      <c r="Q276" s="88">
        <f t="shared" si="627"/>
        <v>0</v>
      </c>
      <c r="T276" s="88">
        <f t="shared" ref="T276:X276" si="628">+T223/$CK223</f>
        <v>0</v>
      </c>
      <c r="U276" s="88">
        <f t="shared" si="628"/>
        <v>0</v>
      </c>
      <c r="V276" s="88">
        <f t="shared" si="628"/>
        <v>0</v>
      </c>
      <c r="W276" s="88">
        <f t="shared" si="628"/>
        <v>0</v>
      </c>
      <c r="X276" s="88">
        <f t="shared" si="628"/>
        <v>0</v>
      </c>
      <c r="AA276" s="88">
        <f t="shared" ref="AA276:AE276" si="629">+AA223/$CK223</f>
        <v>1</v>
      </c>
      <c r="AB276" s="88">
        <f t="shared" si="629"/>
        <v>0</v>
      </c>
      <c r="AC276" s="88">
        <f t="shared" si="629"/>
        <v>0</v>
      </c>
      <c r="AD276" s="88">
        <f t="shared" si="629"/>
        <v>0</v>
      </c>
      <c r="AE276" s="88">
        <f t="shared" si="629"/>
        <v>0</v>
      </c>
      <c r="AH276" s="88">
        <f t="shared" ref="AH276:AL276" si="630">+AH223/$CK223</f>
        <v>0.83875175085819076</v>
      </c>
      <c r="AI276" s="88">
        <f t="shared" si="630"/>
        <v>0</v>
      </c>
      <c r="AJ276" s="88">
        <f t="shared" si="630"/>
        <v>0</v>
      </c>
      <c r="AK276" s="88">
        <f t="shared" si="630"/>
        <v>0</v>
      </c>
      <c r="AL276" s="88">
        <f t="shared" si="630"/>
        <v>0</v>
      </c>
      <c r="CL276" s="88">
        <f t="shared" ref="CL276:CP276" si="631">CL223/$CK223</f>
        <v>0.1612482491418103</v>
      </c>
      <c r="CM276" s="88">
        <f t="shared" si="631"/>
        <v>1</v>
      </c>
      <c r="CN276" s="88">
        <f t="shared" si="631"/>
        <v>1</v>
      </c>
      <c r="CO276" s="88">
        <f t="shared" si="631"/>
        <v>0</v>
      </c>
      <c r="CP276" s="88">
        <f t="shared" si="631"/>
        <v>0.16124824914180919</v>
      </c>
    </row>
    <row r="277" spans="1:94">
      <c r="A277" s="86">
        <v>15</v>
      </c>
      <c r="B277" s="87" t="s">
        <v>20</v>
      </c>
      <c r="C277" s="14" t="s">
        <v>36</v>
      </c>
      <c r="F277" s="88">
        <f t="shared" ref="F277:J277" si="632">+F224/$CK224</f>
        <v>0</v>
      </c>
      <c r="G277" s="88">
        <f t="shared" si="632"/>
        <v>0.1864495161912719</v>
      </c>
      <c r="H277" s="88">
        <f t="shared" si="632"/>
        <v>0</v>
      </c>
      <c r="I277" s="88">
        <f t="shared" si="632"/>
        <v>0.64738405909567431</v>
      </c>
      <c r="J277" s="88">
        <f t="shared" si="632"/>
        <v>2.1140615115746053E-2</v>
      </c>
      <c r="M277" s="88">
        <f t="shared" ref="M277:Q277" si="633">+M224/$CK224</f>
        <v>0</v>
      </c>
      <c r="N277" s="88">
        <f t="shared" si="633"/>
        <v>0</v>
      </c>
      <c r="O277" s="88">
        <f t="shared" si="633"/>
        <v>0</v>
      </c>
      <c r="P277" s="88">
        <f t="shared" si="633"/>
        <v>0</v>
      </c>
      <c r="Q277" s="88">
        <f t="shared" si="633"/>
        <v>0</v>
      </c>
      <c r="T277" s="88">
        <f t="shared" ref="T277:X277" si="634">+T224/$CK224</f>
        <v>0</v>
      </c>
      <c r="U277" s="88">
        <f t="shared" si="634"/>
        <v>0</v>
      </c>
      <c r="V277" s="88">
        <f t="shared" si="634"/>
        <v>0</v>
      </c>
      <c r="W277" s="88">
        <f t="shared" si="634"/>
        <v>0</v>
      </c>
      <c r="X277" s="88">
        <f t="shared" si="634"/>
        <v>0</v>
      </c>
      <c r="AA277" s="88">
        <f t="shared" ref="AA277:AE277" si="635">+AA224/$CK224</f>
        <v>0</v>
      </c>
      <c r="AB277" s="88">
        <f t="shared" si="635"/>
        <v>0</v>
      </c>
      <c r="AC277" s="88">
        <f t="shared" si="635"/>
        <v>0</v>
      </c>
      <c r="AD277" s="88">
        <f t="shared" si="635"/>
        <v>0.70622743075300087</v>
      </c>
      <c r="AE277" s="88">
        <f t="shared" si="635"/>
        <v>0.13924379534278394</v>
      </c>
      <c r="AH277" s="88">
        <f t="shared" ref="AH277:AL277" si="636">+AH224/$CK224</f>
        <v>0</v>
      </c>
      <c r="AI277" s="88">
        <f t="shared" si="636"/>
        <v>0</v>
      </c>
      <c r="AJ277" s="88">
        <f t="shared" si="636"/>
        <v>0</v>
      </c>
      <c r="AK277" s="88">
        <f t="shared" si="636"/>
        <v>0.80762436879101018</v>
      </c>
      <c r="AL277" s="88">
        <f t="shared" si="636"/>
        <v>0.19237563120898971</v>
      </c>
      <c r="CL277" s="88">
        <f t="shared" ref="CL277:CP277" si="637">CL224/$CK224</f>
        <v>0.14502580959730779</v>
      </c>
      <c r="CM277" s="88">
        <f t="shared" si="637"/>
        <v>1</v>
      </c>
      <c r="CN277" s="88">
        <f t="shared" si="637"/>
        <v>1</v>
      </c>
      <c r="CO277" s="88">
        <f t="shared" si="637"/>
        <v>0.15452877390421521</v>
      </c>
      <c r="CP277" s="88">
        <f t="shared" si="637"/>
        <v>0</v>
      </c>
    </row>
    <row r="278" spans="1:94">
      <c r="A278" s="86">
        <v>16</v>
      </c>
      <c r="B278" s="87" t="s">
        <v>21</v>
      </c>
      <c r="C278" s="14" t="s">
        <v>36</v>
      </c>
      <c r="F278" s="88" t="e">
        <f t="shared" ref="F278:J278" si="638">+F225/$CK225</f>
        <v>#DIV/0!</v>
      </c>
      <c r="G278" s="88" t="e">
        <f t="shared" si="638"/>
        <v>#DIV/0!</v>
      </c>
      <c r="H278" s="88" t="e">
        <f t="shared" si="638"/>
        <v>#DIV/0!</v>
      </c>
      <c r="I278" s="88" t="e">
        <f t="shared" si="638"/>
        <v>#DIV/0!</v>
      </c>
      <c r="J278" s="88" t="e">
        <f t="shared" si="638"/>
        <v>#DIV/0!</v>
      </c>
      <c r="M278" s="88" t="e">
        <f t="shared" ref="M278:Q278" si="639">+M225/$CK225</f>
        <v>#DIV/0!</v>
      </c>
      <c r="N278" s="88" t="e">
        <f t="shared" si="639"/>
        <v>#DIV/0!</v>
      </c>
      <c r="O278" s="88" t="e">
        <f t="shared" si="639"/>
        <v>#DIV/0!</v>
      </c>
      <c r="P278" s="88" t="e">
        <f t="shared" si="639"/>
        <v>#DIV/0!</v>
      </c>
      <c r="Q278" s="88" t="e">
        <f t="shared" si="639"/>
        <v>#DIV/0!</v>
      </c>
      <c r="T278" s="88" t="e">
        <f t="shared" ref="T278:X278" si="640">+T225/$CK225</f>
        <v>#DIV/0!</v>
      </c>
      <c r="U278" s="88" t="e">
        <f t="shared" si="640"/>
        <v>#DIV/0!</v>
      </c>
      <c r="V278" s="88" t="e">
        <f t="shared" si="640"/>
        <v>#DIV/0!</v>
      </c>
      <c r="W278" s="88" t="e">
        <f t="shared" si="640"/>
        <v>#DIV/0!</v>
      </c>
      <c r="X278" s="88" t="e">
        <f t="shared" si="640"/>
        <v>#DIV/0!</v>
      </c>
      <c r="AA278" s="88" t="e">
        <f t="shared" ref="AA278:AE278" si="641">+AA225/$CK225</f>
        <v>#DIV/0!</v>
      </c>
      <c r="AB278" s="88" t="e">
        <f t="shared" si="641"/>
        <v>#DIV/0!</v>
      </c>
      <c r="AC278" s="88" t="e">
        <f t="shared" si="641"/>
        <v>#DIV/0!</v>
      </c>
      <c r="AD278" s="88" t="e">
        <f t="shared" si="641"/>
        <v>#DIV/0!</v>
      </c>
      <c r="AE278" s="88" t="e">
        <f t="shared" si="641"/>
        <v>#DIV/0!</v>
      </c>
      <c r="AH278" s="88" t="e">
        <f t="shared" ref="AH278:AL278" si="642">+AH225/$CK225</f>
        <v>#DIV/0!</v>
      </c>
      <c r="AI278" s="88" t="e">
        <f t="shared" si="642"/>
        <v>#DIV/0!</v>
      </c>
      <c r="AJ278" s="88" t="e">
        <f t="shared" si="642"/>
        <v>#DIV/0!</v>
      </c>
      <c r="AK278" s="88" t="e">
        <f t="shared" si="642"/>
        <v>#DIV/0!</v>
      </c>
      <c r="AL278" s="88" t="e">
        <f t="shared" si="642"/>
        <v>#DIV/0!</v>
      </c>
      <c r="CL278" s="88" t="e">
        <f t="shared" ref="CL278:CP278" si="643">CL225/$CK225</f>
        <v>#DIV/0!</v>
      </c>
      <c r="CM278" s="88" t="e">
        <f t="shared" si="643"/>
        <v>#DIV/0!</v>
      </c>
      <c r="CN278" s="88" t="e">
        <f t="shared" si="643"/>
        <v>#DIV/0!</v>
      </c>
      <c r="CO278" s="88" t="e">
        <f t="shared" si="643"/>
        <v>#DIV/0!</v>
      </c>
      <c r="CP278" s="88" t="e">
        <f t="shared" si="643"/>
        <v>#DIV/0!</v>
      </c>
    </row>
    <row r="279" spans="1:94">
      <c r="A279" s="86">
        <v>17</v>
      </c>
      <c r="B279" s="87" t="s">
        <v>22</v>
      </c>
      <c r="C279" s="14" t="s">
        <v>36</v>
      </c>
      <c r="F279" s="88">
        <f t="shared" ref="F279:J279" si="644">+F226/$CK226</f>
        <v>0.63010719633669465</v>
      </c>
      <c r="G279" s="88">
        <f t="shared" si="644"/>
        <v>4.3891498225779484E-5</v>
      </c>
      <c r="H279" s="88">
        <f t="shared" si="644"/>
        <v>0</v>
      </c>
      <c r="I279" s="88">
        <f t="shared" si="644"/>
        <v>0.35651773467754483</v>
      </c>
      <c r="J279" s="88">
        <f t="shared" si="644"/>
        <v>1.3331177487534703E-2</v>
      </c>
      <c r="M279" s="88">
        <f t="shared" ref="M279:Q279" si="645">+M226/$CK226</f>
        <v>0</v>
      </c>
      <c r="N279" s="88">
        <f t="shared" si="645"/>
        <v>0</v>
      </c>
      <c r="O279" s="88">
        <f t="shared" si="645"/>
        <v>0</v>
      </c>
      <c r="P279" s="88">
        <f t="shared" si="645"/>
        <v>0</v>
      </c>
      <c r="Q279" s="88">
        <f t="shared" si="645"/>
        <v>0</v>
      </c>
      <c r="T279" s="88">
        <f t="shared" ref="T279:X279" si="646">+T226/$CK226</f>
        <v>0</v>
      </c>
      <c r="U279" s="88">
        <f t="shared" si="646"/>
        <v>0</v>
      </c>
      <c r="V279" s="88">
        <f t="shared" si="646"/>
        <v>0</v>
      </c>
      <c r="W279" s="88">
        <f t="shared" si="646"/>
        <v>0</v>
      </c>
      <c r="X279" s="88">
        <f t="shared" si="646"/>
        <v>0</v>
      </c>
      <c r="AA279" s="88">
        <f t="shared" ref="AA279:AE279" si="647">+AA226/$CK226</f>
        <v>0.72912673436499653</v>
      </c>
      <c r="AB279" s="88">
        <f t="shared" si="647"/>
        <v>4.9918924156712242E-5</v>
      </c>
      <c r="AC279" s="88">
        <f t="shared" si="647"/>
        <v>0</v>
      </c>
      <c r="AD279" s="88">
        <f t="shared" si="647"/>
        <v>0.27077664380182387</v>
      </c>
      <c r="AE279" s="88">
        <f t="shared" si="647"/>
        <v>4.6702909022896494E-5</v>
      </c>
      <c r="AH279" s="88">
        <f t="shared" ref="AH279:AL279" si="648">+AH226/$CK226</f>
        <v>0.63010719633669465</v>
      </c>
      <c r="AI279" s="88">
        <f t="shared" si="648"/>
        <v>0</v>
      </c>
      <c r="AJ279" s="88">
        <f t="shared" si="648"/>
        <v>0</v>
      </c>
      <c r="AK279" s="88">
        <f t="shared" si="648"/>
        <v>0.27081975557520604</v>
      </c>
      <c r="AL279" s="88">
        <f t="shared" si="648"/>
        <v>9.907304808809933E-2</v>
      </c>
      <c r="CL279" s="88">
        <f t="shared" ref="CL279:CP279" si="649">CL226/$CK226</f>
        <v>0</v>
      </c>
      <c r="CM279" s="88">
        <f t="shared" si="649"/>
        <v>1</v>
      </c>
      <c r="CN279" s="88">
        <f t="shared" si="649"/>
        <v>1</v>
      </c>
      <c r="CO279" s="88">
        <f t="shared" si="649"/>
        <v>0</v>
      </c>
      <c r="CP279" s="88">
        <f t="shared" si="649"/>
        <v>0</v>
      </c>
    </row>
    <row r="280" spans="1:94">
      <c r="A280" s="86">
        <v>18</v>
      </c>
      <c r="B280" s="87" t="s">
        <v>23</v>
      </c>
      <c r="C280" s="14" t="s">
        <v>36</v>
      </c>
      <c r="F280" s="88">
        <f t="shared" ref="F280:J280" si="650">+F227/$CK227</f>
        <v>3.017016050553897E-3</v>
      </c>
      <c r="G280" s="88">
        <f t="shared" si="650"/>
        <v>0.97289106974784234</v>
      </c>
      <c r="H280" s="88">
        <f t="shared" si="650"/>
        <v>0</v>
      </c>
      <c r="I280" s="88">
        <f t="shared" si="650"/>
        <v>2.1544970228768407E-2</v>
      </c>
      <c r="J280" s="88">
        <f t="shared" si="650"/>
        <v>2.5469439728353135E-3</v>
      </c>
      <c r="M280" s="88">
        <f t="shared" ref="M280:Q280" si="651">+M227/$CK227</f>
        <v>0</v>
      </c>
      <c r="N280" s="88">
        <f t="shared" si="651"/>
        <v>0</v>
      </c>
      <c r="O280" s="88">
        <f t="shared" si="651"/>
        <v>0</v>
      </c>
      <c r="P280" s="88">
        <f t="shared" si="651"/>
        <v>0</v>
      </c>
      <c r="Q280" s="88">
        <f t="shared" si="651"/>
        <v>0</v>
      </c>
      <c r="T280" s="88">
        <f t="shared" ref="T280:X280" si="652">+T227/$CK227</f>
        <v>0</v>
      </c>
      <c r="U280" s="88">
        <f t="shared" si="652"/>
        <v>0</v>
      </c>
      <c r="V280" s="88">
        <f t="shared" si="652"/>
        <v>0</v>
      </c>
      <c r="W280" s="88">
        <f t="shared" si="652"/>
        <v>0</v>
      </c>
      <c r="X280" s="88">
        <f t="shared" si="652"/>
        <v>0</v>
      </c>
      <c r="AA280" s="88">
        <f t="shared" ref="AA280:AE280" si="653">+AA227/$CK227</f>
        <v>8.8377404358402113E-3</v>
      </c>
      <c r="AB280" s="88">
        <f t="shared" si="653"/>
        <v>0.9451178914639371</v>
      </c>
      <c r="AC280" s="88">
        <f t="shared" si="653"/>
        <v>0</v>
      </c>
      <c r="AD280" s="88">
        <f t="shared" si="653"/>
        <v>2.1544970228768407E-2</v>
      </c>
      <c r="AE280" s="88">
        <f t="shared" si="653"/>
        <v>2.4499397871454033E-2</v>
      </c>
      <c r="AH280" s="88">
        <f t="shared" ref="AH280:AL280" si="654">+AH227/$CK227</f>
        <v>3.017016050553897E-3</v>
      </c>
      <c r="AI280" s="88">
        <f t="shared" si="654"/>
        <v>0.94440461396893538</v>
      </c>
      <c r="AJ280" s="88">
        <f t="shared" si="654"/>
        <v>0</v>
      </c>
      <c r="AK280" s="88">
        <f t="shared" si="654"/>
        <v>2.1544970228768407E-2</v>
      </c>
      <c r="AL280" s="88">
        <f t="shared" si="654"/>
        <v>3.1033399751742342E-2</v>
      </c>
      <c r="CL280" s="88">
        <f t="shared" ref="CL280:CP280" si="655">CL227/$CK227</f>
        <v>0</v>
      </c>
      <c r="CM280" s="88">
        <f t="shared" si="655"/>
        <v>1</v>
      </c>
      <c r="CN280" s="88">
        <f t="shared" si="655"/>
        <v>1</v>
      </c>
      <c r="CO280" s="88">
        <f t="shared" si="655"/>
        <v>0</v>
      </c>
      <c r="CP280" s="88">
        <f t="shared" si="655"/>
        <v>0</v>
      </c>
    </row>
    <row r="281" spans="1:94">
      <c r="A281" s="86">
        <v>19</v>
      </c>
      <c r="B281" s="87" t="s">
        <v>24</v>
      </c>
      <c r="C281" s="14" t="s">
        <v>36</v>
      </c>
      <c r="F281" s="88">
        <f t="shared" ref="F281:J281" si="656">+F228/$CK228</f>
        <v>0</v>
      </c>
      <c r="G281" s="88">
        <f t="shared" si="656"/>
        <v>0</v>
      </c>
      <c r="H281" s="88">
        <f t="shared" si="656"/>
        <v>0</v>
      </c>
      <c r="I281" s="88">
        <f t="shared" si="656"/>
        <v>0</v>
      </c>
      <c r="J281" s="88">
        <f t="shared" si="656"/>
        <v>0</v>
      </c>
      <c r="M281" s="88">
        <f t="shared" ref="M281:Q281" si="657">+M228/$CK228</f>
        <v>0</v>
      </c>
      <c r="N281" s="88">
        <f t="shared" si="657"/>
        <v>0</v>
      </c>
      <c r="O281" s="88">
        <f t="shared" si="657"/>
        <v>0</v>
      </c>
      <c r="P281" s="88">
        <f t="shared" si="657"/>
        <v>0</v>
      </c>
      <c r="Q281" s="88">
        <f t="shared" si="657"/>
        <v>0</v>
      </c>
      <c r="T281" s="88">
        <f t="shared" ref="T281:X281" si="658">+T228/$CK228</f>
        <v>0</v>
      </c>
      <c r="U281" s="88">
        <f t="shared" si="658"/>
        <v>0</v>
      </c>
      <c r="V281" s="88">
        <f t="shared" si="658"/>
        <v>0</v>
      </c>
      <c r="W281" s="88">
        <f t="shared" si="658"/>
        <v>0</v>
      </c>
      <c r="X281" s="88">
        <f t="shared" si="658"/>
        <v>0</v>
      </c>
      <c r="AA281" s="88">
        <f t="shared" ref="AA281:AE281" si="659">+AA228/$CK228</f>
        <v>0</v>
      </c>
      <c r="AB281" s="88">
        <f t="shared" si="659"/>
        <v>0</v>
      </c>
      <c r="AC281" s="88">
        <f t="shared" si="659"/>
        <v>0</v>
      </c>
      <c r="AD281" s="88">
        <f t="shared" si="659"/>
        <v>0</v>
      </c>
      <c r="AE281" s="88">
        <f t="shared" si="659"/>
        <v>0</v>
      </c>
      <c r="AH281" s="88">
        <f t="shared" ref="AH281:AL281" si="660">+AH228/$CK228</f>
        <v>0</v>
      </c>
      <c r="AI281" s="88">
        <f t="shared" si="660"/>
        <v>0</v>
      </c>
      <c r="AJ281" s="88">
        <f t="shared" si="660"/>
        <v>0</v>
      </c>
      <c r="AK281" s="88">
        <f t="shared" si="660"/>
        <v>0</v>
      </c>
      <c r="AL281" s="88">
        <f t="shared" si="660"/>
        <v>1</v>
      </c>
      <c r="CL281" s="88">
        <f t="shared" ref="CL281:CP281" si="661">CL228/$CK228</f>
        <v>1</v>
      </c>
      <c r="CM281" s="88">
        <f t="shared" si="661"/>
        <v>1</v>
      </c>
      <c r="CN281" s="88">
        <f t="shared" si="661"/>
        <v>1</v>
      </c>
      <c r="CO281" s="88">
        <f t="shared" si="661"/>
        <v>1</v>
      </c>
      <c r="CP281" s="88">
        <f t="shared" si="661"/>
        <v>0</v>
      </c>
    </row>
    <row r="282" spans="1:94">
      <c r="A282" s="86">
        <v>20</v>
      </c>
      <c r="B282" s="87" t="s">
        <v>25</v>
      </c>
      <c r="C282" s="14" t="s">
        <v>36</v>
      </c>
      <c r="F282" s="88">
        <f t="shared" ref="F282:J282" si="662">+F229/$CK229</f>
        <v>0</v>
      </c>
      <c r="G282" s="88">
        <f t="shared" si="662"/>
        <v>0</v>
      </c>
      <c r="H282" s="88">
        <f t="shared" si="662"/>
        <v>0</v>
      </c>
      <c r="I282" s="88">
        <f t="shared" si="662"/>
        <v>0</v>
      </c>
      <c r="J282" s="88">
        <f t="shared" si="662"/>
        <v>1</v>
      </c>
      <c r="M282" s="88">
        <f t="shared" ref="M282:Q282" si="663">+M229/$CK229</f>
        <v>0</v>
      </c>
      <c r="N282" s="88">
        <f t="shared" si="663"/>
        <v>0</v>
      </c>
      <c r="O282" s="88">
        <f t="shared" si="663"/>
        <v>0</v>
      </c>
      <c r="P282" s="88">
        <f t="shared" si="663"/>
        <v>0</v>
      </c>
      <c r="Q282" s="88">
        <f t="shared" si="663"/>
        <v>0</v>
      </c>
      <c r="T282" s="88">
        <f t="shared" ref="T282:X282" si="664">+T229/$CK229</f>
        <v>0</v>
      </c>
      <c r="U282" s="88">
        <f t="shared" si="664"/>
        <v>0</v>
      </c>
      <c r="V282" s="88">
        <f t="shared" si="664"/>
        <v>0</v>
      </c>
      <c r="W282" s="88">
        <f t="shared" si="664"/>
        <v>0</v>
      </c>
      <c r="X282" s="88">
        <f t="shared" si="664"/>
        <v>0</v>
      </c>
      <c r="AA282" s="88">
        <f t="shared" ref="AA282:AE282" si="665">+AA229/$CK229</f>
        <v>0</v>
      </c>
      <c r="AB282" s="88">
        <f t="shared" si="665"/>
        <v>0</v>
      </c>
      <c r="AC282" s="88">
        <f t="shared" si="665"/>
        <v>0</v>
      </c>
      <c r="AD282" s="88">
        <f t="shared" si="665"/>
        <v>0</v>
      </c>
      <c r="AE282" s="88">
        <f t="shared" si="665"/>
        <v>0.51063829787234039</v>
      </c>
      <c r="AH282" s="88">
        <f t="shared" ref="AH282:AL282" si="666">+AH229/$CK229</f>
        <v>0</v>
      </c>
      <c r="AI282" s="88">
        <f t="shared" si="666"/>
        <v>0</v>
      </c>
      <c r="AJ282" s="88">
        <f t="shared" si="666"/>
        <v>0</v>
      </c>
      <c r="AK282" s="88">
        <f t="shared" si="666"/>
        <v>0</v>
      </c>
      <c r="AL282" s="88">
        <f t="shared" si="666"/>
        <v>8.5106382978723402E-2</v>
      </c>
      <c r="CL282" s="88">
        <f t="shared" ref="CL282:CP282" si="667">CL229/$CK229</f>
        <v>0</v>
      </c>
      <c r="CM282" s="88">
        <f t="shared" si="667"/>
        <v>1</v>
      </c>
      <c r="CN282" s="88">
        <f t="shared" si="667"/>
        <v>1</v>
      </c>
      <c r="CO282" s="88">
        <f t="shared" si="667"/>
        <v>0.48936170212765956</v>
      </c>
      <c r="CP282" s="88">
        <f t="shared" si="667"/>
        <v>0.91489361702127658</v>
      </c>
    </row>
    <row r="283" spans="1:94">
      <c r="A283" s="86">
        <v>21</v>
      </c>
      <c r="B283" s="87" t="s">
        <v>49</v>
      </c>
      <c r="C283" s="14" t="s">
        <v>36</v>
      </c>
      <c r="F283" s="88">
        <f t="shared" ref="F283:J283" si="668">+F230/$CK230</f>
        <v>0</v>
      </c>
      <c r="G283" s="88">
        <f t="shared" si="668"/>
        <v>0.66666666666666663</v>
      </c>
      <c r="H283" s="88">
        <f t="shared" si="668"/>
        <v>0</v>
      </c>
      <c r="I283" s="88">
        <f t="shared" si="668"/>
        <v>0</v>
      </c>
      <c r="J283" s="88">
        <f t="shared" si="668"/>
        <v>0.33333333333333331</v>
      </c>
      <c r="M283" s="88">
        <f t="shared" ref="M283:Q283" si="669">+M230/$CK230</f>
        <v>0</v>
      </c>
      <c r="N283" s="88">
        <f t="shared" si="669"/>
        <v>0</v>
      </c>
      <c r="O283" s="88">
        <f t="shared" si="669"/>
        <v>0</v>
      </c>
      <c r="P283" s="88">
        <f t="shared" si="669"/>
        <v>0</v>
      </c>
      <c r="Q283" s="88">
        <f t="shared" si="669"/>
        <v>0</v>
      </c>
      <c r="T283" s="88">
        <f t="shared" ref="T283:X283" si="670">+T230/$CK230</f>
        <v>0</v>
      </c>
      <c r="U283" s="88">
        <f t="shared" si="670"/>
        <v>0</v>
      </c>
      <c r="V283" s="88">
        <f t="shared" si="670"/>
        <v>0</v>
      </c>
      <c r="W283" s="88">
        <f t="shared" si="670"/>
        <v>0</v>
      </c>
      <c r="X283" s="88">
        <f t="shared" si="670"/>
        <v>0</v>
      </c>
      <c r="AA283" s="88">
        <f t="shared" ref="AA283:AE283" si="671">+AA230/$CK230</f>
        <v>0</v>
      </c>
      <c r="AB283" s="88">
        <f t="shared" si="671"/>
        <v>0</v>
      </c>
      <c r="AC283" s="88">
        <f t="shared" si="671"/>
        <v>0</v>
      </c>
      <c r="AD283" s="88">
        <f t="shared" si="671"/>
        <v>0</v>
      </c>
      <c r="AE283" s="88">
        <f t="shared" si="671"/>
        <v>0</v>
      </c>
      <c r="AH283" s="88">
        <f t="shared" ref="AH283:AL283" si="672">+AH230/$CK230</f>
        <v>0</v>
      </c>
      <c r="AI283" s="88">
        <f t="shared" si="672"/>
        <v>0</v>
      </c>
      <c r="AJ283" s="88">
        <f t="shared" si="672"/>
        <v>0</v>
      </c>
      <c r="AK283" s="88">
        <f t="shared" si="672"/>
        <v>0</v>
      </c>
      <c r="AL283" s="88">
        <f t="shared" si="672"/>
        <v>1</v>
      </c>
      <c r="CL283" s="88">
        <f t="shared" ref="CL283:CP283" si="673">CL230/$CK230</f>
        <v>0</v>
      </c>
      <c r="CM283" s="88">
        <f t="shared" si="673"/>
        <v>1</v>
      </c>
      <c r="CN283" s="88">
        <f t="shared" si="673"/>
        <v>1</v>
      </c>
      <c r="CO283" s="88">
        <f t="shared" si="673"/>
        <v>1</v>
      </c>
      <c r="CP283" s="88">
        <f t="shared" si="673"/>
        <v>0</v>
      </c>
    </row>
    <row r="284" spans="1:94">
      <c r="A284" s="184">
        <v>22</v>
      </c>
      <c r="B284" s="185" t="s">
        <v>26</v>
      </c>
      <c r="C284" s="14" t="s">
        <v>52</v>
      </c>
      <c r="F284" s="88">
        <f t="shared" ref="F284:J284" si="674">+F231/$CK231</f>
        <v>0.04</v>
      </c>
      <c r="G284" s="88">
        <f t="shared" si="674"/>
        <v>0</v>
      </c>
      <c r="H284" s="88">
        <f t="shared" si="674"/>
        <v>0.48</v>
      </c>
      <c r="I284" s="88">
        <f t="shared" si="674"/>
        <v>0.48</v>
      </c>
      <c r="J284" s="88">
        <f t="shared" si="674"/>
        <v>0</v>
      </c>
      <c r="M284" s="88">
        <f t="shared" ref="M284:Q284" si="675">+M231/$CK231</f>
        <v>0</v>
      </c>
      <c r="N284" s="88">
        <f t="shared" si="675"/>
        <v>0</v>
      </c>
      <c r="O284" s="88">
        <f t="shared" si="675"/>
        <v>0</v>
      </c>
      <c r="P284" s="88">
        <f t="shared" si="675"/>
        <v>0</v>
      </c>
      <c r="Q284" s="88">
        <f t="shared" si="675"/>
        <v>0</v>
      </c>
      <c r="T284" s="88">
        <f t="shared" ref="T284:X284" si="676">+T231/$CK231</f>
        <v>0</v>
      </c>
      <c r="U284" s="88">
        <f t="shared" si="676"/>
        <v>0</v>
      </c>
      <c r="V284" s="88">
        <f t="shared" si="676"/>
        <v>0</v>
      </c>
      <c r="W284" s="88">
        <f t="shared" si="676"/>
        <v>0</v>
      </c>
      <c r="X284" s="88">
        <f t="shared" si="676"/>
        <v>0</v>
      </c>
      <c r="AA284" s="88">
        <f t="shared" ref="AA284:AE284" si="677">+AA231/$CK231</f>
        <v>0.28000000000000003</v>
      </c>
      <c r="AB284" s="88">
        <f t="shared" si="677"/>
        <v>0</v>
      </c>
      <c r="AC284" s="88">
        <f t="shared" si="677"/>
        <v>0.28000000000000003</v>
      </c>
      <c r="AD284" s="88">
        <f t="shared" si="677"/>
        <v>0.312</v>
      </c>
      <c r="AE284" s="88">
        <f t="shared" si="677"/>
        <v>7.9999999999999984E-3</v>
      </c>
      <c r="AH284" s="88">
        <f t="shared" ref="AH284:AL284" si="678">+AH231/$CK231</f>
        <v>0.12</v>
      </c>
      <c r="AI284" s="88">
        <f t="shared" si="678"/>
        <v>0</v>
      </c>
      <c r="AJ284" s="88">
        <f t="shared" si="678"/>
        <v>0.28000000000000003</v>
      </c>
      <c r="AK284" s="88">
        <f t="shared" si="678"/>
        <v>0.44</v>
      </c>
      <c r="AL284" s="88">
        <f t="shared" si="678"/>
        <v>0.04</v>
      </c>
      <c r="CL284" s="88">
        <f t="shared" ref="CL284:CP284" si="679">CL231/$CK231</f>
        <v>0</v>
      </c>
      <c r="CM284" s="88">
        <f t="shared" si="679"/>
        <v>1</v>
      </c>
      <c r="CN284" s="88">
        <f t="shared" si="679"/>
        <v>1</v>
      </c>
      <c r="CO284" s="88">
        <f t="shared" si="679"/>
        <v>0.12</v>
      </c>
      <c r="CP284" s="88">
        <f t="shared" si="679"/>
        <v>0.12</v>
      </c>
    </row>
    <row r="285" spans="1:94">
      <c r="A285" s="184"/>
      <c r="B285" s="185"/>
      <c r="C285" s="14" t="s">
        <v>53</v>
      </c>
      <c r="F285" s="88">
        <f t="shared" ref="F285:J285" si="680">+F232/$CK232</f>
        <v>0.04</v>
      </c>
      <c r="G285" s="88">
        <f t="shared" si="680"/>
        <v>0</v>
      </c>
      <c r="H285" s="88">
        <f t="shared" si="680"/>
        <v>0.48</v>
      </c>
      <c r="I285" s="88">
        <f t="shared" si="680"/>
        <v>0.48</v>
      </c>
      <c r="J285" s="88">
        <f t="shared" si="680"/>
        <v>0</v>
      </c>
      <c r="M285" s="88">
        <f t="shared" ref="M285:Q285" si="681">+M232/$CK232</f>
        <v>0</v>
      </c>
      <c r="N285" s="88">
        <f t="shared" si="681"/>
        <v>0</v>
      </c>
      <c r="O285" s="88">
        <f t="shared" si="681"/>
        <v>0</v>
      </c>
      <c r="P285" s="88">
        <f t="shared" si="681"/>
        <v>0</v>
      </c>
      <c r="Q285" s="88">
        <f t="shared" si="681"/>
        <v>0</v>
      </c>
      <c r="T285" s="88">
        <f t="shared" ref="T285:X285" si="682">+T232/$CK232</f>
        <v>0</v>
      </c>
      <c r="U285" s="88">
        <f t="shared" si="682"/>
        <v>0</v>
      </c>
      <c r="V285" s="88">
        <f t="shared" si="682"/>
        <v>0</v>
      </c>
      <c r="W285" s="88">
        <f t="shared" si="682"/>
        <v>0</v>
      </c>
      <c r="X285" s="88">
        <f t="shared" si="682"/>
        <v>0</v>
      </c>
      <c r="AA285" s="88">
        <f t="shared" ref="AA285:AE285" si="683">+AA232/$CK232</f>
        <v>0.11999999999999998</v>
      </c>
      <c r="AB285" s="88">
        <f t="shared" si="683"/>
        <v>0</v>
      </c>
      <c r="AC285" s="88">
        <f t="shared" si="683"/>
        <v>0.32</v>
      </c>
      <c r="AD285" s="88">
        <f t="shared" si="683"/>
        <v>0.53333333333333333</v>
      </c>
      <c r="AE285" s="88">
        <f t="shared" si="683"/>
        <v>2.6666666666666668E-2</v>
      </c>
      <c r="AH285" s="88">
        <f t="shared" ref="AH285:AL285" si="684">+AH232/$CK232</f>
        <v>0.04</v>
      </c>
      <c r="AI285" s="88">
        <f t="shared" si="684"/>
        <v>0</v>
      </c>
      <c r="AJ285" s="88">
        <f t="shared" si="684"/>
        <v>0.32</v>
      </c>
      <c r="AK285" s="88">
        <f t="shared" si="684"/>
        <v>0.6</v>
      </c>
      <c r="AL285" s="88">
        <f t="shared" si="684"/>
        <v>0.04</v>
      </c>
      <c r="CL285" s="88">
        <f t="shared" ref="CL285:CP285" si="685">CL232/$CK232</f>
        <v>0</v>
      </c>
      <c r="CM285" s="88">
        <f t="shared" si="685"/>
        <v>1</v>
      </c>
      <c r="CN285" s="88">
        <f t="shared" si="685"/>
        <v>1</v>
      </c>
      <c r="CO285" s="88">
        <f t="shared" si="685"/>
        <v>0</v>
      </c>
      <c r="CP285" s="88">
        <f t="shared" si="685"/>
        <v>0</v>
      </c>
    </row>
    <row r="286" spans="1:94">
      <c r="A286" s="184"/>
      <c r="B286" s="185"/>
      <c r="C286" s="14" t="s">
        <v>54</v>
      </c>
      <c r="F286" s="88">
        <f t="shared" ref="F286:J286" si="686">+F233/$CK233</f>
        <v>0.04</v>
      </c>
      <c r="G286" s="88">
        <f t="shared" si="686"/>
        <v>0</v>
      </c>
      <c r="H286" s="88">
        <f t="shared" si="686"/>
        <v>0.48</v>
      </c>
      <c r="I286" s="88">
        <f t="shared" si="686"/>
        <v>0.48</v>
      </c>
      <c r="J286" s="88">
        <f t="shared" si="686"/>
        <v>0</v>
      </c>
      <c r="M286" s="88">
        <f t="shared" ref="M286:Q286" si="687">+M233/$CK233</f>
        <v>0</v>
      </c>
      <c r="N286" s="88">
        <f t="shared" si="687"/>
        <v>0</v>
      </c>
      <c r="O286" s="88">
        <f t="shared" si="687"/>
        <v>0</v>
      </c>
      <c r="P286" s="88">
        <f t="shared" si="687"/>
        <v>0</v>
      </c>
      <c r="Q286" s="88">
        <f t="shared" si="687"/>
        <v>0</v>
      </c>
      <c r="T286" s="88">
        <f t="shared" ref="T286:X286" si="688">+T233/$CK233</f>
        <v>0</v>
      </c>
      <c r="U286" s="88">
        <f t="shared" si="688"/>
        <v>0</v>
      </c>
      <c r="V286" s="88">
        <f t="shared" si="688"/>
        <v>0</v>
      </c>
      <c r="W286" s="88">
        <f t="shared" si="688"/>
        <v>0</v>
      </c>
      <c r="X286" s="88">
        <f t="shared" si="688"/>
        <v>0</v>
      </c>
      <c r="AA286" s="88">
        <f t="shared" ref="AA286:AE286" si="689">+AA233/$CK233</f>
        <v>0.16</v>
      </c>
      <c r="AB286" s="88">
        <f t="shared" si="689"/>
        <v>0</v>
      </c>
      <c r="AC286" s="88">
        <f t="shared" si="689"/>
        <v>0.48</v>
      </c>
      <c r="AD286" s="88">
        <f t="shared" si="689"/>
        <v>0.32</v>
      </c>
      <c r="AE286" s="88">
        <f t="shared" si="689"/>
        <v>0</v>
      </c>
      <c r="AH286" s="88">
        <f t="shared" ref="AH286:AL286" si="690">+AH233/$CK233</f>
        <v>0.04</v>
      </c>
      <c r="AI286" s="88">
        <f t="shared" si="690"/>
        <v>0</v>
      </c>
      <c r="AJ286" s="88">
        <f t="shared" si="690"/>
        <v>0.48</v>
      </c>
      <c r="AK286" s="88">
        <f t="shared" si="690"/>
        <v>0.44</v>
      </c>
      <c r="AL286" s="88">
        <f t="shared" si="690"/>
        <v>0.04</v>
      </c>
      <c r="CL286" s="88">
        <f t="shared" ref="CL286:CP286" si="691">CL233/$CK233</f>
        <v>0</v>
      </c>
      <c r="CM286" s="88">
        <f t="shared" si="691"/>
        <v>1</v>
      </c>
      <c r="CN286" s="88">
        <f t="shared" si="691"/>
        <v>1</v>
      </c>
      <c r="CO286" s="88">
        <f t="shared" si="691"/>
        <v>0.04</v>
      </c>
      <c r="CP286" s="88">
        <f t="shared" si="691"/>
        <v>0</v>
      </c>
    </row>
    <row r="287" spans="1:94">
      <c r="A287" s="184"/>
      <c r="B287" s="185"/>
      <c r="C287" s="14" t="s">
        <v>55</v>
      </c>
      <c r="F287" s="88">
        <f t="shared" ref="F287:J287" si="692">+F234/$CK234</f>
        <v>0.125</v>
      </c>
      <c r="G287" s="88">
        <f t="shared" si="692"/>
        <v>4.1666666666666664E-2</v>
      </c>
      <c r="H287" s="88">
        <f t="shared" si="692"/>
        <v>4.1666666666666664E-2</v>
      </c>
      <c r="I287" s="88">
        <f t="shared" si="692"/>
        <v>0.79166666666666663</v>
      </c>
      <c r="J287" s="88">
        <f t="shared" si="692"/>
        <v>0</v>
      </c>
      <c r="M287" s="88">
        <f t="shared" ref="M287:Q287" si="693">+M234/$CK234</f>
        <v>0</v>
      </c>
      <c r="N287" s="88">
        <f t="shared" si="693"/>
        <v>0</v>
      </c>
      <c r="O287" s="88">
        <f t="shared" si="693"/>
        <v>0</v>
      </c>
      <c r="P287" s="88">
        <f t="shared" si="693"/>
        <v>0</v>
      </c>
      <c r="Q287" s="88">
        <f t="shared" si="693"/>
        <v>0</v>
      </c>
      <c r="T287" s="88">
        <f t="shared" ref="T287:X287" si="694">+T234/$CK234</f>
        <v>0</v>
      </c>
      <c r="U287" s="88">
        <f t="shared" si="694"/>
        <v>0</v>
      </c>
      <c r="V287" s="88">
        <f t="shared" si="694"/>
        <v>0</v>
      </c>
      <c r="W287" s="88">
        <f t="shared" si="694"/>
        <v>0</v>
      </c>
      <c r="X287" s="88">
        <f t="shared" si="694"/>
        <v>0</v>
      </c>
      <c r="AA287" s="88">
        <f t="shared" ref="AA287:AE287" si="695">+AA234/$CK234</f>
        <v>1.012121212121212</v>
      </c>
      <c r="AB287" s="88">
        <f t="shared" si="695"/>
        <v>0</v>
      </c>
      <c r="AC287" s="88">
        <f t="shared" si="695"/>
        <v>0</v>
      </c>
      <c r="AD287" s="88">
        <f t="shared" si="695"/>
        <v>0</v>
      </c>
      <c r="AE287" s="88">
        <f t="shared" si="695"/>
        <v>-1.2499999999999963E-2</v>
      </c>
      <c r="AH287" s="88">
        <f t="shared" ref="AH287:AL287" si="696">+AH234/$CK234</f>
        <v>0</v>
      </c>
      <c r="AI287" s="88">
        <f t="shared" si="696"/>
        <v>0</v>
      </c>
      <c r="AJ287" s="88">
        <f t="shared" si="696"/>
        <v>0</v>
      </c>
      <c r="AK287" s="88">
        <f t="shared" si="696"/>
        <v>0.5</v>
      </c>
      <c r="AL287" s="88">
        <f t="shared" si="696"/>
        <v>0.45833333333333331</v>
      </c>
      <c r="CL287" s="88">
        <f t="shared" ref="CL287:CP287" si="697">CL234/$CK234</f>
        <v>0</v>
      </c>
      <c r="CM287" s="88">
        <f t="shared" si="697"/>
        <v>1</v>
      </c>
      <c r="CN287" s="88">
        <f t="shared" si="697"/>
        <v>1</v>
      </c>
      <c r="CO287" s="88">
        <f t="shared" si="697"/>
        <v>3.7878787878797837E-4</v>
      </c>
      <c r="CP287" s="88">
        <f t="shared" si="697"/>
        <v>4.1666666666666664E-2</v>
      </c>
    </row>
    <row r="288" spans="1:94">
      <c r="A288" s="184"/>
      <c r="B288" s="185"/>
      <c r="C288" s="14" t="s">
        <v>56</v>
      </c>
      <c r="F288" s="88">
        <f t="shared" ref="F288:J288" si="698">+F235/$CK235</f>
        <v>0.16666666666666666</v>
      </c>
      <c r="G288" s="88">
        <f t="shared" si="698"/>
        <v>0</v>
      </c>
      <c r="H288" s="88">
        <f t="shared" si="698"/>
        <v>0</v>
      </c>
      <c r="I288" s="88">
        <f t="shared" si="698"/>
        <v>0.83333333333333337</v>
      </c>
      <c r="J288" s="88">
        <f t="shared" si="698"/>
        <v>0</v>
      </c>
      <c r="M288" s="88">
        <f t="shared" ref="M288:Q288" si="699">+M235/$CK235</f>
        <v>0</v>
      </c>
      <c r="N288" s="88">
        <f t="shared" si="699"/>
        <v>0</v>
      </c>
      <c r="O288" s="88">
        <f t="shared" si="699"/>
        <v>0</v>
      </c>
      <c r="P288" s="88">
        <f t="shared" si="699"/>
        <v>0</v>
      </c>
      <c r="Q288" s="88">
        <f t="shared" si="699"/>
        <v>0</v>
      </c>
      <c r="T288" s="88">
        <f t="shared" ref="T288:X288" si="700">+T235/$CK235</f>
        <v>0</v>
      </c>
      <c r="U288" s="88">
        <f t="shared" si="700"/>
        <v>0</v>
      </c>
      <c r="V288" s="88">
        <f t="shared" si="700"/>
        <v>0</v>
      </c>
      <c r="W288" s="88">
        <f t="shared" si="700"/>
        <v>0</v>
      </c>
      <c r="X288" s="88">
        <f t="shared" si="700"/>
        <v>0</v>
      </c>
      <c r="AA288" s="88">
        <f t="shared" ref="AA288:AE288" si="701">+AA235/$CK235</f>
        <v>0</v>
      </c>
      <c r="AB288" s="88">
        <f t="shared" si="701"/>
        <v>0.16666666666666666</v>
      </c>
      <c r="AC288" s="88">
        <f t="shared" si="701"/>
        <v>0</v>
      </c>
      <c r="AD288" s="88">
        <f t="shared" si="701"/>
        <v>0</v>
      </c>
      <c r="AE288" s="88">
        <f t="shared" si="701"/>
        <v>0.83333333333333337</v>
      </c>
      <c r="AH288" s="88">
        <f t="shared" ref="AH288:AL288" si="702">+AH235/$CK235</f>
        <v>0</v>
      </c>
      <c r="AI288" s="88">
        <f t="shared" si="702"/>
        <v>0.16666666666666666</v>
      </c>
      <c r="AJ288" s="88">
        <f t="shared" si="702"/>
        <v>0</v>
      </c>
      <c r="AK288" s="88">
        <f t="shared" si="702"/>
        <v>0</v>
      </c>
      <c r="AL288" s="88">
        <f t="shared" si="702"/>
        <v>0.83333333333333337</v>
      </c>
      <c r="CL288" s="88">
        <f t="shared" ref="CL288:CP288" si="703">CL235/$CK235</f>
        <v>0</v>
      </c>
      <c r="CM288" s="88">
        <f t="shared" si="703"/>
        <v>1</v>
      </c>
      <c r="CN288" s="88">
        <f t="shared" si="703"/>
        <v>1</v>
      </c>
      <c r="CO288" s="88">
        <f t="shared" si="703"/>
        <v>0</v>
      </c>
      <c r="CP288" s="88">
        <f t="shared" si="703"/>
        <v>0</v>
      </c>
    </row>
    <row r="289" spans="1:94">
      <c r="A289" s="184"/>
      <c r="B289" s="185"/>
      <c r="C289" s="14" t="s">
        <v>57</v>
      </c>
      <c r="F289" s="88">
        <f t="shared" ref="F289:J289" si="704">+F236/$CK236</f>
        <v>0.13043478260869565</v>
      </c>
      <c r="G289" s="88">
        <f t="shared" si="704"/>
        <v>0.86956521739130432</v>
      </c>
      <c r="H289" s="88">
        <f t="shared" si="704"/>
        <v>0</v>
      </c>
      <c r="I289" s="88">
        <f t="shared" si="704"/>
        <v>0</v>
      </c>
      <c r="J289" s="88">
        <f t="shared" si="704"/>
        <v>0</v>
      </c>
      <c r="M289" s="88">
        <f t="shared" ref="M289:Q289" si="705">+M236/$CK236</f>
        <v>0</v>
      </c>
      <c r="N289" s="88">
        <f t="shared" si="705"/>
        <v>0</v>
      </c>
      <c r="O289" s="88">
        <f t="shared" si="705"/>
        <v>0</v>
      </c>
      <c r="P289" s="88">
        <f t="shared" si="705"/>
        <v>0</v>
      </c>
      <c r="Q289" s="88">
        <f t="shared" si="705"/>
        <v>0</v>
      </c>
      <c r="T289" s="88">
        <f t="shared" ref="T289:X289" si="706">+T236/$CK236</f>
        <v>0</v>
      </c>
      <c r="U289" s="88">
        <f t="shared" si="706"/>
        <v>0</v>
      </c>
      <c r="V289" s="88">
        <f t="shared" si="706"/>
        <v>0</v>
      </c>
      <c r="W289" s="88">
        <f t="shared" si="706"/>
        <v>0</v>
      </c>
      <c r="X289" s="88">
        <f t="shared" si="706"/>
        <v>0</v>
      </c>
      <c r="AA289" s="88">
        <f t="shared" ref="AA289:AE289" si="707">+AA236/$CK236</f>
        <v>0.69565217391304346</v>
      </c>
      <c r="AB289" s="88">
        <f t="shared" si="707"/>
        <v>0.30434782608695654</v>
      </c>
      <c r="AC289" s="88">
        <f t="shared" si="707"/>
        <v>0</v>
      </c>
      <c r="AD289" s="88">
        <f t="shared" si="707"/>
        <v>0</v>
      </c>
      <c r="AE289" s="88">
        <f t="shared" si="707"/>
        <v>0</v>
      </c>
      <c r="AH289" s="88">
        <f t="shared" ref="AH289:AL289" si="708">+AH236/$CK236</f>
        <v>0.13043478260869565</v>
      </c>
      <c r="AI289" s="88">
        <f t="shared" si="708"/>
        <v>0.73913043478260865</v>
      </c>
      <c r="AJ289" s="88">
        <f t="shared" si="708"/>
        <v>0.13043478260869565</v>
      </c>
      <c r="AK289" s="88">
        <f t="shared" si="708"/>
        <v>0</v>
      </c>
      <c r="AL289" s="88">
        <f t="shared" si="708"/>
        <v>0</v>
      </c>
      <c r="CL289" s="88">
        <f t="shared" ref="CL289:CP289" si="709">CL236/$CK236</f>
        <v>0</v>
      </c>
      <c r="CM289" s="88">
        <f t="shared" si="709"/>
        <v>1</v>
      </c>
      <c r="CN289" s="88">
        <f t="shared" si="709"/>
        <v>1</v>
      </c>
      <c r="CO289" s="88">
        <f t="shared" si="709"/>
        <v>0</v>
      </c>
      <c r="CP289" s="88">
        <f t="shared" si="709"/>
        <v>0</v>
      </c>
    </row>
    <row r="290" spans="1:94">
      <c r="A290" s="184"/>
      <c r="B290" s="185"/>
      <c r="C290" s="14" t="s">
        <v>58</v>
      </c>
      <c r="F290" s="88">
        <f t="shared" ref="F290:J290" si="710">+F237/$CK237</f>
        <v>0</v>
      </c>
      <c r="G290" s="88">
        <f t="shared" si="710"/>
        <v>0</v>
      </c>
      <c r="H290" s="88">
        <f t="shared" si="710"/>
        <v>1</v>
      </c>
      <c r="I290" s="88">
        <f t="shared" si="710"/>
        <v>0</v>
      </c>
      <c r="J290" s="88">
        <f t="shared" si="710"/>
        <v>0</v>
      </c>
      <c r="M290" s="88">
        <f t="shared" ref="M290:Q290" si="711">+M237/$CK237</f>
        <v>0</v>
      </c>
      <c r="N290" s="88">
        <f t="shared" si="711"/>
        <v>0</v>
      </c>
      <c r="O290" s="88">
        <f t="shared" si="711"/>
        <v>0</v>
      </c>
      <c r="P290" s="88">
        <f t="shared" si="711"/>
        <v>0</v>
      </c>
      <c r="Q290" s="88">
        <f t="shared" si="711"/>
        <v>0</v>
      </c>
      <c r="T290" s="88">
        <f t="shared" ref="T290:X290" si="712">+T237/$CK237</f>
        <v>0</v>
      </c>
      <c r="U290" s="88">
        <f t="shared" si="712"/>
        <v>0</v>
      </c>
      <c r="V290" s="88">
        <f t="shared" si="712"/>
        <v>0</v>
      </c>
      <c r="W290" s="88">
        <f t="shared" si="712"/>
        <v>0</v>
      </c>
      <c r="X290" s="88">
        <f t="shared" si="712"/>
        <v>0</v>
      </c>
      <c r="AA290" s="88">
        <f t="shared" ref="AA290:AE290" si="713">+AA237/$CK237</f>
        <v>0.10855263157894737</v>
      </c>
      <c r="AB290" s="88">
        <f t="shared" si="713"/>
        <v>0</v>
      </c>
      <c r="AC290" s="88">
        <f t="shared" si="713"/>
        <v>0.7572368421052631</v>
      </c>
      <c r="AD290" s="88">
        <f t="shared" si="713"/>
        <v>0</v>
      </c>
      <c r="AE290" s="88">
        <f t="shared" si="713"/>
        <v>0.13421052631578947</v>
      </c>
      <c r="AH290" s="88">
        <f t="shared" ref="AH290:AL290" si="714">+AH237/$CK237</f>
        <v>0</v>
      </c>
      <c r="AI290" s="88">
        <f t="shared" si="714"/>
        <v>0</v>
      </c>
      <c r="AJ290" s="88">
        <f t="shared" si="714"/>
        <v>0.57894736842105265</v>
      </c>
      <c r="AK290" s="88">
        <f t="shared" si="714"/>
        <v>0</v>
      </c>
      <c r="AL290" s="88">
        <f t="shared" si="714"/>
        <v>0.42105263157894735</v>
      </c>
      <c r="CL290" s="88">
        <f t="shared" ref="CL290:CP290" si="715">CL237/$CK237</f>
        <v>0</v>
      </c>
      <c r="CM290" s="88">
        <f t="shared" si="715"/>
        <v>1</v>
      </c>
      <c r="CN290" s="88">
        <f t="shared" si="715"/>
        <v>1</v>
      </c>
      <c r="CO290" s="88">
        <f t="shared" si="715"/>
        <v>0</v>
      </c>
      <c r="CP290" s="88">
        <f t="shared" si="715"/>
        <v>0</v>
      </c>
    </row>
    <row r="291" spans="1:94">
      <c r="A291" s="184"/>
      <c r="B291" s="185"/>
      <c r="C291" s="14" t="s">
        <v>59</v>
      </c>
      <c r="F291" s="88">
        <f t="shared" ref="F291:J291" si="716">+F238/$CK238</f>
        <v>0.47619047619047616</v>
      </c>
      <c r="G291" s="88">
        <f t="shared" si="716"/>
        <v>0</v>
      </c>
      <c r="H291" s="88">
        <f t="shared" si="716"/>
        <v>0</v>
      </c>
      <c r="I291" s="88">
        <f t="shared" si="716"/>
        <v>0.52380952380952384</v>
      </c>
      <c r="J291" s="88">
        <f t="shared" si="716"/>
        <v>0</v>
      </c>
      <c r="M291" s="88">
        <f t="shared" ref="M291:Q291" si="717">+M238/$CK238</f>
        <v>0</v>
      </c>
      <c r="N291" s="88">
        <f t="shared" si="717"/>
        <v>0</v>
      </c>
      <c r="O291" s="88">
        <f t="shared" si="717"/>
        <v>0</v>
      </c>
      <c r="P291" s="88">
        <f t="shared" si="717"/>
        <v>0</v>
      </c>
      <c r="Q291" s="88">
        <f t="shared" si="717"/>
        <v>0</v>
      </c>
      <c r="T291" s="88">
        <f t="shared" ref="T291:X291" si="718">+T238/$CK238</f>
        <v>0</v>
      </c>
      <c r="U291" s="88">
        <f t="shared" si="718"/>
        <v>0</v>
      </c>
      <c r="V291" s="88">
        <f t="shared" si="718"/>
        <v>0</v>
      </c>
      <c r="W291" s="88">
        <f t="shared" si="718"/>
        <v>0</v>
      </c>
      <c r="X291" s="88">
        <f t="shared" si="718"/>
        <v>0</v>
      </c>
      <c r="AA291" s="88">
        <f t="shared" ref="AA291:AE291" si="719">+AA238/$CK238</f>
        <v>0.80952380952380953</v>
      </c>
      <c r="AB291" s="88">
        <f t="shared" si="719"/>
        <v>0</v>
      </c>
      <c r="AC291" s="88">
        <f t="shared" si="719"/>
        <v>0</v>
      </c>
      <c r="AD291" s="88">
        <f t="shared" si="719"/>
        <v>0.14285714285714285</v>
      </c>
      <c r="AE291" s="88">
        <f t="shared" si="719"/>
        <v>4.7619047619047616E-2</v>
      </c>
      <c r="AH291" s="88">
        <f t="shared" ref="AH291:AL291" si="720">+AH238/$CK238</f>
        <v>0.47619047619047616</v>
      </c>
      <c r="AI291" s="88">
        <f t="shared" si="720"/>
        <v>0</v>
      </c>
      <c r="AJ291" s="88">
        <f t="shared" si="720"/>
        <v>0</v>
      </c>
      <c r="AK291" s="88">
        <f t="shared" si="720"/>
        <v>0.14285714285714285</v>
      </c>
      <c r="AL291" s="88">
        <f t="shared" si="720"/>
        <v>0.38095238095238093</v>
      </c>
      <c r="CL291" s="88">
        <f t="shared" ref="CL291:CP291" si="721">CL238/$CK238</f>
        <v>0</v>
      </c>
      <c r="CM291" s="88">
        <f t="shared" si="721"/>
        <v>1</v>
      </c>
      <c r="CN291" s="88">
        <f t="shared" si="721"/>
        <v>1</v>
      </c>
      <c r="CO291" s="88">
        <f t="shared" si="721"/>
        <v>0</v>
      </c>
      <c r="CP291" s="88">
        <f t="shared" si="721"/>
        <v>0</v>
      </c>
    </row>
    <row r="292" spans="1:94">
      <c r="A292" s="184"/>
      <c r="B292" s="185"/>
      <c r="C292" s="14" t="s">
        <v>60</v>
      </c>
      <c r="F292" s="88">
        <f t="shared" ref="F292:J292" si="722">+F239/$CK239</f>
        <v>0.13043478260869565</v>
      </c>
      <c r="G292" s="88">
        <f t="shared" si="722"/>
        <v>0</v>
      </c>
      <c r="H292" s="88">
        <f t="shared" si="722"/>
        <v>0</v>
      </c>
      <c r="I292" s="88">
        <f t="shared" si="722"/>
        <v>0.86956521739130432</v>
      </c>
      <c r="J292" s="88">
        <f t="shared" si="722"/>
        <v>0</v>
      </c>
      <c r="M292" s="88">
        <f t="shared" ref="M292:Q292" si="723">+M239/$CK239</f>
        <v>0</v>
      </c>
      <c r="N292" s="88">
        <f t="shared" si="723"/>
        <v>0</v>
      </c>
      <c r="O292" s="88">
        <f t="shared" si="723"/>
        <v>0</v>
      </c>
      <c r="P292" s="88">
        <f t="shared" si="723"/>
        <v>0</v>
      </c>
      <c r="Q292" s="88">
        <f t="shared" si="723"/>
        <v>0</v>
      </c>
      <c r="T292" s="88">
        <f t="shared" ref="T292:X292" si="724">+T239/$CK239</f>
        <v>0</v>
      </c>
      <c r="U292" s="88">
        <f t="shared" si="724"/>
        <v>0</v>
      </c>
      <c r="V292" s="88">
        <f t="shared" si="724"/>
        <v>0</v>
      </c>
      <c r="W292" s="88">
        <f t="shared" si="724"/>
        <v>0</v>
      </c>
      <c r="X292" s="88">
        <f t="shared" si="724"/>
        <v>0</v>
      </c>
      <c r="AA292" s="88">
        <f t="shared" ref="AA292:AE292" si="725">+AA239/$CK239</f>
        <v>0.60869565217391308</v>
      </c>
      <c r="AB292" s="88">
        <f t="shared" si="725"/>
        <v>0.13043478260869565</v>
      </c>
      <c r="AC292" s="88">
        <f t="shared" si="725"/>
        <v>0</v>
      </c>
      <c r="AD292" s="88">
        <f t="shared" si="725"/>
        <v>0</v>
      </c>
      <c r="AE292" s="88">
        <f t="shared" si="725"/>
        <v>0.2608695652173913</v>
      </c>
      <c r="AH292" s="88">
        <f t="shared" ref="AH292:AL292" si="726">+AH239/$CK239</f>
        <v>0</v>
      </c>
      <c r="AI292" s="88">
        <f t="shared" si="726"/>
        <v>0.13043478260869565</v>
      </c>
      <c r="AJ292" s="88">
        <f t="shared" si="726"/>
        <v>0</v>
      </c>
      <c r="AK292" s="88">
        <f t="shared" si="726"/>
        <v>0</v>
      </c>
      <c r="AL292" s="88">
        <f t="shared" si="726"/>
        <v>0.86956521739130432</v>
      </c>
      <c r="CL292" s="88">
        <f t="shared" ref="CL292:CP292" si="727">CL239/$CK239</f>
        <v>0</v>
      </c>
      <c r="CM292" s="88">
        <f t="shared" si="727"/>
        <v>1</v>
      </c>
      <c r="CN292" s="88">
        <f t="shared" si="727"/>
        <v>1</v>
      </c>
      <c r="CO292" s="88">
        <f t="shared" si="727"/>
        <v>0</v>
      </c>
      <c r="CP292" s="88">
        <f t="shared" si="727"/>
        <v>0</v>
      </c>
    </row>
    <row r="293" spans="1:94">
      <c r="A293" s="184"/>
      <c r="B293" s="185"/>
      <c r="C293" s="14" t="s">
        <v>61</v>
      </c>
      <c r="F293" s="88">
        <f t="shared" ref="F293:J293" si="728">+F240/$CK240</f>
        <v>0.13043478260869565</v>
      </c>
      <c r="G293" s="88">
        <f t="shared" si="728"/>
        <v>0</v>
      </c>
      <c r="H293" s="88">
        <f t="shared" si="728"/>
        <v>0</v>
      </c>
      <c r="I293" s="88">
        <f t="shared" si="728"/>
        <v>0.86956521739130432</v>
      </c>
      <c r="J293" s="88">
        <f t="shared" si="728"/>
        <v>0</v>
      </c>
      <c r="M293" s="88">
        <f t="shared" ref="M293:Q293" si="729">+M240/$CK240</f>
        <v>0</v>
      </c>
      <c r="N293" s="88">
        <f t="shared" si="729"/>
        <v>0</v>
      </c>
      <c r="O293" s="88">
        <f t="shared" si="729"/>
        <v>0</v>
      </c>
      <c r="P293" s="88">
        <f t="shared" si="729"/>
        <v>0</v>
      </c>
      <c r="Q293" s="88">
        <f t="shared" si="729"/>
        <v>0</v>
      </c>
      <c r="T293" s="88">
        <f t="shared" ref="T293:X293" si="730">+T240/$CK240</f>
        <v>0</v>
      </c>
      <c r="U293" s="88">
        <f t="shared" si="730"/>
        <v>0</v>
      </c>
      <c r="V293" s="88">
        <f t="shared" si="730"/>
        <v>0</v>
      </c>
      <c r="W293" s="88">
        <f t="shared" si="730"/>
        <v>0</v>
      </c>
      <c r="X293" s="88">
        <f t="shared" si="730"/>
        <v>0</v>
      </c>
      <c r="AA293" s="88">
        <f t="shared" ref="AA293:AE293" si="731">+AA240/$CK240</f>
        <v>0.86956521739130432</v>
      </c>
      <c r="AB293" s="88">
        <f t="shared" si="731"/>
        <v>0.13043478260869565</v>
      </c>
      <c r="AC293" s="88">
        <f t="shared" si="731"/>
        <v>0</v>
      </c>
      <c r="AD293" s="88">
        <f t="shared" si="731"/>
        <v>0</v>
      </c>
      <c r="AE293" s="88">
        <f t="shared" si="731"/>
        <v>0</v>
      </c>
      <c r="AH293" s="88">
        <f t="shared" ref="AH293:AL293" si="732">+AH240/$CK240</f>
        <v>0</v>
      </c>
      <c r="AI293" s="88">
        <f t="shared" si="732"/>
        <v>0.13043478260869565</v>
      </c>
      <c r="AJ293" s="88">
        <f t="shared" si="732"/>
        <v>0</v>
      </c>
      <c r="AK293" s="88">
        <f t="shared" si="732"/>
        <v>0</v>
      </c>
      <c r="AL293" s="88">
        <f t="shared" si="732"/>
        <v>0.86956521739130432</v>
      </c>
      <c r="CL293" s="88">
        <f t="shared" ref="CL293:CP293" si="733">CL240/$CK240</f>
        <v>0</v>
      </c>
      <c r="CM293" s="88">
        <f t="shared" si="733"/>
        <v>1</v>
      </c>
      <c r="CN293" s="88">
        <f t="shared" si="733"/>
        <v>1</v>
      </c>
      <c r="CO293" s="88">
        <f t="shared" si="733"/>
        <v>0</v>
      </c>
      <c r="CP293" s="88">
        <f t="shared" si="733"/>
        <v>0</v>
      </c>
    </row>
    <row r="294" spans="1:94">
      <c r="A294" s="184">
        <v>23</v>
      </c>
      <c r="B294" s="185" t="s">
        <v>27</v>
      </c>
      <c r="C294" s="14" t="s">
        <v>52</v>
      </c>
      <c r="F294" s="88">
        <f t="shared" ref="F294:J294" si="734">+F241/$CK241</f>
        <v>0.13450292397660818</v>
      </c>
      <c r="G294" s="88">
        <f t="shared" si="734"/>
        <v>0</v>
      </c>
      <c r="H294" s="88">
        <f t="shared" si="734"/>
        <v>0.43274853801169588</v>
      </c>
      <c r="I294" s="88">
        <f t="shared" si="734"/>
        <v>0.43274853801169588</v>
      </c>
      <c r="J294" s="88">
        <f t="shared" si="734"/>
        <v>0</v>
      </c>
      <c r="M294" s="88">
        <f t="shared" ref="M294:Q294" si="735">+M241/$CK241</f>
        <v>0</v>
      </c>
      <c r="N294" s="88">
        <f t="shared" si="735"/>
        <v>0</v>
      </c>
      <c r="O294" s="88">
        <f t="shared" si="735"/>
        <v>0</v>
      </c>
      <c r="P294" s="88">
        <f t="shared" si="735"/>
        <v>0</v>
      </c>
      <c r="Q294" s="88">
        <f t="shared" si="735"/>
        <v>0</v>
      </c>
      <c r="T294" s="88">
        <f t="shared" ref="T294:X294" si="736">+T241/$CK241</f>
        <v>0</v>
      </c>
      <c r="U294" s="88">
        <f t="shared" si="736"/>
        <v>0</v>
      </c>
      <c r="V294" s="88">
        <f t="shared" si="736"/>
        <v>0</v>
      </c>
      <c r="W294" s="88">
        <f t="shared" si="736"/>
        <v>0</v>
      </c>
      <c r="X294" s="88">
        <f t="shared" si="736"/>
        <v>0</v>
      </c>
      <c r="AA294" s="88">
        <f t="shared" ref="AA294:AE294" si="737">+AA241/$CK241</f>
        <v>0.28914879792072773</v>
      </c>
      <c r="AB294" s="88">
        <f t="shared" si="737"/>
        <v>0</v>
      </c>
      <c r="AC294" s="88">
        <f t="shared" si="737"/>
        <v>0.40090968161143603</v>
      </c>
      <c r="AD294" s="88">
        <f t="shared" si="737"/>
        <v>0.3092917478882391</v>
      </c>
      <c r="AE294" s="88">
        <f t="shared" si="737"/>
        <v>6.4977257959713869E-4</v>
      </c>
      <c r="AH294" s="88">
        <f t="shared" ref="AH294:AL294" si="738">+AH241/$CK241</f>
        <v>0.13450292397660818</v>
      </c>
      <c r="AI294" s="88">
        <f t="shared" si="738"/>
        <v>0</v>
      </c>
      <c r="AJ294" s="88">
        <f t="shared" si="738"/>
        <v>0.391812865497076</v>
      </c>
      <c r="AK294" s="88">
        <f t="shared" si="738"/>
        <v>0.43274853801169588</v>
      </c>
      <c r="AL294" s="88">
        <f t="shared" si="738"/>
        <v>4.0935672514619881E-2</v>
      </c>
      <c r="CL294" s="88">
        <f t="shared" ref="CL294:CP294" si="739">CL241/$CK241</f>
        <v>0</v>
      </c>
      <c r="CM294" s="88">
        <f t="shared" si="739"/>
        <v>1</v>
      </c>
      <c r="CN294" s="88">
        <f t="shared" si="739"/>
        <v>1</v>
      </c>
      <c r="CO294" s="88">
        <f t="shared" si="739"/>
        <v>0</v>
      </c>
      <c r="CP294" s="88">
        <f t="shared" si="739"/>
        <v>0</v>
      </c>
    </row>
    <row r="295" spans="1:94">
      <c r="A295" s="184"/>
      <c r="B295" s="185"/>
      <c r="C295" s="14" t="s">
        <v>53</v>
      </c>
      <c r="F295" s="88">
        <f t="shared" ref="F295:J295" si="740">+F242/$CK242</f>
        <v>3.8115981486523273E-2</v>
      </c>
      <c r="G295" s="88">
        <f t="shared" si="740"/>
        <v>0</v>
      </c>
      <c r="H295" s="88">
        <f t="shared" si="740"/>
        <v>0.48280243216262814</v>
      </c>
      <c r="I295" s="88">
        <f t="shared" si="740"/>
        <v>0.47644976858154092</v>
      </c>
      <c r="J295" s="88">
        <f t="shared" si="740"/>
        <v>0</v>
      </c>
      <c r="M295" s="88">
        <f t="shared" ref="M295:Q295" si="741">+M242/$CK242</f>
        <v>0</v>
      </c>
      <c r="N295" s="88">
        <f t="shared" si="741"/>
        <v>0</v>
      </c>
      <c r="O295" s="88">
        <f t="shared" si="741"/>
        <v>0</v>
      </c>
      <c r="P295" s="88">
        <f t="shared" si="741"/>
        <v>0</v>
      </c>
      <c r="Q295" s="88">
        <f t="shared" si="741"/>
        <v>0</v>
      </c>
      <c r="T295" s="88">
        <f t="shared" ref="T295:X295" si="742">+T242/$CK242</f>
        <v>0</v>
      </c>
      <c r="U295" s="88">
        <f t="shared" si="742"/>
        <v>0</v>
      </c>
      <c r="V295" s="88">
        <f t="shared" si="742"/>
        <v>0</v>
      </c>
      <c r="W295" s="88">
        <f t="shared" si="742"/>
        <v>0</v>
      </c>
      <c r="X295" s="88">
        <f t="shared" si="742"/>
        <v>0</v>
      </c>
      <c r="AA295" s="88">
        <f t="shared" ref="AA295:AE295" si="743">+AA242/$CK242</f>
        <v>0.10618023414102912</v>
      </c>
      <c r="AB295" s="88">
        <f t="shared" si="743"/>
        <v>0</v>
      </c>
      <c r="AC295" s="88">
        <f t="shared" si="743"/>
        <v>0.45040384789908339</v>
      </c>
      <c r="AD295" s="88">
        <f t="shared" si="743"/>
        <v>0.43561121698883737</v>
      </c>
      <c r="AE295" s="88">
        <f t="shared" si="743"/>
        <v>7.8047009710500038E-3</v>
      </c>
      <c r="AH295" s="88">
        <f t="shared" ref="AH295:AL295" si="744">+AH242/$CK242</f>
        <v>3.8115981486523273E-2</v>
      </c>
      <c r="AI295" s="88">
        <f t="shared" si="744"/>
        <v>0</v>
      </c>
      <c r="AJ295" s="88">
        <f t="shared" si="744"/>
        <v>0.45103911425719206</v>
      </c>
      <c r="AK295" s="88">
        <f t="shared" si="744"/>
        <v>0.47644976858154092</v>
      </c>
      <c r="AL295" s="88">
        <f t="shared" si="744"/>
        <v>3.1763317905436059E-2</v>
      </c>
      <c r="CL295" s="88">
        <f t="shared" ref="CL295:CP295" si="745">CL242/$CK242</f>
        <v>2.6318177693077194E-3</v>
      </c>
      <c r="CM295" s="88">
        <f t="shared" si="745"/>
        <v>1</v>
      </c>
      <c r="CN295" s="88">
        <f t="shared" si="745"/>
        <v>1</v>
      </c>
      <c r="CO295" s="88">
        <f t="shared" si="745"/>
        <v>0</v>
      </c>
      <c r="CP295" s="88">
        <f t="shared" si="745"/>
        <v>2.6318177693077194E-3</v>
      </c>
    </row>
    <row r="296" spans="1:94">
      <c r="A296" s="184"/>
      <c r="B296" s="185"/>
      <c r="C296" s="14" t="s">
        <v>54</v>
      </c>
      <c r="F296" s="88">
        <f t="shared" ref="F296:J296" si="746">+F243/$CK243</f>
        <v>0.11842105263157894</v>
      </c>
      <c r="G296" s="88">
        <f t="shared" si="746"/>
        <v>0</v>
      </c>
      <c r="H296" s="88">
        <f t="shared" si="746"/>
        <v>0.44078947368421051</v>
      </c>
      <c r="I296" s="88">
        <f t="shared" si="746"/>
        <v>0.44078947368421051</v>
      </c>
      <c r="J296" s="88">
        <f t="shared" si="746"/>
        <v>0</v>
      </c>
      <c r="M296" s="88">
        <f t="shared" ref="M296:Q296" si="747">+M243/$CK243</f>
        <v>0</v>
      </c>
      <c r="N296" s="88">
        <f t="shared" si="747"/>
        <v>0</v>
      </c>
      <c r="O296" s="88">
        <f t="shared" si="747"/>
        <v>0</v>
      </c>
      <c r="P296" s="88">
        <f t="shared" si="747"/>
        <v>0</v>
      </c>
      <c r="Q296" s="88">
        <f t="shared" si="747"/>
        <v>0</v>
      </c>
      <c r="T296" s="88">
        <f t="shared" ref="T296:X296" si="748">+T243/$CK243</f>
        <v>0</v>
      </c>
      <c r="U296" s="88">
        <f t="shared" si="748"/>
        <v>0</v>
      </c>
      <c r="V296" s="88">
        <f t="shared" si="748"/>
        <v>0</v>
      </c>
      <c r="W296" s="88">
        <f t="shared" si="748"/>
        <v>0</v>
      </c>
      <c r="X296" s="88">
        <f t="shared" si="748"/>
        <v>0</v>
      </c>
      <c r="AA296" s="88">
        <f t="shared" ref="AA296:AE296" si="749">+AA243/$CK243</f>
        <v>0.26315789473684209</v>
      </c>
      <c r="AB296" s="88">
        <f t="shared" si="749"/>
        <v>0</v>
      </c>
      <c r="AC296" s="88">
        <f t="shared" si="749"/>
        <v>0.34349030470914127</v>
      </c>
      <c r="AD296" s="88">
        <f t="shared" si="749"/>
        <v>0.37638504155124652</v>
      </c>
      <c r="AE296" s="88">
        <f t="shared" si="749"/>
        <v>1.6966759002770081E-2</v>
      </c>
      <c r="AH296" s="88">
        <f t="shared" ref="AH296:AL296" si="750">+AH243/$CK243</f>
        <v>0.11842105263157894</v>
      </c>
      <c r="AI296" s="88">
        <f t="shared" si="750"/>
        <v>0</v>
      </c>
      <c r="AJ296" s="88">
        <f t="shared" si="750"/>
        <v>0.38157894736842107</v>
      </c>
      <c r="AK296" s="88">
        <f t="shared" si="750"/>
        <v>0.44078947368421051</v>
      </c>
      <c r="AL296" s="88">
        <f t="shared" si="750"/>
        <v>5.921052631578947E-2</v>
      </c>
      <c r="CL296" s="88">
        <f t="shared" ref="CL296:CP296" si="751">CL243/$CK243</f>
        <v>0</v>
      </c>
      <c r="CM296" s="88">
        <f t="shared" si="751"/>
        <v>1</v>
      </c>
      <c r="CN296" s="88">
        <f t="shared" si="751"/>
        <v>1</v>
      </c>
      <c r="CO296" s="88">
        <f t="shared" si="751"/>
        <v>0</v>
      </c>
      <c r="CP296" s="88">
        <f t="shared" si="751"/>
        <v>0</v>
      </c>
    </row>
    <row r="297" spans="1:94">
      <c r="A297" s="184"/>
      <c r="B297" s="185"/>
      <c r="C297" s="14" t="s">
        <v>55</v>
      </c>
      <c r="F297" s="88">
        <f t="shared" ref="F297:J297" si="752">+F244/$CK244</f>
        <v>0</v>
      </c>
      <c r="G297" s="88">
        <f t="shared" si="752"/>
        <v>0.1044776119402985</v>
      </c>
      <c r="H297" s="88">
        <f t="shared" si="752"/>
        <v>0.11940298507462686</v>
      </c>
      <c r="I297" s="88">
        <f t="shared" si="752"/>
        <v>0.77611940298507465</v>
      </c>
      <c r="J297" s="88">
        <f t="shared" si="752"/>
        <v>0</v>
      </c>
      <c r="M297" s="88">
        <f t="shared" ref="M297:Q297" si="753">+M244/$CK244</f>
        <v>0</v>
      </c>
      <c r="N297" s="88">
        <f t="shared" si="753"/>
        <v>0</v>
      </c>
      <c r="O297" s="88">
        <f t="shared" si="753"/>
        <v>0</v>
      </c>
      <c r="P297" s="88">
        <f t="shared" si="753"/>
        <v>0</v>
      </c>
      <c r="Q297" s="88">
        <f t="shared" si="753"/>
        <v>0</v>
      </c>
      <c r="T297" s="88">
        <f t="shared" ref="T297:X297" si="754">+T244/$CK244</f>
        <v>0</v>
      </c>
      <c r="U297" s="88">
        <f t="shared" si="754"/>
        <v>0</v>
      </c>
      <c r="V297" s="88">
        <f t="shared" si="754"/>
        <v>0</v>
      </c>
      <c r="W297" s="88">
        <f t="shared" si="754"/>
        <v>0</v>
      </c>
      <c r="X297" s="88">
        <f t="shared" si="754"/>
        <v>0</v>
      </c>
      <c r="AA297" s="88">
        <f t="shared" ref="AA297:AE297" si="755">+AA244/$CK244</f>
        <v>0.53731343283582089</v>
      </c>
      <c r="AB297" s="88">
        <f t="shared" si="755"/>
        <v>0</v>
      </c>
      <c r="AC297" s="88">
        <f t="shared" si="755"/>
        <v>0</v>
      </c>
      <c r="AD297" s="88">
        <f t="shared" si="755"/>
        <v>0.46268656716417911</v>
      </c>
      <c r="AE297" s="88">
        <f t="shared" si="755"/>
        <v>5.3025577295529864E-17</v>
      </c>
      <c r="AH297" s="88">
        <f t="shared" ref="AH297:AL297" si="756">+AH244/$CK244</f>
        <v>0</v>
      </c>
      <c r="AI297" s="88">
        <f t="shared" si="756"/>
        <v>0</v>
      </c>
      <c r="AJ297" s="88">
        <f t="shared" si="756"/>
        <v>0</v>
      </c>
      <c r="AK297" s="88">
        <f t="shared" si="756"/>
        <v>0.64179104477611937</v>
      </c>
      <c r="AL297" s="88">
        <f t="shared" si="756"/>
        <v>0.35820895522388058</v>
      </c>
      <c r="CL297" s="88">
        <f t="shared" ref="CL297:CP297" si="757">CL244/$CK244</f>
        <v>0</v>
      </c>
      <c r="CM297" s="88">
        <f t="shared" si="757"/>
        <v>1</v>
      </c>
      <c r="CN297" s="88">
        <f t="shared" si="757"/>
        <v>1</v>
      </c>
      <c r="CO297" s="88">
        <f t="shared" si="757"/>
        <v>0</v>
      </c>
      <c r="CP297" s="88">
        <f t="shared" si="757"/>
        <v>0</v>
      </c>
    </row>
    <row r="298" spans="1:94">
      <c r="A298" s="184"/>
      <c r="B298" s="185"/>
      <c r="C298" s="14" t="s">
        <v>56</v>
      </c>
      <c r="F298" s="88" t="e">
        <f t="shared" ref="F298:J298" si="758">+F245/$CK245</f>
        <v>#DIV/0!</v>
      </c>
      <c r="G298" s="88" t="e">
        <f t="shared" si="758"/>
        <v>#DIV/0!</v>
      </c>
      <c r="H298" s="88" t="e">
        <f t="shared" si="758"/>
        <v>#DIV/0!</v>
      </c>
      <c r="I298" s="88" t="e">
        <f t="shared" si="758"/>
        <v>#DIV/0!</v>
      </c>
      <c r="J298" s="88" t="e">
        <f t="shared" si="758"/>
        <v>#DIV/0!</v>
      </c>
      <c r="M298" s="88" t="e">
        <f t="shared" ref="M298:Q298" si="759">+M245/$CK245</f>
        <v>#DIV/0!</v>
      </c>
      <c r="N298" s="88" t="e">
        <f t="shared" si="759"/>
        <v>#DIV/0!</v>
      </c>
      <c r="O298" s="88" t="e">
        <f t="shared" si="759"/>
        <v>#DIV/0!</v>
      </c>
      <c r="P298" s="88" t="e">
        <f t="shared" si="759"/>
        <v>#DIV/0!</v>
      </c>
      <c r="Q298" s="88" t="e">
        <f t="shared" si="759"/>
        <v>#DIV/0!</v>
      </c>
      <c r="T298" s="88" t="e">
        <f t="shared" ref="T298:X298" si="760">+T245/$CK245</f>
        <v>#DIV/0!</v>
      </c>
      <c r="U298" s="88" t="e">
        <f t="shared" si="760"/>
        <v>#DIV/0!</v>
      </c>
      <c r="V298" s="88" t="e">
        <f t="shared" si="760"/>
        <v>#DIV/0!</v>
      </c>
      <c r="W298" s="88" t="e">
        <f t="shared" si="760"/>
        <v>#DIV/0!</v>
      </c>
      <c r="X298" s="88" t="e">
        <f t="shared" si="760"/>
        <v>#DIV/0!</v>
      </c>
      <c r="AA298" s="88" t="e">
        <f t="shared" ref="AA298:AE298" si="761">+AA245/$CK245</f>
        <v>#DIV/0!</v>
      </c>
      <c r="AB298" s="88" t="e">
        <f t="shared" si="761"/>
        <v>#DIV/0!</v>
      </c>
      <c r="AC298" s="88" t="e">
        <f t="shared" si="761"/>
        <v>#DIV/0!</v>
      </c>
      <c r="AD298" s="88" t="e">
        <f t="shared" si="761"/>
        <v>#DIV/0!</v>
      </c>
      <c r="AE298" s="88" t="e">
        <f t="shared" si="761"/>
        <v>#DIV/0!</v>
      </c>
      <c r="AH298" s="88" t="e">
        <f t="shared" ref="AH298:AL298" si="762">+AH245/$CK245</f>
        <v>#DIV/0!</v>
      </c>
      <c r="AI298" s="88" t="e">
        <f t="shared" si="762"/>
        <v>#DIV/0!</v>
      </c>
      <c r="AJ298" s="88" t="e">
        <f t="shared" si="762"/>
        <v>#DIV/0!</v>
      </c>
      <c r="AK298" s="88" t="e">
        <f t="shared" si="762"/>
        <v>#DIV/0!</v>
      </c>
      <c r="AL298" s="88" t="e">
        <f t="shared" si="762"/>
        <v>#DIV/0!</v>
      </c>
      <c r="CL298" s="88" t="e">
        <f t="shared" ref="CL298:CP298" si="763">CL245/$CK245</f>
        <v>#DIV/0!</v>
      </c>
      <c r="CM298" s="88" t="e">
        <f t="shared" si="763"/>
        <v>#DIV/0!</v>
      </c>
      <c r="CN298" s="88" t="e">
        <f t="shared" si="763"/>
        <v>#DIV/0!</v>
      </c>
      <c r="CO298" s="88" t="e">
        <f t="shared" si="763"/>
        <v>#DIV/0!</v>
      </c>
      <c r="CP298" s="88" t="e">
        <f t="shared" si="763"/>
        <v>#DIV/0!</v>
      </c>
    </row>
    <row r="299" spans="1:94">
      <c r="A299" s="184"/>
      <c r="B299" s="185"/>
      <c r="C299" s="14" t="s">
        <v>57</v>
      </c>
      <c r="F299" s="88" t="e">
        <f t="shared" ref="F299:J299" si="764">+F246/$CK246</f>
        <v>#DIV/0!</v>
      </c>
      <c r="G299" s="88" t="e">
        <f t="shared" si="764"/>
        <v>#DIV/0!</v>
      </c>
      <c r="H299" s="88" t="e">
        <f t="shared" si="764"/>
        <v>#DIV/0!</v>
      </c>
      <c r="I299" s="88" t="e">
        <f t="shared" si="764"/>
        <v>#DIV/0!</v>
      </c>
      <c r="J299" s="88" t="e">
        <f t="shared" si="764"/>
        <v>#DIV/0!</v>
      </c>
      <c r="M299" s="88" t="e">
        <f t="shared" ref="M299:Q299" si="765">+M246/$CK246</f>
        <v>#DIV/0!</v>
      </c>
      <c r="N299" s="88" t="e">
        <f t="shared" si="765"/>
        <v>#DIV/0!</v>
      </c>
      <c r="O299" s="88" t="e">
        <f t="shared" si="765"/>
        <v>#DIV/0!</v>
      </c>
      <c r="P299" s="88" t="e">
        <f t="shared" si="765"/>
        <v>#DIV/0!</v>
      </c>
      <c r="Q299" s="88" t="e">
        <f t="shared" si="765"/>
        <v>#DIV/0!</v>
      </c>
      <c r="T299" s="88" t="e">
        <f t="shared" ref="T299:X299" si="766">+T246/$CK246</f>
        <v>#DIV/0!</v>
      </c>
      <c r="U299" s="88" t="e">
        <f t="shared" si="766"/>
        <v>#DIV/0!</v>
      </c>
      <c r="V299" s="88" t="e">
        <f t="shared" si="766"/>
        <v>#DIV/0!</v>
      </c>
      <c r="W299" s="88" t="e">
        <f t="shared" si="766"/>
        <v>#DIV/0!</v>
      </c>
      <c r="X299" s="88" t="e">
        <f t="shared" si="766"/>
        <v>#DIV/0!</v>
      </c>
      <c r="AA299" s="88" t="e">
        <f t="shared" ref="AA299:AE299" si="767">+AA246/$CK246</f>
        <v>#DIV/0!</v>
      </c>
      <c r="AB299" s="88" t="e">
        <f t="shared" si="767"/>
        <v>#DIV/0!</v>
      </c>
      <c r="AC299" s="88" t="e">
        <f t="shared" si="767"/>
        <v>#DIV/0!</v>
      </c>
      <c r="AD299" s="88" t="e">
        <f t="shared" si="767"/>
        <v>#DIV/0!</v>
      </c>
      <c r="AE299" s="88" t="e">
        <f t="shared" si="767"/>
        <v>#DIV/0!</v>
      </c>
      <c r="AH299" s="88" t="e">
        <f t="shared" ref="AH299:AL299" si="768">+AH246/$CK246</f>
        <v>#DIV/0!</v>
      </c>
      <c r="AI299" s="88" t="e">
        <f t="shared" si="768"/>
        <v>#DIV/0!</v>
      </c>
      <c r="AJ299" s="88" t="e">
        <f t="shared" si="768"/>
        <v>#DIV/0!</v>
      </c>
      <c r="AK299" s="88" t="e">
        <f t="shared" si="768"/>
        <v>#DIV/0!</v>
      </c>
      <c r="AL299" s="88" t="e">
        <f t="shared" si="768"/>
        <v>#DIV/0!</v>
      </c>
      <c r="CL299" s="88" t="e">
        <f t="shared" ref="CL299:CP299" si="769">CL246/$CK246</f>
        <v>#DIV/0!</v>
      </c>
      <c r="CM299" s="88" t="e">
        <f t="shared" si="769"/>
        <v>#DIV/0!</v>
      </c>
      <c r="CN299" s="88" t="e">
        <f t="shared" si="769"/>
        <v>#DIV/0!</v>
      </c>
      <c r="CO299" s="88" t="e">
        <f t="shared" si="769"/>
        <v>#DIV/0!</v>
      </c>
      <c r="CP299" s="88" t="e">
        <f t="shared" si="769"/>
        <v>#DIV/0!</v>
      </c>
    </row>
    <row r="300" spans="1:94">
      <c r="A300" s="184"/>
      <c r="B300" s="185"/>
      <c r="C300" s="14" t="s">
        <v>58</v>
      </c>
      <c r="F300" s="88">
        <f t="shared" ref="F300:J300" si="770">+F247/$CK247</f>
        <v>0</v>
      </c>
      <c r="G300" s="88">
        <f t="shared" si="770"/>
        <v>0</v>
      </c>
      <c r="H300" s="88">
        <f t="shared" si="770"/>
        <v>1</v>
      </c>
      <c r="I300" s="88">
        <f t="shared" si="770"/>
        <v>0</v>
      </c>
      <c r="J300" s="88">
        <f t="shared" si="770"/>
        <v>0</v>
      </c>
      <c r="M300" s="88">
        <f t="shared" ref="M300:Q300" si="771">+M247/$CK247</f>
        <v>0</v>
      </c>
      <c r="N300" s="88">
        <f t="shared" si="771"/>
        <v>0</v>
      </c>
      <c r="O300" s="88">
        <f t="shared" si="771"/>
        <v>0</v>
      </c>
      <c r="P300" s="88">
        <f t="shared" si="771"/>
        <v>0</v>
      </c>
      <c r="Q300" s="88">
        <f t="shared" si="771"/>
        <v>0</v>
      </c>
      <c r="T300" s="88">
        <f t="shared" ref="T300:X300" si="772">+T247/$CK247</f>
        <v>0</v>
      </c>
      <c r="U300" s="88">
        <f t="shared" si="772"/>
        <v>0</v>
      </c>
      <c r="V300" s="88">
        <f t="shared" si="772"/>
        <v>0</v>
      </c>
      <c r="W300" s="88">
        <f t="shared" si="772"/>
        <v>0</v>
      </c>
      <c r="X300" s="88">
        <f t="shared" si="772"/>
        <v>0</v>
      </c>
      <c r="AA300" s="88">
        <f t="shared" ref="AA300:AE300" si="773">+AA247/$CK247</f>
        <v>0.13986013986013987</v>
      </c>
      <c r="AB300" s="88">
        <f t="shared" si="773"/>
        <v>0</v>
      </c>
      <c r="AC300" s="88">
        <f t="shared" si="773"/>
        <v>0.58041958041958042</v>
      </c>
      <c r="AD300" s="88">
        <f t="shared" si="773"/>
        <v>0.27972027972027974</v>
      </c>
      <c r="AE300" s="88">
        <f t="shared" si="773"/>
        <v>0</v>
      </c>
      <c r="AH300" s="88">
        <f t="shared" ref="AH300:AL300" si="774">+AH247/$CK247</f>
        <v>0</v>
      </c>
      <c r="AI300" s="88">
        <f t="shared" si="774"/>
        <v>0</v>
      </c>
      <c r="AJ300" s="88">
        <f t="shared" si="774"/>
        <v>0.44055944055944057</v>
      </c>
      <c r="AK300" s="88">
        <f t="shared" si="774"/>
        <v>0.55944055944055948</v>
      </c>
      <c r="AL300" s="88">
        <f t="shared" si="774"/>
        <v>0</v>
      </c>
      <c r="CL300" s="88">
        <f t="shared" ref="CL300:CP300" si="775">CL247/$CK247</f>
        <v>0</v>
      </c>
      <c r="CM300" s="88">
        <f t="shared" si="775"/>
        <v>1</v>
      </c>
      <c r="CN300" s="88">
        <f t="shared" si="775"/>
        <v>1</v>
      </c>
      <c r="CO300" s="88">
        <f t="shared" si="775"/>
        <v>0</v>
      </c>
      <c r="CP300" s="88">
        <f t="shared" si="775"/>
        <v>0</v>
      </c>
    </row>
    <row r="301" spans="1:94">
      <c r="A301" s="184"/>
      <c r="B301" s="185"/>
      <c r="C301" s="14" t="s">
        <v>59</v>
      </c>
      <c r="F301" s="88">
        <f t="shared" ref="F301:J301" si="776">+F248/$CK248</f>
        <v>0.34965034965034963</v>
      </c>
      <c r="G301" s="88">
        <f t="shared" si="776"/>
        <v>0</v>
      </c>
      <c r="H301" s="88">
        <f t="shared" si="776"/>
        <v>0.35664335664335667</v>
      </c>
      <c r="I301" s="88">
        <f t="shared" si="776"/>
        <v>0.2937062937062937</v>
      </c>
      <c r="J301" s="88">
        <f t="shared" si="776"/>
        <v>0</v>
      </c>
      <c r="M301" s="88">
        <f t="shared" ref="M301:Q301" si="777">+M248/$CK248</f>
        <v>0</v>
      </c>
      <c r="N301" s="88">
        <f t="shared" si="777"/>
        <v>0</v>
      </c>
      <c r="O301" s="88">
        <f t="shared" si="777"/>
        <v>0</v>
      </c>
      <c r="P301" s="88">
        <f t="shared" si="777"/>
        <v>0</v>
      </c>
      <c r="Q301" s="88">
        <f t="shared" si="777"/>
        <v>0</v>
      </c>
      <c r="T301" s="88">
        <f t="shared" ref="T301:X301" si="778">+T248/$CK248</f>
        <v>0</v>
      </c>
      <c r="U301" s="88">
        <f t="shared" si="778"/>
        <v>0</v>
      </c>
      <c r="V301" s="88">
        <f t="shared" si="778"/>
        <v>0</v>
      </c>
      <c r="W301" s="88">
        <f t="shared" si="778"/>
        <v>0</v>
      </c>
      <c r="X301" s="88">
        <f t="shared" si="778"/>
        <v>0</v>
      </c>
      <c r="AA301" s="88">
        <f t="shared" ref="AA301:AE301" si="779">+AA248/$CK248</f>
        <v>0.59440559440559437</v>
      </c>
      <c r="AB301" s="88">
        <f t="shared" si="779"/>
        <v>0</v>
      </c>
      <c r="AC301" s="88">
        <f t="shared" si="779"/>
        <v>7.6923076923076927E-2</v>
      </c>
      <c r="AD301" s="88">
        <f t="shared" si="779"/>
        <v>0.2937062937062937</v>
      </c>
      <c r="AE301" s="88">
        <f t="shared" si="779"/>
        <v>3.4965034965034968E-2</v>
      </c>
      <c r="AH301" s="88">
        <f t="shared" ref="AH301:AL301" si="780">+AH248/$CK248</f>
        <v>0.34965034965034963</v>
      </c>
      <c r="AI301" s="88">
        <f t="shared" si="780"/>
        <v>0</v>
      </c>
      <c r="AJ301" s="88">
        <f t="shared" si="780"/>
        <v>7.6923076923076927E-2</v>
      </c>
      <c r="AK301" s="88">
        <f t="shared" si="780"/>
        <v>0.2937062937062937</v>
      </c>
      <c r="AL301" s="88">
        <f t="shared" si="780"/>
        <v>0.27972027972027974</v>
      </c>
      <c r="CL301" s="88">
        <f t="shared" ref="CL301:CP301" si="781">CL248/$CK248</f>
        <v>0</v>
      </c>
      <c r="CM301" s="88">
        <f t="shared" si="781"/>
        <v>1</v>
      </c>
      <c r="CN301" s="88">
        <f t="shared" si="781"/>
        <v>1</v>
      </c>
      <c r="CO301" s="88">
        <f t="shared" si="781"/>
        <v>0</v>
      </c>
      <c r="CP301" s="88">
        <f t="shared" si="781"/>
        <v>0</v>
      </c>
    </row>
    <row r="302" spans="1:94">
      <c r="A302" s="184"/>
      <c r="B302" s="185"/>
      <c r="C302" s="14" t="s">
        <v>60</v>
      </c>
      <c r="F302" s="88">
        <f t="shared" ref="F302:J302" si="782">+F249/$CK249</f>
        <v>6.9930069930069935E-2</v>
      </c>
      <c r="G302" s="88">
        <f t="shared" si="782"/>
        <v>0</v>
      </c>
      <c r="H302" s="88">
        <f t="shared" si="782"/>
        <v>0.54545454545454541</v>
      </c>
      <c r="I302" s="88">
        <f t="shared" si="782"/>
        <v>0</v>
      </c>
      <c r="J302" s="88">
        <f t="shared" si="782"/>
        <v>0.38461538461538464</v>
      </c>
      <c r="M302" s="88">
        <f t="shared" ref="M302:Q302" si="783">+M249/$CK249</f>
        <v>0</v>
      </c>
      <c r="N302" s="88">
        <f t="shared" si="783"/>
        <v>0</v>
      </c>
      <c r="O302" s="88">
        <f t="shared" si="783"/>
        <v>0</v>
      </c>
      <c r="P302" s="88">
        <f t="shared" si="783"/>
        <v>0</v>
      </c>
      <c r="Q302" s="88">
        <f t="shared" si="783"/>
        <v>0</v>
      </c>
      <c r="T302" s="88">
        <f t="shared" ref="T302:X302" si="784">+T249/$CK249</f>
        <v>0</v>
      </c>
      <c r="U302" s="88">
        <f t="shared" si="784"/>
        <v>0</v>
      </c>
      <c r="V302" s="88">
        <f t="shared" si="784"/>
        <v>0</v>
      </c>
      <c r="W302" s="88">
        <f t="shared" si="784"/>
        <v>0</v>
      </c>
      <c r="X302" s="88">
        <f t="shared" si="784"/>
        <v>0</v>
      </c>
      <c r="AA302" s="88">
        <f t="shared" ref="AA302:AE302" si="785">+AA249/$CK249</f>
        <v>0.45454545454545453</v>
      </c>
      <c r="AB302" s="88">
        <f t="shared" si="785"/>
        <v>0</v>
      </c>
      <c r="AC302" s="88">
        <f t="shared" si="785"/>
        <v>0</v>
      </c>
      <c r="AD302" s="88">
        <f t="shared" si="785"/>
        <v>0.54545454545454541</v>
      </c>
      <c r="AE302" s="88">
        <f t="shared" si="785"/>
        <v>0</v>
      </c>
      <c r="AH302" s="88">
        <f t="shared" ref="AH302:AL302" si="786">+AH249/$CK249</f>
        <v>6.9930069930069935E-2</v>
      </c>
      <c r="AI302" s="88">
        <f t="shared" si="786"/>
        <v>0</v>
      </c>
      <c r="AJ302" s="88">
        <f t="shared" si="786"/>
        <v>0</v>
      </c>
      <c r="AK302" s="88">
        <f t="shared" si="786"/>
        <v>0.54545454545454541</v>
      </c>
      <c r="AL302" s="88">
        <f t="shared" si="786"/>
        <v>0.38461538461538464</v>
      </c>
      <c r="CL302" s="88">
        <f t="shared" ref="CL302:CP302" si="787">CL249/$CK249</f>
        <v>0</v>
      </c>
      <c r="CM302" s="88">
        <f t="shared" si="787"/>
        <v>1</v>
      </c>
      <c r="CN302" s="88">
        <f t="shared" si="787"/>
        <v>1</v>
      </c>
      <c r="CO302" s="88">
        <f t="shared" si="787"/>
        <v>0</v>
      </c>
      <c r="CP302" s="88">
        <f t="shared" si="787"/>
        <v>0</v>
      </c>
    </row>
    <row r="303" spans="1:94">
      <c r="A303" s="184"/>
      <c r="B303" s="185"/>
      <c r="C303" s="14" t="s">
        <v>61</v>
      </c>
      <c r="F303" s="88">
        <f t="shared" ref="F303:J303" si="788">+F250/$CK250</f>
        <v>8.3916083916083919E-2</v>
      </c>
      <c r="G303" s="88">
        <f t="shared" si="788"/>
        <v>0</v>
      </c>
      <c r="H303" s="88">
        <f t="shared" si="788"/>
        <v>0.60139860139860135</v>
      </c>
      <c r="I303" s="88">
        <f t="shared" si="788"/>
        <v>0.31468531468531469</v>
      </c>
      <c r="J303" s="88">
        <f t="shared" si="788"/>
        <v>0</v>
      </c>
      <c r="M303" s="88">
        <f t="shared" ref="M303:Q303" si="789">+M250/$CK250</f>
        <v>0</v>
      </c>
      <c r="N303" s="88">
        <f t="shared" si="789"/>
        <v>0</v>
      </c>
      <c r="O303" s="88">
        <f t="shared" si="789"/>
        <v>0</v>
      </c>
      <c r="P303" s="88">
        <f t="shared" si="789"/>
        <v>0</v>
      </c>
      <c r="Q303" s="88">
        <f t="shared" si="789"/>
        <v>0</v>
      </c>
      <c r="T303" s="88">
        <f t="shared" ref="T303:X303" si="790">+T250/$CK250</f>
        <v>0</v>
      </c>
      <c r="U303" s="88">
        <f t="shared" si="790"/>
        <v>0</v>
      </c>
      <c r="V303" s="88">
        <f t="shared" si="790"/>
        <v>0</v>
      </c>
      <c r="W303" s="88">
        <f t="shared" si="790"/>
        <v>0</v>
      </c>
      <c r="X303" s="88">
        <f t="shared" si="790"/>
        <v>0</v>
      </c>
      <c r="AA303" s="88">
        <f t="shared" ref="AA303:AE303" si="791">+AA250/$CK250</f>
        <v>0.39860139860139859</v>
      </c>
      <c r="AB303" s="88">
        <f t="shared" si="791"/>
        <v>0</v>
      </c>
      <c r="AC303" s="88">
        <f t="shared" si="791"/>
        <v>0.60139860139860135</v>
      </c>
      <c r="AD303" s="88">
        <f t="shared" si="791"/>
        <v>0</v>
      </c>
      <c r="AE303" s="88">
        <f t="shared" si="791"/>
        <v>0</v>
      </c>
      <c r="AH303" s="88">
        <f t="shared" ref="AH303:AL303" si="792">+AH250/$CK250</f>
        <v>8.3916083916083919E-2</v>
      </c>
      <c r="AI303" s="88">
        <f t="shared" si="792"/>
        <v>0</v>
      </c>
      <c r="AJ303" s="88">
        <f t="shared" si="792"/>
        <v>0.60139860139860135</v>
      </c>
      <c r="AK303" s="88">
        <f t="shared" si="792"/>
        <v>0</v>
      </c>
      <c r="AL303" s="88">
        <f t="shared" si="792"/>
        <v>0.31468531468531469</v>
      </c>
      <c r="CL303" s="88">
        <f t="shared" ref="CL303:CP303" si="793">CL250/$CK250</f>
        <v>0</v>
      </c>
      <c r="CM303" s="88">
        <f t="shared" si="793"/>
        <v>1</v>
      </c>
      <c r="CN303" s="88">
        <f t="shared" si="793"/>
        <v>1</v>
      </c>
      <c r="CO303" s="88">
        <f t="shared" si="793"/>
        <v>0</v>
      </c>
      <c r="CP303" s="88">
        <f t="shared" si="793"/>
        <v>0</v>
      </c>
    </row>
    <row r="304" spans="1:94">
      <c r="A304" s="86">
        <v>22</v>
      </c>
      <c r="B304" s="87" t="s">
        <v>28</v>
      </c>
      <c r="C304" s="14" t="s">
        <v>36</v>
      </c>
      <c r="F304" s="88">
        <f t="shared" ref="F304:J304" si="794">+F251/$CK251</f>
        <v>3.0148619957537155E-2</v>
      </c>
      <c r="G304" s="88">
        <f t="shared" si="794"/>
        <v>0.63566878980891717</v>
      </c>
      <c r="H304" s="88">
        <f t="shared" si="794"/>
        <v>4.1188959660297245E-2</v>
      </c>
      <c r="I304" s="88">
        <f t="shared" si="794"/>
        <v>0.21868365180467086</v>
      </c>
      <c r="J304" s="88">
        <f t="shared" si="794"/>
        <v>7.4309978768577492E-2</v>
      </c>
      <c r="M304" s="88">
        <f t="shared" ref="M304:Q304" si="795">+M251/$CK251</f>
        <v>0</v>
      </c>
      <c r="N304" s="88">
        <f t="shared" si="795"/>
        <v>0</v>
      </c>
      <c r="O304" s="88">
        <f t="shared" si="795"/>
        <v>0</v>
      </c>
      <c r="P304" s="88">
        <f t="shared" si="795"/>
        <v>0</v>
      </c>
      <c r="Q304" s="88">
        <f t="shared" si="795"/>
        <v>0</v>
      </c>
      <c r="T304" s="88">
        <f t="shared" ref="T304:X304" si="796">+T251/$CK251</f>
        <v>0</v>
      </c>
      <c r="U304" s="88">
        <f t="shared" si="796"/>
        <v>0</v>
      </c>
      <c r="V304" s="88">
        <f t="shared" si="796"/>
        <v>0</v>
      </c>
      <c r="W304" s="88">
        <f t="shared" si="796"/>
        <v>0</v>
      </c>
      <c r="X304" s="88">
        <f t="shared" si="796"/>
        <v>0</v>
      </c>
      <c r="AA304" s="88">
        <f t="shared" ref="AA304:AE304" si="797">+AA251/$CK251</f>
        <v>2.3110486985305184E-2</v>
      </c>
      <c r="AB304" s="88">
        <f t="shared" si="797"/>
        <v>0.74461775080662684</v>
      </c>
      <c r="AC304" s="88">
        <f t="shared" si="797"/>
        <v>4.1188959660297245E-2</v>
      </c>
      <c r="AD304" s="88">
        <f t="shared" si="797"/>
        <v>0.19166792049083034</v>
      </c>
      <c r="AE304" s="88">
        <f t="shared" si="797"/>
        <v>-5.8511794305968158E-4</v>
      </c>
      <c r="AH304" s="88">
        <f t="shared" ref="AH304:AL304" si="798">+AH251/$CK251</f>
        <v>0</v>
      </c>
      <c r="AI304" s="88">
        <f t="shared" si="798"/>
        <v>0.6590233545647558</v>
      </c>
      <c r="AJ304" s="88">
        <f t="shared" si="798"/>
        <v>4.1188959660297245E-2</v>
      </c>
      <c r="AK304" s="88">
        <f t="shared" si="798"/>
        <v>0.22547770700636938</v>
      </c>
      <c r="AL304" s="88">
        <f t="shared" si="798"/>
        <v>7.4309978768577492E-2</v>
      </c>
      <c r="CL304" s="88">
        <f t="shared" ref="CL304:CP304" si="799">CL251/$CK251</f>
        <v>0</v>
      </c>
      <c r="CM304" s="88">
        <f t="shared" si="799"/>
        <v>1</v>
      </c>
      <c r="CN304" s="88">
        <f t="shared" si="799"/>
        <v>1</v>
      </c>
      <c r="CO304" s="88">
        <f t="shared" si="799"/>
        <v>0</v>
      </c>
      <c r="CP304" s="88">
        <f t="shared" si="799"/>
        <v>0</v>
      </c>
    </row>
    <row r="305" spans="1:94">
      <c r="A305" s="86">
        <v>24</v>
      </c>
      <c r="B305" s="87" t="s">
        <v>29</v>
      </c>
      <c r="C305" s="14" t="s">
        <v>36</v>
      </c>
      <c r="F305" s="88">
        <f t="shared" ref="F305:J305" si="800">+F252/$CK252</f>
        <v>9.1286307053941904E-2</v>
      </c>
      <c r="G305" s="88">
        <f t="shared" si="800"/>
        <v>0.79253112033195017</v>
      </c>
      <c r="H305" s="88">
        <f t="shared" si="800"/>
        <v>0</v>
      </c>
      <c r="I305" s="88">
        <f t="shared" si="800"/>
        <v>4.9792531120331947E-2</v>
      </c>
      <c r="J305" s="88">
        <f t="shared" si="800"/>
        <v>6.6390041493775934E-2</v>
      </c>
      <c r="M305" s="88">
        <f t="shared" ref="M305:Q305" si="801">+M252/$CK252</f>
        <v>0</v>
      </c>
      <c r="N305" s="88">
        <f t="shared" si="801"/>
        <v>0</v>
      </c>
      <c r="O305" s="88">
        <f t="shared" si="801"/>
        <v>0</v>
      </c>
      <c r="P305" s="88">
        <f t="shared" si="801"/>
        <v>0</v>
      </c>
      <c r="Q305" s="88">
        <f t="shared" si="801"/>
        <v>0</v>
      </c>
      <c r="T305" s="88">
        <f t="shared" ref="T305:X305" si="802">+T252/$CK252</f>
        <v>0</v>
      </c>
      <c r="U305" s="88">
        <f t="shared" si="802"/>
        <v>0</v>
      </c>
      <c r="V305" s="88">
        <f t="shared" si="802"/>
        <v>0</v>
      </c>
      <c r="W305" s="88">
        <f t="shared" si="802"/>
        <v>0</v>
      </c>
      <c r="X305" s="88">
        <f t="shared" si="802"/>
        <v>0</v>
      </c>
      <c r="AA305" s="88">
        <f t="shared" ref="AA305:AE305" si="803">+AA252/$CK252</f>
        <v>9.9585062240663894E-2</v>
      </c>
      <c r="AB305" s="88">
        <f t="shared" si="803"/>
        <v>0.88381742738589208</v>
      </c>
      <c r="AC305" s="88">
        <f t="shared" si="803"/>
        <v>0</v>
      </c>
      <c r="AD305" s="88">
        <f t="shared" si="803"/>
        <v>8.2987551867219917E-3</v>
      </c>
      <c r="AE305" s="88">
        <f t="shared" si="803"/>
        <v>8.2987551867219917E-3</v>
      </c>
      <c r="AH305" s="88">
        <f t="shared" ref="AH305:AL305" si="804">+AH252/$CK252</f>
        <v>0</v>
      </c>
      <c r="AI305" s="88">
        <f t="shared" si="804"/>
        <v>0.88381742738589208</v>
      </c>
      <c r="AJ305" s="88">
        <f t="shared" si="804"/>
        <v>0</v>
      </c>
      <c r="AK305" s="88">
        <f t="shared" si="804"/>
        <v>4.9792531120331947E-2</v>
      </c>
      <c r="AL305" s="88">
        <f t="shared" si="804"/>
        <v>6.6390041493775934E-2</v>
      </c>
      <c r="CL305" s="88">
        <f t="shared" ref="CL305:CP305" si="805">CL252/$CK252</f>
        <v>0</v>
      </c>
      <c r="CM305" s="88">
        <f t="shared" si="805"/>
        <v>1</v>
      </c>
      <c r="CN305" s="88">
        <f t="shared" si="805"/>
        <v>1</v>
      </c>
      <c r="CO305" s="88">
        <f t="shared" si="805"/>
        <v>0</v>
      </c>
      <c r="CP305" s="88">
        <f t="shared" si="805"/>
        <v>0</v>
      </c>
    </row>
    <row r="306" spans="1:94">
      <c r="A306" s="86">
        <v>25</v>
      </c>
      <c r="B306" s="87" t="s">
        <v>30</v>
      </c>
      <c r="C306" s="14" t="s">
        <v>36</v>
      </c>
      <c r="F306" s="88">
        <f t="shared" ref="F306:J306" si="806">+F253/$CK253</f>
        <v>0.12971698113207547</v>
      </c>
      <c r="G306" s="88">
        <f t="shared" si="806"/>
        <v>0</v>
      </c>
      <c r="H306" s="88">
        <f t="shared" si="806"/>
        <v>0.35276280323450132</v>
      </c>
      <c r="I306" s="88">
        <f t="shared" si="806"/>
        <v>0.50438005390835583</v>
      </c>
      <c r="J306" s="88">
        <f t="shared" si="806"/>
        <v>1.3140161725067386E-2</v>
      </c>
      <c r="M306" s="88">
        <f t="shared" ref="M306:Q306" si="807">+M253/$CK253</f>
        <v>0</v>
      </c>
      <c r="N306" s="88">
        <f t="shared" si="807"/>
        <v>0</v>
      </c>
      <c r="O306" s="88">
        <f t="shared" si="807"/>
        <v>0</v>
      </c>
      <c r="P306" s="88">
        <f t="shared" si="807"/>
        <v>0</v>
      </c>
      <c r="Q306" s="88">
        <f t="shared" si="807"/>
        <v>0</v>
      </c>
      <c r="T306" s="88">
        <f t="shared" ref="T306:X306" si="808">+T253/$CK253</f>
        <v>0</v>
      </c>
      <c r="U306" s="88">
        <f t="shared" si="808"/>
        <v>0</v>
      </c>
      <c r="V306" s="88">
        <f t="shared" si="808"/>
        <v>0</v>
      </c>
      <c r="W306" s="88">
        <f t="shared" si="808"/>
        <v>0</v>
      </c>
      <c r="X306" s="88">
        <f t="shared" si="808"/>
        <v>0</v>
      </c>
      <c r="AA306" s="88">
        <f t="shared" ref="AA306:AE306" si="809">+AA253/$CK253</f>
        <v>0.233322102425876</v>
      </c>
      <c r="AB306" s="88">
        <f t="shared" si="809"/>
        <v>0.3007075471698113</v>
      </c>
      <c r="AC306" s="88">
        <f t="shared" si="809"/>
        <v>6.6206199460916437E-2</v>
      </c>
      <c r="AD306" s="88">
        <f t="shared" si="809"/>
        <v>0.25842318059299191</v>
      </c>
      <c r="AE306" s="88">
        <f t="shared" si="809"/>
        <v>0.1413409703504043</v>
      </c>
      <c r="AH306" s="88">
        <f t="shared" ref="AH306:AL306" si="810">+AH253/$CK253</f>
        <v>0</v>
      </c>
      <c r="AI306" s="88">
        <f t="shared" si="810"/>
        <v>0.12971698113207547</v>
      </c>
      <c r="AJ306" s="88">
        <f t="shared" si="810"/>
        <v>7.0754716981132074E-2</v>
      </c>
      <c r="AK306" s="88">
        <f t="shared" si="810"/>
        <v>0.51684636118598382</v>
      </c>
      <c r="AL306" s="88">
        <f t="shared" si="810"/>
        <v>0.2826819407008086</v>
      </c>
      <c r="CL306" s="88">
        <f t="shared" ref="CL306:CP306" si="811">CL253/$CK253</f>
        <v>0</v>
      </c>
      <c r="CM306" s="88">
        <f t="shared" si="811"/>
        <v>1</v>
      </c>
      <c r="CN306" s="88">
        <f t="shared" si="811"/>
        <v>1</v>
      </c>
      <c r="CO306" s="88">
        <f t="shared" si="811"/>
        <v>0</v>
      </c>
      <c r="CP306" s="88">
        <f t="shared" si="811"/>
        <v>0</v>
      </c>
    </row>
    <row r="307" spans="1:94">
      <c r="A307" s="86">
        <v>26</v>
      </c>
      <c r="B307" s="87" t="s">
        <v>31</v>
      </c>
      <c r="C307" s="14" t="s">
        <v>36</v>
      </c>
      <c r="F307" s="88" t="e">
        <f t="shared" ref="F307:J307" si="812">+F254/$CK254</f>
        <v>#DIV/0!</v>
      </c>
      <c r="G307" s="88" t="e">
        <f t="shared" si="812"/>
        <v>#DIV/0!</v>
      </c>
      <c r="H307" s="88" t="e">
        <f t="shared" si="812"/>
        <v>#DIV/0!</v>
      </c>
      <c r="I307" s="88" t="e">
        <f t="shared" si="812"/>
        <v>#DIV/0!</v>
      </c>
      <c r="J307" s="88" t="e">
        <f t="shared" si="812"/>
        <v>#DIV/0!</v>
      </c>
      <c r="M307" s="88" t="e">
        <f t="shared" ref="M307:Q307" si="813">+M254/$CK254</f>
        <v>#DIV/0!</v>
      </c>
      <c r="N307" s="88" t="e">
        <f t="shared" si="813"/>
        <v>#DIV/0!</v>
      </c>
      <c r="O307" s="88" t="e">
        <f t="shared" si="813"/>
        <v>#DIV/0!</v>
      </c>
      <c r="P307" s="88" t="e">
        <f t="shared" si="813"/>
        <v>#DIV/0!</v>
      </c>
      <c r="Q307" s="88" t="e">
        <f t="shared" si="813"/>
        <v>#DIV/0!</v>
      </c>
      <c r="T307" s="88" t="e">
        <f t="shared" ref="T307:X307" si="814">+T254/$CK254</f>
        <v>#DIV/0!</v>
      </c>
      <c r="U307" s="88" t="e">
        <f t="shared" si="814"/>
        <v>#DIV/0!</v>
      </c>
      <c r="V307" s="88" t="e">
        <f t="shared" si="814"/>
        <v>#DIV/0!</v>
      </c>
      <c r="W307" s="88" t="e">
        <f t="shared" si="814"/>
        <v>#DIV/0!</v>
      </c>
      <c r="X307" s="88" t="e">
        <f t="shared" si="814"/>
        <v>#DIV/0!</v>
      </c>
      <c r="AA307" s="88" t="e">
        <f t="shared" ref="AA307:AE307" si="815">+AA254/$CK254</f>
        <v>#DIV/0!</v>
      </c>
      <c r="AB307" s="88" t="e">
        <f t="shared" si="815"/>
        <v>#DIV/0!</v>
      </c>
      <c r="AC307" s="88" t="e">
        <f t="shared" si="815"/>
        <v>#DIV/0!</v>
      </c>
      <c r="AD307" s="88" t="e">
        <f t="shared" si="815"/>
        <v>#DIV/0!</v>
      </c>
      <c r="AE307" s="88" t="e">
        <f t="shared" si="815"/>
        <v>#DIV/0!</v>
      </c>
      <c r="AH307" s="88" t="e">
        <f t="shared" ref="AH307:AL307" si="816">+AH254/$CK254</f>
        <v>#DIV/0!</v>
      </c>
      <c r="AI307" s="88" t="e">
        <f t="shared" si="816"/>
        <v>#DIV/0!</v>
      </c>
      <c r="AJ307" s="88" t="e">
        <f t="shared" si="816"/>
        <v>#DIV/0!</v>
      </c>
      <c r="AK307" s="88" t="e">
        <f t="shared" si="816"/>
        <v>#DIV/0!</v>
      </c>
      <c r="AL307" s="88" t="e">
        <f t="shared" si="816"/>
        <v>#DIV/0!</v>
      </c>
      <c r="CL307" s="88" t="e">
        <f t="shared" ref="CL307:CP307" si="817">CL254/$CK254</f>
        <v>#DIV/0!</v>
      </c>
      <c r="CM307" s="88" t="e">
        <f t="shared" si="817"/>
        <v>#DIV/0!</v>
      </c>
      <c r="CN307" s="88" t="e">
        <f t="shared" si="817"/>
        <v>#DIV/0!</v>
      </c>
      <c r="CO307" s="88" t="e">
        <f t="shared" si="817"/>
        <v>#DIV/0!</v>
      </c>
      <c r="CP307" s="88" t="e">
        <f t="shared" si="817"/>
        <v>#DIV/0!</v>
      </c>
    </row>
    <row r="308" spans="1:94">
      <c r="A308" s="86">
        <v>27</v>
      </c>
      <c r="B308" s="87" t="s">
        <v>32</v>
      </c>
      <c r="C308" s="14" t="s">
        <v>36</v>
      </c>
      <c r="F308" s="88" t="e">
        <f t="shared" ref="F308:J308" si="818">+F255/$CK255</f>
        <v>#DIV/0!</v>
      </c>
      <c r="G308" s="88" t="e">
        <f t="shared" si="818"/>
        <v>#DIV/0!</v>
      </c>
      <c r="H308" s="88" t="e">
        <f t="shared" si="818"/>
        <v>#DIV/0!</v>
      </c>
      <c r="I308" s="88" t="e">
        <f t="shared" si="818"/>
        <v>#DIV/0!</v>
      </c>
      <c r="J308" s="88" t="e">
        <f t="shared" si="818"/>
        <v>#DIV/0!</v>
      </c>
      <c r="M308" s="88" t="e">
        <f t="shared" ref="M308:Q308" si="819">+M255/$CK255</f>
        <v>#DIV/0!</v>
      </c>
      <c r="N308" s="88" t="e">
        <f t="shared" si="819"/>
        <v>#DIV/0!</v>
      </c>
      <c r="O308" s="88" t="e">
        <f t="shared" si="819"/>
        <v>#DIV/0!</v>
      </c>
      <c r="P308" s="88" t="e">
        <f t="shared" si="819"/>
        <v>#DIV/0!</v>
      </c>
      <c r="Q308" s="88" t="e">
        <f t="shared" si="819"/>
        <v>#DIV/0!</v>
      </c>
      <c r="T308" s="88" t="e">
        <f t="shared" ref="T308:X308" si="820">+T255/$CK255</f>
        <v>#DIV/0!</v>
      </c>
      <c r="U308" s="88" t="e">
        <f t="shared" si="820"/>
        <v>#DIV/0!</v>
      </c>
      <c r="V308" s="88" t="e">
        <f t="shared" si="820"/>
        <v>#DIV/0!</v>
      </c>
      <c r="W308" s="88" t="e">
        <f t="shared" si="820"/>
        <v>#DIV/0!</v>
      </c>
      <c r="X308" s="88" t="e">
        <f t="shared" si="820"/>
        <v>#DIV/0!</v>
      </c>
      <c r="AA308" s="88" t="e">
        <f t="shared" ref="AA308:AE308" si="821">+AA255/$CK255</f>
        <v>#DIV/0!</v>
      </c>
      <c r="AB308" s="88" t="e">
        <f t="shared" si="821"/>
        <v>#DIV/0!</v>
      </c>
      <c r="AC308" s="88" t="e">
        <f t="shared" si="821"/>
        <v>#DIV/0!</v>
      </c>
      <c r="AD308" s="88" t="e">
        <f t="shared" si="821"/>
        <v>#DIV/0!</v>
      </c>
      <c r="AE308" s="88" t="e">
        <f t="shared" si="821"/>
        <v>#DIV/0!</v>
      </c>
      <c r="AH308" s="88" t="e">
        <f t="shared" ref="AH308:AL308" si="822">+AH255/$CK255</f>
        <v>#DIV/0!</v>
      </c>
      <c r="AI308" s="88" t="e">
        <f t="shared" si="822"/>
        <v>#DIV/0!</v>
      </c>
      <c r="AJ308" s="88" t="e">
        <f t="shared" si="822"/>
        <v>#DIV/0!</v>
      </c>
      <c r="AK308" s="88" t="e">
        <f t="shared" si="822"/>
        <v>#DIV/0!</v>
      </c>
      <c r="AL308" s="88" t="e">
        <f t="shared" si="822"/>
        <v>#DIV/0!</v>
      </c>
      <c r="CL308" s="88" t="e">
        <f t="shared" ref="CL308:CP308" si="823">CL255/$CK255</f>
        <v>#DIV/0!</v>
      </c>
      <c r="CM308" s="88" t="e">
        <f t="shared" si="823"/>
        <v>#DIV/0!</v>
      </c>
      <c r="CN308" s="88" t="e">
        <f t="shared" si="823"/>
        <v>#DIV/0!</v>
      </c>
      <c r="CO308" s="88" t="e">
        <f t="shared" si="823"/>
        <v>#DIV/0!</v>
      </c>
      <c r="CP308" s="88" t="e">
        <f t="shared" si="823"/>
        <v>#DIV/0!</v>
      </c>
    </row>
    <row r="309" spans="1:94">
      <c r="A309" s="86">
        <v>28</v>
      </c>
      <c r="B309" s="87" t="s">
        <v>33</v>
      </c>
      <c r="C309" s="14" t="s">
        <v>36</v>
      </c>
      <c r="F309" s="88" t="e">
        <f t="shared" ref="F309:J309" si="824">+F256/$CK256</f>
        <v>#DIV/0!</v>
      </c>
      <c r="G309" s="88" t="e">
        <f t="shared" si="824"/>
        <v>#DIV/0!</v>
      </c>
      <c r="H309" s="88" t="e">
        <f t="shared" si="824"/>
        <v>#DIV/0!</v>
      </c>
      <c r="I309" s="88" t="e">
        <f t="shared" si="824"/>
        <v>#DIV/0!</v>
      </c>
      <c r="J309" s="88" t="e">
        <f t="shared" si="824"/>
        <v>#DIV/0!</v>
      </c>
      <c r="M309" s="88" t="e">
        <f t="shared" ref="M309:Q309" si="825">+M256/$CK256</f>
        <v>#DIV/0!</v>
      </c>
      <c r="N309" s="88" t="e">
        <f t="shared" si="825"/>
        <v>#DIV/0!</v>
      </c>
      <c r="O309" s="88" t="e">
        <f t="shared" si="825"/>
        <v>#DIV/0!</v>
      </c>
      <c r="P309" s="88" t="e">
        <f t="shared" si="825"/>
        <v>#DIV/0!</v>
      </c>
      <c r="Q309" s="88" t="e">
        <f t="shared" si="825"/>
        <v>#DIV/0!</v>
      </c>
      <c r="T309" s="88" t="e">
        <f t="shared" ref="T309:X309" si="826">+T256/$CK256</f>
        <v>#DIV/0!</v>
      </c>
      <c r="U309" s="88" t="e">
        <f t="shared" si="826"/>
        <v>#DIV/0!</v>
      </c>
      <c r="V309" s="88" t="e">
        <f t="shared" si="826"/>
        <v>#DIV/0!</v>
      </c>
      <c r="W309" s="88" t="e">
        <f t="shared" si="826"/>
        <v>#DIV/0!</v>
      </c>
      <c r="X309" s="88" t="e">
        <f t="shared" si="826"/>
        <v>#DIV/0!</v>
      </c>
      <c r="AA309" s="88" t="e">
        <f t="shared" ref="AA309:AE309" si="827">+AA256/$CK256</f>
        <v>#DIV/0!</v>
      </c>
      <c r="AB309" s="88" t="e">
        <f t="shared" si="827"/>
        <v>#DIV/0!</v>
      </c>
      <c r="AC309" s="88" t="e">
        <f t="shared" si="827"/>
        <v>#DIV/0!</v>
      </c>
      <c r="AD309" s="88" t="e">
        <f t="shared" si="827"/>
        <v>#DIV/0!</v>
      </c>
      <c r="AE309" s="88" t="e">
        <f t="shared" si="827"/>
        <v>#DIV/0!</v>
      </c>
      <c r="AH309" s="88" t="e">
        <f t="shared" ref="AH309:AL309" si="828">+AH256/$CK256</f>
        <v>#DIV/0!</v>
      </c>
      <c r="AI309" s="88" t="e">
        <f t="shared" si="828"/>
        <v>#DIV/0!</v>
      </c>
      <c r="AJ309" s="88" t="e">
        <f t="shared" si="828"/>
        <v>#DIV/0!</v>
      </c>
      <c r="AK309" s="88" t="e">
        <f t="shared" si="828"/>
        <v>#DIV/0!</v>
      </c>
      <c r="AL309" s="88" t="e">
        <f t="shared" si="828"/>
        <v>#DIV/0!</v>
      </c>
      <c r="CL309" s="88" t="e">
        <f t="shared" ref="CL309:CP309" si="829">CL256/$CK256</f>
        <v>#DIV/0!</v>
      </c>
      <c r="CM309" s="88" t="e">
        <f t="shared" si="829"/>
        <v>#DIV/0!</v>
      </c>
      <c r="CN309" s="88" t="e">
        <f t="shared" si="829"/>
        <v>#DIV/0!</v>
      </c>
      <c r="CO309" s="88" t="e">
        <f t="shared" si="829"/>
        <v>#DIV/0!</v>
      </c>
      <c r="CP309" s="88" t="e">
        <f t="shared" si="829"/>
        <v>#DIV/0!</v>
      </c>
    </row>
    <row r="310" spans="1:94">
      <c r="A310" s="86">
        <v>29</v>
      </c>
      <c r="B310" s="87" t="s">
        <v>34</v>
      </c>
      <c r="C310" s="14" t="s">
        <v>36</v>
      </c>
      <c r="F310" s="88" t="e">
        <f t="shared" ref="F310:J310" si="830">+F257/$CK257</f>
        <v>#DIV/0!</v>
      </c>
      <c r="G310" s="88" t="e">
        <f t="shared" si="830"/>
        <v>#DIV/0!</v>
      </c>
      <c r="H310" s="88" t="e">
        <f t="shared" si="830"/>
        <v>#DIV/0!</v>
      </c>
      <c r="I310" s="88" t="e">
        <f t="shared" si="830"/>
        <v>#DIV/0!</v>
      </c>
      <c r="J310" s="88" t="e">
        <f t="shared" si="830"/>
        <v>#DIV/0!</v>
      </c>
      <c r="M310" s="88" t="e">
        <f t="shared" ref="M310:Q310" si="831">+M257/$CK257</f>
        <v>#DIV/0!</v>
      </c>
      <c r="N310" s="88" t="e">
        <f t="shared" si="831"/>
        <v>#DIV/0!</v>
      </c>
      <c r="O310" s="88" t="e">
        <f t="shared" si="831"/>
        <v>#DIV/0!</v>
      </c>
      <c r="P310" s="88" t="e">
        <f t="shared" si="831"/>
        <v>#DIV/0!</v>
      </c>
      <c r="Q310" s="88" t="e">
        <f t="shared" si="831"/>
        <v>#DIV/0!</v>
      </c>
      <c r="T310" s="88" t="e">
        <f t="shared" ref="T310:X310" si="832">+T257/$CK257</f>
        <v>#DIV/0!</v>
      </c>
      <c r="U310" s="88" t="e">
        <f t="shared" si="832"/>
        <v>#DIV/0!</v>
      </c>
      <c r="V310" s="88" t="e">
        <f t="shared" si="832"/>
        <v>#DIV/0!</v>
      </c>
      <c r="W310" s="88" t="e">
        <f t="shared" si="832"/>
        <v>#DIV/0!</v>
      </c>
      <c r="X310" s="88" t="e">
        <f t="shared" si="832"/>
        <v>#DIV/0!</v>
      </c>
      <c r="AA310" s="88" t="e">
        <f t="shared" ref="AA310:AE310" si="833">+AA257/$CK257</f>
        <v>#DIV/0!</v>
      </c>
      <c r="AB310" s="88" t="e">
        <f t="shared" si="833"/>
        <v>#DIV/0!</v>
      </c>
      <c r="AC310" s="88" t="e">
        <f t="shared" si="833"/>
        <v>#DIV/0!</v>
      </c>
      <c r="AD310" s="88" t="e">
        <f t="shared" si="833"/>
        <v>#DIV/0!</v>
      </c>
      <c r="AE310" s="88" t="e">
        <f t="shared" si="833"/>
        <v>#DIV/0!</v>
      </c>
      <c r="AH310" s="88" t="e">
        <f t="shared" ref="AH310:AL310" si="834">+AH257/$CK257</f>
        <v>#DIV/0!</v>
      </c>
      <c r="AI310" s="88" t="e">
        <f t="shared" si="834"/>
        <v>#DIV/0!</v>
      </c>
      <c r="AJ310" s="88" t="e">
        <f t="shared" si="834"/>
        <v>#DIV/0!</v>
      </c>
      <c r="AK310" s="88" t="e">
        <f t="shared" si="834"/>
        <v>#DIV/0!</v>
      </c>
      <c r="AL310" s="88" t="e">
        <f t="shared" si="834"/>
        <v>#DIV/0!</v>
      </c>
      <c r="CL310" s="88" t="e">
        <f t="shared" ref="CL310:CP310" si="835">CL257/$CK257</f>
        <v>#DIV/0!</v>
      </c>
      <c r="CM310" s="88" t="e">
        <f t="shared" si="835"/>
        <v>#DIV/0!</v>
      </c>
      <c r="CN310" s="88" t="e">
        <f t="shared" si="835"/>
        <v>#DIV/0!</v>
      </c>
      <c r="CO310" s="88" t="e">
        <f t="shared" si="835"/>
        <v>#DIV/0!</v>
      </c>
      <c r="CP310" s="88" t="e">
        <f t="shared" si="835"/>
        <v>#DIV/0!</v>
      </c>
    </row>
  </sheetData>
  <sortState ref="A213:E416">
    <sortCondition ref="A213:A416"/>
  </sortState>
  <mergeCells count="150"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4.25"/>
  <cols>
    <col min="2" max="2" width="31.265625" customWidth="1"/>
    <col min="3" max="3" width="29.59765625" customWidth="1"/>
    <col min="9" max="9" width="14.1328125" customWidth="1"/>
    <col min="10" max="10" width="2.3984375" customWidth="1"/>
    <col min="16" max="16" width="14.1328125" customWidth="1"/>
    <col min="17" max="17" width="2.3984375" customWidth="1"/>
    <col min="23" max="23" width="14.1328125" customWidth="1"/>
    <col min="24" max="24" width="2.3984375" customWidth="1"/>
    <col min="30" max="30" width="14.1328125" customWidth="1"/>
    <col min="31" max="31" width="2.3984375" customWidth="1"/>
    <col min="37" max="37" width="14.1328125" customWidth="1"/>
    <col min="39" max="39" width="21.1328125" style="17" hidden="1" customWidth="1"/>
    <col min="40" max="40" width="16.265625" style="17" hidden="1" customWidth="1"/>
    <col min="41" max="41" width="39.265625" style="17" hidden="1" customWidth="1"/>
    <col min="42" max="42" width="82" style="16" customWidth="1"/>
    <col min="43" max="46" width="11.1328125" customWidth="1"/>
    <col min="47" max="47" width="9.1328125" customWidth="1"/>
  </cols>
  <sheetData>
    <row r="1" spans="1:53" ht="50.25" customHeight="1">
      <c r="A1" s="198" t="s">
        <v>0</v>
      </c>
      <c r="B1" s="199"/>
      <c r="C1" s="198" t="s">
        <v>35</v>
      </c>
      <c r="D1" s="155" t="s">
        <v>74</v>
      </c>
      <c r="E1" s="156"/>
      <c r="F1" s="156"/>
      <c r="G1" s="156"/>
      <c r="H1" s="157"/>
      <c r="I1" s="1"/>
      <c r="K1" s="155" t="s">
        <v>74</v>
      </c>
      <c r="L1" s="156"/>
      <c r="M1" s="156"/>
      <c r="N1" s="156"/>
      <c r="O1" s="157"/>
      <c r="P1" s="1"/>
      <c r="R1" s="155" t="s">
        <v>74</v>
      </c>
      <c r="S1" s="156"/>
      <c r="T1" s="156"/>
      <c r="U1" s="156"/>
      <c r="V1" s="157"/>
      <c r="W1" s="1"/>
      <c r="Y1" s="155" t="s">
        <v>74</v>
      </c>
      <c r="Z1" s="156"/>
      <c r="AA1" s="156"/>
      <c r="AB1" s="156"/>
      <c r="AC1" s="157"/>
      <c r="AD1" s="1"/>
      <c r="AF1" s="155" t="s">
        <v>74</v>
      </c>
      <c r="AG1" s="156"/>
      <c r="AH1" s="156"/>
      <c r="AI1" s="156"/>
      <c r="AJ1" s="157"/>
      <c r="AK1" s="1"/>
    </row>
    <row r="2" spans="1:53" ht="50.25" customHeight="1">
      <c r="A2" s="200"/>
      <c r="B2" s="201"/>
      <c r="C2" s="200"/>
      <c r="D2" s="149" t="s">
        <v>68</v>
      </c>
      <c r="E2" s="149"/>
      <c r="F2" s="149"/>
      <c r="G2" s="149"/>
      <c r="H2" s="149"/>
      <c r="I2" s="150"/>
      <c r="K2" s="149" t="s">
        <v>69</v>
      </c>
      <c r="L2" s="149"/>
      <c r="M2" s="149"/>
      <c r="N2" s="149"/>
      <c r="O2" s="149"/>
      <c r="P2" s="150"/>
      <c r="R2" s="135" t="s">
        <v>70</v>
      </c>
      <c r="S2" s="135"/>
      <c r="T2" s="135"/>
      <c r="U2" s="135"/>
      <c r="V2" s="135"/>
      <c r="W2" s="136"/>
      <c r="Y2" s="149" t="s">
        <v>71</v>
      </c>
      <c r="Z2" s="149"/>
      <c r="AA2" s="149"/>
      <c r="AB2" s="149"/>
      <c r="AC2" s="149"/>
      <c r="AD2" s="150"/>
      <c r="AF2" s="135" t="s">
        <v>72</v>
      </c>
      <c r="AG2" s="135"/>
      <c r="AH2" s="135"/>
      <c r="AI2" s="135"/>
      <c r="AJ2" s="135"/>
      <c r="AK2" s="136"/>
    </row>
    <row r="3" spans="1:53" ht="15" customHeight="1">
      <c r="A3" s="200"/>
      <c r="B3" s="201"/>
      <c r="C3" s="200"/>
      <c r="D3" s="158" t="s">
        <v>75</v>
      </c>
      <c r="E3" s="158"/>
      <c r="F3" s="158"/>
      <c r="G3" s="158"/>
      <c r="H3" s="158"/>
      <c r="I3" s="137">
        <v>41364</v>
      </c>
      <c r="K3" s="158" t="s">
        <v>75</v>
      </c>
      <c r="L3" s="158"/>
      <c r="M3" s="158"/>
      <c r="N3" s="158"/>
      <c r="O3" s="158"/>
      <c r="P3" s="137">
        <v>42825</v>
      </c>
      <c r="R3" s="158" t="s">
        <v>75</v>
      </c>
      <c r="S3" s="158"/>
      <c r="T3" s="158"/>
      <c r="U3" s="158"/>
      <c r="V3" s="158"/>
      <c r="W3" s="137">
        <v>42825</v>
      </c>
      <c r="Y3" s="158" t="s">
        <v>75</v>
      </c>
      <c r="Z3" s="158"/>
      <c r="AA3" s="158"/>
      <c r="AB3" s="158"/>
      <c r="AC3" s="158"/>
      <c r="AD3" s="137">
        <v>44286</v>
      </c>
      <c r="AF3" s="158" t="s">
        <v>75</v>
      </c>
      <c r="AG3" s="158"/>
      <c r="AH3" s="158"/>
      <c r="AI3" s="158"/>
      <c r="AJ3" s="158"/>
      <c r="AK3" s="137">
        <v>44286</v>
      </c>
    </row>
    <row r="4" spans="1:53">
      <c r="A4" s="202"/>
      <c r="B4" s="203"/>
      <c r="C4" s="202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37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37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37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37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37"/>
      <c r="AQ4" s="85" t="s">
        <v>98</v>
      </c>
      <c r="AR4" s="85" t="s">
        <v>99</v>
      </c>
      <c r="AS4" s="85" t="s">
        <v>100</v>
      </c>
      <c r="AT4" s="85" t="s">
        <v>101</v>
      </c>
      <c r="AU4" s="85" t="s">
        <v>102</v>
      </c>
      <c r="AV4" s="85" t="s">
        <v>97</v>
      </c>
      <c r="AW4" s="8" t="s">
        <v>98</v>
      </c>
      <c r="AX4" s="8" t="s">
        <v>99</v>
      </c>
      <c r="AY4" s="8" t="s">
        <v>100</v>
      </c>
      <c r="AZ4" s="8" t="s">
        <v>101</v>
      </c>
      <c r="BA4" s="8" t="s">
        <v>102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0</v>
      </c>
      <c r="E5" s="8">
        <f>SUMIF('4.3.2 Asset Health'!$AX$5:$AX$204,$AO5,'4.3.2 Asset Health'!AZ$5:AZ$204)</f>
        <v>49</v>
      </c>
      <c r="F5" s="8">
        <f>SUMIF('4.3.2 Asset Health'!$AX$5:$AX$204,$AO5,'4.3.2 Asset Health'!BA$5:BA$204)</f>
        <v>4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0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0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0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0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0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0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4</v>
      </c>
      <c r="AG5" s="8">
        <f>SUMIF('4.3.2 Asset Health'!$AX$5:$AX$204,$AO5,'4.3.2 Asset Health'!CB$5:CB$204)</f>
        <v>49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53</v>
      </c>
      <c r="AR5">
        <f>SUM(K5:O5)</f>
        <v>0</v>
      </c>
      <c r="AS5">
        <f>SUM(R5:V5)</f>
        <v>0</v>
      </c>
      <c r="AT5">
        <f>SUM(Y5:AC5)</f>
        <v>0</v>
      </c>
      <c r="AU5">
        <f>SUM(AF5:AJ5)</f>
        <v>53</v>
      </c>
      <c r="AV5">
        <f>MAX(AQ5:AU5)</f>
        <v>53</v>
      </c>
      <c r="AW5" s="8">
        <f>$AV5-AQ5</f>
        <v>0</v>
      </c>
      <c r="AX5" s="8">
        <f>$AV5-AR5</f>
        <v>53</v>
      </c>
      <c r="AY5" s="8">
        <f>$AV5-AS5</f>
        <v>53</v>
      </c>
      <c r="AZ5" s="8">
        <f>$AV5-AT5</f>
        <v>53</v>
      </c>
      <c r="BA5" s="8">
        <f>$AV5-AU5</f>
        <v>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23</v>
      </c>
      <c r="E6" s="8">
        <f>SUMIF('4.3.2 Asset Health'!$AX$5:$AX$204,$AO6,'4.3.2 Asset Health'!AZ$5:AZ$204)</f>
        <v>23</v>
      </c>
      <c r="F6" s="8">
        <f>SUMIF('4.3.2 Asset Health'!$AX$5:$AX$204,$AO6,'4.3.2 Asset Health'!BA$5:BA$204)</f>
        <v>125</v>
      </c>
      <c r="G6" s="8">
        <f>SUMIF('4.3.2 Asset Health'!$AX$5:$AX$204,$AO6,'4.3.2 Asset Health'!BB$5:BB$204)</f>
        <v>0</v>
      </c>
      <c r="H6" s="8">
        <f>SUMIF('4.3.2 Asset Health'!$AX$5:$AX$204,$AO6,'4.3.2 Asset Health'!BC$5:BC$204)</f>
        <v>148</v>
      </c>
      <c r="I6" s="18"/>
      <c r="K6" s="8">
        <f>SUMIF('4.3.2 Asset Health'!$AX$5:$AX$204,$AO6,'4.3.2 Asset Health'!BF$5:BF$204)</f>
        <v>0</v>
      </c>
      <c r="L6" s="8">
        <f>SUMIF('4.3.2 Asset Health'!$AX$5:$AX$204,$AO6,'4.3.2 Asset Health'!BG$5:BG$204)</f>
        <v>0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0</v>
      </c>
      <c r="S6" s="8">
        <f>SUMIF('4.3.2 Asset Health'!$AX$5:$AX$204,$AO6,'4.3.2 Asset Health'!BN$5:BN$204)</f>
        <v>0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0</v>
      </c>
      <c r="Z6" s="8">
        <f>SUMIF('4.3.2 Asset Health'!$AX$5:$AX$204,$AO6,'4.3.2 Asset Health'!BU$5:BU$204)</f>
        <v>0</v>
      </c>
      <c r="AA6" s="8">
        <f>SUMIF('4.3.2 Asset Health'!$AX$5:$AX$204,$AO6,'4.3.2 Asset Health'!BV$5:BV$204)</f>
        <v>0</v>
      </c>
      <c r="AB6" s="8">
        <f>SUMIF('4.3.2 Asset Health'!$AX$5:$AX$204,$AO6,'4.3.2 Asset Health'!BW$5:BW$204)</f>
        <v>23</v>
      </c>
      <c r="AC6" s="8">
        <f>SUMIF('4.3.2 Asset Health'!$AX$5:$AX$204,$AO6,'4.3.2 Asset Health'!BX$5:BX$204)</f>
        <v>296</v>
      </c>
      <c r="AD6" s="18"/>
      <c r="AF6" s="8">
        <f>SUMIF('4.3.2 Asset Health'!$AX$5:$AX$204,$AO6,'4.3.2 Asset Health'!CA$5:CA$204)</f>
        <v>23</v>
      </c>
      <c r="AG6" s="8">
        <f>SUMIF('4.3.2 Asset Health'!$AX$5:$AX$204,$AO6,'4.3.2 Asset Health'!CB$5:CB$204)</f>
        <v>148</v>
      </c>
      <c r="AH6" s="8">
        <f>SUMIF('4.3.2 Asset Health'!$AX$5:$AX$204,$AO6,'4.3.2 Asset Health'!CC$5:CC$204)</f>
        <v>23</v>
      </c>
      <c r="AI6" s="8">
        <f>SUMIF('4.3.2 Asset Health'!$AX$5:$AX$204,$AO6,'4.3.2 Asset Health'!CD$5:CD$204)</f>
        <v>125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319</v>
      </c>
      <c r="AR6">
        <f t="shared" ref="AR6:AR52" si="5">SUM(K6:O6)</f>
        <v>0</v>
      </c>
      <c r="AS6">
        <f t="shared" ref="AS6:AS52" si="6">SUM(R6:V6)</f>
        <v>0</v>
      </c>
      <c r="AT6">
        <f t="shared" ref="AT6:AT52" si="7">SUM(Y6:AC6)</f>
        <v>319</v>
      </c>
      <c r="AU6">
        <f t="shared" ref="AU6:AU52" si="8">SUM(AF6:AJ6)</f>
        <v>319</v>
      </c>
      <c r="AV6">
        <f t="shared" ref="AV6:AV52" si="9">MAX(AQ6:AU6)</f>
        <v>319</v>
      </c>
      <c r="AW6" s="8">
        <f t="shared" ref="AW6:AW52" si="10">$AV6-AQ6</f>
        <v>0</v>
      </c>
      <c r="AX6" s="8">
        <f t="shared" ref="AX6:AX52" si="11">$AV6-AR6</f>
        <v>319</v>
      </c>
      <c r="AY6" s="8">
        <f t="shared" ref="AY6:AY52" si="12">$AV6-AS6</f>
        <v>319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50</v>
      </c>
      <c r="F7" s="8">
        <f>SUMIF('4.3.2 Asset Health'!$AX$5:$AX$204,$AO7,'4.3.2 Asset Health'!BA$5:BA$204)</f>
        <v>2963</v>
      </c>
      <c r="G7" s="8">
        <f>SUMIF('4.3.2 Asset Health'!$AX$5:$AX$204,$AO7,'4.3.2 Asset Health'!BB$5:BB$204)</f>
        <v>54</v>
      </c>
      <c r="H7" s="8">
        <f>SUMIF('4.3.2 Asset Health'!$AX$5:$AX$204,$AO7,'4.3.2 Asset Health'!BC$5:BC$204)</f>
        <v>89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0</v>
      </c>
      <c r="M7" s="8">
        <f>SUMIF('4.3.2 Asset Health'!$AX$5:$AX$204,$AO7,'4.3.2 Asset Health'!BH$5:BH$204)</f>
        <v>0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0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0</v>
      </c>
      <c r="T7" s="8">
        <f>SUMIF('4.3.2 Asset Health'!$AX$5:$AX$204,$AO7,'4.3.2 Asset Health'!BO$5:BO$204)</f>
        <v>0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39</v>
      </c>
      <c r="AA7" s="8">
        <f>SUMIF('4.3.2 Asset Health'!$AX$5:$AX$204,$AO7,'4.3.2 Asset Health'!BV$5:BV$204)</f>
        <v>143</v>
      </c>
      <c r="AB7" s="8">
        <f>SUMIF('4.3.2 Asset Health'!$AX$5:$AX$204,$AO7,'4.3.2 Asset Health'!BW$5:BW$204)</f>
        <v>0</v>
      </c>
      <c r="AC7" s="8">
        <f>SUMIF('4.3.2 Asset Health'!$AX$5:$AX$204,$AO7,'4.3.2 Asset Health'!BX$5:BX$204)</f>
        <v>2974</v>
      </c>
      <c r="AD7" s="18"/>
      <c r="AF7" s="8">
        <f>SUMIF('4.3.2 Asset Health'!$AX$5:$AX$204,$AO7,'4.3.2 Asset Health'!CA$5:CA$204)</f>
        <v>0</v>
      </c>
      <c r="AG7" s="8">
        <f>SUMIF('4.3.2 Asset Health'!$AX$5:$AX$204,$AO7,'4.3.2 Asset Health'!CB$5:CB$204)</f>
        <v>2924</v>
      </c>
      <c r="AH7" s="8">
        <f>SUMIF('4.3.2 Asset Health'!$AX$5:$AX$204,$AO7,'4.3.2 Asset Health'!CC$5:CC$204)</f>
        <v>143</v>
      </c>
      <c r="AI7" s="8">
        <f>SUMIF('4.3.2 Asset Health'!$AX$5:$AX$204,$AO7,'4.3.2 Asset Health'!CD$5:CD$204)</f>
        <v>89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3156</v>
      </c>
      <c r="AR7">
        <f t="shared" si="5"/>
        <v>0</v>
      </c>
      <c r="AS7">
        <f t="shared" si="6"/>
        <v>0</v>
      </c>
      <c r="AT7">
        <f t="shared" si="7"/>
        <v>3156</v>
      </c>
      <c r="AU7">
        <f t="shared" si="8"/>
        <v>3156</v>
      </c>
      <c r="AV7">
        <f t="shared" si="9"/>
        <v>3156</v>
      </c>
      <c r="AW7" s="8">
        <f t="shared" si="10"/>
        <v>0</v>
      </c>
      <c r="AX7" s="8">
        <f t="shared" si="11"/>
        <v>3156</v>
      </c>
      <c r="AY7" s="8">
        <f t="shared" si="12"/>
        <v>3156</v>
      </c>
      <c r="AZ7" s="8">
        <f t="shared" si="13"/>
        <v>0</v>
      </c>
      <c r="BA7" s="8">
        <f t="shared" si="14"/>
        <v>0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1</v>
      </c>
      <c r="E8" s="8">
        <f>SUMIF('4.3.2 Asset Health'!$AX$5:$AX$204,$AO8,'4.3.2 Asset Health'!AZ$5:AZ$204)</f>
        <v>9</v>
      </c>
      <c r="F8" s="8">
        <f>SUMIF('4.3.2 Asset Health'!$AX$5:$AX$204,$AO8,'4.3.2 Asset Health'!BA$5:BA$204)</f>
        <v>65</v>
      </c>
      <c r="G8" s="8">
        <f>SUMIF('4.3.2 Asset Health'!$AX$5:$AX$204,$AO8,'4.3.2 Asset Health'!BB$5:BB$204)</f>
        <v>14</v>
      </c>
      <c r="H8" s="8">
        <f>SUMIF('4.3.2 Asset Health'!$AX$5:$AX$204,$AO8,'4.3.2 Asset Health'!BC$5:BC$204)</f>
        <v>3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0</v>
      </c>
      <c r="M8" s="8">
        <f>SUMIF('4.3.2 Asset Health'!$AX$5:$AX$204,$AO8,'4.3.2 Asset Health'!BH$5:BH$204)</f>
        <v>0</v>
      </c>
      <c r="N8" s="8">
        <f>SUMIF('4.3.2 Asset Health'!$AX$5:$AX$204,$AO8,'4.3.2 Asset Health'!BI$5:BI$204)</f>
        <v>0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0</v>
      </c>
      <c r="T8" s="8">
        <f>SUMIF('4.3.2 Asset Health'!$AX$5:$AX$204,$AO8,'4.3.2 Asset Health'!BO$5:BO$204)</f>
        <v>0</v>
      </c>
      <c r="U8" s="8">
        <f>SUMIF('4.3.2 Asset Health'!$AX$5:$AX$204,$AO8,'4.3.2 Asset Health'!BP$5:BP$204)</f>
        <v>0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0</v>
      </c>
      <c r="AA8" s="8">
        <f>SUMIF('4.3.2 Asset Health'!$AX$5:$AX$204,$AO8,'4.3.2 Asset Health'!BV$5:BV$204)</f>
        <v>66</v>
      </c>
      <c r="AB8" s="8">
        <f>SUMIF('4.3.2 Asset Health'!$AX$5:$AX$204,$AO8,'4.3.2 Asset Health'!BW$5:BW$204)</f>
        <v>13</v>
      </c>
      <c r="AC8" s="8">
        <f>SUMIF('4.3.2 Asset Health'!$AX$5:$AX$204,$AO8,'4.3.2 Asset Health'!BX$5:BX$204)</f>
        <v>13</v>
      </c>
      <c r="AD8" s="18"/>
      <c r="AF8" s="8">
        <f>SUMIF('4.3.2 Asset Health'!$AX$5:$AX$204,$AO8,'4.3.2 Asset Health'!CA$5:CA$204)</f>
        <v>3</v>
      </c>
      <c r="AG8" s="8">
        <f>SUMIF('4.3.2 Asset Health'!$AX$5:$AX$204,$AO8,'4.3.2 Asset Health'!CB$5:CB$204)</f>
        <v>11</v>
      </c>
      <c r="AH8" s="8">
        <f>SUMIF('4.3.2 Asset Health'!$AX$5:$AX$204,$AO8,'4.3.2 Asset Health'!CC$5:CC$204)</f>
        <v>62</v>
      </c>
      <c r="AI8" s="8">
        <f>SUMIF('4.3.2 Asset Health'!$AX$5:$AX$204,$AO8,'4.3.2 Asset Health'!CD$5:CD$204)</f>
        <v>13</v>
      </c>
      <c r="AJ8" s="8">
        <f>SUMIF('4.3.2 Asset Health'!$AX$5:$AX$204,$AO8,'4.3.2 Asset Health'!CE$5:CE$204)</f>
        <v>3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92</v>
      </c>
      <c r="AR8">
        <f t="shared" si="5"/>
        <v>0</v>
      </c>
      <c r="AS8">
        <f t="shared" si="6"/>
        <v>0</v>
      </c>
      <c r="AT8">
        <f t="shared" si="7"/>
        <v>92</v>
      </c>
      <c r="AU8">
        <f t="shared" si="8"/>
        <v>92</v>
      </c>
      <c r="AV8">
        <f t="shared" si="9"/>
        <v>92</v>
      </c>
      <c r="AW8" s="8">
        <f t="shared" si="10"/>
        <v>0</v>
      </c>
      <c r="AX8" s="8">
        <f t="shared" si="11"/>
        <v>92</v>
      </c>
      <c r="AY8" s="8">
        <f t="shared" si="12"/>
        <v>92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22</v>
      </c>
      <c r="E9" s="8">
        <f>SUMIF('4.3.2 Asset Health'!$AX$5:$AX$204,$AO9,'4.3.2 Asset Health'!AZ$5:AZ$204)</f>
        <v>1614</v>
      </c>
      <c r="F9" s="8">
        <f>SUMIF('4.3.2 Asset Health'!$AX$5:$AX$204,$AO9,'4.3.2 Asset Health'!BA$5:BA$204)</f>
        <v>651</v>
      </c>
      <c r="G9" s="8">
        <f>SUMIF('4.3.2 Asset Health'!$AX$5:$AX$204,$AO9,'4.3.2 Asset Health'!BB$5:BB$204)</f>
        <v>286</v>
      </c>
      <c r="H9" s="8">
        <f>SUMIF('4.3.2 Asset Health'!$AX$5:$AX$204,$AO9,'4.3.2 Asset Health'!BC$5:BC$204)</f>
        <v>3427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0</v>
      </c>
      <c r="M9" s="8">
        <f>SUMIF('4.3.2 Asset Health'!$AX$5:$AX$204,$AO9,'4.3.2 Asset Health'!BH$5:BH$204)</f>
        <v>0</v>
      </c>
      <c r="N9" s="8">
        <f>SUMIF('4.3.2 Asset Health'!$AX$5:$AX$204,$AO9,'4.3.2 Asset Health'!BI$5:BI$204)</f>
        <v>0</v>
      </c>
      <c r="O9" s="8">
        <f>SUMIF('4.3.2 Asset Health'!$AX$5:$AX$204,$AO9,'4.3.2 Asset Health'!BJ$5:BJ$204)</f>
        <v>0</v>
      </c>
      <c r="P9" s="18"/>
      <c r="R9" s="8">
        <f>SUMIF('4.3.2 Asset Health'!$AX$5:$AX$204,$AO9,'4.3.2 Asset Health'!BM$5:BM$204)</f>
        <v>0</v>
      </c>
      <c r="S9" s="8">
        <f>SUMIF('4.3.2 Asset Health'!$AX$5:$AX$204,$AO9,'4.3.2 Asset Health'!BN$5:BN$204)</f>
        <v>0</v>
      </c>
      <c r="T9" s="8">
        <f>SUMIF('4.3.2 Asset Health'!$AX$5:$AX$204,$AO9,'4.3.2 Asset Health'!BO$5:BO$204)</f>
        <v>0</v>
      </c>
      <c r="U9" s="8">
        <f>SUMIF('4.3.2 Asset Health'!$AX$5:$AX$204,$AO9,'4.3.2 Asset Health'!BP$5:BP$204)</f>
        <v>0</v>
      </c>
      <c r="V9" s="8">
        <f>SUMIF('4.3.2 Asset Health'!$AX$5:$AX$204,$AO9,'4.3.2 Asset Health'!BQ$5:BQ$204)</f>
        <v>0</v>
      </c>
      <c r="W9" s="18"/>
      <c r="Y9" s="8">
        <f>SUMIF('4.3.2 Asset Health'!$AX$5:$AX$204,$AO9,'4.3.2 Asset Health'!BT$5:BT$204)</f>
        <v>22</v>
      </c>
      <c r="Z9" s="8">
        <f>SUMIF('4.3.2 Asset Health'!$AX$5:$AX$204,$AO9,'4.3.2 Asset Health'!BU$5:BU$204)</f>
        <v>1438</v>
      </c>
      <c r="AA9" s="8">
        <f>SUMIF('4.3.2 Asset Health'!$AX$5:$AX$204,$AO9,'4.3.2 Asset Health'!BV$5:BV$204)</f>
        <v>651</v>
      </c>
      <c r="AB9" s="8">
        <f>SUMIF('4.3.2 Asset Health'!$AX$5:$AX$204,$AO9,'4.3.2 Asset Health'!BW$5:BW$204)</f>
        <v>286</v>
      </c>
      <c r="AC9" s="8">
        <f>SUMIF('4.3.2 Asset Health'!$AX$5:$AX$204,$AO9,'4.3.2 Asset Health'!BX$5:BX$204)</f>
        <v>3603</v>
      </c>
      <c r="AD9" s="18"/>
      <c r="AF9" s="8">
        <f>SUMIF('4.3.2 Asset Health'!$AX$5:$AX$204,$AO9,'4.3.2 Asset Health'!CA$5:CA$204)</f>
        <v>870</v>
      </c>
      <c r="AG9" s="8">
        <f>SUMIF('4.3.2 Asset Health'!$AX$5:$AX$204,$AO9,'4.3.2 Asset Health'!CB$5:CB$204)</f>
        <v>1460</v>
      </c>
      <c r="AH9" s="8">
        <f>SUMIF('4.3.2 Asset Health'!$AX$5:$AX$204,$AO9,'4.3.2 Asset Health'!CC$5:CC$204)</f>
        <v>0</v>
      </c>
      <c r="AI9" s="8">
        <f>SUMIF('4.3.2 Asset Health'!$AX$5:$AX$204,$AO9,'4.3.2 Asset Health'!CD$5:CD$204)</f>
        <v>286</v>
      </c>
      <c r="AJ9" s="8">
        <f>SUMIF('4.3.2 Asset Health'!$AX$5:$AX$204,$AO9,'4.3.2 Asset Health'!CE$5:CE$204)</f>
        <v>3384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6000</v>
      </c>
      <c r="AR9">
        <f t="shared" si="5"/>
        <v>0</v>
      </c>
      <c r="AS9">
        <f t="shared" si="6"/>
        <v>0</v>
      </c>
      <c r="AT9">
        <f t="shared" si="7"/>
        <v>6000</v>
      </c>
      <c r="AU9">
        <f t="shared" si="8"/>
        <v>6000</v>
      </c>
      <c r="AV9">
        <f t="shared" si="9"/>
        <v>6000</v>
      </c>
      <c r="AW9" s="8">
        <f t="shared" si="10"/>
        <v>0</v>
      </c>
      <c r="AX9" s="8">
        <f t="shared" si="11"/>
        <v>6000</v>
      </c>
      <c r="AY9" s="8">
        <f t="shared" si="12"/>
        <v>6000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0</v>
      </c>
      <c r="E10" s="8">
        <f>SUMIF('4.3.2 Asset Health'!$AX$5:$AX$204,$AO10,'4.3.2 Asset Health'!AZ$5:AZ$204)</f>
        <v>91</v>
      </c>
      <c r="F10" s="8">
        <f>SUMIF('4.3.2 Asset Health'!$AX$5:$AX$204,$AO10,'4.3.2 Asset Health'!BA$5:BA$204)</f>
        <v>0</v>
      </c>
      <c r="G10" s="8">
        <f>SUMIF('4.3.2 Asset Health'!$AX$5:$AX$204,$AO10,'4.3.2 Asset Health'!BB$5:BB$204)</f>
        <v>25</v>
      </c>
      <c r="H10" s="8">
        <f>SUMIF('4.3.2 Asset Health'!$AX$5:$AX$204,$AO10,'4.3.2 Asset Health'!BC$5:BC$204)</f>
        <v>0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0</v>
      </c>
      <c r="N10" s="8">
        <f>SUMIF('4.3.2 Asset Health'!$AX$5:$AX$204,$AO10,'4.3.2 Asset Health'!BI$5:BI$204)</f>
        <v>0</v>
      </c>
      <c r="O10" s="8">
        <f>SUMIF('4.3.2 Asset Health'!$AX$5:$AX$204,$AO10,'4.3.2 Asset Health'!BJ$5:BJ$204)</f>
        <v>0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0</v>
      </c>
      <c r="U10" s="8">
        <f>SUMIF('4.3.2 Asset Health'!$AX$5:$AX$204,$AO10,'4.3.2 Asset Health'!BP$5:BP$204)</f>
        <v>0</v>
      </c>
      <c r="V10" s="8">
        <f>SUMIF('4.3.2 Asset Health'!$AX$5:$AX$204,$AO10,'4.3.2 Asset Health'!BQ$5:BQ$204)</f>
        <v>0</v>
      </c>
      <c r="W10" s="18"/>
      <c r="Y10" s="8">
        <f>SUMIF('4.3.2 Asset Health'!$AX$5:$AX$204,$AO10,'4.3.2 Asset Health'!BT$5:BT$204)</f>
        <v>0</v>
      </c>
      <c r="Z10" s="8">
        <f>SUMIF('4.3.2 Asset Health'!$AX$5:$AX$204,$AO10,'4.3.2 Asset Health'!BU$5:BU$204)</f>
        <v>91</v>
      </c>
      <c r="AA10" s="8">
        <f>SUMIF('4.3.2 Asset Health'!$AX$5:$AX$204,$AO10,'4.3.2 Asset Health'!BV$5:BV$204)</f>
        <v>0</v>
      </c>
      <c r="AB10" s="8">
        <f>SUMIF('4.3.2 Asset Health'!$AX$5:$AX$204,$AO10,'4.3.2 Asset Health'!BW$5:BW$204)</f>
        <v>19</v>
      </c>
      <c r="AC10" s="8">
        <f>SUMIF('4.3.2 Asset Health'!$AX$5:$AX$204,$AO10,'4.3.2 Asset Health'!BX$5:BX$204)</f>
        <v>14</v>
      </c>
      <c r="AD10" s="18"/>
      <c r="AF10" s="8">
        <f>SUMIF('4.3.2 Asset Health'!$AX$5:$AX$204,$AO10,'4.3.2 Asset Health'!CA$5:CA$204)</f>
        <v>0</v>
      </c>
      <c r="AG10" s="8">
        <f>SUMIF('4.3.2 Asset Health'!$AX$5:$AX$204,$AO10,'4.3.2 Asset Health'!CB$5:CB$204)</f>
        <v>91</v>
      </c>
      <c r="AH10" s="8">
        <f>SUMIF('4.3.2 Asset Health'!$AX$5:$AX$204,$AO10,'4.3.2 Asset Health'!CC$5:CC$204)</f>
        <v>6</v>
      </c>
      <c r="AI10" s="8">
        <f>SUMIF('4.3.2 Asset Health'!$AX$5:$AX$204,$AO10,'4.3.2 Asset Health'!CD$5:CD$204)</f>
        <v>19</v>
      </c>
      <c r="AJ10" s="8">
        <f>SUMIF('4.3.2 Asset Health'!$AX$5:$AX$204,$AO10,'4.3.2 Asset Health'!CE$5:CE$204)</f>
        <v>0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116</v>
      </c>
      <c r="AR10">
        <f t="shared" si="5"/>
        <v>0</v>
      </c>
      <c r="AS10">
        <f t="shared" si="6"/>
        <v>0</v>
      </c>
      <c r="AT10">
        <f t="shared" si="7"/>
        <v>124</v>
      </c>
      <c r="AU10">
        <f t="shared" si="8"/>
        <v>116</v>
      </c>
      <c r="AV10">
        <f t="shared" si="9"/>
        <v>124</v>
      </c>
      <c r="AW10" s="8">
        <f t="shared" si="10"/>
        <v>8</v>
      </c>
      <c r="AX10" s="8">
        <f t="shared" si="11"/>
        <v>124</v>
      </c>
      <c r="AY10" s="8">
        <f t="shared" si="12"/>
        <v>124</v>
      </c>
      <c r="AZ10" s="8">
        <f t="shared" si="13"/>
        <v>0</v>
      </c>
      <c r="BA10" s="8">
        <f t="shared" si="14"/>
        <v>8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0</v>
      </c>
      <c r="E11" s="8">
        <f>SUMIF('4.3.2 Asset Health'!$AX$5:$AX$204,$AO11,'4.3.2 Asset Health'!AZ$5:AZ$204)</f>
        <v>0</v>
      </c>
      <c r="F11" s="8">
        <f>SUMIF('4.3.2 Asset Health'!$AX$5:$AX$204,$AO11,'4.3.2 Asset Health'!BA$5:BA$204)</f>
        <v>0</v>
      </c>
      <c r="G11" s="8">
        <f>SUMIF('4.3.2 Asset Health'!$AX$5:$AX$204,$AO11,'4.3.2 Asset Health'!BB$5:BB$204)</f>
        <v>0</v>
      </c>
      <c r="H11" s="8">
        <f>SUMIF('4.3.2 Asset Health'!$AX$5:$AX$204,$AO11,'4.3.2 Asset Health'!BC$5:BC$204)</f>
        <v>116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0</v>
      </c>
      <c r="M11" s="8">
        <f>SUMIF('4.3.2 Asset Health'!$AX$5:$AX$204,$AO11,'4.3.2 Asset Health'!BH$5:BH$204)</f>
        <v>0</v>
      </c>
      <c r="N11" s="8">
        <f>SUMIF('4.3.2 Asset Health'!$AX$5:$AX$204,$AO11,'4.3.2 Asset Health'!BI$5:BI$204)</f>
        <v>0</v>
      </c>
      <c r="O11" s="8">
        <f>SUMIF('4.3.2 Asset Health'!$AX$5:$AX$204,$AO11,'4.3.2 Asset Health'!BJ$5:BJ$204)</f>
        <v>0</v>
      </c>
      <c r="P11" s="18"/>
      <c r="R11" s="8">
        <f>SUMIF('4.3.2 Asset Health'!$AX$5:$AX$204,$AO11,'4.3.2 Asset Health'!BM$5:BM$204)</f>
        <v>0</v>
      </c>
      <c r="S11" s="8">
        <f>SUMIF('4.3.2 Asset Health'!$AX$5:$AX$204,$AO11,'4.3.2 Asset Health'!BN$5:BN$204)</f>
        <v>0</v>
      </c>
      <c r="T11" s="8">
        <f>SUMIF('4.3.2 Asset Health'!$AX$5:$AX$204,$AO11,'4.3.2 Asset Health'!BO$5:BO$204)</f>
        <v>0</v>
      </c>
      <c r="U11" s="8">
        <f>SUMIF('4.3.2 Asset Health'!$AX$5:$AX$204,$AO11,'4.3.2 Asset Health'!BP$5:BP$204)</f>
        <v>0</v>
      </c>
      <c r="V11" s="8">
        <f>SUMIF('4.3.2 Asset Health'!$AX$5:$AX$204,$AO11,'4.3.2 Asset Health'!BQ$5:BQ$204)</f>
        <v>0</v>
      </c>
      <c r="W11" s="18"/>
      <c r="Y11" s="8">
        <f>SUMIF('4.3.2 Asset Health'!$AX$5:$AX$204,$AO11,'4.3.2 Asset Health'!BT$5:BT$204)</f>
        <v>0</v>
      </c>
      <c r="Z11" s="8">
        <f>SUMIF('4.3.2 Asset Health'!$AX$5:$AX$204,$AO11,'4.3.2 Asset Health'!BU$5:BU$204)</f>
        <v>0</v>
      </c>
      <c r="AA11" s="8">
        <f>SUMIF('4.3.2 Asset Health'!$AX$5:$AX$204,$AO11,'4.3.2 Asset Health'!BV$5:BV$204)</f>
        <v>0</v>
      </c>
      <c r="AB11" s="8">
        <f>SUMIF('4.3.2 Asset Health'!$AX$5:$AX$204,$AO11,'4.3.2 Asset Health'!BW$5:BW$204)</f>
        <v>0</v>
      </c>
      <c r="AC11" s="8">
        <f>SUMIF('4.3.2 Asset Health'!$AX$5:$AX$204,$AO11,'4.3.2 Asset Health'!BX$5:BX$204)</f>
        <v>116</v>
      </c>
      <c r="AD11" s="18"/>
      <c r="AF11" s="8">
        <f>SUMIF('4.3.2 Asset Health'!$AX$5:$AX$204,$AO11,'4.3.2 Asset Health'!CA$5:CA$204)</f>
        <v>0</v>
      </c>
      <c r="AG11" s="8">
        <f>SUMIF('4.3.2 Asset Health'!$AX$5:$AX$204,$AO11,'4.3.2 Asset Health'!CB$5:CB$204)</f>
        <v>6</v>
      </c>
      <c r="AH11" s="8">
        <f>SUMIF('4.3.2 Asset Health'!$AX$5:$AX$204,$AO11,'4.3.2 Asset Health'!CC$5:CC$204)</f>
        <v>4</v>
      </c>
      <c r="AI11" s="8">
        <f>SUMIF('4.3.2 Asset Health'!$AX$5:$AX$204,$AO11,'4.3.2 Asset Health'!CD$5:CD$204)</f>
        <v>0</v>
      </c>
      <c r="AJ11" s="8">
        <f>SUMIF('4.3.2 Asset Health'!$AX$5:$AX$204,$AO11,'4.3.2 Asset Health'!CE$5:CE$204)</f>
        <v>106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116</v>
      </c>
      <c r="AR11">
        <f t="shared" si="5"/>
        <v>0</v>
      </c>
      <c r="AS11">
        <f t="shared" si="6"/>
        <v>0</v>
      </c>
      <c r="AT11">
        <f t="shared" si="7"/>
        <v>116</v>
      </c>
      <c r="AU11">
        <f t="shared" si="8"/>
        <v>116</v>
      </c>
      <c r="AV11">
        <f t="shared" si="9"/>
        <v>116</v>
      </c>
      <c r="AW11" s="8">
        <f t="shared" si="10"/>
        <v>0</v>
      </c>
      <c r="AX11" s="8">
        <f t="shared" si="11"/>
        <v>116</v>
      </c>
      <c r="AY11" s="8">
        <f t="shared" si="12"/>
        <v>116</v>
      </c>
      <c r="AZ11" s="8">
        <f t="shared" si="13"/>
        <v>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73.489999999999995</v>
      </c>
      <c r="E12" s="8">
        <f>SUMIF('4.3.2 Asset Health'!$AX$5:$AX$204,$AO12,'4.3.2 Asset Health'!AZ$5:AZ$204)</f>
        <v>188.20999999999998</v>
      </c>
      <c r="F12" s="8">
        <f>SUMIF('4.3.2 Asset Health'!$AX$5:$AX$204,$AO12,'4.3.2 Asset Health'!BA$5:BA$204)</f>
        <v>421.62</v>
      </c>
      <c r="G12" s="8">
        <f>SUMIF('4.3.2 Asset Health'!$AX$5:$AX$204,$AO12,'4.3.2 Asset Health'!BB$5:BB$204)</f>
        <v>223.07</v>
      </c>
      <c r="H12" s="8">
        <f>SUMIF('4.3.2 Asset Health'!$AX$5:$AX$204,$AO12,'4.3.2 Asset Health'!BC$5:BC$204)</f>
        <v>1.0000000000000001E-7</v>
      </c>
      <c r="I12" s="18"/>
      <c r="K12" s="8">
        <f>SUMIF('4.3.2 Asset Health'!$AX$5:$AX$204,$AO12,'4.3.2 Asset Health'!BF$5:BF$204)</f>
        <v>0</v>
      </c>
      <c r="L12" s="8">
        <f>SUMIF('4.3.2 Asset Health'!$AX$5:$AX$204,$AO12,'4.3.2 Asset Health'!BG$5:BG$204)</f>
        <v>0</v>
      </c>
      <c r="M12" s="8">
        <f>SUMIF('4.3.2 Asset Health'!$AX$5:$AX$204,$AO12,'4.3.2 Asset Health'!BH$5:BH$204)</f>
        <v>0</v>
      </c>
      <c r="N12" s="8">
        <f>SUMIF('4.3.2 Asset Health'!$AX$5:$AX$204,$AO12,'4.3.2 Asset Health'!BI$5:BI$204)</f>
        <v>0</v>
      </c>
      <c r="O12" s="8">
        <f>SUMIF('4.3.2 Asset Health'!$AX$5:$AX$204,$AO12,'4.3.2 Asset Health'!BJ$5:BJ$204)</f>
        <v>0</v>
      </c>
      <c r="P12" s="18"/>
      <c r="R12" s="8">
        <f>SUMIF('4.3.2 Asset Health'!$AX$5:$AX$204,$AO12,'4.3.2 Asset Health'!BM$5:BM$204)</f>
        <v>0</v>
      </c>
      <c r="S12" s="8">
        <f>SUMIF('4.3.2 Asset Health'!$AX$5:$AX$204,$AO12,'4.3.2 Asset Health'!BN$5:BN$204)</f>
        <v>0</v>
      </c>
      <c r="T12" s="8">
        <f>SUMIF('4.3.2 Asset Health'!$AX$5:$AX$204,$AO12,'4.3.2 Asset Health'!BO$5:BO$204)</f>
        <v>0</v>
      </c>
      <c r="U12" s="8">
        <f>SUMIF('4.3.2 Asset Health'!$AX$5:$AX$204,$AO12,'4.3.2 Asset Health'!BP$5:BP$204)</f>
        <v>0</v>
      </c>
      <c r="V12" s="8">
        <f>SUMIF('4.3.2 Asset Health'!$AX$5:$AX$204,$AO12,'4.3.2 Asset Health'!BQ$5:BQ$204)</f>
        <v>0</v>
      </c>
      <c r="W12" s="18"/>
      <c r="Y12" s="8">
        <f>SUMIF('4.3.2 Asset Health'!$AX$5:$AX$204,$AO12,'4.3.2 Asset Health'!BT$5:BT$204)</f>
        <v>0</v>
      </c>
      <c r="Z12" s="8">
        <f>SUMIF('4.3.2 Asset Health'!$AX$5:$AX$204,$AO12,'4.3.2 Asset Health'!BU$5:BU$204)</f>
        <v>183.55107999574921</v>
      </c>
      <c r="AA12" s="8">
        <f>SUMIF('4.3.2 Asset Health'!$AX$5:$AX$204,$AO12,'4.3.2 Asset Health'!BV$5:BV$204)</f>
        <v>478.77441891957869</v>
      </c>
      <c r="AB12" s="8">
        <f>SUMIF('4.3.2 Asset Health'!$AX$5:$AX$204,$AO12,'4.3.2 Asset Health'!BW$5:BW$204)</f>
        <v>244.06450100492279</v>
      </c>
      <c r="AC12" s="8">
        <f>SUMIF('4.3.2 Asset Health'!$AX$5:$AX$204,$AO12,'4.3.2 Asset Health'!BX$5:BX$204)</f>
        <v>7.9749216110531974E-8</v>
      </c>
      <c r="AD12" s="18"/>
      <c r="AF12" s="8">
        <f>SUMIF('4.3.2 Asset Health'!$AX$5:$AX$204,$AO12,'4.3.2 Asset Health'!CA$5:CA$204)</f>
        <v>171.68310716842092</v>
      </c>
      <c r="AG12" s="8">
        <f>SUMIF('4.3.2 Asset Health'!$AX$5:$AX$204,$AO12,'4.3.2 Asset Health'!CB$5:CB$204)</f>
        <v>209.39459284288381</v>
      </c>
      <c r="AH12" s="8">
        <f>SUMIF('4.3.2 Asset Health'!$AX$5:$AX$204,$AO12,'4.3.2 Asset Health'!CC$5:CC$204)</f>
        <v>347.94209915582229</v>
      </c>
      <c r="AI12" s="8">
        <f>SUMIF('4.3.2 Asset Health'!$AX$5:$AX$204,$AO12,'4.3.2 Asset Health'!CD$5:CD$204)</f>
        <v>177.37020077491638</v>
      </c>
      <c r="AJ12" s="8">
        <f>SUMIF('4.3.2 Asset Health'!$AX$5:$AX$204,$AO12,'4.3.2 Asset Health'!CE$5:CE$204)</f>
        <v>5.7956541875135803E-8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906.39000009999984</v>
      </c>
      <c r="AR12">
        <f t="shared" si="5"/>
        <v>0</v>
      </c>
      <c r="AS12">
        <f t="shared" si="6"/>
        <v>0</v>
      </c>
      <c r="AT12">
        <f t="shared" si="7"/>
        <v>906.39</v>
      </c>
      <c r="AU12">
        <f t="shared" si="8"/>
        <v>906.39</v>
      </c>
      <c r="AV12">
        <f t="shared" si="9"/>
        <v>906.39000009999984</v>
      </c>
      <c r="AW12" s="8">
        <f t="shared" si="10"/>
        <v>0</v>
      </c>
      <c r="AX12" s="8">
        <f t="shared" si="11"/>
        <v>906.39000009999984</v>
      </c>
      <c r="AY12" s="8">
        <f t="shared" si="12"/>
        <v>906.39000009999984</v>
      </c>
      <c r="AZ12" s="8">
        <f t="shared" si="13"/>
        <v>9.9999851954635233E-8</v>
      </c>
      <c r="BA12" s="8">
        <f t="shared" si="14"/>
        <v>9.9999851954635233E-8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0</v>
      </c>
      <c r="E13" s="8">
        <f>SUMIF('4.3.2 Asset Health'!$AX$5:$AX$204,$AO13,'4.3.2 Asset Health'!AZ$5:AZ$204)</f>
        <v>48.935000000000002</v>
      </c>
      <c r="F13" s="8">
        <f>SUMIF('4.3.2 Asset Health'!$AX$5:$AX$204,$AO13,'4.3.2 Asset Health'!BA$5:BA$204)</f>
        <v>173.35900000000001</v>
      </c>
      <c r="G13" s="8">
        <f>SUMIF('4.3.2 Asset Health'!$AX$5:$AX$204,$AO13,'4.3.2 Asset Health'!BB$5:BB$204)</f>
        <v>61.417999999999999</v>
      </c>
      <c r="H13" s="8">
        <f>SUMIF('4.3.2 Asset Health'!$AX$5:$AX$204,$AO13,'4.3.2 Asset Health'!BC$5:BC$204)</f>
        <v>3.6750000000000003</v>
      </c>
      <c r="I13" s="18"/>
      <c r="K13" s="8">
        <f>SUMIF('4.3.2 Asset Health'!$AX$5:$AX$204,$AO13,'4.3.2 Asset Health'!BF$5:BF$204)</f>
        <v>0</v>
      </c>
      <c r="L13" s="8">
        <f>SUMIF('4.3.2 Asset Health'!$AX$5:$AX$204,$AO13,'4.3.2 Asset Health'!BG$5:BG$204)</f>
        <v>0</v>
      </c>
      <c r="M13" s="8">
        <f>SUMIF('4.3.2 Asset Health'!$AX$5:$AX$204,$AO13,'4.3.2 Asset Health'!BH$5:BH$204)</f>
        <v>0</v>
      </c>
      <c r="N13" s="8">
        <f>SUMIF('4.3.2 Asset Health'!$AX$5:$AX$204,$AO13,'4.3.2 Asset Health'!BI$5:BI$204)</f>
        <v>0</v>
      </c>
      <c r="O13" s="8">
        <f>SUMIF('4.3.2 Asset Health'!$AX$5:$AX$204,$AO13,'4.3.2 Asset Health'!BJ$5:BJ$204)</f>
        <v>0</v>
      </c>
      <c r="P13" s="18"/>
      <c r="R13" s="8">
        <f>SUMIF('4.3.2 Asset Health'!$AX$5:$AX$204,$AO13,'4.3.2 Asset Health'!BM$5:BM$204)</f>
        <v>0</v>
      </c>
      <c r="S13" s="8">
        <f>SUMIF('4.3.2 Asset Health'!$AX$5:$AX$204,$AO13,'4.3.2 Asset Health'!BN$5:BN$204)</f>
        <v>0</v>
      </c>
      <c r="T13" s="8">
        <f>SUMIF('4.3.2 Asset Health'!$AX$5:$AX$204,$AO13,'4.3.2 Asset Health'!BO$5:BO$204)</f>
        <v>0</v>
      </c>
      <c r="U13" s="8">
        <f>SUMIF('4.3.2 Asset Health'!$AX$5:$AX$204,$AO13,'4.3.2 Asset Health'!BP$5:BP$204)</f>
        <v>0</v>
      </c>
      <c r="V13" s="8">
        <f>SUMIF('4.3.2 Asset Health'!$AX$5:$AX$204,$AO13,'4.3.2 Asset Health'!BQ$5:BQ$204)</f>
        <v>0</v>
      </c>
      <c r="W13" s="18"/>
      <c r="Y13" s="8">
        <f>SUMIF('4.3.2 Asset Health'!$AX$5:$AX$204,$AO13,'4.3.2 Asset Health'!BT$5:BT$204)</f>
        <v>0</v>
      </c>
      <c r="Z13" s="8">
        <f>SUMIF('4.3.2 Asset Health'!$AX$5:$AX$204,$AO13,'4.3.2 Asset Health'!BU$5:BU$204)</f>
        <v>96.686080000000004</v>
      </c>
      <c r="AA13" s="8">
        <f>SUMIF('4.3.2 Asset Health'!$AX$5:$AX$204,$AO13,'4.3.2 Asset Health'!BV$5:BV$204)</f>
        <v>157.22756983459811</v>
      </c>
      <c r="AB13" s="8">
        <f>SUMIF('4.3.2 Asset Health'!$AX$5:$AX$204,$AO13,'4.3.2 Asset Health'!BW$5:BW$204)</f>
        <v>30.41320842340156</v>
      </c>
      <c r="AC13" s="8">
        <f>SUMIF('4.3.2 Asset Health'!$AX$5:$AX$204,$AO13,'4.3.2 Asset Health'!BX$5:BX$204)</f>
        <v>3.4335217420003237</v>
      </c>
      <c r="AD13" s="18"/>
      <c r="AF13" s="8">
        <f>SUMIF('4.3.2 Asset Health'!$AX$5:$AX$204,$AO13,'4.3.2 Asset Health'!CA$5:CA$204)</f>
        <v>72</v>
      </c>
      <c r="AG13" s="8">
        <f>SUMIF('4.3.2 Asset Health'!$AX$5:$AX$204,$AO13,'4.3.2 Asset Health'!CB$5:CB$204)</f>
        <v>96.686080000000004</v>
      </c>
      <c r="AH13" s="8">
        <f>SUMIF('4.3.2 Asset Health'!$AX$5:$AX$204,$AO13,'4.3.2 Asset Health'!CC$5:CC$204)</f>
        <v>85.227569834598143</v>
      </c>
      <c r="AI13" s="8">
        <f>SUMIF('4.3.2 Asset Health'!$AX$5:$AX$204,$AO13,'4.3.2 Asset Health'!CD$5:CD$204)</f>
        <v>30.41320842340156</v>
      </c>
      <c r="AJ13" s="8">
        <f>SUMIF('4.3.2 Asset Health'!$AX$5:$AX$204,$AO13,'4.3.2 Asset Health'!CE$5:CE$204)</f>
        <v>3.4335217420003237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287.387</v>
      </c>
      <c r="AR13">
        <f t="shared" si="5"/>
        <v>0</v>
      </c>
      <c r="AS13">
        <f t="shared" si="6"/>
        <v>0</v>
      </c>
      <c r="AT13">
        <f t="shared" si="7"/>
        <v>287.76038</v>
      </c>
      <c r="AU13">
        <f t="shared" si="8"/>
        <v>287.76038000000005</v>
      </c>
      <c r="AV13">
        <f t="shared" si="9"/>
        <v>287.76038000000005</v>
      </c>
      <c r="AW13" s="8">
        <f t="shared" si="10"/>
        <v>0.37338000000005422</v>
      </c>
      <c r="AX13" s="8">
        <f t="shared" si="11"/>
        <v>287.76038000000005</v>
      </c>
      <c r="AY13" s="8">
        <f t="shared" si="12"/>
        <v>287.76038000000005</v>
      </c>
      <c r="AZ13" s="8">
        <f t="shared" si="13"/>
        <v>0</v>
      </c>
      <c r="BA13" s="8">
        <f t="shared" si="14"/>
        <v>0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309.51</v>
      </c>
      <c r="F14" s="8">
        <f>SUMIF('4.3.2 Asset Health'!$AX$5:$AX$204,$AO14,'4.3.2 Asset Health'!BA$5:BA$204)</f>
        <v>484</v>
      </c>
      <c r="G14" s="8">
        <f>SUMIF('4.3.2 Asset Health'!$AX$5:$AX$204,$AO14,'4.3.2 Asset Health'!BB$5:BB$204)</f>
        <v>193.8</v>
      </c>
      <c r="H14" s="8">
        <f>SUMIF('4.3.2 Asset Health'!$AX$5:$AX$204,$AO14,'4.3.2 Asset Health'!BC$5:BC$204)</f>
        <v>230.69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0</v>
      </c>
      <c r="M14" s="8">
        <f>SUMIF('4.3.2 Asset Health'!$AX$5:$AX$204,$AO14,'4.3.2 Asset Health'!BH$5:BH$204)</f>
        <v>0</v>
      </c>
      <c r="N14" s="8">
        <f>SUMIF('4.3.2 Asset Health'!$AX$5:$AX$204,$AO14,'4.3.2 Asset Health'!BI$5:BI$204)</f>
        <v>0</v>
      </c>
      <c r="O14" s="8">
        <f>SUMIF('4.3.2 Asset Health'!$AX$5:$AX$204,$AO14,'4.3.2 Asset Health'!BJ$5:BJ$204)</f>
        <v>0</v>
      </c>
      <c r="P14" s="18"/>
      <c r="R14" s="8">
        <f>SUMIF('4.3.2 Asset Health'!$AX$5:$AX$204,$AO14,'4.3.2 Asset Health'!BM$5:BM$204)</f>
        <v>0</v>
      </c>
      <c r="S14" s="8">
        <f>SUMIF('4.3.2 Asset Health'!$AX$5:$AX$204,$AO14,'4.3.2 Asset Health'!BN$5:BN$204)</f>
        <v>0</v>
      </c>
      <c r="T14" s="8">
        <f>SUMIF('4.3.2 Asset Health'!$AX$5:$AX$204,$AO14,'4.3.2 Asset Health'!BO$5:BO$204)</f>
        <v>0</v>
      </c>
      <c r="U14" s="8">
        <f>SUMIF('4.3.2 Asset Health'!$AX$5:$AX$204,$AO14,'4.3.2 Asset Health'!BP$5:BP$204)</f>
        <v>0</v>
      </c>
      <c r="V14" s="8">
        <f>SUMIF('4.3.2 Asset Health'!$AX$5:$AX$204,$AO14,'4.3.2 Asset Health'!BQ$5:BQ$204)</f>
        <v>0</v>
      </c>
      <c r="W14" s="18"/>
      <c r="Y14" s="8">
        <f>SUMIF('4.3.2 Asset Health'!$AX$5:$AX$204,$AO14,'4.3.2 Asset Health'!BT$5:BT$204)</f>
        <v>0</v>
      </c>
      <c r="Z14" s="8">
        <f>SUMIF('4.3.2 Asset Health'!$AX$5:$AX$204,$AO14,'4.3.2 Asset Health'!BU$5:BU$204)</f>
        <v>309.51</v>
      </c>
      <c r="AA14" s="8">
        <f>SUMIF('4.3.2 Asset Health'!$AX$5:$AX$204,$AO14,'4.3.2 Asset Health'!BV$5:BV$204)</f>
        <v>484</v>
      </c>
      <c r="AB14" s="8">
        <f>SUMIF('4.3.2 Asset Health'!$AX$5:$AX$204,$AO14,'4.3.2 Asset Health'!BW$5:BW$204)</f>
        <v>193.8</v>
      </c>
      <c r="AC14" s="8">
        <f>SUMIF('4.3.2 Asset Health'!$AX$5:$AX$204,$AO14,'4.3.2 Asset Health'!BX$5:BX$204)</f>
        <v>230.69</v>
      </c>
      <c r="AD14" s="18"/>
      <c r="AF14" s="8">
        <f>SUMIF('4.3.2 Asset Health'!$AX$5:$AX$204,$AO14,'4.3.2 Asset Health'!CA$5:CA$204)</f>
        <v>726</v>
      </c>
      <c r="AG14" s="8">
        <f>SUMIF('4.3.2 Asset Health'!$AX$5:$AX$204,$AO14,'4.3.2 Asset Health'!CB$5:CB$204)</f>
        <v>492</v>
      </c>
      <c r="AH14" s="8">
        <f>SUMIF('4.3.2 Asset Health'!$AX$5:$AX$204,$AO14,'4.3.2 Asset Health'!CC$5:CC$204)</f>
        <v>0</v>
      </c>
      <c r="AI14" s="8">
        <f>SUMIF('4.3.2 Asset Health'!$AX$5:$AX$204,$AO14,'4.3.2 Asset Health'!CD$5:CD$204)</f>
        <v>0</v>
      </c>
      <c r="AJ14" s="8">
        <f>SUMIF('4.3.2 Asset Health'!$AX$5:$AX$204,$AO14,'4.3.2 Asset Health'!CE$5:CE$204)</f>
        <v>0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1218</v>
      </c>
      <c r="AR14">
        <f t="shared" si="5"/>
        <v>0</v>
      </c>
      <c r="AS14">
        <f t="shared" si="6"/>
        <v>0</v>
      </c>
      <c r="AT14">
        <f t="shared" si="7"/>
        <v>1218</v>
      </c>
      <c r="AU14">
        <f t="shared" si="8"/>
        <v>1218</v>
      </c>
      <c r="AV14">
        <f t="shared" si="9"/>
        <v>1218</v>
      </c>
      <c r="AW14" s="8">
        <f t="shared" si="10"/>
        <v>0</v>
      </c>
      <c r="AX14" s="8">
        <f t="shared" si="11"/>
        <v>1218</v>
      </c>
      <c r="AY14" s="8">
        <f t="shared" si="12"/>
        <v>1218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4</v>
      </c>
      <c r="E15" s="8">
        <f>SUMIF('4.3.2 Asset Health'!$AX$5:$AX$204,$AO15,'4.3.2 Asset Health'!AZ$5:AZ$204)</f>
        <v>147</v>
      </c>
      <c r="F15" s="8">
        <f>SUMIF('4.3.2 Asset Health'!$AX$5:$AX$204,$AO15,'4.3.2 Asset Health'!BA$5:BA$204)</f>
        <v>397</v>
      </c>
      <c r="G15" s="8">
        <f>SUMIF('4.3.2 Asset Health'!$AX$5:$AX$204,$AO15,'4.3.2 Asset Health'!BB$5:BB$204)</f>
        <v>0</v>
      </c>
      <c r="H15" s="8">
        <f>SUMIF('4.3.2 Asset Health'!$AX$5:$AX$204,$AO15,'4.3.2 Asset Health'!BC$5:BC$204)</f>
        <v>92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0</v>
      </c>
      <c r="M15" s="8">
        <f>SUMIF('4.3.2 Asset Health'!$AX$5:$AX$204,$AO15,'4.3.2 Asset Health'!BH$5:BH$204)</f>
        <v>0</v>
      </c>
      <c r="N15" s="8">
        <f>SUMIF('4.3.2 Asset Health'!$AX$5:$AX$204,$AO15,'4.3.2 Asset Health'!BI$5:BI$204)</f>
        <v>0</v>
      </c>
      <c r="O15" s="8">
        <f>SUMIF('4.3.2 Asset Health'!$AX$5:$AX$204,$AO15,'4.3.2 Asset Health'!BJ$5:BJ$204)</f>
        <v>0</v>
      </c>
      <c r="P15" s="18"/>
      <c r="R15" s="8">
        <f>SUMIF('4.3.2 Asset Health'!$AX$5:$AX$204,$AO15,'4.3.2 Asset Health'!BM$5:BM$204)</f>
        <v>0</v>
      </c>
      <c r="S15" s="8">
        <f>SUMIF('4.3.2 Asset Health'!$AX$5:$AX$204,$AO15,'4.3.2 Asset Health'!BN$5:BN$204)</f>
        <v>0</v>
      </c>
      <c r="T15" s="8">
        <f>SUMIF('4.3.2 Asset Health'!$AX$5:$AX$204,$AO15,'4.3.2 Asset Health'!BO$5:BO$204)</f>
        <v>0</v>
      </c>
      <c r="U15" s="8">
        <f>SUMIF('4.3.2 Asset Health'!$AX$5:$AX$204,$AO15,'4.3.2 Asset Health'!BP$5:BP$204)</f>
        <v>0</v>
      </c>
      <c r="V15" s="8">
        <f>SUMIF('4.3.2 Asset Health'!$AX$5:$AX$204,$AO15,'4.3.2 Asset Health'!BQ$5:BQ$204)</f>
        <v>0</v>
      </c>
      <c r="W15" s="18"/>
      <c r="Y15" s="8">
        <f>SUMIF('4.3.2 Asset Health'!$AX$5:$AX$204,$AO15,'4.3.2 Asset Health'!BT$5:BT$204)</f>
        <v>0</v>
      </c>
      <c r="Z15" s="8">
        <f>SUMIF('4.3.2 Asset Health'!$AX$5:$AX$204,$AO15,'4.3.2 Asset Health'!BU$5:BU$204)</f>
        <v>85</v>
      </c>
      <c r="AA15" s="8">
        <f>SUMIF('4.3.2 Asset Health'!$AX$5:$AX$204,$AO15,'4.3.2 Asset Health'!BV$5:BV$204)</f>
        <v>404</v>
      </c>
      <c r="AB15" s="8">
        <f>SUMIF('4.3.2 Asset Health'!$AX$5:$AX$204,$AO15,'4.3.2 Asset Health'!BW$5:BW$204)</f>
        <v>0</v>
      </c>
      <c r="AC15" s="8">
        <f>SUMIF('4.3.2 Asset Health'!$AX$5:$AX$204,$AO15,'4.3.2 Asset Health'!BX$5:BX$204)</f>
        <v>151</v>
      </c>
      <c r="AD15" s="18"/>
      <c r="AF15" s="8">
        <f>SUMIF('4.3.2 Asset Health'!$AX$5:$AX$204,$AO15,'4.3.2 Asset Health'!CA$5:CA$204)</f>
        <v>9</v>
      </c>
      <c r="AG15" s="8">
        <f>SUMIF('4.3.2 Asset Health'!$AX$5:$AX$204,$AO15,'4.3.2 Asset Health'!CB$5:CB$204)</f>
        <v>169</v>
      </c>
      <c r="AH15" s="8">
        <f>SUMIF('4.3.2 Asset Health'!$AX$5:$AX$204,$AO15,'4.3.2 Asset Health'!CC$5:CC$204)</f>
        <v>379</v>
      </c>
      <c r="AI15" s="8">
        <f>SUMIF('4.3.2 Asset Health'!$AX$5:$AX$204,$AO15,'4.3.2 Asset Health'!CD$5:CD$204)</f>
        <v>0</v>
      </c>
      <c r="AJ15" s="8">
        <f>SUMIF('4.3.2 Asset Health'!$AX$5:$AX$204,$AO15,'4.3.2 Asset Health'!CE$5:CE$204)</f>
        <v>83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640</v>
      </c>
      <c r="AR15">
        <f t="shared" si="5"/>
        <v>0</v>
      </c>
      <c r="AS15">
        <f t="shared" si="6"/>
        <v>0</v>
      </c>
      <c r="AT15">
        <f t="shared" si="7"/>
        <v>640</v>
      </c>
      <c r="AU15">
        <f t="shared" si="8"/>
        <v>640</v>
      </c>
      <c r="AV15">
        <f t="shared" si="9"/>
        <v>640</v>
      </c>
      <c r="AW15" s="8">
        <f t="shared" si="10"/>
        <v>0</v>
      </c>
      <c r="AX15" s="8">
        <f t="shared" si="11"/>
        <v>640</v>
      </c>
      <c r="AY15" s="8">
        <f t="shared" si="12"/>
        <v>640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0</v>
      </c>
      <c r="E16" s="8">
        <f>SUMIF('4.3.2 Asset Health'!$AX$5:$AX$204,$AO16,'4.3.2 Asset Health'!AZ$5:AZ$204)</f>
        <v>1716</v>
      </c>
      <c r="F16" s="8">
        <f>SUMIF('4.3.2 Asset Health'!$AX$5:$AX$204,$AO16,'4.3.2 Asset Health'!BA$5:BA$204)</f>
        <v>0</v>
      </c>
      <c r="G16" s="8">
        <f>SUMIF('4.3.2 Asset Health'!$AX$5:$AX$204,$AO16,'4.3.2 Asset Health'!BB$5:BB$204)</f>
        <v>0</v>
      </c>
      <c r="H16" s="8">
        <f>SUMIF('4.3.2 Asset Health'!$AX$5:$AX$204,$AO16,'4.3.2 Asset Health'!BC$5:BC$204)</f>
        <v>0</v>
      </c>
      <c r="I16" s="18"/>
      <c r="K16" s="8">
        <f>SUMIF('4.3.2 Asset Health'!$AX$5:$AX$204,$AO16,'4.3.2 Asset Health'!BF$5:BF$204)</f>
        <v>0</v>
      </c>
      <c r="L16" s="8">
        <f>SUMIF('4.3.2 Asset Health'!$AX$5:$AX$204,$AO16,'4.3.2 Asset Health'!BG$5:BG$204)</f>
        <v>0</v>
      </c>
      <c r="M16" s="8">
        <f>SUMIF('4.3.2 Asset Health'!$AX$5:$AX$204,$AO16,'4.3.2 Asset Health'!BH$5:BH$204)</f>
        <v>0</v>
      </c>
      <c r="N16" s="8">
        <f>SUMIF('4.3.2 Asset Health'!$AX$5:$AX$204,$AO16,'4.3.2 Asset Health'!BI$5:BI$204)</f>
        <v>0</v>
      </c>
      <c r="O16" s="8">
        <f>SUMIF('4.3.2 Asset Health'!$AX$5:$AX$204,$AO16,'4.3.2 Asset Health'!BJ$5:BJ$204)</f>
        <v>0</v>
      </c>
      <c r="P16" s="18"/>
      <c r="R16" s="8">
        <f>SUMIF('4.3.2 Asset Health'!$AX$5:$AX$204,$AO16,'4.3.2 Asset Health'!BM$5:BM$204)</f>
        <v>0</v>
      </c>
      <c r="S16" s="8">
        <f>SUMIF('4.3.2 Asset Health'!$AX$5:$AX$204,$AO16,'4.3.2 Asset Health'!BN$5:BN$204)</f>
        <v>0</v>
      </c>
      <c r="T16" s="8">
        <f>SUMIF('4.3.2 Asset Health'!$AX$5:$AX$204,$AO16,'4.3.2 Asset Health'!BO$5:BO$204)</f>
        <v>0</v>
      </c>
      <c r="U16" s="8">
        <f>SUMIF('4.3.2 Asset Health'!$AX$5:$AX$204,$AO16,'4.3.2 Asset Health'!BP$5:BP$204)</f>
        <v>0</v>
      </c>
      <c r="V16" s="8">
        <f>SUMIF('4.3.2 Asset Health'!$AX$5:$AX$204,$AO16,'4.3.2 Asset Health'!BQ$5:BQ$204)</f>
        <v>0</v>
      </c>
      <c r="W16" s="18"/>
      <c r="Y16" s="8">
        <f>SUMIF('4.3.2 Asset Health'!$AX$5:$AX$204,$AO16,'4.3.2 Asset Health'!BT$5:BT$204)</f>
        <v>0</v>
      </c>
      <c r="Z16" s="8">
        <f>SUMIF('4.3.2 Asset Health'!$AX$5:$AX$204,$AO16,'4.3.2 Asset Health'!BU$5:BU$204)</f>
        <v>1560</v>
      </c>
      <c r="AA16" s="8">
        <f>SUMIF('4.3.2 Asset Health'!$AX$5:$AX$204,$AO16,'4.3.2 Asset Health'!BV$5:BV$204)</f>
        <v>0</v>
      </c>
      <c r="AB16" s="8">
        <f>SUMIF('4.3.2 Asset Health'!$AX$5:$AX$204,$AO16,'4.3.2 Asset Health'!BW$5:BW$204)</f>
        <v>140</v>
      </c>
      <c r="AC16" s="8">
        <f>SUMIF('4.3.2 Asset Health'!$AX$5:$AX$204,$AO16,'4.3.2 Asset Health'!BX$5:BX$204)</f>
        <v>16</v>
      </c>
      <c r="AD16" s="18"/>
      <c r="AF16" s="8">
        <f>SUMIF('4.3.2 Asset Health'!$AX$5:$AX$204,$AO16,'4.3.2 Asset Health'!CA$5:CA$204)</f>
        <v>17</v>
      </c>
      <c r="AG16" s="8">
        <f>SUMIF('4.3.2 Asset Health'!$AX$5:$AX$204,$AO16,'4.3.2 Asset Health'!CB$5:CB$204)</f>
        <v>1699</v>
      </c>
      <c r="AH16" s="8">
        <f>SUMIF('4.3.2 Asset Health'!$AX$5:$AX$204,$AO16,'4.3.2 Asset Health'!CC$5:CC$204)</f>
        <v>0</v>
      </c>
      <c r="AI16" s="8">
        <f>SUMIF('4.3.2 Asset Health'!$AX$5:$AX$204,$AO16,'4.3.2 Asset Health'!CD$5:CD$204)</f>
        <v>0</v>
      </c>
      <c r="AJ16" s="8">
        <f>SUMIF('4.3.2 Asset Health'!$AX$5:$AX$204,$AO16,'4.3.2 Asset Health'!CE$5:CE$204)</f>
        <v>0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1716</v>
      </c>
      <c r="AR16">
        <f t="shared" si="5"/>
        <v>0</v>
      </c>
      <c r="AS16">
        <f t="shared" si="6"/>
        <v>0</v>
      </c>
      <c r="AT16">
        <f t="shared" si="7"/>
        <v>1716</v>
      </c>
      <c r="AU16">
        <f t="shared" si="8"/>
        <v>1716</v>
      </c>
      <c r="AV16">
        <f t="shared" si="9"/>
        <v>1716</v>
      </c>
      <c r="AW16" s="8">
        <f t="shared" si="10"/>
        <v>0</v>
      </c>
      <c r="AX16" s="8">
        <f t="shared" si="11"/>
        <v>1716</v>
      </c>
      <c r="AY16" s="8">
        <f t="shared" si="12"/>
        <v>1716</v>
      </c>
      <c r="AZ16" s="8">
        <f t="shared" si="13"/>
        <v>0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404.50386906644059</v>
      </c>
      <c r="E17" s="8">
        <f>SUMIF('4.3.2 Asset Health'!$AX$5:$AX$204,$AO17,'4.3.2 Asset Health'!AZ$5:AZ$204)</f>
        <v>3274.5736791900731</v>
      </c>
      <c r="F17" s="8">
        <f>SUMIF('4.3.2 Asset Health'!$AX$5:$AX$204,$AO17,'4.3.2 Asset Health'!BA$5:BA$204)</f>
        <v>7046.3145717435391</v>
      </c>
      <c r="G17" s="8">
        <f>SUMIF('4.3.2 Asset Health'!$AX$5:$AX$204,$AO17,'4.3.2 Asset Health'!BB$5:BB$204)</f>
        <v>0</v>
      </c>
      <c r="H17" s="8">
        <f>SUMIF('4.3.2 Asset Health'!$AX$5:$AX$204,$AO17,'4.3.2 Asset Health'!BC$5:BC$204)</f>
        <v>0</v>
      </c>
      <c r="I17" s="18"/>
      <c r="K17" s="8">
        <f>SUMIF('4.3.2 Asset Health'!$AX$5:$AX$204,$AO17,'4.3.2 Asset Health'!BF$5:BF$204)</f>
        <v>0</v>
      </c>
      <c r="L17" s="8">
        <f>SUMIF('4.3.2 Asset Health'!$AX$5:$AX$204,$AO17,'4.3.2 Asset Health'!BG$5:BG$204)</f>
        <v>0</v>
      </c>
      <c r="M17" s="8">
        <f>SUMIF('4.3.2 Asset Health'!$AX$5:$AX$204,$AO17,'4.3.2 Asset Health'!BH$5:BH$204)</f>
        <v>0</v>
      </c>
      <c r="N17" s="8">
        <f>SUMIF('4.3.2 Asset Health'!$AX$5:$AX$204,$AO17,'4.3.2 Asset Health'!BI$5:BI$204)</f>
        <v>0</v>
      </c>
      <c r="O17" s="8">
        <f>SUMIF('4.3.2 Asset Health'!$AX$5:$AX$204,$AO17,'4.3.2 Asset Health'!BJ$5:BJ$204)</f>
        <v>0</v>
      </c>
      <c r="P17" s="18"/>
      <c r="R17" s="8">
        <f>SUMIF('4.3.2 Asset Health'!$AX$5:$AX$204,$AO17,'4.3.2 Asset Health'!BM$5:BM$204)</f>
        <v>0</v>
      </c>
      <c r="S17" s="8">
        <f>SUMIF('4.3.2 Asset Health'!$AX$5:$AX$204,$AO17,'4.3.2 Asset Health'!BN$5:BN$204)</f>
        <v>0</v>
      </c>
      <c r="T17" s="8">
        <f>SUMIF('4.3.2 Asset Health'!$AX$5:$AX$204,$AO17,'4.3.2 Asset Health'!BO$5:BO$204)</f>
        <v>0</v>
      </c>
      <c r="U17" s="8">
        <f>SUMIF('4.3.2 Asset Health'!$AX$5:$AX$204,$AO17,'4.3.2 Asset Health'!BP$5:BP$204)</f>
        <v>0</v>
      </c>
      <c r="V17" s="8">
        <f>SUMIF('4.3.2 Asset Health'!$AX$5:$AX$204,$AO17,'4.3.2 Asset Health'!BQ$5:BQ$204)</f>
        <v>0</v>
      </c>
      <c r="W17" s="18"/>
      <c r="Y17" s="8">
        <f>SUMIF('4.3.2 Asset Health'!$AX$5:$AX$204,$AO17,'4.3.2 Asset Health'!BT$5:BT$204)</f>
        <v>356.89313702627089</v>
      </c>
      <c r="Z17" s="8">
        <f>SUMIF('4.3.2 Asset Health'!$AX$5:$AX$204,$AO17,'4.3.2 Asset Health'!BU$5:BU$204)</f>
        <v>1938.5255575329104</v>
      </c>
      <c r="AA17" s="8">
        <f>SUMIF('4.3.2 Asset Health'!$AX$5:$AX$204,$AO17,'4.3.2 Asset Health'!BV$5:BV$204)</f>
        <v>4073.9324254408739</v>
      </c>
      <c r="AB17" s="8">
        <f>SUMIF('4.3.2 Asset Health'!$AX$5:$AX$204,$AO17,'4.3.2 Asset Health'!BW$5:BW$204)</f>
        <v>0</v>
      </c>
      <c r="AC17" s="8">
        <f>SUMIF('4.3.2 Asset Health'!$AX$5:$AX$204,$AO17,'4.3.2 Asset Health'!BX$5:BX$204)</f>
        <v>0</v>
      </c>
      <c r="AD17" s="18"/>
      <c r="AF17" s="8">
        <f>SUMIF('4.3.2 Asset Health'!$AX$5:$AX$204,$AO17,'4.3.2 Asset Health'!CA$5:CA$204)</f>
        <v>659.23054448548055</v>
      </c>
      <c r="AG17" s="8">
        <f>SUMIF('4.3.2 Asset Health'!$AX$5:$AX$204,$AO17,'4.3.2 Asset Health'!CB$5:CB$204)</f>
        <v>5615.9507375808371</v>
      </c>
      <c r="AH17" s="8">
        <f>SUMIF('4.3.2 Asset Health'!$AX$5:$AX$204,$AO17,'4.3.2 Asset Health'!CC$5:CC$204)</f>
        <v>4084.56983793374</v>
      </c>
      <c r="AI17" s="8">
        <f>SUMIF('4.3.2 Asset Health'!$AX$5:$AX$204,$AO17,'4.3.2 Asset Health'!CD$5:CD$204)</f>
        <v>0</v>
      </c>
      <c r="AJ17" s="8">
        <f>SUMIF('4.3.2 Asset Health'!$AX$5:$AX$204,$AO17,'4.3.2 Asset Health'!CE$5:CE$204)</f>
        <v>0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10725.392120000053</v>
      </c>
      <c r="AR17">
        <f t="shared" si="5"/>
        <v>0</v>
      </c>
      <c r="AS17">
        <f t="shared" si="6"/>
        <v>0</v>
      </c>
      <c r="AT17">
        <f t="shared" si="7"/>
        <v>6369.3511200000557</v>
      </c>
      <c r="AU17">
        <f t="shared" si="8"/>
        <v>10359.751120000059</v>
      </c>
      <c r="AV17">
        <f t="shared" si="9"/>
        <v>10725.392120000053</v>
      </c>
      <c r="AW17" s="8">
        <f t="shared" si="10"/>
        <v>0</v>
      </c>
      <c r="AX17" s="8">
        <f t="shared" si="11"/>
        <v>10725.392120000053</v>
      </c>
      <c r="AY17" s="8">
        <f t="shared" si="12"/>
        <v>10725.392120000053</v>
      </c>
      <c r="AZ17" s="8">
        <f t="shared" si="13"/>
        <v>4356.0409999999974</v>
      </c>
      <c r="BA17" s="8">
        <f t="shared" si="14"/>
        <v>365.64099999999416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411.64843464488507</v>
      </c>
      <c r="H18" s="8">
        <f>SUMIF('4.3.2 Asset Health'!$AX$5:$AX$204,$AO18,'4.3.2 Asset Health'!BC$5:BC$204)</f>
        <v>21460.113775355119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0</v>
      </c>
      <c r="O18" s="8">
        <f>SUMIF('4.3.2 Asset Health'!$AX$5:$AX$204,$AO18,'4.3.2 Asset Health'!BJ$5:BJ$204)</f>
        <v>0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0</v>
      </c>
      <c r="V18" s="8">
        <f>SUMIF('4.3.2 Asset Health'!$AX$5:$AX$204,$AO18,'4.3.2 Asset Health'!BQ$5:BQ$204)</f>
        <v>0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473.55927118059918</v>
      </c>
      <c r="AC18" s="8">
        <f>SUMIF('4.3.2 Asset Health'!$AX$5:$AX$204,$AO18,'4.3.2 Asset Health'!BX$5:BX$204)</f>
        <v>25603.002938819402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411.64843464488501</v>
      </c>
      <c r="AJ18" s="8">
        <f>SUMIF('4.3.2 Asset Health'!$AX$5:$AX$204,$AO18,'4.3.2 Asset Health'!CE$5:CE$204)</f>
        <v>21460.113775355148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21871.762210000004</v>
      </c>
      <c r="AR18">
        <f t="shared" si="5"/>
        <v>0</v>
      </c>
      <c r="AS18">
        <f t="shared" si="6"/>
        <v>0</v>
      </c>
      <c r="AT18">
        <f t="shared" si="7"/>
        <v>26076.56221</v>
      </c>
      <c r="AU18">
        <f t="shared" si="8"/>
        <v>21871.762210000034</v>
      </c>
      <c r="AV18">
        <f t="shared" si="9"/>
        <v>26076.56221</v>
      </c>
      <c r="AW18" s="8">
        <f t="shared" si="10"/>
        <v>4204.7999999999956</v>
      </c>
      <c r="AX18" s="8">
        <f t="shared" si="11"/>
        <v>26076.56221</v>
      </c>
      <c r="AY18" s="8">
        <f t="shared" si="12"/>
        <v>26076.56221</v>
      </c>
      <c r="AZ18" s="8">
        <f t="shared" si="13"/>
        <v>0</v>
      </c>
      <c r="BA18" s="8">
        <f t="shared" si="14"/>
        <v>4204.7999999999665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166.78469999999999</v>
      </c>
      <c r="E19" s="8">
        <f>SUMIF('4.3.2 Asset Health'!$AX$5:$AX$204,$AO19,'4.3.2 Asset Health'!AZ$5:AZ$204)</f>
        <v>395.76960000000003</v>
      </c>
      <c r="F19" s="8">
        <f>SUMIF('4.3.2 Asset Health'!$AX$5:$AX$204,$AO19,'4.3.2 Asset Health'!BA$5:BA$204)</f>
        <v>1310.1913</v>
      </c>
      <c r="G19" s="8">
        <f>SUMIF('4.3.2 Asset Health'!$AX$5:$AX$204,$AO19,'4.3.2 Asset Health'!BB$5:BB$204)</f>
        <v>282.82670000000013</v>
      </c>
      <c r="H19" s="8">
        <f>SUMIF('4.3.2 Asset Health'!$AX$5:$AX$204,$AO19,'4.3.2 Asset Health'!BC$5:BC$204)</f>
        <v>0</v>
      </c>
      <c r="I19" s="18"/>
      <c r="K19" s="8">
        <f>SUMIF('4.3.2 Asset Health'!$AX$5:$AX$204,$AO19,'4.3.2 Asset Health'!BF$5:BF$204)</f>
        <v>0</v>
      </c>
      <c r="L19" s="8">
        <f>SUMIF('4.3.2 Asset Health'!$AX$5:$AX$204,$AO19,'4.3.2 Asset Health'!BG$5:BG$204)</f>
        <v>0</v>
      </c>
      <c r="M19" s="8">
        <f>SUMIF('4.3.2 Asset Health'!$AX$5:$AX$204,$AO19,'4.3.2 Asset Health'!BH$5:BH$204)</f>
        <v>0</v>
      </c>
      <c r="N19" s="8">
        <f>SUMIF('4.3.2 Asset Health'!$AX$5:$AX$204,$AO19,'4.3.2 Asset Health'!BI$5:BI$204)</f>
        <v>0</v>
      </c>
      <c r="O19" s="8">
        <f>SUMIF('4.3.2 Asset Health'!$AX$5:$AX$204,$AO19,'4.3.2 Asset Health'!BJ$5:BJ$204)</f>
        <v>0</v>
      </c>
      <c r="P19" s="18"/>
      <c r="R19" s="8">
        <f>SUMIF('4.3.2 Asset Health'!$AX$5:$AX$204,$AO19,'4.3.2 Asset Health'!BM$5:BM$204)</f>
        <v>0</v>
      </c>
      <c r="S19" s="8">
        <f>SUMIF('4.3.2 Asset Health'!$AX$5:$AX$204,$AO19,'4.3.2 Asset Health'!BN$5:BN$204)</f>
        <v>0</v>
      </c>
      <c r="T19" s="8">
        <f>SUMIF('4.3.2 Asset Health'!$AX$5:$AX$204,$AO19,'4.3.2 Asset Health'!BO$5:BO$204)</f>
        <v>0</v>
      </c>
      <c r="U19" s="8">
        <f>SUMIF('4.3.2 Asset Health'!$AX$5:$AX$204,$AO19,'4.3.2 Asset Health'!BP$5:BP$204)</f>
        <v>0</v>
      </c>
      <c r="V19" s="8">
        <f>SUMIF('4.3.2 Asset Health'!$AX$5:$AX$204,$AO19,'4.3.2 Asset Health'!BQ$5:BQ$204)</f>
        <v>0</v>
      </c>
      <c r="W19" s="18"/>
      <c r="Y19" s="8">
        <f>SUMIF('4.3.2 Asset Health'!$AX$5:$AX$204,$AO19,'4.3.2 Asset Health'!BT$5:BT$204)</f>
        <v>323.49304740795196</v>
      </c>
      <c r="Z19" s="8">
        <f>SUMIF('4.3.2 Asset Health'!$AX$5:$AX$204,$AO19,'4.3.2 Asset Health'!BU$5:BU$204)</f>
        <v>815.7239990303417</v>
      </c>
      <c r="AA19" s="8">
        <f>SUMIF('4.3.2 Asset Health'!$AX$5:$AX$204,$AO19,'4.3.2 Asset Health'!BV$5:BV$204)</f>
        <v>992.39625356170654</v>
      </c>
      <c r="AB19" s="8">
        <f>SUMIF('4.3.2 Asset Health'!$AX$5:$AX$204,$AO19,'4.3.2 Asset Health'!BW$5:BW$204)</f>
        <v>0</v>
      </c>
      <c r="AC19" s="8">
        <f>SUMIF('4.3.2 Asset Health'!$AX$5:$AX$204,$AO19,'4.3.2 Asset Health'!BX$5:BX$204)</f>
        <v>0</v>
      </c>
      <c r="AD19" s="18"/>
      <c r="AF19" s="8">
        <f>SUMIF('4.3.2 Asset Health'!$AX$5:$AX$204,$AO19,'4.3.2 Asset Health'!CA$5:CA$204)</f>
        <v>393.78469999999999</v>
      </c>
      <c r="AG19" s="8">
        <f>SUMIF('4.3.2 Asset Health'!$AX$5:$AX$204,$AO19,'4.3.2 Asset Health'!CB$5:CB$204)</f>
        <v>1004.4896</v>
      </c>
      <c r="AH19" s="8">
        <f>SUMIF('4.3.2 Asset Health'!$AX$5:$AX$204,$AO19,'4.3.2 Asset Health'!CC$5:CC$204)</f>
        <v>1122.9390000000001</v>
      </c>
      <c r="AI19" s="8">
        <f>SUMIF('4.3.2 Asset Health'!$AX$5:$AX$204,$AO19,'4.3.2 Asset Health'!CD$5:CD$204)</f>
        <v>0</v>
      </c>
      <c r="AJ19" s="8">
        <f>SUMIF('4.3.2 Asset Health'!$AX$5:$AX$204,$AO19,'4.3.2 Asset Health'!CE$5:CE$204)</f>
        <v>0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2155.5723000000003</v>
      </c>
      <c r="AR19">
        <f t="shared" si="5"/>
        <v>0</v>
      </c>
      <c r="AS19">
        <f t="shared" si="6"/>
        <v>0</v>
      </c>
      <c r="AT19">
        <f t="shared" si="7"/>
        <v>2131.6133</v>
      </c>
      <c r="AU19">
        <f t="shared" si="8"/>
        <v>2521.2133000000003</v>
      </c>
      <c r="AV19">
        <f t="shared" si="9"/>
        <v>2521.2133000000003</v>
      </c>
      <c r="AW19" s="8">
        <f t="shared" si="10"/>
        <v>365.64100000000008</v>
      </c>
      <c r="AX19" s="8">
        <f t="shared" si="11"/>
        <v>2521.2133000000003</v>
      </c>
      <c r="AY19" s="8">
        <f t="shared" si="12"/>
        <v>2521.2133000000003</v>
      </c>
      <c r="AZ19" s="8">
        <f t="shared" si="13"/>
        <v>389.60000000000036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0</v>
      </c>
      <c r="E20" s="8">
        <f>SUMIF('4.3.2 Asset Health'!$AX$5:$AX$204,$AO20,'4.3.2 Asset Health'!AZ$5:AZ$204)</f>
        <v>0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0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0</v>
      </c>
      <c r="L20" s="8">
        <f>SUMIF('4.3.2 Asset Health'!$AX$5:$AX$204,$AO20,'4.3.2 Asset Health'!BG$5:BG$204)</f>
        <v>0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0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0</v>
      </c>
      <c r="S20" s="8">
        <f>SUMIF('4.3.2 Asset Health'!$AX$5:$AX$204,$AO20,'4.3.2 Asset Health'!BN$5:BN$204)</f>
        <v>0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0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0</v>
      </c>
      <c r="Z20" s="8">
        <f>SUMIF('4.3.2 Asset Health'!$AX$5:$AX$204,$AO20,'4.3.2 Asset Health'!BU$5:BU$204)</f>
        <v>0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0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0</v>
      </c>
      <c r="AG20" s="8">
        <f>SUMIF('4.3.2 Asset Health'!$AX$5:$AX$204,$AO20,'4.3.2 Asset Health'!CB$5:CB$204)</f>
        <v>0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0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0</v>
      </c>
      <c r="AR20">
        <f t="shared" si="5"/>
        <v>0</v>
      </c>
      <c r="AS20">
        <f t="shared" si="6"/>
        <v>0</v>
      </c>
      <c r="AT20">
        <f t="shared" si="7"/>
        <v>0</v>
      </c>
      <c r="AU20">
        <f t="shared" si="8"/>
        <v>0</v>
      </c>
      <c r="AV20">
        <f t="shared" si="9"/>
        <v>0</v>
      </c>
      <c r="AW20" s="8">
        <f t="shared" si="10"/>
        <v>0</v>
      </c>
      <c r="AX20" s="8">
        <f t="shared" si="11"/>
        <v>0</v>
      </c>
      <c r="AY20" s="8">
        <f t="shared" si="12"/>
        <v>0</v>
      </c>
      <c r="AZ20" s="8">
        <f t="shared" si="13"/>
        <v>0</v>
      </c>
      <c r="BA20" s="8">
        <f t="shared" si="14"/>
        <v>0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7928.8676804436618</v>
      </c>
      <c r="E21" s="8">
        <f>SUMIF('4.3.2 Asset Health'!$AX$5:$AX$204,$AO21,'4.3.2 Asset Health'!AZ$5:AZ$204)</f>
        <v>54520.760234172165</v>
      </c>
      <c r="F21" s="8">
        <f>SUMIF('4.3.2 Asset Health'!$AX$5:$AX$204,$AO21,'4.3.2 Asset Health'!BA$5:BA$204)</f>
        <v>864491.19253505371</v>
      </c>
      <c r="G21" s="8">
        <f>SUMIF('4.3.2 Asset Health'!$AX$5:$AX$204,$AO21,'4.3.2 Asset Health'!BB$5:BB$204)</f>
        <v>12286.846643941699</v>
      </c>
      <c r="H21" s="8">
        <f>SUMIF('4.3.2 Asset Health'!$AX$5:$AX$204,$AO21,'4.3.2 Asset Health'!BC$5:BC$204)</f>
        <v>1566943.3329063887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0</v>
      </c>
      <c r="N21" s="8">
        <f>SUMIF('4.3.2 Asset Health'!$AX$5:$AX$204,$AO21,'4.3.2 Asset Health'!BI$5:BI$204)</f>
        <v>0</v>
      </c>
      <c r="O21" s="8">
        <f>SUMIF('4.3.2 Asset Health'!$AX$5:$AX$204,$AO21,'4.3.2 Asset Health'!BJ$5:BJ$204)</f>
        <v>0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0</v>
      </c>
      <c r="U21" s="8">
        <f>SUMIF('4.3.2 Asset Health'!$AX$5:$AX$204,$AO21,'4.3.2 Asset Health'!BP$5:BP$204)</f>
        <v>0</v>
      </c>
      <c r="V21" s="8">
        <f>SUMIF('4.3.2 Asset Health'!$AX$5:$AX$204,$AO21,'4.3.2 Asset Health'!BQ$5:BQ$204)</f>
        <v>0</v>
      </c>
      <c r="W21" s="18"/>
      <c r="Y21" s="8">
        <f>SUMIF('4.3.2 Asset Health'!$AX$5:$AX$204,$AO21,'4.3.2 Asset Health'!BT$5:BT$204)</f>
        <v>7535.7132378380784</v>
      </c>
      <c r="Z21" s="8">
        <f>SUMIF('4.3.2 Asset Health'!$AX$5:$AX$204,$AO21,'4.3.2 Asset Health'!BU$5:BU$204)</f>
        <v>20894.559314075137</v>
      </c>
      <c r="AA21" s="8">
        <f>SUMIF('4.3.2 Asset Health'!$AX$5:$AX$204,$AO21,'4.3.2 Asset Health'!BV$5:BV$204)</f>
        <v>650340.51901372976</v>
      </c>
      <c r="AB21" s="8">
        <f>SUMIF('4.3.2 Asset Health'!$AX$5:$AX$204,$AO21,'4.3.2 Asset Health'!BW$5:BW$204)</f>
        <v>12616.859071972323</v>
      </c>
      <c r="AC21" s="8">
        <f>SUMIF('4.3.2 Asset Health'!$AX$5:$AX$204,$AO21,'4.3.2 Asset Health'!BX$5:BX$204)</f>
        <v>1814783.3493623848</v>
      </c>
      <c r="AD21" s="18"/>
      <c r="AF21" s="8">
        <f>SUMIF('4.3.2 Asset Health'!$AX$5:$AX$204,$AO21,'4.3.2 Asset Health'!CA$5:CA$204)</f>
        <v>8399.173556058302</v>
      </c>
      <c r="AG21" s="8">
        <f>SUMIF('4.3.2 Asset Health'!$AX$5:$AX$204,$AO21,'4.3.2 Asset Health'!CB$5:CB$204)</f>
        <v>268257.89408408746</v>
      </c>
      <c r="AH21" s="8">
        <f>SUMIF('4.3.2 Asset Health'!$AX$5:$AX$204,$AO21,'4.3.2 Asset Health'!CC$5:CC$204)</f>
        <v>650357.55000952387</v>
      </c>
      <c r="AI21" s="8">
        <f>SUMIF('4.3.2 Asset Health'!$AX$5:$AX$204,$AO21,'4.3.2 Asset Health'!CD$5:CD$204)</f>
        <v>12272.226443941699</v>
      </c>
      <c r="AJ21" s="8">
        <f>SUMIF('4.3.2 Asset Health'!$AX$5:$AX$204,$AO21,'4.3.2 Asset Health'!CE$5:CE$204)</f>
        <v>1566884.1559063888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2506171</v>
      </c>
      <c r="AR21">
        <f t="shared" si="5"/>
        <v>0</v>
      </c>
      <c r="AS21">
        <f t="shared" si="6"/>
        <v>0</v>
      </c>
      <c r="AT21">
        <f t="shared" si="7"/>
        <v>2506171</v>
      </c>
      <c r="AU21">
        <f t="shared" si="8"/>
        <v>2506171</v>
      </c>
      <c r="AV21">
        <f t="shared" si="9"/>
        <v>2506171</v>
      </c>
      <c r="AW21" s="8">
        <f t="shared" si="10"/>
        <v>0</v>
      </c>
      <c r="AX21" s="8">
        <f t="shared" si="11"/>
        <v>2506171</v>
      </c>
      <c r="AY21" s="8">
        <f t="shared" si="12"/>
        <v>2506171</v>
      </c>
      <c r="AZ21" s="8">
        <f t="shared" si="13"/>
        <v>0</v>
      </c>
      <c r="BA21" s="8">
        <f t="shared" si="14"/>
        <v>0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91.770412563667236</v>
      </c>
      <c r="E22" s="8">
        <f>SUMIF('4.3.2 Asset Health'!$AX$5:$AX$204,$AO22,'4.3.2 Asset Health'!AZ$5:AZ$204)</f>
        <v>215.73878030560272</v>
      </c>
      <c r="F22" s="8">
        <f>SUMIF('4.3.2 Asset Health'!$AX$5:$AX$204,$AO22,'4.3.2 Asset Health'!BA$5:BA$204)</f>
        <v>4803.0549398981339</v>
      </c>
      <c r="G22" s="8">
        <f>SUMIF('4.3.2 Asset Health'!$AX$5:$AX$204,$AO22,'4.3.2 Asset Health'!BB$5:BB$204)</f>
        <v>3956.8767650254672</v>
      </c>
      <c r="H22" s="8">
        <f>SUMIF('4.3.2 Asset Health'!$AX$5:$AX$204,$AO22,'4.3.2 Asset Health'!BC$5:BC$204)</f>
        <v>3696.5591022071312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0</v>
      </c>
      <c r="M22" s="8">
        <f>SUMIF('4.3.2 Asset Health'!$AX$5:$AX$204,$AO22,'4.3.2 Asset Health'!BH$5:BH$204)</f>
        <v>0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0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0</v>
      </c>
      <c r="T22" s="8">
        <f>SUMIF('4.3.2 Asset Health'!$AX$5:$AX$204,$AO22,'4.3.2 Asset Health'!BO$5:BO$204)</f>
        <v>0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0</v>
      </c>
      <c r="W22" s="18"/>
      <c r="Y22" s="8">
        <f>SUMIF('4.3.2 Asset Health'!$AX$5:$AX$204,$AO22,'4.3.2 Asset Health'!BT$5:BT$204)</f>
        <v>284.82265867522051</v>
      </c>
      <c r="Z22" s="8">
        <f>SUMIF('4.3.2 Asset Health'!$AX$5:$AX$204,$AO22,'4.3.2 Asset Health'!BU$5:BU$204)</f>
        <v>302.88765575601883</v>
      </c>
      <c r="AA22" s="8">
        <f>SUMIF('4.3.2 Asset Health'!$AX$5:$AX$204,$AO22,'4.3.2 Asset Health'!BV$5:BV$204)</f>
        <v>4668.8058424045721</v>
      </c>
      <c r="AB22" s="8">
        <f>SUMIF('4.3.2 Asset Health'!$AX$5:$AX$204,$AO22,'4.3.2 Asset Health'!BW$5:BW$204)</f>
        <v>3874.5390838468879</v>
      </c>
      <c r="AC22" s="8">
        <f>SUMIF('4.3.2 Asset Health'!$AX$5:$AX$204,$AO22,'4.3.2 Asset Health'!BX$5:BX$204)</f>
        <v>3632.9447593173008</v>
      </c>
      <c r="AD22" s="18"/>
      <c r="AF22" s="8">
        <f>SUMIF('4.3.2 Asset Health'!$AX$5:$AX$204,$AO22,'4.3.2 Asset Health'!CA$5:CA$204)</f>
        <v>342.24495076400677</v>
      </c>
      <c r="AG22" s="8">
        <f>SUMIF('4.3.2 Asset Health'!$AX$5:$AX$204,$AO22,'4.3.2 Asset Health'!CB$5:CB$204)</f>
        <v>328.8653636672326</v>
      </c>
      <c r="AH22" s="8">
        <f>SUMIF('4.3.2 Asset Health'!$AX$5:$AX$204,$AO22,'4.3.2 Asset Health'!CC$5:CC$204)</f>
        <v>4665.8571093378614</v>
      </c>
      <c r="AI22" s="8">
        <f>SUMIF('4.3.2 Asset Health'!$AX$5:$AX$204,$AO22,'4.3.2 Asset Health'!CD$5:CD$204)</f>
        <v>3843.6000573853994</v>
      </c>
      <c r="AJ22" s="8">
        <f>SUMIF('4.3.2 Asset Health'!$AX$5:$AX$204,$AO22,'4.3.2 Asset Health'!CE$5:CE$204)</f>
        <v>3583.4325188455009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12764.000000000002</v>
      </c>
      <c r="AR22">
        <f t="shared" si="5"/>
        <v>0</v>
      </c>
      <c r="AS22">
        <f t="shared" si="6"/>
        <v>0</v>
      </c>
      <c r="AT22">
        <f t="shared" si="7"/>
        <v>12764</v>
      </c>
      <c r="AU22">
        <f t="shared" si="8"/>
        <v>12764</v>
      </c>
      <c r="AV22">
        <f t="shared" si="9"/>
        <v>12764.000000000002</v>
      </c>
      <c r="AW22" s="8">
        <f t="shared" si="10"/>
        <v>0</v>
      </c>
      <c r="AX22" s="8">
        <f t="shared" si="11"/>
        <v>12764.000000000002</v>
      </c>
      <c r="AY22" s="8">
        <f t="shared" si="12"/>
        <v>12764.000000000002</v>
      </c>
      <c r="AZ22" s="8">
        <f t="shared" si="13"/>
        <v>0</v>
      </c>
      <c r="BA22" s="8">
        <f t="shared" si="14"/>
        <v>0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0</v>
      </c>
      <c r="F23" s="8">
        <f>SUMIF('4.3.2 Asset Health'!$AX$5:$AX$204,$AO23,'4.3.2 Asset Health'!BA$5:BA$204)</f>
        <v>0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0</v>
      </c>
      <c r="M23" s="8">
        <f>SUMIF('4.3.2 Asset Health'!$AX$5:$AX$204,$AO23,'4.3.2 Asset Health'!BH$5:BH$204)</f>
        <v>0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0</v>
      </c>
      <c r="T23" s="8">
        <f>SUMIF('4.3.2 Asset Health'!$AX$5:$AX$204,$AO23,'4.3.2 Asset Health'!BO$5:BO$204)</f>
        <v>0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0</v>
      </c>
      <c r="AA23" s="8">
        <f>SUMIF('4.3.2 Asset Health'!$AX$5:$AX$204,$AO23,'4.3.2 Asset Health'!BV$5:BV$204)</f>
        <v>0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43</v>
      </c>
      <c r="AH23" s="8">
        <f>SUMIF('4.3.2 Asset Health'!$AX$5:$AX$204,$AO23,'4.3.2 Asset Health'!CC$5:CC$204)</f>
        <v>0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0</v>
      </c>
      <c r="AR23">
        <f t="shared" si="5"/>
        <v>0</v>
      </c>
      <c r="AS23">
        <f t="shared" si="6"/>
        <v>0</v>
      </c>
      <c r="AT23">
        <f t="shared" si="7"/>
        <v>0</v>
      </c>
      <c r="AU23">
        <f t="shared" si="8"/>
        <v>43</v>
      </c>
      <c r="AV23">
        <f t="shared" si="9"/>
        <v>43</v>
      </c>
      <c r="AW23" s="8">
        <f t="shared" si="10"/>
        <v>43</v>
      </c>
      <c r="AX23" s="8">
        <f t="shared" si="11"/>
        <v>43</v>
      </c>
      <c r="AY23" s="8">
        <f t="shared" si="12"/>
        <v>43</v>
      </c>
      <c r="AZ23" s="8">
        <f t="shared" si="13"/>
        <v>43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0</v>
      </c>
      <c r="E24" s="8">
        <f>SUMIF('4.3.2 Asset Health'!$AX$5:$AX$204,$AO24,'4.3.2 Asset Health'!AZ$5:AZ$204)</f>
        <v>47</v>
      </c>
      <c r="F24" s="8">
        <f>SUMIF('4.3.2 Asset Health'!$AX$5:$AX$204,$AO24,'4.3.2 Asset Health'!BA$5:BA$204)</f>
        <v>0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0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0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0</v>
      </c>
      <c r="Z24" s="8">
        <f>SUMIF('4.3.2 Asset Health'!$AX$5:$AX$204,$AO24,'4.3.2 Asset Health'!BU$5:BU$204)</f>
        <v>24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0</v>
      </c>
      <c r="AG24" s="8">
        <f>SUMIF('4.3.2 Asset Health'!$AX$5:$AX$204,$AO24,'4.3.2 Asset Health'!CB$5:CB$204)</f>
        <v>4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47</v>
      </c>
      <c r="AR24">
        <f t="shared" si="5"/>
        <v>0</v>
      </c>
      <c r="AS24">
        <f t="shared" si="6"/>
        <v>0</v>
      </c>
      <c r="AT24">
        <f t="shared" si="7"/>
        <v>24</v>
      </c>
      <c r="AU24">
        <f t="shared" si="8"/>
        <v>4</v>
      </c>
      <c r="AV24">
        <f t="shared" si="9"/>
        <v>47</v>
      </c>
      <c r="AW24" s="8">
        <f t="shared" si="10"/>
        <v>0</v>
      </c>
      <c r="AX24" s="8">
        <f t="shared" si="11"/>
        <v>47</v>
      </c>
      <c r="AY24" s="8">
        <f t="shared" si="12"/>
        <v>47</v>
      </c>
      <c r="AZ24" s="8">
        <f t="shared" si="13"/>
        <v>23</v>
      </c>
      <c r="BA24" s="8">
        <f t="shared" si="14"/>
        <v>43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2</v>
      </c>
      <c r="F25" s="8">
        <f>SUMIF('4.3.2 Asset Health'!$AX$5:$AX$204,$AO25,'4.3.2 Asset Health'!BA$5:BA$204)</f>
        <v>4</v>
      </c>
      <c r="G25" s="8">
        <f>SUMIF('4.3.2 Asset Health'!$AX$5:$AX$204,$AO25,'4.3.2 Asset Health'!BB$5:BB$204)</f>
        <v>0</v>
      </c>
      <c r="H25" s="8">
        <f>SUMIF('4.3.2 Asset Health'!$AX$5:$AX$204,$AO25,'4.3.2 Asset Health'!BC$5:BC$204)</f>
        <v>0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0</v>
      </c>
      <c r="O25" s="8">
        <f>SUMIF('4.3.2 Asset Health'!$AX$5:$AX$204,$AO25,'4.3.2 Asset Health'!BJ$5:BJ$204)</f>
        <v>0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0</v>
      </c>
      <c r="V25" s="8">
        <f>SUMIF('4.3.2 Asset Health'!$AX$5:$AX$204,$AO25,'4.3.2 Asset Health'!BQ$5:BQ$204)</f>
        <v>0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0</v>
      </c>
      <c r="AB25" s="8">
        <f>SUMIF('4.3.2 Asset Health'!$AX$5:$AX$204,$AO25,'4.3.2 Asset Health'!BW$5:BW$204)</f>
        <v>0</v>
      </c>
      <c r="AC25" s="8">
        <f>SUMIF('4.3.2 Asset Health'!$AX$5:$AX$204,$AO25,'4.3.2 Asset Health'!BX$5:BX$204)</f>
        <v>0</v>
      </c>
      <c r="AD25" s="18"/>
      <c r="AF25" s="8">
        <f>SUMIF('4.3.2 Asset Health'!$AX$5:$AX$204,$AO25,'4.3.2 Asset Health'!CA$5:CA$204)</f>
        <v>4</v>
      </c>
      <c r="AG25" s="8">
        <f>SUMIF('4.3.2 Asset Health'!$AX$5:$AX$204,$AO25,'4.3.2 Asset Health'!CB$5:CB$204)</f>
        <v>2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0</v>
      </c>
      <c r="AJ25" s="8">
        <f>SUMIF('4.3.2 Asset Health'!$AX$5:$AX$204,$AO25,'4.3.2 Asset Health'!CE$5:CE$204)</f>
        <v>0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6</v>
      </c>
      <c r="AR25">
        <f t="shared" si="5"/>
        <v>0</v>
      </c>
      <c r="AS25">
        <f t="shared" si="6"/>
        <v>0</v>
      </c>
      <c r="AT25">
        <f t="shared" si="7"/>
        <v>0</v>
      </c>
      <c r="AU25">
        <f t="shared" si="8"/>
        <v>6</v>
      </c>
      <c r="AV25">
        <f t="shared" si="9"/>
        <v>6</v>
      </c>
      <c r="AW25" s="8">
        <f t="shared" si="10"/>
        <v>0</v>
      </c>
      <c r="AX25" s="8">
        <f t="shared" si="11"/>
        <v>6</v>
      </c>
      <c r="AY25" s="8">
        <f t="shared" si="12"/>
        <v>6</v>
      </c>
      <c r="AZ25" s="8">
        <f t="shared" si="13"/>
        <v>6</v>
      </c>
      <c r="BA25" s="8">
        <f t="shared" si="14"/>
        <v>0</v>
      </c>
    </row>
    <row r="26" spans="1:53">
      <c r="A26" s="184">
        <v>22</v>
      </c>
      <c r="B26" s="185" t="s">
        <v>26</v>
      </c>
      <c r="C26" s="14" t="s">
        <v>52</v>
      </c>
      <c r="D26" s="8">
        <f>SUMIF('4.3.2 Asset Health'!$AX$5:$AX$204,$AO26,'4.3.2 Asset Health'!AY$5:AY$204)</f>
        <v>9</v>
      </c>
      <c r="E26" s="8">
        <f>SUMIF('4.3.2 Asset Health'!$AX$5:$AX$204,$AO26,'4.3.2 Asset Health'!AZ$5:AZ$204)</f>
        <v>15</v>
      </c>
      <c r="F26" s="8">
        <f>SUMIF('4.3.2 Asset Health'!$AX$5:$AX$204,$AO26,'4.3.2 Asset Health'!BA$5:BA$204)</f>
        <v>0</v>
      </c>
      <c r="G26" s="8">
        <f>SUMIF('4.3.2 Asset Health'!$AX$5:$AX$204,$AO26,'4.3.2 Asset Health'!BB$5:BB$204)</f>
        <v>1</v>
      </c>
      <c r="H26" s="8">
        <f>SUMIF('4.3.2 Asset Health'!$AX$5:$AX$204,$AO26,'4.3.2 Asset Health'!BC$5:BC$204)</f>
        <v>0</v>
      </c>
      <c r="I26" s="18"/>
      <c r="K26" s="8">
        <f>SUMIF('4.3.2 Asset Health'!$AX$5:$AX$204,$AO26,'4.3.2 Asset Health'!BF$5:BF$204)</f>
        <v>0</v>
      </c>
      <c r="L26" s="8">
        <f>SUMIF('4.3.2 Asset Health'!$AX$5:$AX$204,$AO26,'4.3.2 Asset Health'!BG$5:BG$204)</f>
        <v>0</v>
      </c>
      <c r="M26" s="8">
        <f>SUMIF('4.3.2 Asset Health'!$AX$5:$AX$204,$AO26,'4.3.2 Asset Health'!BH$5:BH$204)</f>
        <v>0</v>
      </c>
      <c r="N26" s="8">
        <f>SUMIF('4.3.2 Asset Health'!$AX$5:$AX$204,$AO26,'4.3.2 Asset Health'!BI$5:BI$204)</f>
        <v>0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0</v>
      </c>
      <c r="S26" s="8">
        <f>SUMIF('4.3.2 Asset Health'!$AX$5:$AX$204,$AO26,'4.3.2 Asset Health'!BN$5:BN$204)</f>
        <v>0</v>
      </c>
      <c r="T26" s="8">
        <f>SUMIF('4.3.2 Asset Health'!$AX$5:$AX$204,$AO26,'4.3.2 Asset Health'!BO$5:BO$204)</f>
        <v>0</v>
      </c>
      <c r="U26" s="8">
        <f>SUMIF('4.3.2 Asset Health'!$AX$5:$AX$204,$AO26,'4.3.2 Asset Health'!BP$5:BP$204)</f>
        <v>0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5.8</v>
      </c>
      <c r="Z26" s="8">
        <f>SUMIF('4.3.2 Asset Health'!$AX$5:$AX$204,$AO26,'4.3.2 Asset Health'!BU$5:BU$204)</f>
        <v>9.1999999999999993</v>
      </c>
      <c r="AA26" s="8">
        <f>SUMIF('4.3.2 Asset Health'!$AX$5:$AX$204,$AO26,'4.3.2 Asset Health'!BV$5:BV$204)</f>
        <v>0</v>
      </c>
      <c r="AB26" s="8">
        <f>SUMIF('4.3.2 Asset Health'!$AX$5:$AX$204,$AO26,'4.3.2 Asset Health'!BW$5:BW$204)</f>
        <v>5.2</v>
      </c>
      <c r="AC26" s="8">
        <f>SUMIF('4.3.2 Asset Health'!$AX$5:$AX$204,$AO26,'4.3.2 Asset Health'!BX$5:BX$204)</f>
        <v>1.8</v>
      </c>
      <c r="AD26" s="18"/>
      <c r="AF26" s="8">
        <f>SUMIF('4.3.2 Asset Health'!$AX$5:$AX$204,$AO26,'4.3.2 Asset Health'!CA$5:CA$204)</f>
        <v>9</v>
      </c>
      <c r="AG26" s="8">
        <f>SUMIF('4.3.2 Asset Health'!$AX$5:$AX$204,$AO26,'4.3.2 Asset Health'!CB$5:CB$204)</f>
        <v>10</v>
      </c>
      <c r="AH26" s="8">
        <f>SUMIF('4.3.2 Asset Health'!$AX$5:$AX$204,$AO26,'4.3.2 Asset Health'!CC$5:CC$204)</f>
        <v>0</v>
      </c>
      <c r="AI26" s="8">
        <f>SUMIF('4.3.2 Asset Health'!$AX$5:$AX$204,$AO26,'4.3.2 Asset Health'!CD$5:CD$204)</f>
        <v>2</v>
      </c>
      <c r="AJ26" s="8">
        <f>SUMIF('4.3.2 Asset Health'!$AX$5:$AX$204,$AO26,'4.3.2 Asset Health'!CE$5:CE$204)</f>
        <v>1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25</v>
      </c>
      <c r="AR26">
        <f t="shared" si="5"/>
        <v>0</v>
      </c>
      <c r="AS26">
        <f t="shared" si="6"/>
        <v>0</v>
      </c>
      <c r="AT26">
        <f t="shared" si="7"/>
        <v>22</v>
      </c>
      <c r="AU26">
        <f t="shared" si="8"/>
        <v>22</v>
      </c>
      <c r="AV26">
        <f t="shared" si="9"/>
        <v>25</v>
      </c>
      <c r="AW26" s="8">
        <f t="shared" si="10"/>
        <v>0</v>
      </c>
      <c r="AX26" s="8">
        <f t="shared" si="11"/>
        <v>25</v>
      </c>
      <c r="AY26" s="8">
        <f t="shared" si="12"/>
        <v>25</v>
      </c>
      <c r="AZ26" s="8">
        <f t="shared" si="13"/>
        <v>3</v>
      </c>
      <c r="BA26" s="8">
        <f t="shared" si="14"/>
        <v>3</v>
      </c>
    </row>
    <row r="27" spans="1:53">
      <c r="A27" s="184"/>
      <c r="B27" s="185"/>
      <c r="C27" s="14" t="s">
        <v>53</v>
      </c>
      <c r="D27" s="8">
        <f>SUMIF('4.3.2 Asset Health'!$AX$5:$AX$204,$AO27,'4.3.2 Asset Health'!AY$5:AY$204)</f>
        <v>9</v>
      </c>
      <c r="E27" s="8">
        <f>SUMIF('4.3.2 Asset Health'!$AX$5:$AX$204,$AO27,'4.3.2 Asset Health'!AZ$5:AZ$204)</f>
        <v>15</v>
      </c>
      <c r="F27" s="8">
        <f>SUMIF('4.3.2 Asset Health'!$AX$5:$AX$204,$AO27,'4.3.2 Asset Health'!BA$5:BA$204)</f>
        <v>0</v>
      </c>
      <c r="G27" s="8">
        <f>SUMIF('4.3.2 Asset Health'!$AX$5:$AX$204,$AO27,'4.3.2 Asset Health'!BB$5:BB$204)</f>
        <v>1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0</v>
      </c>
      <c r="L27" s="8">
        <f>SUMIF('4.3.2 Asset Health'!$AX$5:$AX$204,$AO27,'4.3.2 Asset Health'!BG$5:BG$204)</f>
        <v>0</v>
      </c>
      <c r="M27" s="8">
        <f>SUMIF('4.3.2 Asset Health'!$AX$5:$AX$204,$AO27,'4.3.2 Asset Health'!BH$5:BH$204)</f>
        <v>0</v>
      </c>
      <c r="N27" s="8">
        <f>SUMIF('4.3.2 Asset Health'!$AX$5:$AX$204,$AO27,'4.3.2 Asset Health'!BI$5:BI$204)</f>
        <v>0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0</v>
      </c>
      <c r="S27" s="8">
        <f>SUMIF('4.3.2 Asset Health'!$AX$5:$AX$204,$AO27,'4.3.2 Asset Health'!BN$5:BN$204)</f>
        <v>0</v>
      </c>
      <c r="T27" s="8">
        <f>SUMIF('4.3.2 Asset Health'!$AX$5:$AX$204,$AO27,'4.3.2 Asset Health'!BO$5:BO$204)</f>
        <v>0</v>
      </c>
      <c r="U27" s="8">
        <f>SUMIF('4.3.2 Asset Health'!$AX$5:$AX$204,$AO27,'4.3.2 Asset Health'!BP$5:BP$204)</f>
        <v>0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10.333333333333332</v>
      </c>
      <c r="Z27" s="8">
        <f>SUMIF('4.3.2 Asset Health'!$AX$5:$AX$204,$AO27,'4.3.2 Asset Health'!BU$5:BU$204)</f>
        <v>11.666666666666666</v>
      </c>
      <c r="AA27" s="8">
        <f>SUMIF('4.3.2 Asset Health'!$AX$5:$AX$204,$AO27,'4.3.2 Asset Health'!BV$5:BV$204)</f>
        <v>0</v>
      </c>
      <c r="AB27" s="8">
        <f>SUMIF('4.3.2 Asset Health'!$AX$5:$AX$204,$AO27,'4.3.2 Asset Health'!BW$5:BW$204)</f>
        <v>2.333333333333333</v>
      </c>
      <c r="AC27" s="8">
        <f>SUMIF('4.3.2 Asset Health'!$AX$5:$AX$204,$AO27,'4.3.2 Asset Health'!BX$5:BX$204)</f>
        <v>0.66666666666666663</v>
      </c>
      <c r="AD27" s="18"/>
      <c r="AF27" s="8">
        <f>SUMIF('4.3.2 Asset Health'!$AX$5:$AX$204,$AO27,'4.3.2 Asset Health'!CA$5:CA$204)</f>
        <v>12</v>
      </c>
      <c r="AG27" s="8">
        <f>SUMIF('4.3.2 Asset Health'!$AX$5:$AX$204,$AO27,'4.3.2 Asset Health'!CB$5:CB$204)</f>
        <v>12</v>
      </c>
      <c r="AH27" s="8">
        <f>SUMIF('4.3.2 Asset Health'!$AX$5:$AX$204,$AO27,'4.3.2 Asset Health'!CC$5:CC$204)</f>
        <v>0</v>
      </c>
      <c r="AI27" s="8">
        <f>SUMIF('4.3.2 Asset Health'!$AX$5:$AX$204,$AO27,'4.3.2 Asset Health'!CD$5:CD$204)</f>
        <v>1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25</v>
      </c>
      <c r="AR27">
        <f t="shared" si="5"/>
        <v>0</v>
      </c>
      <c r="AS27">
        <f t="shared" si="6"/>
        <v>0</v>
      </c>
      <c r="AT27">
        <f t="shared" si="7"/>
        <v>25</v>
      </c>
      <c r="AU27">
        <f t="shared" si="8"/>
        <v>25</v>
      </c>
      <c r="AV27">
        <f t="shared" si="9"/>
        <v>25</v>
      </c>
      <c r="AW27" s="8">
        <f t="shared" si="10"/>
        <v>0</v>
      </c>
      <c r="AX27" s="8">
        <f t="shared" si="11"/>
        <v>25</v>
      </c>
      <c r="AY27" s="8">
        <f t="shared" si="12"/>
        <v>25</v>
      </c>
      <c r="AZ27" s="8">
        <f t="shared" si="13"/>
        <v>0</v>
      </c>
      <c r="BA27" s="8">
        <f t="shared" si="14"/>
        <v>0</v>
      </c>
    </row>
    <row r="28" spans="1:53">
      <c r="A28" s="184"/>
      <c r="B28" s="185"/>
      <c r="C28" s="14" t="s">
        <v>54</v>
      </c>
      <c r="D28" s="8">
        <f>SUMIF('4.3.2 Asset Health'!$AX$5:$AX$204,$AO28,'4.3.2 Asset Health'!AY$5:AY$204)</f>
        <v>9</v>
      </c>
      <c r="E28" s="8">
        <f>SUMIF('4.3.2 Asset Health'!$AX$5:$AX$204,$AO28,'4.3.2 Asset Health'!AZ$5:AZ$204)</f>
        <v>15</v>
      </c>
      <c r="F28" s="8">
        <f>SUMIF('4.3.2 Asset Health'!$AX$5:$AX$204,$AO28,'4.3.2 Asset Health'!BA$5:BA$204)</f>
        <v>0</v>
      </c>
      <c r="G28" s="8">
        <f>SUMIF('4.3.2 Asset Health'!$AX$5:$AX$204,$AO28,'4.3.2 Asset Health'!BB$5:BB$204)</f>
        <v>1</v>
      </c>
      <c r="H28" s="8">
        <f>SUMIF('4.3.2 Asset Health'!$AX$5:$AX$204,$AO28,'4.3.2 Asset Health'!BC$5:BC$204)</f>
        <v>0</v>
      </c>
      <c r="I28" s="18"/>
      <c r="K28" s="8">
        <f>SUMIF('4.3.2 Asset Health'!$AX$5:$AX$204,$AO28,'4.3.2 Asset Health'!BF$5:BF$204)</f>
        <v>0</v>
      </c>
      <c r="L28" s="8">
        <f>SUMIF('4.3.2 Asset Health'!$AX$5:$AX$204,$AO28,'4.3.2 Asset Health'!BG$5:BG$204)</f>
        <v>0</v>
      </c>
      <c r="M28" s="8">
        <f>SUMIF('4.3.2 Asset Health'!$AX$5:$AX$204,$AO28,'4.3.2 Asset Health'!BH$5:BH$204)</f>
        <v>0</v>
      </c>
      <c r="N28" s="8">
        <f>SUMIF('4.3.2 Asset Health'!$AX$5:$AX$204,$AO28,'4.3.2 Asset Health'!BI$5:BI$204)</f>
        <v>0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0</v>
      </c>
      <c r="S28" s="8">
        <f>SUMIF('4.3.2 Asset Health'!$AX$5:$AX$204,$AO28,'4.3.2 Asset Health'!BN$5:BN$204)</f>
        <v>0</v>
      </c>
      <c r="T28" s="8">
        <f>SUMIF('4.3.2 Asset Health'!$AX$5:$AX$204,$AO28,'4.3.2 Asset Health'!BO$5:BO$204)</f>
        <v>0</v>
      </c>
      <c r="U28" s="8">
        <f>SUMIF('4.3.2 Asset Health'!$AX$5:$AX$204,$AO28,'4.3.2 Asset Health'!BP$5:BP$204)</f>
        <v>0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6</v>
      </c>
      <c r="Z28" s="8">
        <f>SUMIF('4.3.2 Asset Health'!$AX$5:$AX$204,$AO28,'4.3.2 Asset Health'!BU$5:BU$204)</f>
        <v>14</v>
      </c>
      <c r="AA28" s="8">
        <f>SUMIF('4.3.2 Asset Health'!$AX$5:$AX$204,$AO28,'4.3.2 Asset Health'!BV$5:BV$204)</f>
        <v>0</v>
      </c>
      <c r="AB28" s="8">
        <f>SUMIF('4.3.2 Asset Health'!$AX$5:$AX$204,$AO28,'4.3.2 Asset Health'!BW$5:BW$204)</f>
        <v>3</v>
      </c>
      <c r="AC28" s="8">
        <f>SUMIF('4.3.2 Asset Health'!$AX$5:$AX$204,$AO28,'4.3.2 Asset Health'!BX$5:BX$204)</f>
        <v>1</v>
      </c>
      <c r="AD28" s="18"/>
      <c r="AF28" s="8">
        <f>SUMIF('4.3.2 Asset Health'!$AX$5:$AX$204,$AO28,'4.3.2 Asset Health'!CA$5:CA$204)</f>
        <v>9</v>
      </c>
      <c r="AG28" s="8">
        <f>SUMIF('4.3.2 Asset Health'!$AX$5:$AX$204,$AO28,'4.3.2 Asset Health'!CB$5:CB$204)</f>
        <v>15</v>
      </c>
      <c r="AH28" s="8">
        <f>SUMIF('4.3.2 Asset Health'!$AX$5:$AX$204,$AO28,'4.3.2 Asset Health'!CC$5:CC$204)</f>
        <v>0</v>
      </c>
      <c r="AI28" s="8">
        <f>SUMIF('4.3.2 Asset Health'!$AX$5:$AX$204,$AO28,'4.3.2 Asset Health'!CD$5:CD$204)</f>
        <v>1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25</v>
      </c>
      <c r="AR28">
        <f t="shared" si="5"/>
        <v>0</v>
      </c>
      <c r="AS28">
        <f t="shared" si="6"/>
        <v>0</v>
      </c>
      <c r="AT28">
        <f t="shared" si="7"/>
        <v>24</v>
      </c>
      <c r="AU28">
        <f t="shared" si="8"/>
        <v>25</v>
      </c>
      <c r="AV28">
        <f t="shared" si="9"/>
        <v>25</v>
      </c>
      <c r="AW28" s="8">
        <f t="shared" si="10"/>
        <v>0</v>
      </c>
      <c r="AX28" s="8">
        <f t="shared" si="11"/>
        <v>25</v>
      </c>
      <c r="AY28" s="8">
        <f t="shared" si="12"/>
        <v>25</v>
      </c>
      <c r="AZ28" s="8">
        <f t="shared" si="13"/>
        <v>1</v>
      </c>
      <c r="BA28" s="8">
        <f t="shared" si="14"/>
        <v>0</v>
      </c>
    </row>
    <row r="29" spans="1:53">
      <c r="A29" s="184"/>
      <c r="B29" s="185"/>
      <c r="C29" s="14" t="s">
        <v>55</v>
      </c>
      <c r="D29" s="8">
        <f>SUMIF('4.3.2 Asset Health'!$AX$5:$AX$204,$AO29,'4.3.2 Asset Health'!AY$5:AY$204)</f>
        <v>14</v>
      </c>
      <c r="E29" s="8">
        <f>SUMIF('4.3.2 Asset Health'!$AX$5:$AX$204,$AO29,'4.3.2 Asset Health'!AZ$5:AZ$204)</f>
        <v>6</v>
      </c>
      <c r="F29" s="8">
        <f>SUMIF('4.3.2 Asset Health'!$AX$5:$AX$204,$AO29,'4.3.2 Asset Health'!BA$5:BA$204)</f>
        <v>1</v>
      </c>
      <c r="G29" s="8">
        <f>SUMIF('4.3.2 Asset Health'!$AX$5:$AX$204,$AO29,'4.3.2 Asset Health'!BB$5:BB$204)</f>
        <v>2</v>
      </c>
      <c r="H29" s="8">
        <f>SUMIF('4.3.2 Asset Health'!$AX$5:$AX$204,$AO29,'4.3.2 Asset Health'!BC$5:BC$204)</f>
        <v>1</v>
      </c>
      <c r="I29" s="18"/>
      <c r="K29" s="8">
        <f>SUMIF('4.3.2 Asset Health'!$AX$5:$AX$204,$AO29,'4.3.2 Asset Health'!BF$5:BF$204)</f>
        <v>0</v>
      </c>
      <c r="L29" s="8">
        <f>SUMIF('4.3.2 Asset Health'!$AX$5:$AX$204,$AO29,'4.3.2 Asset Health'!BG$5:BG$204)</f>
        <v>0</v>
      </c>
      <c r="M29" s="8">
        <f>SUMIF('4.3.2 Asset Health'!$AX$5:$AX$204,$AO29,'4.3.2 Asset Health'!BH$5:BH$204)</f>
        <v>0</v>
      </c>
      <c r="N29" s="8">
        <f>SUMIF('4.3.2 Asset Health'!$AX$5:$AX$204,$AO29,'4.3.2 Asset Health'!BI$5:BI$204)</f>
        <v>0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0</v>
      </c>
      <c r="S29" s="8">
        <f>SUMIF('4.3.2 Asset Health'!$AX$5:$AX$204,$AO29,'4.3.2 Asset Health'!BN$5:BN$204)</f>
        <v>0</v>
      </c>
      <c r="T29" s="8">
        <f>SUMIF('4.3.2 Asset Health'!$AX$5:$AX$204,$AO29,'4.3.2 Asset Health'!BO$5:BO$204)</f>
        <v>0</v>
      </c>
      <c r="U29" s="8">
        <f>SUMIF('4.3.2 Asset Health'!$AX$5:$AX$204,$AO29,'4.3.2 Asset Health'!BP$5:BP$204)</f>
        <v>0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-0.2999999999999991</v>
      </c>
      <c r="Z29" s="8">
        <f>SUMIF('4.3.2 Asset Health'!$AX$5:$AX$204,$AO29,'4.3.2 Asset Health'!BU$5:BU$204)</f>
        <v>0</v>
      </c>
      <c r="AA29" s="8">
        <f>SUMIF('4.3.2 Asset Health'!$AX$5:$AX$204,$AO29,'4.3.2 Asset Health'!BV$5:BV$204)</f>
        <v>0</v>
      </c>
      <c r="AB29" s="8">
        <f>SUMIF('4.3.2 Asset Health'!$AX$5:$AX$204,$AO29,'4.3.2 Asset Health'!BW$5:BW$204)</f>
        <v>18.018181818181816</v>
      </c>
      <c r="AC29" s="8">
        <f>SUMIF('4.3.2 Asset Health'!$AX$5:$AX$204,$AO29,'4.3.2 Asset Health'!BX$5:BX$204)</f>
        <v>6.2727272727272725</v>
      </c>
      <c r="AD29" s="18"/>
      <c r="AF29" s="8">
        <f>SUMIF('4.3.2 Asset Health'!$AX$5:$AX$204,$AO29,'4.3.2 Asset Health'!CA$5:CA$204)</f>
        <v>20</v>
      </c>
      <c r="AG29" s="8">
        <f>SUMIF('4.3.2 Asset Health'!$AX$5:$AX$204,$AO29,'4.3.2 Asset Health'!CB$5:CB$204)</f>
        <v>3</v>
      </c>
      <c r="AH29" s="8">
        <f>SUMIF('4.3.2 Asset Health'!$AX$5:$AX$204,$AO29,'4.3.2 Asset Health'!CC$5:CC$204)</f>
        <v>0</v>
      </c>
      <c r="AI29" s="8">
        <f>SUMIF('4.3.2 Asset Health'!$AX$5:$AX$204,$AO29,'4.3.2 Asset Health'!CD$5:CD$204)</f>
        <v>0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24</v>
      </c>
      <c r="AR29">
        <f t="shared" si="5"/>
        <v>0</v>
      </c>
      <c r="AS29">
        <f t="shared" si="6"/>
        <v>0</v>
      </c>
      <c r="AT29">
        <f t="shared" si="7"/>
        <v>23.990909090909089</v>
      </c>
      <c r="AU29">
        <f t="shared" si="8"/>
        <v>23</v>
      </c>
      <c r="AV29">
        <f t="shared" si="9"/>
        <v>24</v>
      </c>
      <c r="AW29" s="8">
        <f t="shared" si="10"/>
        <v>0</v>
      </c>
      <c r="AX29" s="8">
        <f t="shared" si="11"/>
        <v>24</v>
      </c>
      <c r="AY29" s="8">
        <f t="shared" si="12"/>
        <v>24</v>
      </c>
      <c r="AZ29" s="8">
        <f t="shared" si="13"/>
        <v>9.0909090909114809E-3</v>
      </c>
      <c r="BA29" s="8">
        <f t="shared" si="14"/>
        <v>1</v>
      </c>
    </row>
    <row r="30" spans="1:53">
      <c r="A30" s="184"/>
      <c r="B30" s="185"/>
      <c r="C30" s="14" t="s">
        <v>56</v>
      </c>
      <c r="D30" s="8">
        <f>SUMIF('4.3.2 Asset Health'!$AX$5:$AX$204,$AO30,'4.3.2 Asset Health'!AY$5:AY$204)</f>
        <v>14</v>
      </c>
      <c r="E30" s="8">
        <f>SUMIF('4.3.2 Asset Health'!$AX$5:$AX$204,$AO30,'4.3.2 Asset Health'!AZ$5:AZ$204)</f>
        <v>6</v>
      </c>
      <c r="F30" s="8">
        <f>SUMIF('4.3.2 Asset Health'!$AX$5:$AX$204,$AO30,'4.3.2 Asset Health'!BA$5:BA$204)</f>
        <v>0</v>
      </c>
      <c r="G30" s="8">
        <f>SUMIF('4.3.2 Asset Health'!$AX$5:$AX$204,$AO30,'4.3.2 Asset Health'!BB$5:BB$204)</f>
        <v>3</v>
      </c>
      <c r="H30" s="8">
        <f>SUMIF('4.3.2 Asset Health'!$AX$5:$AX$204,$AO30,'4.3.2 Asset Health'!BC$5:BC$204)</f>
        <v>1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0</v>
      </c>
      <c r="N30" s="8">
        <f>SUMIF('4.3.2 Asset Health'!$AX$5:$AX$204,$AO30,'4.3.2 Asset Health'!BI$5:BI$204)</f>
        <v>0</v>
      </c>
      <c r="O30" s="8">
        <f>SUMIF('4.3.2 Asset Health'!$AX$5:$AX$204,$AO30,'4.3.2 Asset Health'!BJ$5:BJ$204)</f>
        <v>0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0</v>
      </c>
      <c r="T30" s="8">
        <f>SUMIF('4.3.2 Asset Health'!$AX$5:$AX$204,$AO30,'4.3.2 Asset Health'!BO$5:BO$204)</f>
        <v>0</v>
      </c>
      <c r="U30" s="8">
        <f>SUMIF('4.3.2 Asset Health'!$AX$5:$AX$204,$AO30,'4.3.2 Asset Health'!BP$5:BP$204)</f>
        <v>0</v>
      </c>
      <c r="V30" s="8">
        <f>SUMIF('4.3.2 Asset Health'!$AX$5:$AX$204,$AO30,'4.3.2 Asset Health'!BQ$5:BQ$204)</f>
        <v>0</v>
      </c>
      <c r="W30" s="18"/>
      <c r="Y30" s="8">
        <f>SUMIF('4.3.2 Asset Health'!$AX$5:$AX$204,$AO30,'4.3.2 Asset Health'!BT$5:BT$204)</f>
        <v>20</v>
      </c>
      <c r="Z30" s="8">
        <f>SUMIF('4.3.2 Asset Health'!$AX$5:$AX$204,$AO30,'4.3.2 Asset Health'!BU$5:BU$204)</f>
        <v>0</v>
      </c>
      <c r="AA30" s="8">
        <f>SUMIF('4.3.2 Asset Health'!$AX$5:$AX$204,$AO30,'4.3.2 Asset Health'!BV$5:BV$204)</f>
        <v>3</v>
      </c>
      <c r="AB30" s="8">
        <f>SUMIF('4.3.2 Asset Health'!$AX$5:$AX$204,$AO30,'4.3.2 Asset Health'!BW$5:BW$204)</f>
        <v>1</v>
      </c>
      <c r="AC30" s="8">
        <f>SUMIF('4.3.2 Asset Health'!$AX$5:$AX$204,$AO30,'4.3.2 Asset Health'!BX$5:BX$204)</f>
        <v>0</v>
      </c>
      <c r="AD30" s="18"/>
      <c r="AF30" s="8">
        <f>SUMIF('4.3.2 Asset Health'!$AX$5:$AX$204,$AO30,'4.3.2 Asset Health'!CA$5:CA$204)</f>
        <v>20</v>
      </c>
      <c r="AG30" s="8">
        <f>SUMIF('4.3.2 Asset Health'!$AX$5:$AX$204,$AO30,'4.3.2 Asset Health'!CB$5:CB$204)</f>
        <v>0</v>
      </c>
      <c r="AH30" s="8">
        <f>SUMIF('4.3.2 Asset Health'!$AX$5:$AX$204,$AO30,'4.3.2 Asset Health'!CC$5:CC$204)</f>
        <v>3</v>
      </c>
      <c r="AI30" s="8">
        <f>SUMIF('4.3.2 Asset Health'!$AX$5:$AX$204,$AO30,'4.3.2 Asset Health'!CD$5:CD$204)</f>
        <v>1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24</v>
      </c>
      <c r="AR30">
        <f t="shared" si="5"/>
        <v>0</v>
      </c>
      <c r="AS30">
        <f t="shared" si="6"/>
        <v>0</v>
      </c>
      <c r="AT30">
        <f t="shared" si="7"/>
        <v>24</v>
      </c>
      <c r="AU30">
        <f t="shared" si="8"/>
        <v>24</v>
      </c>
      <c r="AV30">
        <f t="shared" si="9"/>
        <v>24</v>
      </c>
      <c r="AW30" s="8">
        <f t="shared" si="10"/>
        <v>0</v>
      </c>
      <c r="AX30" s="8">
        <f t="shared" si="11"/>
        <v>24</v>
      </c>
      <c r="AY30" s="8">
        <f t="shared" si="12"/>
        <v>24</v>
      </c>
      <c r="AZ30" s="8">
        <f t="shared" si="13"/>
        <v>0</v>
      </c>
      <c r="BA30" s="8">
        <f t="shared" si="14"/>
        <v>0</v>
      </c>
    </row>
    <row r="31" spans="1:53">
      <c r="A31" s="184"/>
      <c r="B31" s="185"/>
      <c r="C31" s="14" t="s">
        <v>57</v>
      </c>
      <c r="D31" s="8">
        <f>SUMIF('4.3.2 Asset Health'!$AX$5:$AX$204,$AO31,'4.3.2 Asset Health'!AY$5:AY$204)</f>
        <v>0</v>
      </c>
      <c r="E31" s="8">
        <f>SUMIF('4.3.2 Asset Health'!$AX$5:$AX$204,$AO31,'4.3.2 Asset Health'!AZ$5:AZ$204)</f>
        <v>0</v>
      </c>
      <c r="F31" s="8">
        <f>SUMIF('4.3.2 Asset Health'!$AX$5:$AX$204,$AO31,'4.3.2 Asset Health'!BA$5:BA$204)</f>
        <v>14</v>
      </c>
      <c r="G31" s="8">
        <f>SUMIF('4.3.2 Asset Health'!$AX$5:$AX$204,$AO31,'4.3.2 Asset Health'!BB$5:BB$204)</f>
        <v>8</v>
      </c>
      <c r="H31" s="8">
        <f>SUMIF('4.3.2 Asset Health'!$AX$5:$AX$204,$AO31,'4.3.2 Asset Health'!BC$5:BC$204)</f>
        <v>1</v>
      </c>
      <c r="I31" s="18"/>
      <c r="K31" s="8">
        <f>SUMIF('4.3.2 Asset Health'!$AX$5:$AX$204,$AO31,'4.3.2 Asset Health'!BF$5:BF$204)</f>
        <v>0</v>
      </c>
      <c r="L31" s="8">
        <f>SUMIF('4.3.2 Asset Health'!$AX$5:$AX$204,$AO31,'4.3.2 Asset Health'!BG$5:BG$204)</f>
        <v>0</v>
      </c>
      <c r="M31" s="8">
        <f>SUMIF('4.3.2 Asset Health'!$AX$5:$AX$204,$AO31,'4.3.2 Asset Health'!BH$5:BH$204)</f>
        <v>0</v>
      </c>
      <c r="N31" s="8">
        <f>SUMIF('4.3.2 Asset Health'!$AX$5:$AX$204,$AO31,'4.3.2 Asset Health'!BI$5:BI$204)</f>
        <v>0</v>
      </c>
      <c r="O31" s="8">
        <f>SUMIF('4.3.2 Asset Health'!$AX$5:$AX$204,$AO31,'4.3.2 Asset Health'!BJ$5:BJ$204)</f>
        <v>0</v>
      </c>
      <c r="P31" s="18"/>
      <c r="R31" s="8">
        <f>SUMIF('4.3.2 Asset Health'!$AX$5:$AX$204,$AO31,'4.3.2 Asset Health'!BM$5:BM$204)</f>
        <v>0</v>
      </c>
      <c r="S31" s="8">
        <f>SUMIF('4.3.2 Asset Health'!$AX$5:$AX$204,$AO31,'4.3.2 Asset Health'!BN$5:BN$204)</f>
        <v>0</v>
      </c>
      <c r="T31" s="8">
        <f>SUMIF('4.3.2 Asset Health'!$AX$5:$AX$204,$AO31,'4.3.2 Asset Health'!BO$5:BO$204)</f>
        <v>0</v>
      </c>
      <c r="U31" s="8">
        <f>SUMIF('4.3.2 Asset Health'!$AX$5:$AX$204,$AO31,'4.3.2 Asset Health'!BP$5:BP$204)</f>
        <v>0</v>
      </c>
      <c r="V31" s="8">
        <f>SUMIF('4.3.2 Asset Health'!$AX$5:$AX$204,$AO31,'4.3.2 Asset Health'!BQ$5:BQ$204)</f>
        <v>0</v>
      </c>
      <c r="W31" s="18"/>
      <c r="Y31" s="8">
        <f>SUMIF('4.3.2 Asset Health'!$AX$5:$AX$204,$AO31,'4.3.2 Asset Health'!BT$5:BT$204)</f>
        <v>0</v>
      </c>
      <c r="Z31" s="8">
        <f>SUMIF('4.3.2 Asset Health'!$AX$5:$AX$204,$AO31,'4.3.2 Asset Health'!BU$5:BU$204)</f>
        <v>0</v>
      </c>
      <c r="AA31" s="8">
        <f>SUMIF('4.3.2 Asset Health'!$AX$5:$AX$204,$AO31,'4.3.2 Asset Health'!BV$5:BV$204)</f>
        <v>5</v>
      </c>
      <c r="AB31" s="8">
        <f>SUMIF('4.3.2 Asset Health'!$AX$5:$AX$204,$AO31,'4.3.2 Asset Health'!BW$5:BW$204)</f>
        <v>14</v>
      </c>
      <c r="AC31" s="8">
        <f>SUMIF('4.3.2 Asset Health'!$AX$5:$AX$204,$AO31,'4.3.2 Asset Health'!BX$5:BX$204)</f>
        <v>4</v>
      </c>
      <c r="AD31" s="18"/>
      <c r="AF31" s="8">
        <f>SUMIF('4.3.2 Asset Health'!$AX$5:$AX$204,$AO31,'4.3.2 Asset Health'!CA$5:CA$204)</f>
        <v>0</v>
      </c>
      <c r="AG31" s="8">
        <f>SUMIF('4.3.2 Asset Health'!$AX$5:$AX$204,$AO31,'4.3.2 Asset Health'!CB$5:CB$204)</f>
        <v>3</v>
      </c>
      <c r="AH31" s="8">
        <f>SUMIF('4.3.2 Asset Health'!$AX$5:$AX$204,$AO31,'4.3.2 Asset Health'!CC$5:CC$204)</f>
        <v>12</v>
      </c>
      <c r="AI31" s="8">
        <f>SUMIF('4.3.2 Asset Health'!$AX$5:$AX$204,$AO31,'4.3.2 Asset Health'!CD$5:CD$204)</f>
        <v>7</v>
      </c>
      <c r="AJ31" s="8">
        <f>SUMIF('4.3.2 Asset Health'!$AX$5:$AX$204,$AO31,'4.3.2 Asset Health'!CE$5:CE$204)</f>
        <v>1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23</v>
      </c>
      <c r="AR31">
        <f t="shared" si="5"/>
        <v>0</v>
      </c>
      <c r="AS31">
        <f t="shared" si="6"/>
        <v>0</v>
      </c>
      <c r="AT31">
        <f t="shared" si="7"/>
        <v>23</v>
      </c>
      <c r="AU31">
        <f t="shared" si="8"/>
        <v>23</v>
      </c>
      <c r="AV31">
        <f t="shared" si="9"/>
        <v>23</v>
      </c>
      <c r="AW31" s="8">
        <f t="shared" si="10"/>
        <v>0</v>
      </c>
      <c r="AX31" s="8">
        <f t="shared" si="11"/>
        <v>23</v>
      </c>
      <c r="AY31" s="8">
        <f t="shared" si="12"/>
        <v>23</v>
      </c>
      <c r="AZ31" s="8">
        <f t="shared" si="13"/>
        <v>0</v>
      </c>
      <c r="BA31" s="8">
        <f t="shared" si="14"/>
        <v>0</v>
      </c>
    </row>
    <row r="32" spans="1:53">
      <c r="A32" s="184"/>
      <c r="B32" s="185"/>
      <c r="C32" s="14" t="s">
        <v>58</v>
      </c>
      <c r="D32" s="8">
        <f>SUMIF('4.3.2 Asset Health'!$AX$5:$AX$204,$AO32,'4.3.2 Asset Health'!AY$5:AY$204)</f>
        <v>0</v>
      </c>
      <c r="E32" s="8">
        <f>SUMIF('4.3.2 Asset Health'!$AX$5:$AX$204,$AO32,'4.3.2 Asset Health'!AZ$5:AZ$204)</f>
        <v>38</v>
      </c>
      <c r="F32" s="8">
        <f>SUMIF('4.3.2 Asset Health'!$AX$5:$AX$204,$AO32,'4.3.2 Asset Health'!BA$5:BA$204)</f>
        <v>0</v>
      </c>
      <c r="G32" s="8">
        <f>SUMIF('4.3.2 Asset Health'!$AX$5:$AX$204,$AO32,'4.3.2 Asset Health'!BB$5:BB$204)</f>
        <v>0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0</v>
      </c>
      <c r="L32" s="8">
        <f>SUMIF('4.3.2 Asset Health'!$AX$5:$AX$204,$AO32,'4.3.2 Asset Health'!BG$5:BG$204)</f>
        <v>0</v>
      </c>
      <c r="M32" s="8">
        <f>SUMIF('4.3.2 Asset Health'!$AX$5:$AX$204,$AO32,'4.3.2 Asset Health'!BH$5:BH$204)</f>
        <v>0</v>
      </c>
      <c r="N32" s="8">
        <f>SUMIF('4.3.2 Asset Health'!$AX$5:$AX$204,$AO32,'4.3.2 Asset Health'!BI$5:BI$204)</f>
        <v>0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0</v>
      </c>
      <c r="S32" s="8">
        <f>SUMIF('4.3.2 Asset Health'!$AX$5:$AX$204,$AO32,'4.3.2 Asset Health'!BN$5:BN$204)</f>
        <v>0</v>
      </c>
      <c r="T32" s="8">
        <f>SUMIF('4.3.2 Asset Health'!$AX$5:$AX$204,$AO32,'4.3.2 Asset Health'!BO$5:BO$204)</f>
        <v>0</v>
      </c>
      <c r="U32" s="8">
        <f>SUMIF('4.3.2 Asset Health'!$AX$5:$AX$204,$AO32,'4.3.2 Asset Health'!BP$5:BP$204)</f>
        <v>0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5.0999999999999996</v>
      </c>
      <c r="Z32" s="8">
        <f>SUMIF('4.3.2 Asset Health'!$AX$5:$AX$204,$AO32,'4.3.2 Asset Health'!BU$5:BU$204)</f>
        <v>28.774999999999999</v>
      </c>
      <c r="AA32" s="8">
        <f>SUMIF('4.3.2 Asset Health'!$AX$5:$AX$204,$AO32,'4.3.2 Asset Health'!BV$5:BV$204)</f>
        <v>0</v>
      </c>
      <c r="AB32" s="8">
        <f>SUMIF('4.3.2 Asset Health'!$AX$5:$AX$204,$AO32,'4.3.2 Asset Health'!BW$5:BW$204)</f>
        <v>2.85</v>
      </c>
      <c r="AC32" s="8">
        <f>SUMIF('4.3.2 Asset Health'!$AX$5:$AX$204,$AO32,'4.3.2 Asset Health'!BX$5:BX$204)</f>
        <v>1.2749999999999999</v>
      </c>
      <c r="AD32" s="18"/>
      <c r="AF32" s="8">
        <f>SUMIF('4.3.2 Asset Health'!$AX$5:$AX$204,$AO32,'4.3.2 Asset Health'!CA$5:CA$204)</f>
        <v>16</v>
      </c>
      <c r="AG32" s="8">
        <f>SUMIF('4.3.2 Asset Health'!$AX$5:$AX$204,$AO32,'4.3.2 Asset Health'!CB$5:CB$204)</f>
        <v>22</v>
      </c>
      <c r="AH32" s="8">
        <f>SUMIF('4.3.2 Asset Health'!$AX$5:$AX$204,$AO32,'4.3.2 Asset Health'!CC$5:CC$204)</f>
        <v>0</v>
      </c>
      <c r="AI32" s="8">
        <f>SUMIF('4.3.2 Asset Health'!$AX$5:$AX$204,$AO32,'4.3.2 Asset Health'!CD$5:CD$204)</f>
        <v>0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38</v>
      </c>
      <c r="AR32">
        <f t="shared" si="5"/>
        <v>0</v>
      </c>
      <c r="AS32">
        <f t="shared" si="6"/>
        <v>0</v>
      </c>
      <c r="AT32">
        <f t="shared" si="7"/>
        <v>38</v>
      </c>
      <c r="AU32">
        <f t="shared" si="8"/>
        <v>38</v>
      </c>
      <c r="AV32">
        <f t="shared" si="9"/>
        <v>38</v>
      </c>
      <c r="AW32" s="8">
        <f t="shared" si="10"/>
        <v>0</v>
      </c>
      <c r="AX32" s="8">
        <f t="shared" si="11"/>
        <v>38</v>
      </c>
      <c r="AY32" s="8">
        <f t="shared" si="12"/>
        <v>38</v>
      </c>
      <c r="AZ32" s="8">
        <f t="shared" si="13"/>
        <v>0</v>
      </c>
      <c r="BA32" s="8">
        <f t="shared" si="14"/>
        <v>0</v>
      </c>
    </row>
    <row r="33" spans="1:53">
      <c r="A33" s="184"/>
      <c r="B33" s="185"/>
      <c r="C33" s="14" t="s">
        <v>59</v>
      </c>
      <c r="D33" s="8">
        <f>SUMIF('4.3.2 Asset Health'!$AX$5:$AX$204,$AO33,'4.3.2 Asset Health'!AY$5:AY$204)</f>
        <v>8</v>
      </c>
      <c r="E33" s="8">
        <f>SUMIF('4.3.2 Asset Health'!$AX$5:$AX$204,$AO33,'4.3.2 Asset Health'!AZ$5:AZ$204)</f>
        <v>3</v>
      </c>
      <c r="F33" s="8">
        <f>SUMIF('4.3.2 Asset Health'!$AX$5:$AX$204,$AO33,'4.3.2 Asset Health'!BA$5:BA$204)</f>
        <v>0</v>
      </c>
      <c r="G33" s="8">
        <f>SUMIF('4.3.2 Asset Health'!$AX$5:$AX$204,$AO33,'4.3.2 Asset Health'!BB$5:BB$204)</f>
        <v>7</v>
      </c>
      <c r="H33" s="8">
        <f>SUMIF('4.3.2 Asset Health'!$AX$5:$AX$204,$AO33,'4.3.2 Asset Health'!BC$5:BC$204)</f>
        <v>3</v>
      </c>
      <c r="I33" s="18"/>
      <c r="K33" s="8">
        <f>SUMIF('4.3.2 Asset Health'!$AX$5:$AX$204,$AO33,'4.3.2 Asset Health'!BF$5:BF$204)</f>
        <v>0</v>
      </c>
      <c r="L33" s="8">
        <f>SUMIF('4.3.2 Asset Health'!$AX$5:$AX$204,$AO33,'4.3.2 Asset Health'!BG$5:BG$204)</f>
        <v>0</v>
      </c>
      <c r="M33" s="8">
        <f>SUMIF('4.3.2 Asset Health'!$AX$5:$AX$204,$AO33,'4.3.2 Asset Health'!BH$5:BH$204)</f>
        <v>0</v>
      </c>
      <c r="N33" s="8">
        <f>SUMIF('4.3.2 Asset Health'!$AX$5:$AX$204,$AO33,'4.3.2 Asset Health'!BI$5:BI$204)</f>
        <v>0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0</v>
      </c>
      <c r="S33" s="8">
        <f>SUMIF('4.3.2 Asset Health'!$AX$5:$AX$204,$AO33,'4.3.2 Asset Health'!BN$5:BN$204)</f>
        <v>0</v>
      </c>
      <c r="T33" s="8">
        <f>SUMIF('4.3.2 Asset Health'!$AX$5:$AX$204,$AO33,'4.3.2 Asset Health'!BO$5:BO$204)</f>
        <v>0</v>
      </c>
      <c r="U33" s="8">
        <f>SUMIF('4.3.2 Asset Health'!$AX$5:$AX$204,$AO33,'4.3.2 Asset Health'!BP$5:BP$204)</f>
        <v>0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3</v>
      </c>
      <c r="Z33" s="8">
        <f>SUMIF('4.3.2 Asset Health'!$AX$5:$AX$204,$AO33,'4.3.2 Asset Health'!BU$5:BU$204)</f>
        <v>1</v>
      </c>
      <c r="AA33" s="8">
        <f>SUMIF('4.3.2 Asset Health'!$AX$5:$AX$204,$AO33,'4.3.2 Asset Health'!BV$5:BV$204)</f>
        <v>0</v>
      </c>
      <c r="AB33" s="8">
        <f>SUMIF('4.3.2 Asset Health'!$AX$5:$AX$204,$AO33,'4.3.2 Asset Health'!BW$5:BW$204)</f>
        <v>12.25</v>
      </c>
      <c r="AC33" s="8">
        <f>SUMIF('4.3.2 Asset Health'!$AX$5:$AX$204,$AO33,'4.3.2 Asset Health'!BX$5:BX$204)</f>
        <v>4.75</v>
      </c>
      <c r="AD33" s="18"/>
      <c r="AF33" s="8">
        <f>SUMIF('4.3.2 Asset Health'!$AX$5:$AX$204,$AO33,'4.3.2 Asset Health'!CA$5:CA$204)</f>
        <v>10</v>
      </c>
      <c r="AG33" s="8">
        <f>SUMIF('4.3.2 Asset Health'!$AX$5:$AX$204,$AO33,'4.3.2 Asset Health'!CB$5:CB$204)</f>
        <v>1</v>
      </c>
      <c r="AH33" s="8">
        <f>SUMIF('4.3.2 Asset Health'!$AX$5:$AX$204,$AO33,'4.3.2 Asset Health'!CC$5:CC$204)</f>
        <v>0</v>
      </c>
      <c r="AI33" s="8">
        <f>SUMIF('4.3.2 Asset Health'!$AX$5:$AX$204,$AO33,'4.3.2 Asset Health'!CD$5:CD$204)</f>
        <v>7</v>
      </c>
      <c r="AJ33" s="8">
        <f>SUMIF('4.3.2 Asset Health'!$AX$5:$AX$204,$AO33,'4.3.2 Asset Health'!CE$5:CE$204)</f>
        <v>3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21</v>
      </c>
      <c r="AR33">
        <f t="shared" si="5"/>
        <v>0</v>
      </c>
      <c r="AS33">
        <f t="shared" si="6"/>
        <v>0</v>
      </c>
      <c r="AT33">
        <f t="shared" si="7"/>
        <v>21</v>
      </c>
      <c r="AU33">
        <f t="shared" si="8"/>
        <v>21</v>
      </c>
      <c r="AV33">
        <f t="shared" si="9"/>
        <v>21</v>
      </c>
      <c r="AW33" s="8">
        <f t="shared" si="10"/>
        <v>0</v>
      </c>
      <c r="AX33" s="8">
        <f t="shared" si="11"/>
        <v>21</v>
      </c>
      <c r="AY33" s="8">
        <f t="shared" si="12"/>
        <v>21</v>
      </c>
      <c r="AZ33" s="8">
        <f t="shared" si="13"/>
        <v>0</v>
      </c>
      <c r="BA33" s="8">
        <f t="shared" si="14"/>
        <v>0</v>
      </c>
    </row>
    <row r="34" spans="1:53">
      <c r="A34" s="184"/>
      <c r="B34" s="185"/>
      <c r="C34" s="14" t="s">
        <v>60</v>
      </c>
      <c r="D34" s="8">
        <f>SUMIF('4.3.2 Asset Health'!$AX$5:$AX$204,$AO34,'4.3.2 Asset Health'!AY$5:AY$204)</f>
        <v>14</v>
      </c>
      <c r="E34" s="8">
        <f>SUMIF('4.3.2 Asset Health'!$AX$5:$AX$204,$AO34,'4.3.2 Asset Health'!AZ$5:AZ$204)</f>
        <v>6</v>
      </c>
      <c r="F34" s="8">
        <f>SUMIF('4.3.2 Asset Health'!$AX$5:$AX$204,$AO34,'4.3.2 Asset Health'!BA$5:BA$204)</f>
        <v>0</v>
      </c>
      <c r="G34" s="8">
        <f>SUMIF('4.3.2 Asset Health'!$AX$5:$AX$204,$AO34,'4.3.2 Asset Health'!BB$5:BB$204)</f>
        <v>2</v>
      </c>
      <c r="H34" s="8">
        <f>SUMIF('4.3.2 Asset Health'!$AX$5:$AX$204,$AO34,'4.3.2 Asset Health'!BC$5:BC$204)</f>
        <v>1</v>
      </c>
      <c r="I34" s="18"/>
      <c r="K34" s="8">
        <f>SUMIF('4.3.2 Asset Health'!$AX$5:$AX$204,$AO34,'4.3.2 Asset Health'!BF$5:BF$204)</f>
        <v>0</v>
      </c>
      <c r="L34" s="8">
        <f>SUMIF('4.3.2 Asset Health'!$AX$5:$AX$204,$AO34,'4.3.2 Asset Health'!BG$5:BG$204)</f>
        <v>0</v>
      </c>
      <c r="M34" s="8">
        <f>SUMIF('4.3.2 Asset Health'!$AX$5:$AX$204,$AO34,'4.3.2 Asset Health'!BH$5:BH$204)</f>
        <v>0</v>
      </c>
      <c r="N34" s="8">
        <f>SUMIF('4.3.2 Asset Health'!$AX$5:$AX$204,$AO34,'4.3.2 Asset Health'!BI$5:BI$204)</f>
        <v>0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0</v>
      </c>
      <c r="S34" s="8">
        <f>SUMIF('4.3.2 Asset Health'!$AX$5:$AX$204,$AO34,'4.3.2 Asset Health'!BN$5:BN$204)</f>
        <v>0</v>
      </c>
      <c r="T34" s="8">
        <f>SUMIF('4.3.2 Asset Health'!$AX$5:$AX$204,$AO34,'4.3.2 Asset Health'!BO$5:BO$204)</f>
        <v>0</v>
      </c>
      <c r="U34" s="8">
        <f>SUMIF('4.3.2 Asset Health'!$AX$5:$AX$204,$AO34,'4.3.2 Asset Health'!BP$5:BP$204)</f>
        <v>0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6</v>
      </c>
      <c r="Z34" s="8">
        <f>SUMIF('4.3.2 Asset Health'!$AX$5:$AX$204,$AO34,'4.3.2 Asset Health'!BU$5:BU$204)</f>
        <v>0</v>
      </c>
      <c r="AA34" s="8">
        <f>SUMIF('4.3.2 Asset Health'!$AX$5:$AX$204,$AO34,'4.3.2 Asset Health'!BV$5:BV$204)</f>
        <v>2</v>
      </c>
      <c r="AB34" s="8">
        <f>SUMIF('4.3.2 Asset Health'!$AX$5:$AX$204,$AO34,'4.3.2 Asset Health'!BW$5:BW$204)</f>
        <v>11</v>
      </c>
      <c r="AC34" s="8">
        <f>SUMIF('4.3.2 Asset Health'!$AX$5:$AX$204,$AO34,'4.3.2 Asset Health'!BX$5:BX$204)</f>
        <v>4</v>
      </c>
      <c r="AD34" s="18"/>
      <c r="AF34" s="8">
        <f>SUMIF('4.3.2 Asset Health'!$AX$5:$AX$204,$AO34,'4.3.2 Asset Health'!CA$5:CA$204)</f>
        <v>20</v>
      </c>
      <c r="AG34" s="8">
        <f>SUMIF('4.3.2 Asset Health'!$AX$5:$AX$204,$AO34,'4.3.2 Asset Health'!CB$5:CB$204)</f>
        <v>0</v>
      </c>
      <c r="AH34" s="8">
        <f>SUMIF('4.3.2 Asset Health'!$AX$5:$AX$204,$AO34,'4.3.2 Asset Health'!CC$5:CC$204)</f>
        <v>2</v>
      </c>
      <c r="AI34" s="8">
        <f>SUMIF('4.3.2 Asset Health'!$AX$5:$AX$204,$AO34,'4.3.2 Asset Health'!CD$5:CD$204)</f>
        <v>1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23</v>
      </c>
      <c r="AR34">
        <f t="shared" si="5"/>
        <v>0</v>
      </c>
      <c r="AS34">
        <f t="shared" si="6"/>
        <v>0</v>
      </c>
      <c r="AT34">
        <f t="shared" si="7"/>
        <v>23</v>
      </c>
      <c r="AU34">
        <f t="shared" si="8"/>
        <v>23</v>
      </c>
      <c r="AV34">
        <f t="shared" si="9"/>
        <v>23</v>
      </c>
      <c r="AW34" s="8">
        <f t="shared" si="10"/>
        <v>0</v>
      </c>
      <c r="AX34" s="8">
        <f t="shared" si="11"/>
        <v>23</v>
      </c>
      <c r="AY34" s="8">
        <f t="shared" si="12"/>
        <v>23</v>
      </c>
      <c r="AZ34" s="8">
        <f t="shared" si="13"/>
        <v>0</v>
      </c>
      <c r="BA34" s="8">
        <f t="shared" si="14"/>
        <v>0</v>
      </c>
    </row>
    <row r="35" spans="1:53">
      <c r="A35" s="184"/>
      <c r="B35" s="185"/>
      <c r="C35" s="14" t="s">
        <v>61</v>
      </c>
      <c r="D35" s="8">
        <f>SUMIF('4.3.2 Asset Health'!$AX$5:$AX$204,$AO35,'4.3.2 Asset Health'!AY$5:AY$204)</f>
        <v>20</v>
      </c>
      <c r="E35" s="8">
        <f>SUMIF('4.3.2 Asset Health'!$AX$5:$AX$204,$AO35,'4.3.2 Asset Health'!AZ$5:AZ$204)</f>
        <v>0</v>
      </c>
      <c r="F35" s="8">
        <f>SUMIF('4.3.2 Asset Health'!$AX$5:$AX$204,$AO35,'4.3.2 Asset Health'!BA$5:BA$204)</f>
        <v>0</v>
      </c>
      <c r="G35" s="8">
        <f>SUMIF('4.3.2 Asset Health'!$AX$5:$AX$204,$AO35,'4.3.2 Asset Health'!BB$5:BB$204)</f>
        <v>3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0</v>
      </c>
      <c r="L35" s="8">
        <f>SUMIF('4.3.2 Asset Health'!$AX$5:$AX$204,$AO35,'4.3.2 Asset Health'!BG$5:BG$204)</f>
        <v>0</v>
      </c>
      <c r="M35" s="8">
        <f>SUMIF('4.3.2 Asset Health'!$AX$5:$AX$204,$AO35,'4.3.2 Asset Health'!BH$5:BH$204)</f>
        <v>0</v>
      </c>
      <c r="N35" s="8">
        <f>SUMIF('4.3.2 Asset Health'!$AX$5:$AX$204,$AO35,'4.3.2 Asset Health'!BI$5:BI$204)</f>
        <v>0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0</v>
      </c>
      <c r="S35" s="8">
        <f>SUMIF('4.3.2 Asset Health'!$AX$5:$AX$204,$AO35,'4.3.2 Asset Health'!BN$5:BN$204)</f>
        <v>0</v>
      </c>
      <c r="T35" s="8">
        <f>SUMIF('4.3.2 Asset Health'!$AX$5:$AX$204,$AO35,'4.3.2 Asset Health'!BO$5:BO$204)</f>
        <v>0</v>
      </c>
      <c r="U35" s="8">
        <f>SUMIF('4.3.2 Asset Health'!$AX$5:$AX$204,$AO35,'4.3.2 Asset Health'!BP$5:BP$204)</f>
        <v>0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0</v>
      </c>
      <c r="Z35" s="8">
        <f>SUMIF('4.3.2 Asset Health'!$AX$5:$AX$204,$AO35,'4.3.2 Asset Health'!BU$5:BU$204)</f>
        <v>0</v>
      </c>
      <c r="AA35" s="8">
        <f>SUMIF('4.3.2 Asset Health'!$AX$5:$AX$204,$AO35,'4.3.2 Asset Health'!BV$5:BV$204)</f>
        <v>3</v>
      </c>
      <c r="AB35" s="8">
        <f>SUMIF('4.3.2 Asset Health'!$AX$5:$AX$204,$AO35,'4.3.2 Asset Health'!BW$5:BW$204)</f>
        <v>20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20</v>
      </c>
      <c r="AG35" s="8">
        <f>SUMIF('4.3.2 Asset Health'!$AX$5:$AX$204,$AO35,'4.3.2 Asset Health'!CB$5:CB$204)</f>
        <v>0</v>
      </c>
      <c r="AH35" s="8">
        <f>SUMIF('4.3.2 Asset Health'!$AX$5:$AX$204,$AO35,'4.3.2 Asset Health'!CC$5:CC$204)</f>
        <v>3</v>
      </c>
      <c r="AI35" s="8">
        <f>SUMIF('4.3.2 Asset Health'!$AX$5:$AX$204,$AO35,'4.3.2 Asset Health'!CD$5:CD$204)</f>
        <v>0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23</v>
      </c>
      <c r="AR35">
        <f t="shared" si="5"/>
        <v>0</v>
      </c>
      <c r="AS35">
        <f t="shared" si="6"/>
        <v>0</v>
      </c>
      <c r="AT35">
        <f t="shared" si="7"/>
        <v>23</v>
      </c>
      <c r="AU35">
        <f t="shared" si="8"/>
        <v>23</v>
      </c>
      <c r="AV35">
        <f t="shared" si="9"/>
        <v>23</v>
      </c>
      <c r="AW35" s="8">
        <f t="shared" si="10"/>
        <v>0</v>
      </c>
      <c r="AX35" s="8">
        <f t="shared" si="11"/>
        <v>23</v>
      </c>
      <c r="AY35" s="8">
        <f t="shared" si="12"/>
        <v>23</v>
      </c>
      <c r="AZ35" s="8">
        <f t="shared" si="13"/>
        <v>0</v>
      </c>
      <c r="BA35" s="8">
        <f t="shared" si="14"/>
        <v>0</v>
      </c>
    </row>
    <row r="36" spans="1:53">
      <c r="A36" s="184">
        <v>23</v>
      </c>
      <c r="B36" s="185" t="s">
        <v>27</v>
      </c>
      <c r="C36" s="14" t="s">
        <v>52</v>
      </c>
      <c r="D36" s="8">
        <f>SUMIF('4.3.2 Asset Health'!$AX$5:$AX$204,$AO36,'4.3.2 Asset Health'!AY$5:AY$204)</f>
        <v>43</v>
      </c>
      <c r="E36" s="8">
        <f>SUMIF('4.3.2 Asset Health'!$AX$5:$AX$204,$AO36,'4.3.2 Asset Health'!AZ$5:AZ$204)</f>
        <v>105</v>
      </c>
      <c r="F36" s="8">
        <f>SUMIF('4.3.2 Asset Health'!$AX$5:$AX$204,$AO36,'4.3.2 Asset Health'!BA$5:BA$204)</f>
        <v>0</v>
      </c>
      <c r="G36" s="8">
        <f>SUMIF('4.3.2 Asset Health'!$AX$5:$AX$204,$AO36,'4.3.2 Asset Health'!BB$5:BB$204)</f>
        <v>13</v>
      </c>
      <c r="H36" s="8">
        <f>SUMIF('4.3.2 Asset Health'!$AX$5:$AX$204,$AO36,'4.3.2 Asset Health'!BC$5:BC$204)</f>
        <v>10</v>
      </c>
      <c r="I36" s="18"/>
      <c r="K36" s="8">
        <f>SUMIF('4.3.2 Asset Health'!$AX$5:$AX$204,$AO36,'4.3.2 Asset Health'!BF$5:BF$204)</f>
        <v>0</v>
      </c>
      <c r="L36" s="8">
        <f>SUMIF('4.3.2 Asset Health'!$AX$5:$AX$204,$AO36,'4.3.2 Asset Health'!BG$5:BG$204)</f>
        <v>0</v>
      </c>
      <c r="M36" s="8">
        <f>SUMIF('4.3.2 Asset Health'!$AX$5:$AX$204,$AO36,'4.3.2 Asset Health'!BH$5:BH$204)</f>
        <v>0</v>
      </c>
      <c r="N36" s="8">
        <f>SUMIF('4.3.2 Asset Health'!$AX$5:$AX$204,$AO36,'4.3.2 Asset Health'!BI$5:BI$204)</f>
        <v>0</v>
      </c>
      <c r="O36" s="8">
        <f>SUMIF('4.3.2 Asset Health'!$AX$5:$AX$204,$AO36,'4.3.2 Asset Health'!BJ$5:BJ$204)</f>
        <v>0</v>
      </c>
      <c r="P36" s="18"/>
      <c r="R36" s="8">
        <f>SUMIF('4.3.2 Asset Health'!$AX$5:$AX$204,$AO36,'4.3.2 Asset Health'!BM$5:BM$204)</f>
        <v>0</v>
      </c>
      <c r="S36" s="8">
        <f>SUMIF('4.3.2 Asset Health'!$AX$5:$AX$204,$AO36,'4.3.2 Asset Health'!BN$5:BN$204)</f>
        <v>0</v>
      </c>
      <c r="T36" s="8">
        <f>SUMIF('4.3.2 Asset Health'!$AX$5:$AX$204,$AO36,'4.3.2 Asset Health'!BO$5:BO$204)</f>
        <v>0</v>
      </c>
      <c r="U36" s="8">
        <f>SUMIF('4.3.2 Asset Health'!$AX$5:$AX$204,$AO36,'4.3.2 Asset Health'!BP$5:BP$204)</f>
        <v>0</v>
      </c>
      <c r="V36" s="8">
        <f>SUMIF('4.3.2 Asset Health'!$AX$5:$AX$204,$AO36,'4.3.2 Asset Health'!BQ$5:BQ$204)</f>
        <v>0</v>
      </c>
      <c r="W36" s="18"/>
      <c r="Y36" s="8">
        <f>SUMIF('4.3.2 Asset Health'!$AX$5:$AX$204,$AO36,'4.3.2 Asset Health'!BT$5:BT$204)</f>
        <v>31.777777777777775</v>
      </c>
      <c r="Z36" s="8">
        <f>SUMIF('4.3.2 Asset Health'!$AX$5:$AX$204,$AO36,'4.3.2 Asset Health'!BU$5:BU$204)</f>
        <v>89.777777777777771</v>
      </c>
      <c r="AA36" s="8">
        <f>SUMIF('4.3.2 Asset Health'!$AX$5:$AX$204,$AO36,'4.3.2 Asset Health'!BV$5:BV$204)</f>
        <v>0</v>
      </c>
      <c r="AB36" s="8">
        <f>SUMIF('4.3.2 Asset Health'!$AX$5:$AX$204,$AO36,'4.3.2 Asset Health'!BW$5:BW$204)</f>
        <v>28.555555555555557</v>
      </c>
      <c r="AC36" s="8">
        <f>SUMIF('4.3.2 Asset Health'!$AX$5:$AX$204,$AO36,'4.3.2 Asset Health'!BX$5:BX$204)</f>
        <v>20.888888888888889</v>
      </c>
      <c r="AD36" s="18"/>
      <c r="AF36" s="8">
        <f>SUMIF('4.3.2 Asset Health'!$AX$5:$AX$204,$AO36,'4.3.2 Asset Health'!CA$5:CA$204)</f>
        <v>50</v>
      </c>
      <c r="AG36" s="8">
        <f>SUMIF('4.3.2 Asset Health'!$AX$5:$AX$204,$AO36,'4.3.2 Asset Health'!CB$5:CB$204)</f>
        <v>98</v>
      </c>
      <c r="AH36" s="8">
        <f>SUMIF('4.3.2 Asset Health'!$AX$5:$AX$204,$AO36,'4.3.2 Asset Health'!CC$5:CC$204)</f>
        <v>0</v>
      </c>
      <c r="AI36" s="8">
        <f>SUMIF('4.3.2 Asset Health'!$AX$5:$AX$204,$AO36,'4.3.2 Asset Health'!CD$5:CD$204)</f>
        <v>13</v>
      </c>
      <c r="AJ36" s="8">
        <f>SUMIF('4.3.2 Asset Health'!$AX$5:$AX$204,$AO36,'4.3.2 Asset Health'!CE$5:CE$204)</f>
        <v>10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171</v>
      </c>
      <c r="AR36">
        <f t="shared" si="5"/>
        <v>0</v>
      </c>
      <c r="AS36">
        <f t="shared" si="6"/>
        <v>0</v>
      </c>
      <c r="AT36">
        <f t="shared" si="7"/>
        <v>170.99999999999997</v>
      </c>
      <c r="AU36">
        <f t="shared" si="8"/>
        <v>171</v>
      </c>
      <c r="AV36">
        <f t="shared" si="9"/>
        <v>171</v>
      </c>
      <c r="AW36" s="8">
        <f t="shared" si="10"/>
        <v>0</v>
      </c>
      <c r="AX36" s="8">
        <f t="shared" si="11"/>
        <v>171</v>
      </c>
      <c r="AY36" s="8">
        <f t="shared" si="12"/>
        <v>171</v>
      </c>
      <c r="AZ36" s="8">
        <f t="shared" si="13"/>
        <v>0</v>
      </c>
      <c r="BA36" s="8">
        <f t="shared" si="14"/>
        <v>0</v>
      </c>
    </row>
    <row r="37" spans="1:53">
      <c r="A37" s="184"/>
      <c r="B37" s="185"/>
      <c r="C37" s="14" t="s">
        <v>53</v>
      </c>
      <c r="D37" s="8">
        <f>SUMIF('4.3.2 Asset Health'!$AX$5:$AX$204,$AO37,'4.3.2 Asset Health'!AY$5:AY$204)</f>
        <v>44</v>
      </c>
      <c r="E37" s="8">
        <f>SUMIF('4.3.2 Asset Health'!$AX$5:$AX$204,$AO37,'4.3.2 Asset Health'!AZ$5:AZ$204)</f>
        <v>107</v>
      </c>
      <c r="F37" s="8">
        <f>SUMIF('4.3.2 Asset Health'!$AX$5:$AX$204,$AO37,'4.3.2 Asset Health'!BA$5:BA$204)</f>
        <v>0</v>
      </c>
      <c r="G37" s="8">
        <f>SUMIF('4.3.2 Asset Health'!$AX$5:$AX$204,$AO37,'4.3.2 Asset Health'!BB$5:BB$204)</f>
        <v>3</v>
      </c>
      <c r="H37" s="8">
        <f>SUMIF('4.3.2 Asset Health'!$AX$5:$AX$204,$AO37,'4.3.2 Asset Health'!BC$5:BC$204)</f>
        <v>3</v>
      </c>
      <c r="I37" s="18"/>
      <c r="K37" s="8">
        <f>SUMIF('4.3.2 Asset Health'!$AX$5:$AX$204,$AO37,'4.3.2 Asset Health'!BF$5:BF$204)</f>
        <v>0</v>
      </c>
      <c r="L37" s="8">
        <f>SUMIF('4.3.2 Asset Health'!$AX$5:$AX$204,$AO37,'4.3.2 Asset Health'!BG$5:BG$204)</f>
        <v>0</v>
      </c>
      <c r="M37" s="8">
        <f>SUMIF('4.3.2 Asset Health'!$AX$5:$AX$204,$AO37,'4.3.2 Asset Health'!BH$5:BH$204)</f>
        <v>0</v>
      </c>
      <c r="N37" s="8">
        <f>SUMIF('4.3.2 Asset Health'!$AX$5:$AX$204,$AO37,'4.3.2 Asset Health'!BI$5:BI$204)</f>
        <v>0</v>
      </c>
      <c r="O37" s="8">
        <f>SUMIF('4.3.2 Asset Health'!$AX$5:$AX$204,$AO37,'4.3.2 Asset Health'!BJ$5:BJ$204)</f>
        <v>0</v>
      </c>
      <c r="P37" s="18"/>
      <c r="R37" s="8">
        <f>SUMIF('4.3.2 Asset Health'!$AX$5:$AX$204,$AO37,'4.3.2 Asset Health'!BM$5:BM$204)</f>
        <v>0</v>
      </c>
      <c r="S37" s="8">
        <f>SUMIF('4.3.2 Asset Health'!$AX$5:$AX$204,$AO37,'4.3.2 Asset Health'!BN$5:BN$204)</f>
        <v>0</v>
      </c>
      <c r="T37" s="8">
        <f>SUMIF('4.3.2 Asset Health'!$AX$5:$AX$204,$AO37,'4.3.2 Asset Health'!BO$5:BO$204)</f>
        <v>0</v>
      </c>
      <c r="U37" s="8">
        <f>SUMIF('4.3.2 Asset Health'!$AX$5:$AX$204,$AO37,'4.3.2 Asset Health'!BP$5:BP$204)</f>
        <v>0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40.942857142857143</v>
      </c>
      <c r="Z37" s="8">
        <f>SUMIF('4.3.2 Asset Health'!$AX$5:$AX$204,$AO37,'4.3.2 Asset Health'!BU$5:BU$204)</f>
        <v>99.757142857142853</v>
      </c>
      <c r="AA37" s="8">
        <f>SUMIF('4.3.2 Asset Health'!$AX$5:$AX$204,$AO37,'4.3.2 Asset Health'!BV$5:BV$204)</f>
        <v>0</v>
      </c>
      <c r="AB37" s="8">
        <f>SUMIF('4.3.2 Asset Health'!$AX$5:$AX$204,$AO37,'4.3.2 Asset Health'!BW$5:BW$204)</f>
        <v>9.4285714285714288</v>
      </c>
      <c r="AC37" s="8">
        <f>SUMIF('4.3.2 Asset Health'!$AX$5:$AX$204,$AO37,'4.3.2 Asset Health'!BX$5:BX$204)</f>
        <v>7.2857142857142856</v>
      </c>
      <c r="AD37" s="18"/>
      <c r="AF37" s="8">
        <f>SUMIF('4.3.2 Asset Health'!$AX$5:$AX$204,$AO37,'4.3.2 Asset Health'!CA$5:CA$204)</f>
        <v>49</v>
      </c>
      <c r="AG37" s="8">
        <f>SUMIF('4.3.2 Asset Health'!$AX$5:$AX$204,$AO37,'4.3.2 Asset Health'!CB$5:CB$204)</f>
        <v>102</v>
      </c>
      <c r="AH37" s="8">
        <f>SUMIF('4.3.2 Asset Health'!$AX$5:$AX$204,$AO37,'4.3.2 Asset Health'!CC$5:CC$204)</f>
        <v>0</v>
      </c>
      <c r="AI37" s="8">
        <f>SUMIF('4.3.2 Asset Health'!$AX$5:$AX$204,$AO37,'4.3.2 Asset Health'!CD$5:CD$204)</f>
        <v>3</v>
      </c>
      <c r="AJ37" s="8">
        <f>SUMIF('4.3.2 Asset Health'!$AX$5:$AX$204,$AO37,'4.3.2 Asset Health'!CE$5:CE$204)</f>
        <v>3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157</v>
      </c>
      <c r="AR37">
        <f t="shared" si="5"/>
        <v>0</v>
      </c>
      <c r="AS37">
        <f t="shared" si="6"/>
        <v>0</v>
      </c>
      <c r="AT37">
        <f t="shared" si="7"/>
        <v>157.41428571428568</v>
      </c>
      <c r="AU37">
        <f t="shared" si="8"/>
        <v>157</v>
      </c>
      <c r="AV37">
        <f t="shared" si="9"/>
        <v>157.41428571428568</v>
      </c>
      <c r="AW37" s="8">
        <f t="shared" si="10"/>
        <v>0.41428571428568262</v>
      </c>
      <c r="AX37" s="8">
        <f t="shared" si="11"/>
        <v>157.41428571428568</v>
      </c>
      <c r="AY37" s="8">
        <f t="shared" si="12"/>
        <v>157.41428571428568</v>
      </c>
      <c r="AZ37" s="8">
        <f t="shared" si="13"/>
        <v>0</v>
      </c>
      <c r="BA37" s="8">
        <f t="shared" si="14"/>
        <v>0.41428571428568262</v>
      </c>
    </row>
    <row r="38" spans="1:53">
      <c r="A38" s="184"/>
      <c r="B38" s="185"/>
      <c r="C38" s="14" t="s">
        <v>54</v>
      </c>
      <c r="D38" s="8">
        <f>SUMIF('4.3.2 Asset Health'!$AX$5:$AX$204,$AO38,'4.3.2 Asset Health'!AY$5:AY$204)</f>
        <v>39</v>
      </c>
      <c r="E38" s="8">
        <f>SUMIF('4.3.2 Asset Health'!$AX$5:$AX$204,$AO38,'4.3.2 Asset Health'!AZ$5:AZ$204)</f>
        <v>95</v>
      </c>
      <c r="F38" s="8">
        <f>SUMIF('4.3.2 Asset Health'!$AX$5:$AX$204,$AO38,'4.3.2 Asset Health'!BA$5:BA$204)</f>
        <v>0</v>
      </c>
      <c r="G38" s="8">
        <f>SUMIF('4.3.2 Asset Health'!$AX$5:$AX$204,$AO38,'4.3.2 Asset Health'!BB$5:BB$204)</f>
        <v>10</v>
      </c>
      <c r="H38" s="8">
        <f>SUMIF('4.3.2 Asset Health'!$AX$5:$AX$204,$AO38,'4.3.2 Asset Health'!BC$5:BC$204)</f>
        <v>8</v>
      </c>
      <c r="I38" s="18"/>
      <c r="K38" s="8">
        <f>SUMIF('4.3.2 Asset Health'!$AX$5:$AX$204,$AO38,'4.3.2 Asset Health'!BF$5:BF$204)</f>
        <v>0</v>
      </c>
      <c r="L38" s="8">
        <f>SUMIF('4.3.2 Asset Health'!$AX$5:$AX$204,$AO38,'4.3.2 Asset Health'!BG$5:BG$204)</f>
        <v>0</v>
      </c>
      <c r="M38" s="8">
        <f>SUMIF('4.3.2 Asset Health'!$AX$5:$AX$204,$AO38,'4.3.2 Asset Health'!BH$5:BH$204)</f>
        <v>0</v>
      </c>
      <c r="N38" s="8">
        <f>SUMIF('4.3.2 Asset Health'!$AX$5:$AX$204,$AO38,'4.3.2 Asset Health'!BI$5:BI$204)</f>
        <v>0</v>
      </c>
      <c r="O38" s="8">
        <f>SUMIF('4.3.2 Asset Health'!$AX$5:$AX$204,$AO38,'4.3.2 Asset Health'!BJ$5:BJ$204)</f>
        <v>0</v>
      </c>
      <c r="P38" s="18"/>
      <c r="R38" s="8">
        <f>SUMIF('4.3.2 Asset Health'!$AX$5:$AX$204,$AO38,'4.3.2 Asset Health'!BM$5:BM$204)</f>
        <v>0</v>
      </c>
      <c r="S38" s="8">
        <f>SUMIF('4.3.2 Asset Health'!$AX$5:$AX$204,$AO38,'4.3.2 Asset Health'!BN$5:BN$204)</f>
        <v>0</v>
      </c>
      <c r="T38" s="8">
        <f>SUMIF('4.3.2 Asset Health'!$AX$5:$AX$204,$AO38,'4.3.2 Asset Health'!BO$5:BO$204)</f>
        <v>0</v>
      </c>
      <c r="U38" s="8">
        <f>SUMIF('4.3.2 Asset Health'!$AX$5:$AX$204,$AO38,'4.3.2 Asset Health'!BP$5:BP$204)</f>
        <v>0</v>
      </c>
      <c r="V38" s="8">
        <f>SUMIF('4.3.2 Asset Health'!$AX$5:$AX$204,$AO38,'4.3.2 Asset Health'!BQ$5:BQ$204)</f>
        <v>0</v>
      </c>
      <c r="W38" s="18"/>
      <c r="Y38" s="8">
        <f>SUMIF('4.3.2 Asset Health'!$AX$5:$AX$204,$AO38,'4.3.2 Asset Health'!BT$5:BT$204)</f>
        <v>35.10526315789474</v>
      </c>
      <c r="Z38" s="8">
        <f>SUMIF('4.3.2 Asset Health'!$AX$5:$AX$204,$AO38,'4.3.2 Asset Health'!BU$5:BU$204)</f>
        <v>76.89473684210526</v>
      </c>
      <c r="AA38" s="8">
        <f>SUMIF('4.3.2 Asset Health'!$AX$5:$AX$204,$AO38,'4.3.2 Asset Health'!BV$5:BV$204)</f>
        <v>0</v>
      </c>
      <c r="AB38" s="8">
        <f>SUMIF('4.3.2 Asset Health'!$AX$5:$AX$204,$AO38,'4.3.2 Asset Health'!BW$5:BW$204)</f>
        <v>22.736842105263158</v>
      </c>
      <c r="AC38" s="8">
        <f>SUMIF('4.3.2 Asset Health'!$AX$5:$AX$204,$AO38,'4.3.2 Asset Health'!BX$5:BX$204)</f>
        <v>17.263157894736842</v>
      </c>
      <c r="AD38" s="18"/>
      <c r="AF38" s="8">
        <f>SUMIF('4.3.2 Asset Health'!$AX$5:$AX$204,$AO38,'4.3.2 Asset Health'!CA$5:CA$204)</f>
        <v>48</v>
      </c>
      <c r="AG38" s="8">
        <f>SUMIF('4.3.2 Asset Health'!$AX$5:$AX$204,$AO38,'4.3.2 Asset Health'!CB$5:CB$204)</f>
        <v>86</v>
      </c>
      <c r="AH38" s="8">
        <f>SUMIF('4.3.2 Asset Health'!$AX$5:$AX$204,$AO38,'4.3.2 Asset Health'!CC$5:CC$204)</f>
        <v>0</v>
      </c>
      <c r="AI38" s="8">
        <f>SUMIF('4.3.2 Asset Health'!$AX$5:$AX$204,$AO38,'4.3.2 Asset Health'!CD$5:CD$204)</f>
        <v>10</v>
      </c>
      <c r="AJ38" s="8">
        <f>SUMIF('4.3.2 Asset Health'!$AX$5:$AX$204,$AO38,'4.3.2 Asset Health'!CE$5:CE$204)</f>
        <v>8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152</v>
      </c>
      <c r="AR38">
        <f t="shared" si="5"/>
        <v>0</v>
      </c>
      <c r="AS38">
        <f t="shared" si="6"/>
        <v>0</v>
      </c>
      <c r="AT38">
        <f t="shared" si="7"/>
        <v>152</v>
      </c>
      <c r="AU38">
        <f t="shared" si="8"/>
        <v>152</v>
      </c>
      <c r="AV38">
        <f t="shared" si="9"/>
        <v>152</v>
      </c>
      <c r="AW38" s="8">
        <f t="shared" si="10"/>
        <v>0</v>
      </c>
      <c r="AX38" s="8">
        <f t="shared" si="11"/>
        <v>152</v>
      </c>
      <c r="AY38" s="8">
        <f t="shared" si="12"/>
        <v>152</v>
      </c>
      <c r="AZ38" s="8">
        <f t="shared" si="13"/>
        <v>0</v>
      </c>
      <c r="BA38" s="8">
        <f t="shared" si="14"/>
        <v>0</v>
      </c>
    </row>
    <row r="39" spans="1:53">
      <c r="A39" s="184"/>
      <c r="B39" s="185"/>
      <c r="C39" s="14" t="s">
        <v>55</v>
      </c>
      <c r="D39" s="8">
        <f>SUMIF('4.3.2 Asset Health'!$AX$5:$AX$204,$AO39,'4.3.2 Asset Health'!AY$5:AY$204)</f>
        <v>30</v>
      </c>
      <c r="E39" s="8">
        <f>SUMIF('4.3.2 Asset Health'!$AX$5:$AX$204,$AO39,'4.3.2 Asset Health'!AZ$5:AZ$204)</f>
        <v>30</v>
      </c>
      <c r="F39" s="8">
        <f>SUMIF('4.3.2 Asset Health'!$AX$5:$AX$204,$AO39,'4.3.2 Asset Health'!BA$5:BA$204)</f>
        <v>4</v>
      </c>
      <c r="G39" s="8">
        <f>SUMIF('4.3.2 Asset Health'!$AX$5:$AX$204,$AO39,'4.3.2 Asset Health'!BB$5:BB$204)</f>
        <v>3</v>
      </c>
      <c r="H39" s="8">
        <f>SUMIF('4.3.2 Asset Health'!$AX$5:$AX$204,$AO39,'4.3.2 Asset Health'!BC$5:BC$204)</f>
        <v>0</v>
      </c>
      <c r="I39" s="18"/>
      <c r="K39" s="8">
        <f>SUMIF('4.3.2 Asset Health'!$AX$5:$AX$204,$AO39,'4.3.2 Asset Health'!BF$5:BF$204)</f>
        <v>0</v>
      </c>
      <c r="L39" s="8">
        <f>SUMIF('4.3.2 Asset Health'!$AX$5:$AX$204,$AO39,'4.3.2 Asset Health'!BG$5:BG$204)</f>
        <v>0</v>
      </c>
      <c r="M39" s="8">
        <f>SUMIF('4.3.2 Asset Health'!$AX$5:$AX$204,$AO39,'4.3.2 Asset Health'!BH$5:BH$204)</f>
        <v>0</v>
      </c>
      <c r="N39" s="8">
        <f>SUMIF('4.3.2 Asset Health'!$AX$5:$AX$204,$AO39,'4.3.2 Asset Health'!BI$5:BI$204)</f>
        <v>0</v>
      </c>
      <c r="O39" s="8">
        <f>SUMIF('4.3.2 Asset Health'!$AX$5:$AX$204,$AO39,'4.3.2 Asset Health'!BJ$5:BJ$204)</f>
        <v>0</v>
      </c>
      <c r="P39" s="18"/>
      <c r="R39" s="8">
        <f>SUMIF('4.3.2 Asset Health'!$AX$5:$AX$204,$AO39,'4.3.2 Asset Health'!BM$5:BM$204)</f>
        <v>0</v>
      </c>
      <c r="S39" s="8">
        <f>SUMIF('4.3.2 Asset Health'!$AX$5:$AX$204,$AO39,'4.3.2 Asset Health'!BN$5:BN$204)</f>
        <v>0</v>
      </c>
      <c r="T39" s="8">
        <f>SUMIF('4.3.2 Asset Health'!$AX$5:$AX$204,$AO39,'4.3.2 Asset Health'!BO$5:BO$204)</f>
        <v>0</v>
      </c>
      <c r="U39" s="8">
        <f>SUMIF('4.3.2 Asset Health'!$AX$5:$AX$204,$AO39,'4.3.2 Asset Health'!BP$5:BP$204)</f>
        <v>0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17.633333333333336</v>
      </c>
      <c r="Z39" s="8">
        <f>SUMIF('4.3.2 Asset Health'!$AX$5:$AX$204,$AO39,'4.3.2 Asset Health'!BU$5:BU$204)</f>
        <v>13.366666666666667</v>
      </c>
      <c r="AA39" s="8">
        <f>SUMIF('4.3.2 Asset Health'!$AX$5:$AX$204,$AO39,'4.3.2 Asset Health'!BV$5:BV$204)</f>
        <v>0</v>
      </c>
      <c r="AB39" s="8">
        <f>SUMIF('4.3.2 Asset Health'!$AX$5:$AX$204,$AO39,'4.3.2 Asset Health'!BW$5:BW$204)</f>
        <v>21.333333333333332</v>
      </c>
      <c r="AC39" s="8">
        <f>SUMIF('4.3.2 Asset Health'!$AX$5:$AX$204,$AO39,'4.3.2 Asset Health'!BX$5:BX$204)</f>
        <v>14.666666666666666</v>
      </c>
      <c r="AD39" s="18"/>
      <c r="AF39" s="8">
        <f>SUMIF('4.3.2 Asset Health'!$AX$5:$AX$204,$AO39,'4.3.2 Asset Health'!CA$5:CA$204)</f>
        <v>49</v>
      </c>
      <c r="AG39" s="8">
        <f>SUMIF('4.3.2 Asset Health'!$AX$5:$AX$204,$AO39,'4.3.2 Asset Health'!CB$5:CB$204)</f>
        <v>18</v>
      </c>
      <c r="AH39" s="8">
        <f>SUMIF('4.3.2 Asset Health'!$AX$5:$AX$204,$AO39,'4.3.2 Asset Health'!CC$5:CC$204)</f>
        <v>0</v>
      </c>
      <c r="AI39" s="8">
        <f>SUMIF('4.3.2 Asset Health'!$AX$5:$AX$204,$AO39,'4.3.2 Asset Health'!CD$5:CD$204)</f>
        <v>0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67</v>
      </c>
      <c r="AR39">
        <f t="shared" si="5"/>
        <v>0</v>
      </c>
      <c r="AS39">
        <f t="shared" si="6"/>
        <v>0</v>
      </c>
      <c r="AT39">
        <f t="shared" si="7"/>
        <v>67</v>
      </c>
      <c r="AU39">
        <f t="shared" si="8"/>
        <v>67</v>
      </c>
      <c r="AV39">
        <f t="shared" si="9"/>
        <v>67</v>
      </c>
      <c r="AW39" s="8">
        <f t="shared" si="10"/>
        <v>0</v>
      </c>
      <c r="AX39" s="8">
        <f t="shared" si="11"/>
        <v>67</v>
      </c>
      <c r="AY39" s="8">
        <f t="shared" si="12"/>
        <v>67</v>
      </c>
      <c r="AZ39" s="8">
        <f t="shared" si="13"/>
        <v>0</v>
      </c>
      <c r="BA39" s="8">
        <f t="shared" si="14"/>
        <v>0</v>
      </c>
    </row>
    <row r="40" spans="1:53">
      <c r="A40" s="184"/>
      <c r="B40" s="185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84"/>
      <c r="B41" s="185"/>
      <c r="C41" s="14" t="s">
        <v>57</v>
      </c>
      <c r="D41" s="8">
        <f>SUMIF('4.3.2 Asset Health'!$AX$5:$AX$204,$AO41,'4.3.2 Asset Health'!AY$5:AY$204)</f>
        <v>0</v>
      </c>
      <c r="E41" s="8">
        <f>SUMIF('4.3.2 Asset Health'!$AX$5:$AX$204,$AO41,'4.3.2 Asset Health'!AZ$5:AZ$204)</f>
        <v>0</v>
      </c>
      <c r="F41" s="8">
        <f>SUMIF('4.3.2 Asset Health'!$AX$5:$AX$204,$AO41,'4.3.2 Asset Health'!BA$5:BA$204)</f>
        <v>0</v>
      </c>
      <c r="G41" s="8">
        <f>SUMIF('4.3.2 Asset Health'!$AX$5:$AX$204,$AO41,'4.3.2 Asset Health'!BB$5:BB$204)</f>
        <v>0</v>
      </c>
      <c r="H41" s="8">
        <f>SUMIF('4.3.2 Asset Health'!$AX$5:$AX$204,$AO41,'4.3.2 Asset Health'!BC$5:BC$204)</f>
        <v>0</v>
      </c>
      <c r="I41" s="18"/>
      <c r="K41" s="8">
        <f>SUMIF('4.3.2 Asset Health'!$AX$5:$AX$204,$AO41,'4.3.2 Asset Health'!BF$5:BF$204)</f>
        <v>0</v>
      </c>
      <c r="L41" s="8">
        <f>SUMIF('4.3.2 Asset Health'!$AX$5:$AX$204,$AO41,'4.3.2 Asset Health'!BG$5:BG$204)</f>
        <v>0</v>
      </c>
      <c r="M41" s="8">
        <f>SUMIF('4.3.2 Asset Health'!$AX$5:$AX$204,$AO41,'4.3.2 Asset Health'!BH$5:BH$204)</f>
        <v>0</v>
      </c>
      <c r="N41" s="8">
        <f>SUMIF('4.3.2 Asset Health'!$AX$5:$AX$204,$AO41,'4.3.2 Asset Health'!BI$5:BI$204)</f>
        <v>0</v>
      </c>
      <c r="O41" s="8">
        <f>SUMIF('4.3.2 Asset Health'!$AX$5:$AX$204,$AO41,'4.3.2 Asset Health'!BJ$5:BJ$204)</f>
        <v>0</v>
      </c>
      <c r="P41" s="18"/>
      <c r="R41" s="8">
        <f>SUMIF('4.3.2 Asset Health'!$AX$5:$AX$204,$AO41,'4.3.2 Asset Health'!BM$5:BM$204)</f>
        <v>0</v>
      </c>
      <c r="S41" s="8">
        <f>SUMIF('4.3.2 Asset Health'!$AX$5:$AX$204,$AO41,'4.3.2 Asset Health'!BN$5:BN$204)</f>
        <v>0</v>
      </c>
      <c r="T41" s="8">
        <f>SUMIF('4.3.2 Asset Health'!$AX$5:$AX$204,$AO41,'4.3.2 Asset Health'!BO$5:BO$204)</f>
        <v>0</v>
      </c>
      <c r="U41" s="8">
        <f>SUMIF('4.3.2 Asset Health'!$AX$5:$AX$204,$AO41,'4.3.2 Asset Health'!BP$5:BP$204)</f>
        <v>0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0</v>
      </c>
      <c r="Z41" s="8">
        <f>SUMIF('4.3.2 Asset Health'!$AX$5:$AX$204,$AO41,'4.3.2 Asset Health'!BU$5:BU$204)</f>
        <v>0</v>
      </c>
      <c r="AA41" s="8">
        <f>SUMIF('4.3.2 Asset Health'!$AX$5:$AX$204,$AO41,'4.3.2 Asset Health'!BV$5:BV$204)</f>
        <v>0</v>
      </c>
      <c r="AB41" s="8">
        <f>SUMIF('4.3.2 Asset Health'!$AX$5:$AX$204,$AO41,'4.3.2 Asset Health'!BW$5:BW$204)</f>
        <v>0</v>
      </c>
      <c r="AC41" s="8">
        <f>SUMIF('4.3.2 Asset Health'!$AX$5:$AX$204,$AO41,'4.3.2 Asset Health'!BX$5:BX$204)</f>
        <v>0</v>
      </c>
      <c r="AD41" s="18"/>
      <c r="AF41" s="8">
        <f>SUMIF('4.3.2 Asset Health'!$AX$5:$AX$204,$AO41,'4.3.2 Asset Health'!CA$5:CA$204)</f>
        <v>0</v>
      </c>
      <c r="AG41" s="8">
        <f>SUMIF('4.3.2 Asset Health'!$AX$5:$AX$204,$AO41,'4.3.2 Asset Health'!CB$5:CB$204)</f>
        <v>0</v>
      </c>
      <c r="AH41" s="8">
        <f>SUMIF('4.3.2 Asset Health'!$AX$5:$AX$204,$AO41,'4.3.2 Asset Health'!CC$5:CC$204)</f>
        <v>0</v>
      </c>
      <c r="AI41" s="8">
        <f>SUMIF('4.3.2 Asset Health'!$AX$5:$AX$204,$AO41,'4.3.2 Asset Health'!CD$5:CD$204)</f>
        <v>0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0</v>
      </c>
      <c r="AR41">
        <f t="shared" si="5"/>
        <v>0</v>
      </c>
      <c r="AS41">
        <f t="shared" si="6"/>
        <v>0</v>
      </c>
      <c r="AT41">
        <f t="shared" si="7"/>
        <v>0</v>
      </c>
      <c r="AU41">
        <f t="shared" si="8"/>
        <v>0</v>
      </c>
      <c r="AV41">
        <f t="shared" si="9"/>
        <v>0</v>
      </c>
      <c r="AW41" s="8">
        <f t="shared" si="10"/>
        <v>0</v>
      </c>
      <c r="AX41" s="8">
        <f t="shared" si="11"/>
        <v>0</v>
      </c>
      <c r="AY41" s="8">
        <f t="shared" si="12"/>
        <v>0</v>
      </c>
      <c r="AZ41" s="8">
        <f t="shared" si="13"/>
        <v>0</v>
      </c>
      <c r="BA41" s="8">
        <f t="shared" si="14"/>
        <v>0</v>
      </c>
    </row>
    <row r="42" spans="1:53">
      <c r="A42" s="184"/>
      <c r="B42" s="185"/>
      <c r="C42" s="14" t="s">
        <v>58</v>
      </c>
      <c r="D42" s="8">
        <f>SUMIF('4.3.2 Asset Health'!$AX$5:$AX$204,$AO42,'4.3.2 Asset Health'!AY$5:AY$204)</f>
        <v>0</v>
      </c>
      <c r="E42" s="8">
        <f>SUMIF('4.3.2 Asset Health'!$AX$5:$AX$204,$AO42,'4.3.2 Asset Health'!AZ$5:AZ$204)</f>
        <v>143</v>
      </c>
      <c r="F42" s="8">
        <f>SUMIF('4.3.2 Asset Health'!$AX$5:$AX$204,$AO42,'4.3.2 Asset Health'!BA$5:BA$204)</f>
        <v>0</v>
      </c>
      <c r="G42" s="8">
        <f>SUMIF('4.3.2 Asset Health'!$AX$5:$AX$204,$AO42,'4.3.2 Asset Health'!BB$5:BB$204)</f>
        <v>0</v>
      </c>
      <c r="H42" s="8">
        <f>SUMIF('4.3.2 Asset Health'!$AX$5:$AX$204,$AO42,'4.3.2 Asset Health'!BC$5:BC$204)</f>
        <v>0</v>
      </c>
      <c r="I42" s="18"/>
      <c r="K42" s="8">
        <f>SUMIF('4.3.2 Asset Health'!$AX$5:$AX$204,$AO42,'4.3.2 Asset Health'!BF$5:BF$204)</f>
        <v>0</v>
      </c>
      <c r="L42" s="8">
        <f>SUMIF('4.3.2 Asset Health'!$AX$5:$AX$204,$AO42,'4.3.2 Asset Health'!BG$5:BG$204)</f>
        <v>0</v>
      </c>
      <c r="M42" s="8">
        <f>SUMIF('4.3.2 Asset Health'!$AX$5:$AX$204,$AO42,'4.3.2 Asset Health'!BH$5:BH$204)</f>
        <v>0</v>
      </c>
      <c r="N42" s="8">
        <f>SUMIF('4.3.2 Asset Health'!$AX$5:$AX$204,$AO42,'4.3.2 Asset Health'!BI$5:BI$204)</f>
        <v>0</v>
      </c>
      <c r="O42" s="8">
        <f>SUMIF('4.3.2 Asset Health'!$AX$5:$AX$204,$AO42,'4.3.2 Asset Health'!BJ$5:BJ$204)</f>
        <v>0</v>
      </c>
      <c r="P42" s="18"/>
      <c r="R42" s="8">
        <f>SUMIF('4.3.2 Asset Health'!$AX$5:$AX$204,$AO42,'4.3.2 Asset Health'!BM$5:BM$204)</f>
        <v>0</v>
      </c>
      <c r="S42" s="8">
        <f>SUMIF('4.3.2 Asset Health'!$AX$5:$AX$204,$AO42,'4.3.2 Asset Health'!BN$5:BN$204)</f>
        <v>0</v>
      </c>
      <c r="T42" s="8">
        <f>SUMIF('4.3.2 Asset Health'!$AX$5:$AX$204,$AO42,'4.3.2 Asset Health'!BO$5:BO$204)</f>
        <v>0</v>
      </c>
      <c r="U42" s="8">
        <f>SUMIF('4.3.2 Asset Health'!$AX$5:$AX$204,$AO42,'4.3.2 Asset Health'!BP$5:BP$204)</f>
        <v>0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23</v>
      </c>
      <c r="Z42" s="8">
        <f>SUMIF('4.3.2 Asset Health'!$AX$5:$AX$204,$AO42,'4.3.2 Asset Health'!BU$5:BU$204)</f>
        <v>100</v>
      </c>
      <c r="AA42" s="8">
        <f>SUMIF('4.3.2 Asset Health'!$AX$5:$AX$204,$AO42,'4.3.2 Asset Health'!BV$5:BV$204)</f>
        <v>0</v>
      </c>
      <c r="AB42" s="8">
        <f>SUMIF('4.3.2 Asset Health'!$AX$5:$AX$204,$AO42,'4.3.2 Asset Health'!BW$5:BW$204)</f>
        <v>11.5</v>
      </c>
      <c r="AC42" s="8">
        <f>SUMIF('4.3.2 Asset Health'!$AX$5:$AX$204,$AO42,'4.3.2 Asset Health'!BX$5:BX$204)</f>
        <v>8.5</v>
      </c>
      <c r="AD42" s="18"/>
      <c r="AF42" s="8">
        <f>SUMIF('4.3.2 Asset Health'!$AX$5:$AX$204,$AO42,'4.3.2 Asset Health'!CA$5:CA$204)</f>
        <v>46</v>
      </c>
      <c r="AG42" s="8">
        <f>SUMIF('4.3.2 Asset Health'!$AX$5:$AX$204,$AO42,'4.3.2 Asset Health'!CB$5:CB$204)</f>
        <v>97</v>
      </c>
      <c r="AH42" s="8">
        <f>SUMIF('4.3.2 Asset Health'!$AX$5:$AX$204,$AO42,'4.3.2 Asset Health'!CC$5:CC$204)</f>
        <v>0</v>
      </c>
      <c r="AI42" s="8">
        <f>SUMIF('4.3.2 Asset Health'!$AX$5:$AX$204,$AO42,'4.3.2 Asset Health'!CD$5:CD$204)</f>
        <v>0</v>
      </c>
      <c r="AJ42" s="8">
        <f>SUMIF('4.3.2 Asset Health'!$AX$5:$AX$204,$AO42,'4.3.2 Asset Health'!CE$5:CE$204)</f>
        <v>0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143</v>
      </c>
      <c r="AR42">
        <f t="shared" si="5"/>
        <v>0</v>
      </c>
      <c r="AS42">
        <f t="shared" si="6"/>
        <v>0</v>
      </c>
      <c r="AT42">
        <f t="shared" si="7"/>
        <v>143</v>
      </c>
      <c r="AU42">
        <f t="shared" si="8"/>
        <v>143</v>
      </c>
      <c r="AV42">
        <f t="shared" si="9"/>
        <v>143</v>
      </c>
      <c r="AW42" s="8">
        <f t="shared" si="10"/>
        <v>0</v>
      </c>
      <c r="AX42" s="8">
        <f t="shared" si="11"/>
        <v>143</v>
      </c>
      <c r="AY42" s="8">
        <f t="shared" si="12"/>
        <v>143</v>
      </c>
      <c r="AZ42" s="8">
        <f t="shared" si="13"/>
        <v>0</v>
      </c>
      <c r="BA42" s="8">
        <f t="shared" si="14"/>
        <v>0</v>
      </c>
    </row>
    <row r="43" spans="1:53">
      <c r="A43" s="184"/>
      <c r="B43" s="185"/>
      <c r="C43" s="14" t="s">
        <v>59</v>
      </c>
      <c r="D43" s="8">
        <f>SUMIF('4.3.2 Asset Health'!$AX$5:$AX$204,$AO43,'4.3.2 Asset Health'!AY$5:AY$204)</f>
        <v>24</v>
      </c>
      <c r="E43" s="8">
        <f>SUMIF('4.3.2 Asset Health'!$AX$5:$AX$204,$AO43,'4.3.2 Asset Health'!AZ$5:AZ$204)</f>
        <v>69</v>
      </c>
      <c r="F43" s="8">
        <f>SUMIF('4.3.2 Asset Health'!$AX$5:$AX$204,$AO43,'4.3.2 Asset Health'!BA$5:BA$204)</f>
        <v>0</v>
      </c>
      <c r="G43" s="8">
        <f>SUMIF('4.3.2 Asset Health'!$AX$5:$AX$204,$AO43,'4.3.2 Asset Health'!BB$5:BB$204)</f>
        <v>29</v>
      </c>
      <c r="H43" s="8">
        <f>SUMIF('4.3.2 Asset Health'!$AX$5:$AX$204,$AO43,'4.3.2 Asset Health'!BC$5:BC$204)</f>
        <v>21</v>
      </c>
      <c r="I43" s="18"/>
      <c r="K43" s="8">
        <f>SUMIF('4.3.2 Asset Health'!$AX$5:$AX$204,$AO43,'4.3.2 Asset Health'!BF$5:BF$204)</f>
        <v>0</v>
      </c>
      <c r="L43" s="8">
        <f>SUMIF('4.3.2 Asset Health'!$AX$5:$AX$204,$AO43,'4.3.2 Asset Health'!BG$5:BG$204)</f>
        <v>0</v>
      </c>
      <c r="M43" s="8">
        <f>SUMIF('4.3.2 Asset Health'!$AX$5:$AX$204,$AO43,'4.3.2 Asset Health'!BH$5:BH$204)</f>
        <v>0</v>
      </c>
      <c r="N43" s="8">
        <f>SUMIF('4.3.2 Asset Health'!$AX$5:$AX$204,$AO43,'4.3.2 Asset Health'!BI$5:BI$204)</f>
        <v>0</v>
      </c>
      <c r="O43" s="8">
        <f>SUMIF('4.3.2 Asset Health'!$AX$5:$AX$204,$AO43,'4.3.2 Asset Health'!BJ$5:BJ$204)</f>
        <v>0</v>
      </c>
      <c r="P43" s="18"/>
      <c r="R43" s="8">
        <f>SUMIF('4.3.2 Asset Health'!$AX$5:$AX$204,$AO43,'4.3.2 Asset Health'!BM$5:BM$204)</f>
        <v>0</v>
      </c>
      <c r="S43" s="8">
        <f>SUMIF('4.3.2 Asset Health'!$AX$5:$AX$204,$AO43,'4.3.2 Asset Health'!BN$5:BN$204)</f>
        <v>0</v>
      </c>
      <c r="T43" s="8">
        <f>SUMIF('4.3.2 Asset Health'!$AX$5:$AX$204,$AO43,'4.3.2 Asset Health'!BO$5:BO$204)</f>
        <v>0</v>
      </c>
      <c r="U43" s="8">
        <f>SUMIF('4.3.2 Asset Health'!$AX$5:$AX$204,$AO43,'4.3.2 Asset Health'!BP$5:BP$204)</f>
        <v>0</v>
      </c>
      <c r="V43" s="8">
        <f>SUMIF('4.3.2 Asset Health'!$AX$5:$AX$204,$AO43,'4.3.2 Asset Health'!BQ$5:BQ$204)</f>
        <v>0</v>
      </c>
      <c r="W43" s="18"/>
      <c r="Y43" s="8">
        <f>SUMIF('4.3.2 Asset Health'!$AX$5:$AX$204,$AO43,'4.3.2 Asset Health'!BT$5:BT$204)</f>
        <v>29</v>
      </c>
      <c r="Z43" s="8">
        <f>SUMIF('4.3.2 Asset Health'!$AX$5:$AX$204,$AO43,'4.3.2 Asset Health'!BU$5:BU$204)</f>
        <v>29</v>
      </c>
      <c r="AA43" s="8">
        <f>SUMIF('4.3.2 Asset Health'!$AX$5:$AX$204,$AO43,'4.3.2 Asset Health'!BV$5:BV$204)</f>
        <v>0</v>
      </c>
      <c r="AB43" s="8">
        <f>SUMIF('4.3.2 Asset Health'!$AX$5:$AX$204,$AO43,'4.3.2 Asset Health'!BW$5:BW$204)</f>
        <v>49.125</v>
      </c>
      <c r="AC43" s="8">
        <f>SUMIF('4.3.2 Asset Health'!$AX$5:$AX$204,$AO43,'4.3.2 Asset Health'!BX$5:BX$204)</f>
        <v>35.875</v>
      </c>
      <c r="AD43" s="18"/>
      <c r="AF43" s="8">
        <f>SUMIF('4.3.2 Asset Health'!$AX$5:$AX$204,$AO43,'4.3.2 Asset Health'!CA$5:CA$204)</f>
        <v>64</v>
      </c>
      <c r="AG43" s="8">
        <f>SUMIF('4.3.2 Asset Health'!$AX$5:$AX$204,$AO43,'4.3.2 Asset Health'!CB$5:CB$204)</f>
        <v>29</v>
      </c>
      <c r="AH43" s="8">
        <f>SUMIF('4.3.2 Asset Health'!$AX$5:$AX$204,$AO43,'4.3.2 Asset Health'!CC$5:CC$204)</f>
        <v>0</v>
      </c>
      <c r="AI43" s="8">
        <f>SUMIF('4.3.2 Asset Health'!$AX$5:$AX$204,$AO43,'4.3.2 Asset Health'!CD$5:CD$204)</f>
        <v>29</v>
      </c>
      <c r="AJ43" s="8">
        <f>SUMIF('4.3.2 Asset Health'!$AX$5:$AX$204,$AO43,'4.3.2 Asset Health'!CE$5:CE$204)</f>
        <v>21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143</v>
      </c>
      <c r="AR43">
        <f t="shared" si="5"/>
        <v>0</v>
      </c>
      <c r="AS43">
        <f t="shared" si="6"/>
        <v>0</v>
      </c>
      <c r="AT43">
        <f t="shared" si="7"/>
        <v>143</v>
      </c>
      <c r="AU43">
        <f t="shared" si="8"/>
        <v>143</v>
      </c>
      <c r="AV43">
        <f t="shared" si="9"/>
        <v>143</v>
      </c>
      <c r="AW43" s="8">
        <f t="shared" si="10"/>
        <v>0</v>
      </c>
      <c r="AX43" s="8">
        <f t="shared" si="11"/>
        <v>143</v>
      </c>
      <c r="AY43" s="8">
        <f t="shared" si="12"/>
        <v>143</v>
      </c>
      <c r="AZ43" s="8">
        <f t="shared" si="13"/>
        <v>0</v>
      </c>
      <c r="BA43" s="8">
        <f t="shared" si="14"/>
        <v>0</v>
      </c>
    </row>
    <row r="44" spans="1:53">
      <c r="A44" s="184"/>
      <c r="B44" s="185"/>
      <c r="C44" s="14" t="s">
        <v>60</v>
      </c>
      <c r="D44" s="8">
        <f>SUMIF('4.3.2 Asset Health'!$AX$5:$AX$204,$AO44,'4.3.2 Asset Health'!AY$5:AY$204)</f>
        <v>55</v>
      </c>
      <c r="E44" s="8">
        <f>SUMIF('4.3.2 Asset Health'!$AX$5:$AX$204,$AO44,'4.3.2 Asset Health'!AZ$5:AZ$204)</f>
        <v>78</v>
      </c>
      <c r="F44" s="8">
        <f>SUMIF('4.3.2 Asset Health'!$AX$5:$AX$204,$AO44,'4.3.2 Asset Health'!BA$5:BA$204)</f>
        <v>0</v>
      </c>
      <c r="G44" s="8">
        <f>SUMIF('4.3.2 Asset Health'!$AX$5:$AX$204,$AO44,'4.3.2 Asset Health'!BB$5:BB$204)</f>
        <v>6</v>
      </c>
      <c r="H44" s="8">
        <f>SUMIF('4.3.2 Asset Health'!$AX$5:$AX$204,$AO44,'4.3.2 Asset Health'!BC$5:BC$204)</f>
        <v>4</v>
      </c>
      <c r="I44" s="18"/>
      <c r="K44" s="8">
        <f>SUMIF('4.3.2 Asset Health'!$AX$5:$AX$204,$AO44,'4.3.2 Asset Health'!BF$5:BF$204)</f>
        <v>0</v>
      </c>
      <c r="L44" s="8">
        <f>SUMIF('4.3.2 Asset Health'!$AX$5:$AX$204,$AO44,'4.3.2 Asset Health'!BG$5:BG$204)</f>
        <v>0</v>
      </c>
      <c r="M44" s="8">
        <f>SUMIF('4.3.2 Asset Health'!$AX$5:$AX$204,$AO44,'4.3.2 Asset Health'!BH$5:BH$204)</f>
        <v>0</v>
      </c>
      <c r="N44" s="8">
        <f>SUMIF('4.3.2 Asset Health'!$AX$5:$AX$204,$AO44,'4.3.2 Asset Health'!BI$5:BI$204)</f>
        <v>0</v>
      </c>
      <c r="O44" s="8">
        <f>SUMIF('4.3.2 Asset Health'!$AX$5:$AX$204,$AO44,'4.3.2 Asset Health'!BJ$5:BJ$204)</f>
        <v>0</v>
      </c>
      <c r="P44" s="18"/>
      <c r="R44" s="8">
        <f>SUMIF('4.3.2 Asset Health'!$AX$5:$AX$204,$AO44,'4.3.2 Asset Health'!BM$5:BM$204)</f>
        <v>0</v>
      </c>
      <c r="S44" s="8">
        <f>SUMIF('4.3.2 Asset Health'!$AX$5:$AX$204,$AO44,'4.3.2 Asset Health'!BN$5:BN$204)</f>
        <v>0</v>
      </c>
      <c r="T44" s="8">
        <f>SUMIF('4.3.2 Asset Health'!$AX$5:$AX$204,$AO44,'4.3.2 Asset Health'!BO$5:BO$204)</f>
        <v>0</v>
      </c>
      <c r="U44" s="8">
        <f>SUMIF('4.3.2 Asset Health'!$AX$5:$AX$204,$AO44,'4.3.2 Asset Health'!BP$5:BP$204)</f>
        <v>0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45</v>
      </c>
      <c r="Z44" s="8">
        <f>SUMIF('4.3.2 Asset Health'!$AX$5:$AX$204,$AO44,'4.3.2 Asset Health'!BU$5:BU$204)</f>
        <v>33</v>
      </c>
      <c r="AA44" s="8">
        <f>SUMIF('4.3.2 Asset Health'!$AX$5:$AX$204,$AO44,'4.3.2 Asset Health'!BV$5:BV$204)</f>
        <v>0</v>
      </c>
      <c r="AB44" s="8">
        <f>SUMIF('4.3.2 Asset Health'!$AX$5:$AX$204,$AO44,'4.3.2 Asset Health'!BW$5:BW$204)</f>
        <v>38</v>
      </c>
      <c r="AC44" s="8">
        <f>SUMIF('4.3.2 Asset Health'!$AX$5:$AX$204,$AO44,'4.3.2 Asset Health'!BX$5:BX$204)</f>
        <v>27</v>
      </c>
      <c r="AD44" s="18"/>
      <c r="AF44" s="8">
        <f>SUMIF('4.3.2 Asset Health'!$AX$5:$AX$204,$AO44,'4.3.2 Asset Health'!CA$5:CA$204)</f>
        <v>100</v>
      </c>
      <c r="AG44" s="8">
        <f>SUMIF('4.3.2 Asset Health'!$AX$5:$AX$204,$AO44,'4.3.2 Asset Health'!CB$5:CB$204)</f>
        <v>33</v>
      </c>
      <c r="AH44" s="8">
        <f>SUMIF('4.3.2 Asset Health'!$AX$5:$AX$204,$AO44,'4.3.2 Asset Health'!CC$5:CC$204)</f>
        <v>0</v>
      </c>
      <c r="AI44" s="8">
        <f>SUMIF('4.3.2 Asset Health'!$AX$5:$AX$204,$AO44,'4.3.2 Asset Health'!CD$5:CD$204)</f>
        <v>6</v>
      </c>
      <c r="AJ44" s="8">
        <f>SUMIF('4.3.2 Asset Health'!$AX$5:$AX$204,$AO44,'4.3.2 Asset Health'!CE$5:CE$204)</f>
        <v>4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143</v>
      </c>
      <c r="AR44">
        <f t="shared" si="5"/>
        <v>0</v>
      </c>
      <c r="AS44">
        <f t="shared" si="6"/>
        <v>0</v>
      </c>
      <c r="AT44">
        <f t="shared" si="7"/>
        <v>143</v>
      </c>
      <c r="AU44">
        <f t="shared" si="8"/>
        <v>143</v>
      </c>
      <c r="AV44">
        <f t="shared" si="9"/>
        <v>143</v>
      </c>
      <c r="AW44" s="8">
        <f t="shared" si="10"/>
        <v>0</v>
      </c>
      <c r="AX44" s="8">
        <f t="shared" si="11"/>
        <v>143</v>
      </c>
      <c r="AY44" s="8">
        <f t="shared" si="12"/>
        <v>143</v>
      </c>
      <c r="AZ44" s="8">
        <f t="shared" si="13"/>
        <v>0</v>
      </c>
      <c r="BA44" s="8">
        <f t="shared" si="14"/>
        <v>0</v>
      </c>
    </row>
    <row r="45" spans="1:53">
      <c r="A45" s="184"/>
      <c r="B45" s="185"/>
      <c r="C45" s="14" t="s">
        <v>61</v>
      </c>
      <c r="D45" s="8">
        <f>SUMIF('4.3.2 Asset Health'!$AX$5:$AX$204,$AO45,'4.3.2 Asset Health'!AY$5:AY$204)</f>
        <v>45</v>
      </c>
      <c r="E45" s="8">
        <f>SUMIF('4.3.2 Asset Health'!$AX$5:$AX$204,$AO45,'4.3.2 Asset Health'!AZ$5:AZ$204)</f>
        <v>86</v>
      </c>
      <c r="F45" s="8">
        <f>SUMIF('4.3.2 Asset Health'!$AX$5:$AX$204,$AO45,'4.3.2 Asset Health'!BA$5:BA$204)</f>
        <v>0</v>
      </c>
      <c r="G45" s="8">
        <f>SUMIF('4.3.2 Asset Health'!$AX$5:$AX$204,$AO45,'4.3.2 Asset Health'!BB$5:BB$204)</f>
        <v>12</v>
      </c>
      <c r="H45" s="8">
        <f>SUMIF('4.3.2 Asset Health'!$AX$5:$AX$204,$AO45,'4.3.2 Asset Health'!BC$5:BC$204)</f>
        <v>0</v>
      </c>
      <c r="I45" s="18"/>
      <c r="K45" s="8">
        <f>SUMIF('4.3.2 Asset Health'!$AX$5:$AX$204,$AO45,'4.3.2 Asset Health'!BF$5:BF$204)</f>
        <v>0</v>
      </c>
      <c r="L45" s="8">
        <f>SUMIF('4.3.2 Asset Health'!$AX$5:$AX$204,$AO45,'4.3.2 Asset Health'!BG$5:BG$204)</f>
        <v>0</v>
      </c>
      <c r="M45" s="8">
        <f>SUMIF('4.3.2 Asset Health'!$AX$5:$AX$204,$AO45,'4.3.2 Asset Health'!BH$5:BH$204)</f>
        <v>0</v>
      </c>
      <c r="N45" s="8">
        <f>SUMIF('4.3.2 Asset Health'!$AX$5:$AX$204,$AO45,'4.3.2 Asset Health'!BI$5:BI$204)</f>
        <v>0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0</v>
      </c>
      <c r="S45" s="8">
        <f>SUMIF('4.3.2 Asset Health'!$AX$5:$AX$204,$AO45,'4.3.2 Asset Health'!BN$5:BN$204)</f>
        <v>0</v>
      </c>
      <c r="T45" s="8">
        <f>SUMIF('4.3.2 Asset Health'!$AX$5:$AX$204,$AO45,'4.3.2 Asset Health'!BO$5:BO$204)</f>
        <v>0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0</v>
      </c>
      <c r="Z45" s="8">
        <f>SUMIF('4.3.2 Asset Health'!$AX$5:$AX$204,$AO45,'4.3.2 Asset Health'!BU$5:BU$204)</f>
        <v>86</v>
      </c>
      <c r="AA45" s="8">
        <f>SUMIF('4.3.2 Asset Health'!$AX$5:$AX$204,$AO45,'4.3.2 Asset Health'!BV$5:BV$204)</f>
        <v>0</v>
      </c>
      <c r="AB45" s="8">
        <f>SUMIF('4.3.2 Asset Health'!$AX$5:$AX$204,$AO45,'4.3.2 Asset Health'!BW$5:BW$204)</f>
        <v>57</v>
      </c>
      <c r="AC45" s="8">
        <f>SUMIF('4.3.2 Asset Health'!$AX$5:$AX$204,$AO45,'4.3.2 Asset Health'!BX$5:BX$204)</f>
        <v>0</v>
      </c>
      <c r="AD45" s="18"/>
      <c r="AF45" s="8">
        <f>SUMIF('4.3.2 Asset Health'!$AX$5:$AX$204,$AO45,'4.3.2 Asset Health'!CA$5:CA$204)</f>
        <v>45</v>
      </c>
      <c r="AG45" s="8">
        <f>SUMIF('4.3.2 Asset Health'!$AX$5:$AX$204,$AO45,'4.3.2 Asset Health'!CB$5:CB$204)</f>
        <v>86</v>
      </c>
      <c r="AH45" s="8">
        <f>SUMIF('4.3.2 Asset Health'!$AX$5:$AX$204,$AO45,'4.3.2 Asset Health'!CC$5:CC$204)</f>
        <v>0</v>
      </c>
      <c r="AI45" s="8">
        <f>SUMIF('4.3.2 Asset Health'!$AX$5:$AX$204,$AO45,'4.3.2 Asset Health'!CD$5:CD$204)</f>
        <v>12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143</v>
      </c>
      <c r="AR45">
        <f t="shared" si="5"/>
        <v>0</v>
      </c>
      <c r="AS45">
        <f t="shared" si="6"/>
        <v>0</v>
      </c>
      <c r="AT45">
        <f t="shared" si="7"/>
        <v>143</v>
      </c>
      <c r="AU45">
        <f t="shared" si="8"/>
        <v>143</v>
      </c>
      <c r="AV45">
        <f t="shared" si="9"/>
        <v>143</v>
      </c>
      <c r="AW45" s="8">
        <f t="shared" si="10"/>
        <v>0</v>
      </c>
      <c r="AX45" s="8">
        <f t="shared" si="11"/>
        <v>143</v>
      </c>
      <c r="AY45" s="8">
        <f t="shared" si="12"/>
        <v>143</v>
      </c>
      <c r="AZ45" s="8">
        <f t="shared" si="13"/>
        <v>0</v>
      </c>
      <c r="BA45" s="8">
        <f t="shared" si="14"/>
        <v>0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120.76352321685016</v>
      </c>
      <c r="E46" s="8">
        <f>SUMIF('4.3.2 Asset Health'!$AX$5:$AX$204,$AO46,'4.3.2 Asset Health'!AZ$5:AZ$204)</f>
        <v>414.38200095739592</v>
      </c>
      <c r="F46" s="8">
        <f>SUMIF('4.3.2 Asset Health'!$AX$5:$AX$204,$AO46,'4.3.2 Asset Health'!BA$5:BA$204)</f>
        <v>414.02920057443754</v>
      </c>
      <c r="G46" s="8">
        <f>SUMIF('4.3.2 Asset Health'!$AX$5:$AX$204,$AO46,'4.3.2 Asset Health'!BB$5:BB$204)</f>
        <v>347.00191479176641</v>
      </c>
      <c r="H46" s="8">
        <f>SUMIF('4.3.2 Asset Health'!$AX$5:$AX$204,$AO46,'4.3.2 Asset Health'!BC$5:BC$204)</f>
        <v>1058.82336045955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0</v>
      </c>
      <c r="M46" s="8">
        <f>SUMIF('4.3.2 Asset Health'!$AX$5:$AX$204,$AO46,'4.3.2 Asset Health'!BH$5:BH$204)</f>
        <v>0</v>
      </c>
      <c r="N46" s="8">
        <f>SUMIF('4.3.2 Asset Health'!$AX$5:$AX$204,$AO46,'4.3.2 Asset Health'!BI$5:BI$204)</f>
        <v>0</v>
      </c>
      <c r="O46" s="8">
        <f>SUMIF('4.3.2 Asset Health'!$AX$5:$AX$204,$AO46,'4.3.2 Asset Health'!BJ$5:BJ$204)</f>
        <v>0</v>
      </c>
      <c r="P46" s="18"/>
      <c r="R46" s="8">
        <f>SUMIF('4.3.2 Asset Health'!$AX$5:$AX$204,$AO46,'4.3.2 Asset Health'!BM$5:BM$204)</f>
        <v>0</v>
      </c>
      <c r="S46" s="8">
        <f>SUMIF('4.3.2 Asset Health'!$AX$5:$AX$204,$AO46,'4.3.2 Asset Health'!BN$5:BN$204)</f>
        <v>0</v>
      </c>
      <c r="T46" s="8">
        <f>SUMIF('4.3.2 Asset Health'!$AX$5:$AX$204,$AO46,'4.3.2 Asset Health'!BO$5:BO$204)</f>
        <v>0</v>
      </c>
      <c r="U46" s="8">
        <f>SUMIF('4.3.2 Asset Health'!$AX$5:$AX$204,$AO46,'4.3.2 Asset Health'!BP$5:BP$204)</f>
        <v>0</v>
      </c>
      <c r="V46" s="8">
        <f>SUMIF('4.3.2 Asset Health'!$AX$5:$AX$204,$AO46,'4.3.2 Asset Health'!BQ$5:BQ$204)</f>
        <v>0</v>
      </c>
      <c r="W46" s="18"/>
      <c r="Y46" s="8">
        <f>SUMIF('4.3.2 Asset Health'!$AX$5:$AX$204,$AO46,'4.3.2 Asset Health'!BT$5:BT$204)</f>
        <v>58.660998933295119</v>
      </c>
      <c r="Z46" s="8">
        <f>SUMIF('4.3.2 Asset Health'!$AX$5:$AX$204,$AO46,'4.3.2 Asset Health'!BU$5:BU$204)</f>
        <v>260.01267607226447</v>
      </c>
      <c r="AA46" s="8">
        <f>SUMIF('4.3.2 Asset Health'!$AX$5:$AX$204,$AO46,'4.3.2 Asset Health'!BV$5:BV$204)</f>
        <v>421.97681141939591</v>
      </c>
      <c r="AB46" s="8">
        <f>SUMIF('4.3.2 Asset Health'!$AX$5:$AX$204,$AO46,'4.3.2 Asset Health'!BW$5:BW$204)</f>
        <v>370.87680124235305</v>
      </c>
      <c r="AC46" s="8">
        <f>SUMIF('4.3.2 Asset Health'!$AX$5:$AX$204,$AO46,'4.3.2 Asset Health'!BX$5:BX$204)</f>
        <v>1243.4727123326911</v>
      </c>
      <c r="AD46" s="18"/>
      <c r="AF46" s="8">
        <f>SUMIF('4.3.2 Asset Health'!$AX$5:$AX$204,$AO46,'4.3.2 Asset Health'!CA$5:CA$204)</f>
        <v>122.76352321685016</v>
      </c>
      <c r="AG46" s="8">
        <f>SUMIF('4.3.2 Asset Health'!$AX$5:$AX$204,$AO46,'4.3.2 Asset Health'!CB$5:CB$204)</f>
        <v>427.38200095739592</v>
      </c>
      <c r="AH46" s="8">
        <f>SUMIF('4.3.2 Asset Health'!$AX$5:$AX$204,$AO46,'4.3.2 Asset Health'!CC$5:CC$204)</f>
        <v>422.37146960268069</v>
      </c>
      <c r="AI46" s="8">
        <f>SUMIF('4.3.2 Asset Health'!$AX$5:$AX$204,$AO46,'4.3.2 Asset Health'!CD$5:CD$204)</f>
        <v>325.61799904260408</v>
      </c>
      <c r="AJ46" s="8">
        <f>SUMIF('4.3.2 Asset Health'!$AX$5:$AX$204,$AO46,'4.3.2 Asset Health'!CE$5:CE$204)</f>
        <v>1056.8650071804691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2355</v>
      </c>
      <c r="AR46">
        <f t="shared" si="5"/>
        <v>0</v>
      </c>
      <c r="AS46">
        <f t="shared" si="6"/>
        <v>0</v>
      </c>
      <c r="AT46">
        <f t="shared" si="7"/>
        <v>2354.9999999999995</v>
      </c>
      <c r="AU46">
        <f t="shared" si="8"/>
        <v>2355</v>
      </c>
      <c r="AV46">
        <f t="shared" si="9"/>
        <v>2355</v>
      </c>
      <c r="AW46" s="8">
        <f t="shared" si="10"/>
        <v>0</v>
      </c>
      <c r="AX46" s="8">
        <f t="shared" si="11"/>
        <v>2355</v>
      </c>
      <c r="AY46" s="8">
        <f t="shared" si="12"/>
        <v>2355</v>
      </c>
      <c r="AZ46" s="8">
        <f t="shared" si="13"/>
        <v>0</v>
      </c>
      <c r="BA46" s="8">
        <f t="shared" si="14"/>
        <v>0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10</v>
      </c>
      <c r="E47" s="8">
        <f>SUMIF('4.3.2 Asset Health'!$AX$5:$AX$204,$AO47,'4.3.2 Asset Health'!AZ$5:AZ$204)</f>
        <v>16</v>
      </c>
      <c r="F47" s="8">
        <f>SUMIF('4.3.2 Asset Health'!$AX$5:$AX$204,$AO47,'4.3.2 Asset Health'!BA$5:BA$204)</f>
        <v>48</v>
      </c>
      <c r="G47" s="8">
        <f>SUMIF('4.3.2 Asset Health'!$AX$5:$AX$204,$AO47,'4.3.2 Asset Health'!BB$5:BB$204)</f>
        <v>53</v>
      </c>
      <c r="H47" s="8">
        <f>SUMIF('4.3.2 Asset Health'!$AX$5:$AX$204,$AO47,'4.3.2 Asset Health'!BC$5:BC$204)</f>
        <v>114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0</v>
      </c>
      <c r="M47" s="8">
        <f>SUMIF('4.3.2 Asset Health'!$AX$5:$AX$204,$AO47,'4.3.2 Asset Health'!BH$5:BH$204)</f>
        <v>0</v>
      </c>
      <c r="N47" s="8">
        <f>SUMIF('4.3.2 Asset Health'!$AX$5:$AX$204,$AO47,'4.3.2 Asset Health'!BI$5:BI$204)</f>
        <v>0</v>
      </c>
      <c r="O47" s="8">
        <f>SUMIF('4.3.2 Asset Health'!$AX$5:$AX$204,$AO47,'4.3.2 Asset Health'!BJ$5:BJ$204)</f>
        <v>0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0</v>
      </c>
      <c r="T47" s="8">
        <f>SUMIF('4.3.2 Asset Health'!$AX$5:$AX$204,$AO47,'4.3.2 Asset Health'!BO$5:BO$204)</f>
        <v>0</v>
      </c>
      <c r="U47" s="8">
        <f>SUMIF('4.3.2 Asset Health'!$AX$5:$AX$204,$AO47,'4.3.2 Asset Health'!BP$5:BP$204)</f>
        <v>0</v>
      </c>
      <c r="V47" s="8">
        <f>SUMIF('4.3.2 Asset Health'!$AX$5:$AX$204,$AO47,'4.3.2 Asset Health'!BQ$5:BQ$204)</f>
        <v>0</v>
      </c>
      <c r="W47" s="18"/>
      <c r="Y47" s="8">
        <f>SUMIF('4.3.2 Asset Health'!$AX$5:$AX$204,$AO47,'4.3.2 Asset Health'!BT$5:BT$204)</f>
        <v>0</v>
      </c>
      <c r="Z47" s="8">
        <f>SUMIF('4.3.2 Asset Health'!$AX$5:$AX$204,$AO47,'4.3.2 Asset Health'!BU$5:BU$204)</f>
        <v>2</v>
      </c>
      <c r="AA47" s="8">
        <f>SUMIF('4.3.2 Asset Health'!$AX$5:$AX$204,$AO47,'4.3.2 Asset Health'!BV$5:BV$204)</f>
        <v>55</v>
      </c>
      <c r="AB47" s="8">
        <f>SUMIF('4.3.2 Asset Health'!$AX$5:$AX$204,$AO47,'4.3.2 Asset Health'!BW$5:BW$204)</f>
        <v>60</v>
      </c>
      <c r="AC47" s="8">
        <f>SUMIF('4.3.2 Asset Health'!$AX$5:$AX$204,$AO47,'4.3.2 Asset Health'!BX$5:BX$204)</f>
        <v>124</v>
      </c>
      <c r="AD47" s="18"/>
      <c r="AF47" s="8">
        <f>SUMIF('4.3.2 Asset Health'!$AX$5:$AX$204,$AO47,'4.3.2 Asset Health'!CA$5:CA$204)</f>
        <v>10</v>
      </c>
      <c r="AG47" s="8">
        <f>SUMIF('4.3.2 Asset Health'!$AX$5:$AX$204,$AO47,'4.3.2 Asset Health'!CB$5:CB$204)</f>
        <v>16</v>
      </c>
      <c r="AH47" s="8">
        <f>SUMIF('4.3.2 Asset Health'!$AX$5:$AX$204,$AO47,'4.3.2 Asset Health'!CC$5:CC$204)</f>
        <v>55</v>
      </c>
      <c r="AI47" s="8">
        <f>SUMIF('4.3.2 Asset Health'!$AX$5:$AX$204,$AO47,'4.3.2 Asset Health'!CD$5:CD$204)</f>
        <v>55</v>
      </c>
      <c r="AJ47" s="8">
        <f>SUMIF('4.3.2 Asset Health'!$AX$5:$AX$204,$AO47,'4.3.2 Asset Health'!CE$5:CE$204)</f>
        <v>105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241</v>
      </c>
      <c r="AR47">
        <f t="shared" si="5"/>
        <v>0</v>
      </c>
      <c r="AS47">
        <f t="shared" si="6"/>
        <v>0</v>
      </c>
      <c r="AT47">
        <f t="shared" si="7"/>
        <v>241</v>
      </c>
      <c r="AU47">
        <f t="shared" si="8"/>
        <v>241</v>
      </c>
      <c r="AV47">
        <f t="shared" si="9"/>
        <v>241</v>
      </c>
      <c r="AW47" s="8">
        <f t="shared" si="10"/>
        <v>0</v>
      </c>
      <c r="AX47" s="8">
        <f t="shared" si="11"/>
        <v>241</v>
      </c>
      <c r="AY47" s="8">
        <f t="shared" si="12"/>
        <v>241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0</v>
      </c>
      <c r="E48" s="8">
        <f>SUMIF('4.3.2 Asset Health'!$AX$5:$AX$204,$AO48,'4.3.2 Asset Health'!AZ$5:AZ$204)</f>
        <v>76</v>
      </c>
      <c r="F48" s="8">
        <f>SUMIF('4.3.2 Asset Health'!$AX$5:$AX$204,$AO48,'4.3.2 Asset Health'!BA$5:BA$204)</f>
        <v>1497</v>
      </c>
      <c r="G48" s="8">
        <f>SUMIF('4.3.2 Asset Health'!$AX$5:$AX$204,$AO48,'4.3.2 Asset Health'!BB$5:BB$204)</f>
        <v>1010</v>
      </c>
      <c r="H48" s="8">
        <f>SUMIF('4.3.2 Asset Health'!$AX$5:$AX$204,$AO48,'4.3.2 Asset Health'!BC$5:BC$204)</f>
        <v>385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0</v>
      </c>
      <c r="M48" s="8">
        <f>SUMIF('4.3.2 Asset Health'!$AX$5:$AX$204,$AO48,'4.3.2 Asset Health'!BH$5:BH$204)</f>
        <v>0</v>
      </c>
      <c r="N48" s="8">
        <f>SUMIF('4.3.2 Asset Health'!$AX$5:$AX$204,$AO48,'4.3.2 Asset Health'!BI$5:BI$204)</f>
        <v>0</v>
      </c>
      <c r="O48" s="8">
        <f>SUMIF('4.3.2 Asset Health'!$AX$5:$AX$204,$AO48,'4.3.2 Asset Health'!BJ$5:BJ$204)</f>
        <v>0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0</v>
      </c>
      <c r="T48" s="8">
        <f>SUMIF('4.3.2 Asset Health'!$AX$5:$AX$204,$AO48,'4.3.2 Asset Health'!BO$5:BO$204)</f>
        <v>0</v>
      </c>
      <c r="U48" s="8">
        <f>SUMIF('4.3.2 Asset Health'!$AX$5:$AX$204,$AO48,'4.3.2 Asset Health'!BP$5:BP$204)</f>
        <v>0</v>
      </c>
      <c r="V48" s="8">
        <f>SUMIF('4.3.2 Asset Health'!$AX$5:$AX$204,$AO48,'4.3.2 Asset Health'!BQ$5:BQ$204)</f>
        <v>0</v>
      </c>
      <c r="W48" s="18"/>
      <c r="Y48" s="8">
        <f>SUMIF('4.3.2 Asset Health'!$AX$5:$AX$204,$AO48,'4.3.2 Asset Health'!BT$5:BT$204)</f>
        <v>18.5</v>
      </c>
      <c r="Z48" s="8">
        <f>SUMIF('4.3.2 Asset Health'!$AX$5:$AX$204,$AO48,'4.3.2 Asset Health'!BU$5:BU$204)</f>
        <v>419.5</v>
      </c>
      <c r="AA48" s="8">
        <f>SUMIF('4.3.2 Asset Health'!$AX$5:$AX$204,$AO48,'4.3.2 Asset Health'!BV$5:BV$204)</f>
        <v>748.5</v>
      </c>
      <c r="AB48" s="8">
        <f>SUMIF('4.3.2 Asset Health'!$AX$5:$AX$204,$AO48,'4.3.2 Asset Health'!BW$5:BW$204)</f>
        <v>215</v>
      </c>
      <c r="AC48" s="8">
        <f>SUMIF('4.3.2 Asset Health'!$AX$5:$AX$204,$AO48,'4.3.2 Asset Health'!BX$5:BX$204)</f>
        <v>1566.5</v>
      </c>
      <c r="AD48" s="18"/>
      <c r="AF48" s="8">
        <f>SUMIF('4.3.2 Asset Health'!$AX$5:$AX$204,$AO48,'4.3.2 Asset Health'!CA$5:CA$204)</f>
        <v>37</v>
      </c>
      <c r="AG48" s="8">
        <f>SUMIF('4.3.2 Asset Health'!$AX$5:$AX$204,$AO48,'4.3.2 Asset Health'!CB$5:CB$204)</f>
        <v>839</v>
      </c>
      <c r="AH48" s="8">
        <f>SUMIF('4.3.2 Asset Health'!$AX$5:$AX$204,$AO48,'4.3.2 Asset Health'!CC$5:CC$204)</f>
        <v>1497</v>
      </c>
      <c r="AI48" s="8">
        <f>SUMIF('4.3.2 Asset Health'!$AX$5:$AX$204,$AO48,'4.3.2 Asset Health'!CD$5:CD$204)</f>
        <v>210</v>
      </c>
      <c r="AJ48" s="8">
        <f>SUMIF('4.3.2 Asset Health'!$AX$5:$AX$204,$AO48,'4.3.2 Asset Health'!CE$5:CE$204)</f>
        <v>385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2968</v>
      </c>
      <c r="AR48">
        <f t="shared" si="5"/>
        <v>0</v>
      </c>
      <c r="AS48">
        <f t="shared" si="6"/>
        <v>0</v>
      </c>
      <c r="AT48">
        <f t="shared" si="7"/>
        <v>2968</v>
      </c>
      <c r="AU48">
        <f t="shared" si="8"/>
        <v>2968</v>
      </c>
      <c r="AV48">
        <f t="shared" si="9"/>
        <v>2968</v>
      </c>
      <c r="AW48" s="8">
        <f t="shared" si="10"/>
        <v>0</v>
      </c>
      <c r="AX48" s="8">
        <f t="shared" si="11"/>
        <v>2968</v>
      </c>
      <c r="AY48" s="8">
        <f t="shared" si="12"/>
        <v>2968</v>
      </c>
      <c r="AZ48" s="8">
        <f t="shared" si="13"/>
        <v>0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0</v>
      </c>
      <c r="G49" s="8">
        <f>SUMIF('4.3.2 Asset Health'!$AX$5:$AX$204,$AO49,'4.3.2 Asset Health'!BB$5:BB$204)</f>
        <v>0</v>
      </c>
      <c r="H49" s="8">
        <f>SUMIF('4.3.2 Asset Health'!$AX$5:$AX$204,$AO49,'4.3.2 Asset Health'!BC$5:BC$204)</f>
        <v>0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0</v>
      </c>
      <c r="N49" s="8">
        <f>SUMIF('4.3.2 Asset Health'!$AX$5:$AX$204,$AO49,'4.3.2 Asset Health'!BI$5:BI$204)</f>
        <v>0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0</v>
      </c>
      <c r="U49" s="8">
        <f>SUMIF('4.3.2 Asset Health'!$AX$5:$AX$204,$AO49,'4.3.2 Asset Health'!BP$5:BP$204)</f>
        <v>0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0</v>
      </c>
      <c r="AA49" s="8">
        <f>SUMIF('4.3.2 Asset Health'!$AX$5:$AX$204,$AO49,'4.3.2 Asset Health'!BV$5:BV$204)</f>
        <v>0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0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0</v>
      </c>
      <c r="AH49" s="8">
        <f>SUMIF('4.3.2 Asset Health'!$AX$5:$AX$204,$AO49,'4.3.2 Asset Health'!CC$5:CC$204)</f>
        <v>0</v>
      </c>
      <c r="AI49" s="8">
        <f>SUMIF('4.3.2 Asset Health'!$AX$5:$AX$204,$AO49,'4.3.2 Asset Health'!CD$5:CD$204)</f>
        <v>0</v>
      </c>
      <c r="AJ49" s="8">
        <f>SUMIF('4.3.2 Asset Health'!$AX$5:$AX$204,$AO49,'4.3.2 Asset Health'!CE$5:CE$204)</f>
        <v>0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0</v>
      </c>
      <c r="AR49">
        <f t="shared" si="5"/>
        <v>0</v>
      </c>
      <c r="AS49">
        <f t="shared" si="6"/>
        <v>0</v>
      </c>
      <c r="AT49">
        <f t="shared" si="7"/>
        <v>0</v>
      </c>
      <c r="AU49">
        <f t="shared" si="8"/>
        <v>0</v>
      </c>
      <c r="AV49">
        <f t="shared" si="9"/>
        <v>0</v>
      </c>
      <c r="AW49" s="8">
        <f t="shared" si="10"/>
        <v>0</v>
      </c>
      <c r="AX49" s="8">
        <f t="shared" si="11"/>
        <v>0</v>
      </c>
      <c r="AY49" s="8">
        <f t="shared" si="12"/>
        <v>0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0</v>
      </c>
      <c r="F50" s="8">
        <f>SUMIF('4.3.2 Asset Health'!$AX$5:$AX$204,$AO50,'4.3.2 Asset Health'!BA$5:BA$204)</f>
        <v>0</v>
      </c>
      <c r="G50" s="8">
        <f>SUMIF('4.3.2 Asset Health'!$AX$5:$AX$204,$AO50,'4.3.2 Asset Health'!BB$5:BB$204)</f>
        <v>0</v>
      </c>
      <c r="H50" s="8">
        <f>SUMIF('4.3.2 Asset Health'!$AX$5:$AX$204,$AO50,'4.3.2 Asset Health'!BC$5:BC$204)</f>
        <v>0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0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0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</v>
      </c>
      <c r="AB50" s="8">
        <f>SUMIF('4.3.2 Asset Health'!$AX$5:$AX$204,$AO50,'4.3.2 Asset Health'!BW$5:BW$204)</f>
        <v>0</v>
      </c>
      <c r="AC50" s="8">
        <f>SUMIF('4.3.2 Asset Health'!$AX$5:$AX$204,$AO50,'4.3.2 Asset Health'!BX$5:BX$204)</f>
        <v>0</v>
      </c>
      <c r="AD50" s="18"/>
      <c r="AF50" s="8">
        <f>SUMIF('4.3.2 Asset Health'!$AX$5:$AX$204,$AO50,'4.3.2 Asset Health'!CA$5:CA$204)</f>
        <v>0</v>
      </c>
      <c r="AG50" s="8">
        <f>SUMIF('4.3.2 Asset Health'!$AX$5:$AX$204,$AO50,'4.3.2 Asset Health'!CB$5:CB$204)</f>
        <v>0</v>
      </c>
      <c r="AH50" s="8">
        <f>SUMIF('4.3.2 Asset Health'!$AX$5:$AX$204,$AO50,'4.3.2 Asset Health'!CC$5:CC$204)</f>
        <v>0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0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0</v>
      </c>
      <c r="AR50">
        <f t="shared" si="5"/>
        <v>0</v>
      </c>
      <c r="AS50">
        <f t="shared" si="6"/>
        <v>0</v>
      </c>
      <c r="AT50">
        <f t="shared" si="7"/>
        <v>0</v>
      </c>
      <c r="AU50">
        <f t="shared" si="8"/>
        <v>0</v>
      </c>
      <c r="AV50">
        <f t="shared" si="9"/>
        <v>0</v>
      </c>
      <c r="AW50" s="8">
        <f t="shared" si="10"/>
        <v>0</v>
      </c>
      <c r="AX50" s="8">
        <f t="shared" si="11"/>
        <v>0</v>
      </c>
      <c r="AY50" s="8">
        <f t="shared" si="12"/>
        <v>0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0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0</v>
      </c>
      <c r="G51" s="8">
        <f>SUMIF('4.3.2 Asset Health'!$AX$5:$AX$204,$AO51,'4.3.2 Asset Health'!BB$5:BB$204)</f>
        <v>0</v>
      </c>
      <c r="H51" s="8">
        <f>SUMIF('4.3.2 Asset Health'!$AX$5:$AX$204,$AO51,'4.3.2 Asset Health'!BC$5:BC$204)</f>
        <v>0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0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0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0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0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0</v>
      </c>
      <c r="AD51" s="18"/>
      <c r="AF51" s="8">
        <f>SUMIF('4.3.2 Asset Health'!$AX$5:$AX$204,$AO51,'4.3.2 Asset Health'!CA$5:CA$204)</f>
        <v>0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0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0</v>
      </c>
      <c r="AR51">
        <f t="shared" si="5"/>
        <v>0</v>
      </c>
      <c r="AS51">
        <f t="shared" si="6"/>
        <v>0</v>
      </c>
      <c r="AT51">
        <f t="shared" si="7"/>
        <v>0</v>
      </c>
      <c r="AU51">
        <f t="shared" si="8"/>
        <v>0</v>
      </c>
      <c r="AV51">
        <f t="shared" si="9"/>
        <v>0</v>
      </c>
      <c r="AW51" s="8">
        <f t="shared" si="10"/>
        <v>0</v>
      </c>
      <c r="AX51" s="8">
        <f t="shared" si="11"/>
        <v>0</v>
      </c>
      <c r="AY51" s="8">
        <f t="shared" si="12"/>
        <v>0</v>
      </c>
      <c r="AZ51" s="8">
        <f t="shared" si="13"/>
        <v>0</v>
      </c>
      <c r="BA51" s="8">
        <f t="shared" si="14"/>
        <v>0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0</v>
      </c>
      <c r="G52" s="8">
        <f>SUMIF('4.3.2 Asset Health'!$AX$5:$AX$204,$AO52,'4.3.2 Asset Health'!BB$5:BB$204)</f>
        <v>0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0</v>
      </c>
      <c r="M52" s="8">
        <f>SUMIF('4.3.2 Asset Health'!$AX$5:$AX$204,$AO52,'4.3.2 Asset Health'!BH$5:BH$204)</f>
        <v>0</v>
      </c>
      <c r="N52" s="8">
        <f>SUMIF('4.3.2 Asset Health'!$AX$5:$AX$204,$AO52,'4.3.2 Asset Health'!BI$5:BI$204)</f>
        <v>0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0</v>
      </c>
      <c r="T52" s="8">
        <f>SUMIF('4.3.2 Asset Health'!$AX$5:$AX$204,$AO52,'4.3.2 Asset Health'!BO$5:BO$204)</f>
        <v>0</v>
      </c>
      <c r="U52" s="8">
        <f>SUMIF('4.3.2 Asset Health'!$AX$5:$AX$204,$AO52,'4.3.2 Asset Health'!BP$5:BP$204)</f>
        <v>0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0</v>
      </c>
      <c r="AA52" s="8">
        <f>SUMIF('4.3.2 Asset Health'!$AX$5:$AX$204,$AO52,'4.3.2 Asset Health'!BV$5:BV$204)</f>
        <v>0</v>
      </c>
      <c r="AB52" s="8">
        <f>SUMIF('4.3.2 Asset Health'!$AX$5:$AX$204,$AO52,'4.3.2 Asset Health'!BW$5:BW$204)</f>
        <v>0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0</v>
      </c>
      <c r="AH52" s="8">
        <f>SUMIF('4.3.2 Asset Health'!$AX$5:$AX$204,$AO52,'4.3.2 Asset Health'!CC$5:CC$204)</f>
        <v>0</v>
      </c>
      <c r="AI52" s="8">
        <f>SUMIF('4.3.2 Asset Health'!$AX$5:$AX$204,$AO52,'4.3.2 Asset Health'!CD$5:CD$204)</f>
        <v>0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0</v>
      </c>
      <c r="AR52">
        <f t="shared" si="5"/>
        <v>0</v>
      </c>
      <c r="AS52">
        <f t="shared" si="6"/>
        <v>0</v>
      </c>
      <c r="AT52">
        <f t="shared" si="7"/>
        <v>0</v>
      </c>
      <c r="AU52">
        <f t="shared" si="8"/>
        <v>0</v>
      </c>
      <c r="AV52">
        <f t="shared" si="9"/>
        <v>0</v>
      </c>
      <c r="AW52" s="8">
        <f t="shared" si="10"/>
        <v>0</v>
      </c>
      <c r="AX52" s="8">
        <f t="shared" si="11"/>
        <v>0</v>
      </c>
      <c r="AY52" s="8">
        <f t="shared" si="12"/>
        <v>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9223.1801852906192</v>
      </c>
      <c r="E53" s="16">
        <f t="shared" si="20"/>
        <v>64024.879294625236</v>
      </c>
      <c r="F53" s="16">
        <f t="shared" si="20"/>
        <v>884916.76154726977</v>
      </c>
      <c r="G53" s="16">
        <f t="shared" si="20"/>
        <v>19309.488458403819</v>
      </c>
      <c r="H53" s="16">
        <f t="shared" si="20"/>
        <v>1597820.1941445107</v>
      </c>
      <c r="I53" s="16">
        <f>SUM(D53:H53)</f>
        <v>2575294.5036301003</v>
      </c>
      <c r="K53" s="16">
        <f t="shared" ref="K53" si="21">SUM(K5:K52)</f>
        <v>0</v>
      </c>
      <c r="L53" s="16">
        <f t="shared" ref="L53" si="22">SUM(L5:L52)</f>
        <v>0</v>
      </c>
      <c r="M53" s="16">
        <f t="shared" ref="M53" si="23">SUM(M5:M52)</f>
        <v>0</v>
      </c>
      <c r="N53" s="16">
        <f t="shared" ref="N53" si="24">SUM(N5:N52)</f>
        <v>0</v>
      </c>
      <c r="O53" s="16">
        <f t="shared" ref="O53" si="25">SUM(O5:O52)</f>
        <v>0</v>
      </c>
      <c r="P53" s="16">
        <f>SUM(K53:O53)</f>
        <v>0</v>
      </c>
      <c r="R53" s="16">
        <f t="shared" ref="R53" si="26">SUM(R5:R52)</f>
        <v>0</v>
      </c>
      <c r="S53" s="16">
        <f t="shared" ref="S53" si="27">SUM(S5:S52)</f>
        <v>0</v>
      </c>
      <c r="T53" s="16">
        <f t="shared" ref="T53" si="28">SUM(T5:T52)</f>
        <v>0</v>
      </c>
      <c r="U53" s="16">
        <f t="shared" ref="U53" si="29">SUM(U5:U52)</f>
        <v>0</v>
      </c>
      <c r="V53" s="16">
        <f t="shared" ref="V53" si="30">SUM(V5:V52)</f>
        <v>0</v>
      </c>
      <c r="W53" s="16">
        <f>SUM(R53:V53)</f>
        <v>0</v>
      </c>
      <c r="Y53" s="16">
        <f t="shared" ref="Y53" si="31">SUM(Y5:Y52)</f>
        <v>8878.4756446260162</v>
      </c>
      <c r="Z53" s="16">
        <f t="shared" ref="Z53" si="32">SUM(Z5:Z52)</f>
        <v>29052.394353272779</v>
      </c>
      <c r="AA53" s="16">
        <f t="shared" ref="AA53" si="33">SUM(AA5:AA52)</f>
        <v>663698.13233531045</v>
      </c>
      <c r="AB53" s="16">
        <f t="shared" ref="AB53" si="34">SUM(AB5:AB52)</f>
        <v>18887.442755244723</v>
      </c>
      <c r="AC53" s="16">
        <f t="shared" ref="AC53" si="35">SUM(AC5:AC52)</f>
        <v>1854525.6371163514</v>
      </c>
      <c r="AD53" s="16">
        <f>SUM(Y53:AC53)</f>
        <v>2575042.0822048052</v>
      </c>
      <c r="AF53" s="16">
        <f t="shared" ref="AF53" si="36">SUM(AF5:AF52)</f>
        <v>12450.880381693061</v>
      </c>
      <c r="AG53" s="16">
        <f t="shared" ref="AG53" si="37">SUM(AG5:AG52)</f>
        <v>284508.66245913581</v>
      </c>
      <c r="AH53" s="16">
        <f t="shared" ref="AH53" si="38">SUM(AH5:AH52)</f>
        <v>663275.45709538856</v>
      </c>
      <c r="AI53" s="16">
        <f t="shared" ref="AI53" si="39">SUM(AI5:AI52)</f>
        <v>17950.876344212906</v>
      </c>
      <c r="AJ53" s="16">
        <f t="shared" ref="AJ53" si="40">SUM(AJ5:AJ52)</f>
        <v>1597105.0007295697</v>
      </c>
      <c r="AK53" s="16">
        <f>SUM(AF53:AJ53)</f>
        <v>2575290.8770099999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9223.180185290621</v>
      </c>
      <c r="E55" s="16">
        <f>+'4.3.2 Asset Health'!AZ205</f>
        <v>64024.879294625229</v>
      </c>
      <c r="F55" s="16">
        <f>+'4.3.2 Asset Health'!BA205</f>
        <v>884916.76154726977</v>
      </c>
      <c r="G55" s="16">
        <f>+'4.3.2 Asset Health'!BB205</f>
        <v>19309.488458403819</v>
      </c>
      <c r="H55" s="16">
        <f>+'4.3.2 Asset Health'!BC205</f>
        <v>1597820.1941445107</v>
      </c>
      <c r="I55" s="16">
        <f>+'4.3.2 Asset Health'!K205</f>
        <v>2575294.5036300998</v>
      </c>
      <c r="K55" s="16">
        <f>+'4.3.2 Asset Health'!BF205</f>
        <v>0</v>
      </c>
      <c r="L55" s="16">
        <f>+'4.3.2 Asset Health'!BG205</f>
        <v>0</v>
      </c>
      <c r="M55" s="16">
        <f>+'4.3.2 Asset Health'!BH205</f>
        <v>0</v>
      </c>
      <c r="N55" s="16">
        <f>+'4.3.2 Asset Health'!BI205</f>
        <v>0</v>
      </c>
      <c r="O55" s="16">
        <f>+'4.3.2 Asset Health'!BJ205</f>
        <v>0</v>
      </c>
      <c r="P55" s="16">
        <f>+'4.3.2 Asset Health'!R205</f>
        <v>0</v>
      </c>
      <c r="R55" s="16">
        <f>+'4.3.2 Asset Health'!BM205</f>
        <v>0</v>
      </c>
      <c r="S55" s="16">
        <f>+'4.3.2 Asset Health'!BN205</f>
        <v>0</v>
      </c>
      <c r="T55" s="16">
        <f>+'4.3.2 Asset Health'!BO205</f>
        <v>0</v>
      </c>
      <c r="U55" s="16">
        <f>+'4.3.2 Asset Health'!BP205</f>
        <v>0</v>
      </c>
      <c r="V55" s="16">
        <f>+'4.3.2 Asset Health'!BQ205</f>
        <v>0</v>
      </c>
      <c r="W55" s="16">
        <f>+'4.3.2 Asset Health'!Y205</f>
        <v>0</v>
      </c>
      <c r="Y55" s="16">
        <f>+'4.3.2 Asset Health'!BT205</f>
        <v>8878.4756446260162</v>
      </c>
      <c r="Z55" s="16">
        <f>+'4.3.2 Asset Health'!BU205</f>
        <v>29052.394353272779</v>
      </c>
      <c r="AA55" s="16">
        <f>+'4.3.2 Asset Health'!BV205</f>
        <v>663698.13233531057</v>
      </c>
      <c r="AB55" s="16">
        <f>+'4.3.2 Asset Health'!BW205</f>
        <v>18887.442755244723</v>
      </c>
      <c r="AC55" s="16">
        <f>+'4.3.2 Asset Health'!BX205</f>
        <v>1854525.6371163516</v>
      </c>
      <c r="AD55" s="16">
        <f>+'4.3.2 Asset Health'!AF205</f>
        <v>2575042.0822048048</v>
      </c>
      <c r="AF55" s="16">
        <f>+'4.3.2 Asset Health'!CA205</f>
        <v>12450.880381693061</v>
      </c>
      <c r="AG55" s="16">
        <f>+'4.3.2 Asset Health'!CB205</f>
        <v>284508.66245913581</v>
      </c>
      <c r="AH55" s="16">
        <f>+'4.3.2 Asset Health'!CC205</f>
        <v>663275.45709538844</v>
      </c>
      <c r="AI55" s="16">
        <f>+'4.3.2 Asset Health'!CD205</f>
        <v>17950.876344212909</v>
      </c>
      <c r="AJ55" s="16">
        <f>+'4.3.2 Asset Health'!CE205</f>
        <v>1597105.0007295697</v>
      </c>
      <c r="AK55" s="16">
        <f>+'4.3.2 Asset Health'!AM205</f>
        <v>2575290.8770099999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>
        <f>+D5/$AV5</f>
        <v>0</v>
      </c>
      <c r="E61" s="19">
        <f>+E5/$AV5</f>
        <v>0.92452830188679247</v>
      </c>
      <c r="F61" s="19">
        <f>+F5/$AV5</f>
        <v>7.5471698113207544E-2</v>
      </c>
      <c r="G61" s="19">
        <f>+G5/$AV5</f>
        <v>0</v>
      </c>
      <c r="H61" s="19">
        <f>+H5/$AV5</f>
        <v>0</v>
      </c>
      <c r="I61" s="18"/>
      <c r="K61" s="19">
        <f>+K5/$AV5</f>
        <v>0</v>
      </c>
      <c r="L61" s="19">
        <f>+L5/$AV5</f>
        <v>0</v>
      </c>
      <c r="M61" s="19">
        <f>+M5/$AV5</f>
        <v>0</v>
      </c>
      <c r="N61" s="19">
        <f>+N5/$AV5</f>
        <v>0</v>
      </c>
      <c r="O61" s="19">
        <f>+O5/$AV5</f>
        <v>0</v>
      </c>
      <c r="P61" s="18"/>
      <c r="R61" s="19">
        <f>+R5/$AV5</f>
        <v>0</v>
      </c>
      <c r="S61" s="19">
        <f>+S5/$AV5</f>
        <v>0</v>
      </c>
      <c r="T61" s="19">
        <f>+T5/$AV5</f>
        <v>0</v>
      </c>
      <c r="U61" s="19">
        <f>+U5/$AV5</f>
        <v>0</v>
      </c>
      <c r="V61" s="19">
        <f>+V5/$AV5</f>
        <v>0</v>
      </c>
      <c r="W61" s="18"/>
      <c r="Y61" s="19">
        <f>+Y5/$AV5</f>
        <v>0</v>
      </c>
      <c r="Z61" s="19">
        <f>+Z5/$AV5</f>
        <v>0</v>
      </c>
      <c r="AA61" s="19">
        <f>+AA5/$AV5</f>
        <v>0</v>
      </c>
      <c r="AB61" s="19">
        <f>+AB5/$AV5</f>
        <v>0</v>
      </c>
      <c r="AC61" s="19">
        <f>+AC5/$AV5</f>
        <v>0</v>
      </c>
      <c r="AD61" s="18"/>
      <c r="AF61" s="19">
        <f>+AF5/$AV5</f>
        <v>7.5471698113207544E-2</v>
      </c>
      <c r="AG61" s="19">
        <f>+AG5/$AV5</f>
        <v>0.92452830188679247</v>
      </c>
      <c r="AH61" s="19">
        <f>+AH5/$AV5</f>
        <v>0</v>
      </c>
      <c r="AI61" s="19">
        <f>+AI5/$AV5</f>
        <v>0</v>
      </c>
      <c r="AJ61" s="19">
        <f>+AJ5/$AV5</f>
        <v>0</v>
      </c>
      <c r="AK61" s="18"/>
      <c r="AW61" s="19">
        <f>+AW5/$AV5</f>
        <v>0</v>
      </c>
      <c r="AX61" s="19">
        <f>+AX5/$AV5</f>
        <v>1</v>
      </c>
      <c r="AY61" s="19">
        <f>+AY5/$AV5</f>
        <v>1</v>
      </c>
      <c r="AZ61" s="19">
        <f>+AZ5/$AV5</f>
        <v>1</v>
      </c>
      <c r="BA61" s="19">
        <f>+BA5/$AV5</f>
        <v>0</v>
      </c>
    </row>
    <row r="62" spans="1:53">
      <c r="A62" s="7">
        <v>2</v>
      </c>
      <c r="B62" s="13" t="s">
        <v>63</v>
      </c>
      <c r="C62" s="14" t="s">
        <v>36</v>
      </c>
      <c r="D62" s="19">
        <f t="shared" ref="D62:H62" si="46">+D6/$AV6</f>
        <v>7.2100313479623826E-2</v>
      </c>
      <c r="E62" s="19">
        <f t="shared" si="46"/>
        <v>7.2100313479623826E-2</v>
      </c>
      <c r="F62" s="19">
        <f t="shared" si="46"/>
        <v>0.39184952978056425</v>
      </c>
      <c r="G62" s="19">
        <f t="shared" si="46"/>
        <v>0</v>
      </c>
      <c r="H62" s="19">
        <f t="shared" si="46"/>
        <v>0.46394984326018807</v>
      </c>
      <c r="I62" s="18"/>
      <c r="K62" s="19">
        <f t="shared" ref="K62:O62" si="47">+K6/$AV6</f>
        <v>0</v>
      </c>
      <c r="L62" s="19">
        <f t="shared" si="47"/>
        <v>0</v>
      </c>
      <c r="M62" s="19">
        <f t="shared" si="47"/>
        <v>0</v>
      </c>
      <c r="N62" s="19">
        <f t="shared" si="47"/>
        <v>0</v>
      </c>
      <c r="O62" s="19">
        <f t="shared" si="47"/>
        <v>0</v>
      </c>
      <c r="P62" s="18"/>
      <c r="R62" s="19">
        <f t="shared" ref="R62:V62" si="48">+R6/$AV6</f>
        <v>0</v>
      </c>
      <c r="S62" s="19">
        <f t="shared" si="48"/>
        <v>0</v>
      </c>
      <c r="T62" s="19">
        <f t="shared" si="48"/>
        <v>0</v>
      </c>
      <c r="U62" s="19">
        <f t="shared" si="48"/>
        <v>0</v>
      </c>
      <c r="V62" s="19">
        <f t="shared" si="48"/>
        <v>0</v>
      </c>
      <c r="W62" s="18"/>
      <c r="Y62" s="19">
        <f t="shared" ref="Y62:AC62" si="49">+Y6/$AV6</f>
        <v>0</v>
      </c>
      <c r="Z62" s="19">
        <f t="shared" si="49"/>
        <v>0</v>
      </c>
      <c r="AA62" s="19">
        <f t="shared" si="49"/>
        <v>0</v>
      </c>
      <c r="AB62" s="19">
        <f t="shared" si="49"/>
        <v>7.2100313479623826E-2</v>
      </c>
      <c r="AC62" s="19">
        <f t="shared" si="49"/>
        <v>0.92789968652037613</v>
      </c>
      <c r="AD62" s="18"/>
      <c r="AF62" s="19">
        <f t="shared" ref="AF62:AJ62" si="50">+AF6/$AV6</f>
        <v>7.2100313479623826E-2</v>
      </c>
      <c r="AG62" s="19">
        <f t="shared" si="50"/>
        <v>0.46394984326018807</v>
      </c>
      <c r="AH62" s="19">
        <f t="shared" si="50"/>
        <v>7.2100313479623826E-2</v>
      </c>
      <c r="AI62" s="19">
        <f t="shared" si="50"/>
        <v>0.39184952978056425</v>
      </c>
      <c r="AJ62" s="19">
        <f t="shared" si="50"/>
        <v>0</v>
      </c>
      <c r="AK62" s="18"/>
      <c r="AW62" s="19">
        <f t="shared" ref="AW62:BA62" si="51">+AW6/$AV6</f>
        <v>0</v>
      </c>
      <c r="AX62" s="19">
        <f t="shared" si="51"/>
        <v>1</v>
      </c>
      <c r="AY62" s="19">
        <f t="shared" si="51"/>
        <v>1</v>
      </c>
      <c r="AZ62" s="19">
        <f t="shared" si="51"/>
        <v>0</v>
      </c>
      <c r="BA62" s="19">
        <f t="shared" si="51"/>
        <v>0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1.5842839036755388E-2</v>
      </c>
      <c r="F63" s="19">
        <f t="shared" si="52"/>
        <v>0.93884664131812423</v>
      </c>
      <c r="G63" s="19">
        <f t="shared" si="52"/>
        <v>1.7110266159695818E-2</v>
      </c>
      <c r="H63" s="19">
        <f t="shared" si="52"/>
        <v>2.8200253485424587E-2</v>
      </c>
      <c r="I63" s="18"/>
      <c r="K63" s="19">
        <f t="shared" ref="K63:O63" si="53">+K7/$AV7</f>
        <v>0</v>
      </c>
      <c r="L63" s="19">
        <f t="shared" si="53"/>
        <v>0</v>
      </c>
      <c r="M63" s="19">
        <f t="shared" si="53"/>
        <v>0</v>
      </c>
      <c r="N63" s="19">
        <f t="shared" si="53"/>
        <v>0</v>
      </c>
      <c r="O63" s="19">
        <f t="shared" si="53"/>
        <v>0</v>
      </c>
      <c r="P63" s="18"/>
      <c r="R63" s="19">
        <f t="shared" ref="R63:V63" si="54">+R7/$AV7</f>
        <v>0</v>
      </c>
      <c r="S63" s="19">
        <f t="shared" si="54"/>
        <v>0</v>
      </c>
      <c r="T63" s="19">
        <f t="shared" si="54"/>
        <v>0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1.2357414448669201E-2</v>
      </c>
      <c r="AA63" s="19">
        <f t="shared" si="55"/>
        <v>4.5310519645120409E-2</v>
      </c>
      <c r="AB63" s="19">
        <f t="shared" si="55"/>
        <v>0</v>
      </c>
      <c r="AC63" s="19">
        <f t="shared" si="55"/>
        <v>0.94233206590621044</v>
      </c>
      <c r="AD63" s="18"/>
      <c r="AF63" s="19">
        <f t="shared" ref="AF63:AJ63" si="56">+AF7/$AV7</f>
        <v>0</v>
      </c>
      <c r="AG63" s="19">
        <f t="shared" si="56"/>
        <v>0.92648922686945501</v>
      </c>
      <c r="AH63" s="19">
        <f t="shared" si="56"/>
        <v>4.5310519645120409E-2</v>
      </c>
      <c r="AI63" s="19">
        <f t="shared" si="56"/>
        <v>2.8200253485424587E-2</v>
      </c>
      <c r="AJ63" s="19">
        <f t="shared" si="56"/>
        <v>0</v>
      </c>
      <c r="AK63" s="18"/>
      <c r="AW63" s="19">
        <f t="shared" ref="AW63:BA63" si="57">+AW7/$AV7</f>
        <v>0</v>
      </c>
      <c r="AX63" s="19">
        <f t="shared" si="57"/>
        <v>1</v>
      </c>
      <c r="AY63" s="19">
        <f t="shared" si="57"/>
        <v>1</v>
      </c>
      <c r="AZ63" s="19">
        <f t="shared" si="57"/>
        <v>0</v>
      </c>
      <c r="BA63" s="19">
        <f t="shared" si="57"/>
        <v>0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1.0869565217391304E-2</v>
      </c>
      <c r="E64" s="19">
        <f t="shared" si="58"/>
        <v>9.7826086956521743E-2</v>
      </c>
      <c r="F64" s="19">
        <f t="shared" si="58"/>
        <v>0.70652173913043481</v>
      </c>
      <c r="G64" s="19">
        <f t="shared" si="58"/>
        <v>0.15217391304347827</v>
      </c>
      <c r="H64" s="19">
        <f t="shared" si="58"/>
        <v>3.2608695652173912E-2</v>
      </c>
      <c r="I64" s="18"/>
      <c r="K64" s="19">
        <f t="shared" ref="K64:O64" si="59">+K8/$AV8</f>
        <v>0</v>
      </c>
      <c r="L64" s="19">
        <f t="shared" si="59"/>
        <v>0</v>
      </c>
      <c r="M64" s="19">
        <f t="shared" si="59"/>
        <v>0</v>
      </c>
      <c r="N64" s="19">
        <f t="shared" si="59"/>
        <v>0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0</v>
      </c>
      <c r="T64" s="19">
        <f t="shared" si="60"/>
        <v>0</v>
      </c>
      <c r="U64" s="19">
        <f t="shared" si="60"/>
        <v>0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</v>
      </c>
      <c r="AA64" s="19">
        <f t="shared" si="61"/>
        <v>0.71739130434782605</v>
      </c>
      <c r="AB64" s="19">
        <f t="shared" si="61"/>
        <v>0.14130434782608695</v>
      </c>
      <c r="AC64" s="19">
        <f t="shared" si="61"/>
        <v>0.14130434782608695</v>
      </c>
      <c r="AD64" s="18"/>
      <c r="AF64" s="19">
        <f t="shared" ref="AF64:AJ64" si="62">+AF8/$AV8</f>
        <v>3.2608695652173912E-2</v>
      </c>
      <c r="AG64" s="19">
        <f t="shared" si="62"/>
        <v>0.11956521739130435</v>
      </c>
      <c r="AH64" s="19">
        <f t="shared" si="62"/>
        <v>0.67391304347826086</v>
      </c>
      <c r="AI64" s="19">
        <f t="shared" si="62"/>
        <v>0.14130434782608695</v>
      </c>
      <c r="AJ64" s="19">
        <f t="shared" si="62"/>
        <v>3.2608695652173912E-2</v>
      </c>
      <c r="AK64" s="18"/>
      <c r="AW64" s="19">
        <f t="shared" ref="AW64:BA64" si="63">+AW8/$AV8</f>
        <v>0</v>
      </c>
      <c r="AX64" s="19">
        <f t="shared" si="63"/>
        <v>1</v>
      </c>
      <c r="AY64" s="19">
        <f t="shared" si="63"/>
        <v>1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3.6666666666666666E-3</v>
      </c>
      <c r="E65" s="19">
        <f t="shared" si="64"/>
        <v>0.26900000000000002</v>
      </c>
      <c r="F65" s="19">
        <f t="shared" si="64"/>
        <v>0.1085</v>
      </c>
      <c r="G65" s="19">
        <f t="shared" si="64"/>
        <v>4.766666666666667E-2</v>
      </c>
      <c r="H65" s="19">
        <f t="shared" si="64"/>
        <v>0.57116666666666671</v>
      </c>
      <c r="I65" s="18"/>
      <c r="K65" s="19">
        <f t="shared" ref="K65:O65" si="65">+K9/$AV9</f>
        <v>0</v>
      </c>
      <c r="L65" s="19">
        <f t="shared" si="65"/>
        <v>0</v>
      </c>
      <c r="M65" s="19">
        <f t="shared" si="65"/>
        <v>0</v>
      </c>
      <c r="N65" s="19">
        <f t="shared" si="65"/>
        <v>0</v>
      </c>
      <c r="O65" s="19">
        <f t="shared" si="65"/>
        <v>0</v>
      </c>
      <c r="P65" s="18"/>
      <c r="R65" s="19">
        <f t="shared" ref="R65:V65" si="66">+R9/$AV9</f>
        <v>0</v>
      </c>
      <c r="S65" s="19">
        <f t="shared" si="66"/>
        <v>0</v>
      </c>
      <c r="T65" s="19">
        <f t="shared" si="66"/>
        <v>0</v>
      </c>
      <c r="U65" s="19">
        <f t="shared" si="66"/>
        <v>0</v>
      </c>
      <c r="V65" s="19">
        <f t="shared" si="66"/>
        <v>0</v>
      </c>
      <c r="W65" s="18"/>
      <c r="Y65" s="19">
        <f t="shared" ref="Y65:AC65" si="67">+Y9/$AV9</f>
        <v>3.6666666666666666E-3</v>
      </c>
      <c r="Z65" s="19">
        <f t="shared" si="67"/>
        <v>0.23966666666666667</v>
      </c>
      <c r="AA65" s="19">
        <f t="shared" si="67"/>
        <v>0.1085</v>
      </c>
      <c r="AB65" s="19">
        <f t="shared" si="67"/>
        <v>4.766666666666667E-2</v>
      </c>
      <c r="AC65" s="19">
        <f t="shared" si="67"/>
        <v>0.60050000000000003</v>
      </c>
      <c r="AD65" s="18"/>
      <c r="AF65" s="19">
        <f t="shared" ref="AF65:AJ65" si="68">+AF9/$AV9</f>
        <v>0.14499999999999999</v>
      </c>
      <c r="AG65" s="19">
        <f t="shared" si="68"/>
        <v>0.24333333333333335</v>
      </c>
      <c r="AH65" s="19">
        <f t="shared" si="68"/>
        <v>0</v>
      </c>
      <c r="AI65" s="19">
        <f t="shared" si="68"/>
        <v>4.766666666666667E-2</v>
      </c>
      <c r="AJ65" s="19">
        <f t="shared" si="68"/>
        <v>0.56399999999999995</v>
      </c>
      <c r="AK65" s="18"/>
      <c r="AW65" s="19">
        <f t="shared" ref="AW65:BA65" si="69">+AW9/$AV9</f>
        <v>0</v>
      </c>
      <c r="AX65" s="19">
        <f t="shared" si="69"/>
        <v>1</v>
      </c>
      <c r="AY65" s="19">
        <f t="shared" si="69"/>
        <v>1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</v>
      </c>
      <c r="E66" s="19">
        <f t="shared" si="70"/>
        <v>0.7338709677419355</v>
      </c>
      <c r="F66" s="19">
        <f t="shared" si="70"/>
        <v>0</v>
      </c>
      <c r="G66" s="19">
        <f t="shared" si="70"/>
        <v>0.20161290322580644</v>
      </c>
      <c r="H66" s="19">
        <f t="shared" si="70"/>
        <v>0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</v>
      </c>
      <c r="N66" s="19">
        <f t="shared" si="71"/>
        <v>0</v>
      </c>
      <c r="O66" s="19">
        <f t="shared" si="71"/>
        <v>0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</v>
      </c>
      <c r="U66" s="19">
        <f t="shared" si="72"/>
        <v>0</v>
      </c>
      <c r="V66" s="19">
        <f t="shared" si="72"/>
        <v>0</v>
      </c>
      <c r="W66" s="18"/>
      <c r="Y66" s="19">
        <f t="shared" ref="Y66:AC66" si="73">+Y10/$AV10</f>
        <v>0</v>
      </c>
      <c r="Z66" s="19">
        <f t="shared" si="73"/>
        <v>0.7338709677419355</v>
      </c>
      <c r="AA66" s="19">
        <f t="shared" si="73"/>
        <v>0</v>
      </c>
      <c r="AB66" s="19">
        <f t="shared" si="73"/>
        <v>0.15322580645161291</v>
      </c>
      <c r="AC66" s="19">
        <f t="shared" si="73"/>
        <v>0.11290322580645161</v>
      </c>
      <c r="AD66" s="18"/>
      <c r="AF66" s="19">
        <f t="shared" ref="AF66:AJ66" si="74">+AF10/$AV10</f>
        <v>0</v>
      </c>
      <c r="AG66" s="19">
        <f t="shared" si="74"/>
        <v>0.7338709677419355</v>
      </c>
      <c r="AH66" s="19">
        <f t="shared" si="74"/>
        <v>4.8387096774193547E-2</v>
      </c>
      <c r="AI66" s="19">
        <f t="shared" si="74"/>
        <v>0.15322580645161291</v>
      </c>
      <c r="AJ66" s="19">
        <f t="shared" si="74"/>
        <v>0</v>
      </c>
      <c r="AK66" s="18"/>
      <c r="AW66" s="19">
        <f t="shared" ref="AW66:BA66" si="75">+AW10/$AV10</f>
        <v>6.4516129032258063E-2</v>
      </c>
      <c r="AX66" s="19">
        <f t="shared" si="75"/>
        <v>1</v>
      </c>
      <c r="AY66" s="19">
        <f t="shared" si="75"/>
        <v>1</v>
      </c>
      <c r="AZ66" s="19">
        <f t="shared" si="75"/>
        <v>0</v>
      </c>
      <c r="BA66" s="19">
        <f t="shared" si="75"/>
        <v>6.4516129032258063E-2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</v>
      </c>
      <c r="E67" s="19">
        <f t="shared" si="76"/>
        <v>0</v>
      </c>
      <c r="F67" s="19">
        <f t="shared" si="76"/>
        <v>0</v>
      </c>
      <c r="G67" s="19">
        <f t="shared" si="76"/>
        <v>0</v>
      </c>
      <c r="H67" s="19">
        <f t="shared" si="76"/>
        <v>1</v>
      </c>
      <c r="I67" s="18"/>
      <c r="K67" s="19">
        <f t="shared" ref="K67:O67" si="77">+K11/$AV11</f>
        <v>0</v>
      </c>
      <c r="L67" s="19">
        <f t="shared" si="77"/>
        <v>0</v>
      </c>
      <c r="M67" s="19">
        <f t="shared" si="77"/>
        <v>0</v>
      </c>
      <c r="N67" s="19">
        <f t="shared" si="77"/>
        <v>0</v>
      </c>
      <c r="O67" s="19">
        <f t="shared" si="77"/>
        <v>0</v>
      </c>
      <c r="P67" s="18"/>
      <c r="R67" s="19">
        <f t="shared" ref="R67:V67" si="78">+R11/$AV11</f>
        <v>0</v>
      </c>
      <c r="S67" s="19">
        <f t="shared" si="78"/>
        <v>0</v>
      </c>
      <c r="T67" s="19">
        <f t="shared" si="78"/>
        <v>0</v>
      </c>
      <c r="U67" s="19">
        <f t="shared" si="78"/>
        <v>0</v>
      </c>
      <c r="V67" s="19">
        <f t="shared" si="78"/>
        <v>0</v>
      </c>
      <c r="W67" s="18"/>
      <c r="Y67" s="19">
        <f t="shared" ref="Y67:AC67" si="79">+Y11/$AV11</f>
        <v>0</v>
      </c>
      <c r="Z67" s="19">
        <f t="shared" si="79"/>
        <v>0</v>
      </c>
      <c r="AA67" s="19">
        <f t="shared" si="79"/>
        <v>0</v>
      </c>
      <c r="AB67" s="19">
        <f t="shared" si="79"/>
        <v>0</v>
      </c>
      <c r="AC67" s="19">
        <f t="shared" si="79"/>
        <v>1</v>
      </c>
      <c r="AD67" s="18"/>
      <c r="AF67" s="19">
        <f t="shared" ref="AF67:AJ67" si="80">+AF11/$AV11</f>
        <v>0</v>
      </c>
      <c r="AG67" s="19">
        <f t="shared" si="80"/>
        <v>5.1724137931034482E-2</v>
      </c>
      <c r="AH67" s="19">
        <f t="shared" si="80"/>
        <v>3.4482758620689655E-2</v>
      </c>
      <c r="AI67" s="19">
        <f t="shared" si="80"/>
        <v>0</v>
      </c>
      <c r="AJ67" s="19">
        <f t="shared" si="80"/>
        <v>0.91379310344827591</v>
      </c>
      <c r="AK67" s="18"/>
      <c r="AW67" s="19">
        <f t="shared" ref="AW67:BA67" si="81">+AW11/$AV11</f>
        <v>0</v>
      </c>
      <c r="AX67" s="19">
        <f t="shared" si="81"/>
        <v>1</v>
      </c>
      <c r="AY67" s="19">
        <f t="shared" si="81"/>
        <v>1</v>
      </c>
      <c r="AZ67" s="19">
        <f t="shared" si="81"/>
        <v>0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8.1079888339337394E-2</v>
      </c>
      <c r="E68" s="19">
        <f t="shared" si="82"/>
        <v>0.20764792195328194</v>
      </c>
      <c r="F68" s="19">
        <f t="shared" si="82"/>
        <v>0.46516400219936638</v>
      </c>
      <c r="G68" s="19">
        <f t="shared" si="82"/>
        <v>0.24610818739768667</v>
      </c>
      <c r="H68" s="19">
        <f t="shared" si="82"/>
        <v>1.103277838336337E-10</v>
      </c>
      <c r="I68" s="18"/>
      <c r="K68" s="19">
        <f t="shared" ref="K68:O68" si="83">+K12/$AV12</f>
        <v>0</v>
      </c>
      <c r="L68" s="19">
        <f t="shared" si="83"/>
        <v>0</v>
      </c>
      <c r="M68" s="19">
        <f t="shared" si="83"/>
        <v>0</v>
      </c>
      <c r="N68" s="19">
        <f t="shared" si="83"/>
        <v>0</v>
      </c>
      <c r="O68" s="19">
        <f t="shared" si="83"/>
        <v>0</v>
      </c>
      <c r="P68" s="18"/>
      <c r="R68" s="19">
        <f t="shared" ref="R68:V68" si="84">+R12/$AV12</f>
        <v>0</v>
      </c>
      <c r="S68" s="19">
        <f t="shared" si="84"/>
        <v>0</v>
      </c>
      <c r="T68" s="19">
        <f t="shared" si="84"/>
        <v>0</v>
      </c>
      <c r="U68" s="19">
        <f t="shared" si="84"/>
        <v>0</v>
      </c>
      <c r="V68" s="19">
        <f t="shared" si="84"/>
        <v>0</v>
      </c>
      <c r="W68" s="18"/>
      <c r="Y68" s="19">
        <f t="shared" ref="Y68:AC68" si="85">+Y12/$AV12</f>
        <v>0</v>
      </c>
      <c r="Z68" s="19">
        <f t="shared" si="85"/>
        <v>0.20250783876201023</v>
      </c>
      <c r="AA68" s="19">
        <f t="shared" si="85"/>
        <v>0.5282212059563286</v>
      </c>
      <c r="AB68" s="19">
        <f t="shared" si="85"/>
        <v>0.26927095508334792</v>
      </c>
      <c r="AC68" s="19">
        <f t="shared" si="85"/>
        <v>8.7985542759445089E-11</v>
      </c>
      <c r="AD68" s="18"/>
      <c r="AF68" s="19">
        <f t="shared" ref="AF68:AJ68" si="86">+AF12/$AV12</f>
        <v>0.18941416735564109</v>
      </c>
      <c r="AG68" s="19">
        <f t="shared" si="86"/>
        <v>0.23102041375101426</v>
      </c>
      <c r="AH68" s="19">
        <f t="shared" si="86"/>
        <v>0.38387680702284299</v>
      </c>
      <c r="AI68" s="19">
        <f t="shared" si="86"/>
        <v>0.19568861169623181</v>
      </c>
      <c r="AJ68" s="19">
        <f t="shared" si="86"/>
        <v>6.3942168237449212E-11</v>
      </c>
      <c r="AK68" s="18"/>
      <c r="AW68" s="19">
        <f t="shared" ref="AW68:BA68" si="87">+AW12/$AV12</f>
        <v>0</v>
      </c>
      <c r="AX68" s="19">
        <f t="shared" si="87"/>
        <v>1</v>
      </c>
      <c r="AY68" s="19">
        <f t="shared" si="87"/>
        <v>1</v>
      </c>
      <c r="AZ68" s="19">
        <f t="shared" si="87"/>
        <v>1.1032762049846367E-10</v>
      </c>
      <c r="BA68" s="19">
        <f t="shared" si="87"/>
        <v>1.1032762049846367E-10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0</v>
      </c>
      <c r="E69" s="19">
        <f t="shared" si="88"/>
        <v>0.17005468230199025</v>
      </c>
      <c r="F69" s="19">
        <f t="shared" si="88"/>
        <v>0.60244221251028363</v>
      </c>
      <c r="G69" s="19">
        <f t="shared" si="88"/>
        <v>0.21343452493355752</v>
      </c>
      <c r="H69" s="19">
        <f t="shared" si="88"/>
        <v>1.2771042351278517E-2</v>
      </c>
      <c r="I69" s="18"/>
      <c r="K69" s="19">
        <f t="shared" ref="K69:O69" si="89">+K13/$AV13</f>
        <v>0</v>
      </c>
      <c r="L69" s="19">
        <f t="shared" si="89"/>
        <v>0</v>
      </c>
      <c r="M69" s="19">
        <f t="shared" si="89"/>
        <v>0</v>
      </c>
      <c r="N69" s="19">
        <f t="shared" si="89"/>
        <v>0</v>
      </c>
      <c r="O69" s="19">
        <f t="shared" si="89"/>
        <v>0</v>
      </c>
      <c r="P69" s="18"/>
      <c r="R69" s="19">
        <f t="shared" ref="R69:V69" si="90">+R13/$AV13</f>
        <v>0</v>
      </c>
      <c r="S69" s="19">
        <f t="shared" si="90"/>
        <v>0</v>
      </c>
      <c r="T69" s="19">
        <f t="shared" si="90"/>
        <v>0</v>
      </c>
      <c r="U69" s="19">
        <f t="shared" si="90"/>
        <v>0</v>
      </c>
      <c r="V69" s="19">
        <f t="shared" si="90"/>
        <v>0</v>
      </c>
      <c r="W69" s="18"/>
      <c r="Y69" s="19">
        <f t="shared" ref="Y69:AC69" si="91">+Y13/$AV13</f>
        <v>0</v>
      </c>
      <c r="Z69" s="19">
        <f t="shared" si="91"/>
        <v>0.33599510815213679</v>
      </c>
      <c r="AA69" s="19">
        <f t="shared" si="91"/>
        <v>0.54638366072006883</v>
      </c>
      <c r="AB69" s="19">
        <f t="shared" si="91"/>
        <v>0.10568935314653655</v>
      </c>
      <c r="AC69" s="19">
        <f t="shared" si="91"/>
        <v>1.193187798125761E-2</v>
      </c>
      <c r="AD69" s="18"/>
      <c r="AF69" s="19">
        <f t="shared" ref="AF69:AJ69" si="92">+AF13/$AV13</f>
        <v>0.25020817667810968</v>
      </c>
      <c r="AG69" s="19">
        <f t="shared" si="92"/>
        <v>0.33599510815213679</v>
      </c>
      <c r="AH69" s="19">
        <f t="shared" si="92"/>
        <v>0.29617548404195926</v>
      </c>
      <c r="AI69" s="19">
        <f t="shared" si="92"/>
        <v>0.10568935314653655</v>
      </c>
      <c r="AJ69" s="19">
        <f t="shared" si="92"/>
        <v>1.193187798125761E-2</v>
      </c>
      <c r="AK69" s="18"/>
      <c r="AW69" s="19">
        <f t="shared" ref="AW69:BA69" si="93">+AW13/$AV13</f>
        <v>1.2975379028900857E-3</v>
      </c>
      <c r="AX69" s="19">
        <f t="shared" si="93"/>
        <v>1</v>
      </c>
      <c r="AY69" s="19">
        <f t="shared" si="93"/>
        <v>1</v>
      </c>
      <c r="AZ69" s="19">
        <f t="shared" si="93"/>
        <v>0</v>
      </c>
      <c r="BA69" s="19">
        <f t="shared" si="93"/>
        <v>0</v>
      </c>
    </row>
    <row r="70" spans="1:53">
      <c r="A70" s="7">
        <v>10</v>
      </c>
      <c r="B70" s="13" t="s">
        <v>46</v>
      </c>
      <c r="C70" s="14" t="s">
        <v>36</v>
      </c>
      <c r="D70" s="19">
        <f t="shared" ref="D70:H70" si="94">+D14/$AV14</f>
        <v>0</v>
      </c>
      <c r="E70" s="19">
        <f t="shared" si="94"/>
        <v>0.25411330049261083</v>
      </c>
      <c r="F70" s="19">
        <f t="shared" si="94"/>
        <v>0.39737274220032842</v>
      </c>
      <c r="G70" s="19">
        <f t="shared" si="94"/>
        <v>0.15911330049261085</v>
      </c>
      <c r="H70" s="19">
        <f t="shared" si="94"/>
        <v>0.18940065681444992</v>
      </c>
      <c r="I70" s="18"/>
      <c r="K70" s="19">
        <f t="shared" ref="K70:O70" si="95">+K14/$AV14</f>
        <v>0</v>
      </c>
      <c r="L70" s="19">
        <f t="shared" si="95"/>
        <v>0</v>
      </c>
      <c r="M70" s="19">
        <f t="shared" si="95"/>
        <v>0</v>
      </c>
      <c r="N70" s="19">
        <f t="shared" si="95"/>
        <v>0</v>
      </c>
      <c r="O70" s="19">
        <f t="shared" si="95"/>
        <v>0</v>
      </c>
      <c r="P70" s="18"/>
      <c r="R70" s="19">
        <f t="shared" ref="R70:V70" si="96">+R14/$AV14</f>
        <v>0</v>
      </c>
      <c r="S70" s="19">
        <f t="shared" si="96"/>
        <v>0</v>
      </c>
      <c r="T70" s="19">
        <f t="shared" si="96"/>
        <v>0</v>
      </c>
      <c r="U70" s="19">
        <f t="shared" si="96"/>
        <v>0</v>
      </c>
      <c r="V70" s="19">
        <f t="shared" si="96"/>
        <v>0</v>
      </c>
      <c r="W70" s="18"/>
      <c r="Y70" s="19">
        <f t="shared" ref="Y70:AC70" si="97">+Y14/$AV14</f>
        <v>0</v>
      </c>
      <c r="Z70" s="19">
        <f t="shared" si="97"/>
        <v>0.25411330049261083</v>
      </c>
      <c r="AA70" s="19">
        <f t="shared" si="97"/>
        <v>0.39737274220032842</v>
      </c>
      <c r="AB70" s="19">
        <f t="shared" si="97"/>
        <v>0.15911330049261085</v>
      </c>
      <c r="AC70" s="19">
        <f t="shared" si="97"/>
        <v>0.18940065681444992</v>
      </c>
      <c r="AD70" s="18"/>
      <c r="AF70" s="19">
        <f t="shared" ref="AF70:AJ70" si="98">+AF14/$AV14</f>
        <v>0.59605911330049266</v>
      </c>
      <c r="AG70" s="19">
        <f t="shared" si="98"/>
        <v>0.4039408866995074</v>
      </c>
      <c r="AH70" s="19">
        <f t="shared" si="98"/>
        <v>0</v>
      </c>
      <c r="AI70" s="19">
        <f t="shared" si="98"/>
        <v>0</v>
      </c>
      <c r="AJ70" s="19">
        <f t="shared" si="98"/>
        <v>0</v>
      </c>
      <c r="AK70" s="18"/>
      <c r="AW70" s="19">
        <f t="shared" ref="AW70:BA70" si="99">+AW14/$AV14</f>
        <v>0</v>
      </c>
      <c r="AX70" s="19">
        <f t="shared" si="99"/>
        <v>1</v>
      </c>
      <c r="AY70" s="19">
        <f t="shared" si="99"/>
        <v>1</v>
      </c>
      <c r="AZ70" s="19">
        <f t="shared" si="99"/>
        <v>0</v>
      </c>
      <c r="BA70" s="19">
        <f t="shared" si="99"/>
        <v>0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6.2500000000000003E-3</v>
      </c>
      <c r="E71" s="19">
        <f t="shared" si="100"/>
        <v>0.22968749999999999</v>
      </c>
      <c r="F71" s="19">
        <f t="shared" si="100"/>
        <v>0.62031250000000004</v>
      </c>
      <c r="G71" s="19">
        <f t="shared" si="100"/>
        <v>0</v>
      </c>
      <c r="H71" s="19">
        <f t="shared" si="100"/>
        <v>0.14374999999999999</v>
      </c>
      <c r="I71" s="18"/>
      <c r="K71" s="19">
        <f t="shared" ref="K71:O71" si="101">+K15/$AV15</f>
        <v>0</v>
      </c>
      <c r="L71" s="19">
        <f t="shared" si="101"/>
        <v>0</v>
      </c>
      <c r="M71" s="19">
        <f t="shared" si="101"/>
        <v>0</v>
      </c>
      <c r="N71" s="19">
        <f t="shared" si="101"/>
        <v>0</v>
      </c>
      <c r="O71" s="19">
        <f t="shared" si="101"/>
        <v>0</v>
      </c>
      <c r="P71" s="18"/>
      <c r="R71" s="19">
        <f t="shared" ref="R71:V71" si="102">+R15/$AV15</f>
        <v>0</v>
      </c>
      <c r="S71" s="19">
        <f t="shared" si="102"/>
        <v>0</v>
      </c>
      <c r="T71" s="19">
        <f t="shared" si="102"/>
        <v>0</v>
      </c>
      <c r="U71" s="19">
        <f t="shared" si="102"/>
        <v>0</v>
      </c>
      <c r="V71" s="19">
        <f t="shared" si="102"/>
        <v>0</v>
      </c>
      <c r="W71" s="18"/>
      <c r="Y71" s="19">
        <f t="shared" ref="Y71:AC71" si="103">+Y15/$AV15</f>
        <v>0</v>
      </c>
      <c r="Z71" s="19">
        <f t="shared" si="103"/>
        <v>0.1328125</v>
      </c>
      <c r="AA71" s="19">
        <f t="shared" si="103"/>
        <v>0.63124999999999998</v>
      </c>
      <c r="AB71" s="19">
        <f t="shared" si="103"/>
        <v>0</v>
      </c>
      <c r="AC71" s="19">
        <f t="shared" si="103"/>
        <v>0.23593749999999999</v>
      </c>
      <c r="AD71" s="18"/>
      <c r="AF71" s="19">
        <f t="shared" ref="AF71:AJ71" si="104">+AF15/$AV15</f>
        <v>1.40625E-2</v>
      </c>
      <c r="AG71" s="19">
        <f t="shared" si="104"/>
        <v>0.26406249999999998</v>
      </c>
      <c r="AH71" s="19">
        <f t="shared" si="104"/>
        <v>0.59218749999999998</v>
      </c>
      <c r="AI71" s="19">
        <f t="shared" si="104"/>
        <v>0</v>
      </c>
      <c r="AJ71" s="19">
        <f t="shared" si="104"/>
        <v>0.12968750000000001</v>
      </c>
      <c r="AK71" s="18"/>
      <c r="AW71" s="19">
        <f t="shared" ref="AW71:BA71" si="105">+AW15/$AV15</f>
        <v>0</v>
      </c>
      <c r="AX71" s="19">
        <f t="shared" si="105"/>
        <v>1</v>
      </c>
      <c r="AY71" s="19">
        <f t="shared" si="105"/>
        <v>1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</v>
      </c>
      <c r="E72" s="19">
        <f t="shared" si="106"/>
        <v>1</v>
      </c>
      <c r="F72" s="19">
        <f t="shared" si="106"/>
        <v>0</v>
      </c>
      <c r="G72" s="19">
        <f t="shared" si="106"/>
        <v>0</v>
      </c>
      <c r="H72" s="19">
        <f t="shared" si="106"/>
        <v>0</v>
      </c>
      <c r="I72" s="18"/>
      <c r="K72" s="19">
        <f t="shared" ref="K72:O72" si="107">+K16/$AV16</f>
        <v>0</v>
      </c>
      <c r="L72" s="19">
        <f t="shared" si="107"/>
        <v>0</v>
      </c>
      <c r="M72" s="19">
        <f t="shared" si="107"/>
        <v>0</v>
      </c>
      <c r="N72" s="19">
        <f t="shared" si="107"/>
        <v>0</v>
      </c>
      <c r="O72" s="19">
        <f t="shared" si="107"/>
        <v>0</v>
      </c>
      <c r="P72" s="18"/>
      <c r="R72" s="19">
        <f t="shared" ref="R72:V72" si="108">+R16/$AV16</f>
        <v>0</v>
      </c>
      <c r="S72" s="19">
        <f t="shared" si="108"/>
        <v>0</v>
      </c>
      <c r="T72" s="19">
        <f t="shared" si="108"/>
        <v>0</v>
      </c>
      <c r="U72" s="19">
        <f t="shared" si="108"/>
        <v>0</v>
      </c>
      <c r="V72" s="19">
        <f t="shared" si="108"/>
        <v>0</v>
      </c>
      <c r="W72" s="18"/>
      <c r="Y72" s="19">
        <f t="shared" ref="Y72:AC72" si="109">+Y16/$AV16</f>
        <v>0</v>
      </c>
      <c r="Z72" s="19">
        <f t="shared" si="109"/>
        <v>0.90909090909090906</v>
      </c>
      <c r="AA72" s="19">
        <f t="shared" si="109"/>
        <v>0</v>
      </c>
      <c r="AB72" s="19">
        <f t="shared" si="109"/>
        <v>8.1585081585081584E-2</v>
      </c>
      <c r="AC72" s="19">
        <f t="shared" si="109"/>
        <v>9.324009324009324E-3</v>
      </c>
      <c r="AD72" s="18"/>
      <c r="AF72" s="19">
        <f t="shared" ref="AF72:AJ72" si="110">+AF16/$AV16</f>
        <v>9.9067599067599061E-3</v>
      </c>
      <c r="AG72" s="19">
        <f t="shared" si="110"/>
        <v>0.99009324009324007</v>
      </c>
      <c r="AH72" s="19">
        <f t="shared" si="110"/>
        <v>0</v>
      </c>
      <c r="AI72" s="19">
        <f t="shared" si="110"/>
        <v>0</v>
      </c>
      <c r="AJ72" s="19">
        <f t="shared" si="110"/>
        <v>0</v>
      </c>
      <c r="AK72" s="18"/>
      <c r="AW72" s="19">
        <f t="shared" ref="AW72:BA72" si="111">+AW16/$AV16</f>
        <v>0</v>
      </c>
      <c r="AX72" s="19">
        <f t="shared" si="111"/>
        <v>1</v>
      </c>
      <c r="AY72" s="19">
        <f t="shared" si="111"/>
        <v>1</v>
      </c>
      <c r="AZ72" s="19">
        <f t="shared" si="111"/>
        <v>0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3.771459957274164E-2</v>
      </c>
      <c r="E73" s="19">
        <f t="shared" si="112"/>
        <v>0.3053103926227414</v>
      </c>
      <c r="F73" s="19">
        <f t="shared" si="112"/>
        <v>0.6569750078045169</v>
      </c>
      <c r="G73" s="19">
        <f t="shared" si="112"/>
        <v>0</v>
      </c>
      <c r="H73" s="19">
        <f t="shared" si="112"/>
        <v>0</v>
      </c>
      <c r="I73" s="18"/>
      <c r="K73" s="19">
        <f t="shared" ref="K73:O73" si="113">+K17/$AV17</f>
        <v>0</v>
      </c>
      <c r="L73" s="19">
        <f t="shared" si="113"/>
        <v>0</v>
      </c>
      <c r="M73" s="19">
        <f t="shared" si="113"/>
        <v>0</v>
      </c>
      <c r="N73" s="19">
        <f t="shared" si="113"/>
        <v>0</v>
      </c>
      <c r="O73" s="19">
        <f t="shared" si="113"/>
        <v>0</v>
      </c>
      <c r="P73" s="18"/>
      <c r="R73" s="19">
        <f t="shared" ref="R73:V73" si="114">+R17/$AV17</f>
        <v>0</v>
      </c>
      <c r="S73" s="19">
        <f t="shared" si="114"/>
        <v>0</v>
      </c>
      <c r="T73" s="19">
        <f t="shared" si="114"/>
        <v>0</v>
      </c>
      <c r="U73" s="19">
        <f t="shared" si="114"/>
        <v>0</v>
      </c>
      <c r="V73" s="19">
        <f t="shared" si="114"/>
        <v>0</v>
      </c>
      <c r="W73" s="18"/>
      <c r="Y73" s="19">
        <f t="shared" ref="Y73:AC73" si="115">+Y17/$AV17</f>
        <v>3.3275532776163817E-2</v>
      </c>
      <c r="Z73" s="19">
        <f t="shared" si="115"/>
        <v>0.18074169558034778</v>
      </c>
      <c r="AA73" s="19">
        <f t="shared" si="115"/>
        <v>0.37983995175747975</v>
      </c>
      <c r="AB73" s="19">
        <f t="shared" si="115"/>
        <v>0</v>
      </c>
      <c r="AC73" s="19">
        <f t="shared" si="115"/>
        <v>0</v>
      </c>
      <c r="AD73" s="18"/>
      <c r="AF73" s="19">
        <f t="shared" ref="AF73:AJ73" si="116">+AF17/$AV17</f>
        <v>6.1464470213278999E-2</v>
      </c>
      <c r="AG73" s="19">
        <f t="shared" si="116"/>
        <v>0.5236126264426787</v>
      </c>
      <c r="AH73" s="19">
        <f t="shared" si="116"/>
        <v>0.38083174882875237</v>
      </c>
      <c r="AI73" s="19">
        <f t="shared" si="116"/>
        <v>0</v>
      </c>
      <c r="AJ73" s="19">
        <f t="shared" si="116"/>
        <v>0</v>
      </c>
      <c r="AK73" s="18"/>
      <c r="AW73" s="19">
        <f t="shared" ref="AW73:BA73" si="117">+AW17/$AV17</f>
        <v>0</v>
      </c>
      <c r="AX73" s="19">
        <f t="shared" si="117"/>
        <v>1</v>
      </c>
      <c r="AY73" s="19">
        <f t="shared" si="117"/>
        <v>1</v>
      </c>
      <c r="AZ73" s="19">
        <f t="shared" si="117"/>
        <v>0.40614281988600859</v>
      </c>
      <c r="BA73" s="19">
        <f t="shared" si="117"/>
        <v>3.4091154515289865E-2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1.5786146629674352E-2</v>
      </c>
      <c r="H74" s="19">
        <f t="shared" si="118"/>
        <v>0.82296560422851539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0</v>
      </c>
      <c r="O74" s="19">
        <f t="shared" si="119"/>
        <v>0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0</v>
      </c>
      <c r="V74" s="19">
        <f t="shared" si="120"/>
        <v>0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1.816034135814865E-2</v>
      </c>
      <c r="AC74" s="19">
        <f t="shared" si="121"/>
        <v>0.98183965864185141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1.5786146629674348E-2</v>
      </c>
      <c r="AJ74" s="19">
        <f t="shared" si="122"/>
        <v>0.8229656042285165</v>
      </c>
      <c r="AK74" s="18"/>
      <c r="AW74" s="19">
        <f t="shared" ref="AW74:BA74" si="123">+AW18/$AV18</f>
        <v>0.1612482491418103</v>
      </c>
      <c r="AX74" s="19">
        <f t="shared" si="123"/>
        <v>1</v>
      </c>
      <c r="AY74" s="19">
        <f t="shared" si="123"/>
        <v>1</v>
      </c>
      <c r="AZ74" s="19">
        <f t="shared" si="123"/>
        <v>0</v>
      </c>
      <c r="BA74" s="19">
        <f t="shared" si="123"/>
        <v>0.16124824914180919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6.6152554407038849E-2</v>
      </c>
      <c r="E75" s="19">
        <f t="shared" si="124"/>
        <v>0.15697584968316641</v>
      </c>
      <c r="F75" s="19">
        <f t="shared" si="124"/>
        <v>0.51966697938647233</v>
      </c>
      <c r="G75" s="19">
        <f t="shared" si="124"/>
        <v>0.11217880692601459</v>
      </c>
      <c r="H75" s="19">
        <f t="shared" si="124"/>
        <v>0</v>
      </c>
      <c r="I75" s="18"/>
      <c r="K75" s="19">
        <f t="shared" ref="K75:O75" si="125">+K19/$AV19</f>
        <v>0</v>
      </c>
      <c r="L75" s="19">
        <f t="shared" si="125"/>
        <v>0</v>
      </c>
      <c r="M75" s="19">
        <f t="shared" si="125"/>
        <v>0</v>
      </c>
      <c r="N75" s="19">
        <f t="shared" si="125"/>
        <v>0</v>
      </c>
      <c r="O75" s="19">
        <f t="shared" si="125"/>
        <v>0</v>
      </c>
      <c r="P75" s="18"/>
      <c r="R75" s="19">
        <f t="shared" ref="R75:V75" si="126">+R19/$AV19</f>
        <v>0</v>
      </c>
      <c r="S75" s="19">
        <f t="shared" si="126"/>
        <v>0</v>
      </c>
      <c r="T75" s="19">
        <f t="shared" si="126"/>
        <v>0</v>
      </c>
      <c r="U75" s="19">
        <f t="shared" si="126"/>
        <v>0</v>
      </c>
      <c r="V75" s="19">
        <f t="shared" si="126"/>
        <v>0</v>
      </c>
      <c r="W75" s="18"/>
      <c r="Y75" s="19">
        <f t="shared" ref="Y75:AC75" si="127">+Y19/$AV19</f>
        <v>0.12830848044786688</v>
      </c>
      <c r="Z75" s="19">
        <f t="shared" si="127"/>
        <v>0.32354422334292049</v>
      </c>
      <c r="AA75" s="19">
        <f t="shared" si="127"/>
        <v>0.3936185223049975</v>
      </c>
      <c r="AB75" s="19">
        <f t="shared" si="127"/>
        <v>0</v>
      </c>
      <c r="AC75" s="19">
        <f t="shared" si="127"/>
        <v>0</v>
      </c>
      <c r="AD75" s="18"/>
      <c r="AF75" s="19">
        <f t="shared" ref="AF75:AJ75" si="128">+AF19/$AV19</f>
        <v>0.15618857000318059</v>
      </c>
      <c r="AG75" s="19">
        <f t="shared" si="128"/>
        <v>0.39841515987560427</v>
      </c>
      <c r="AH75" s="19">
        <f t="shared" si="128"/>
        <v>0.44539627012121502</v>
      </c>
      <c r="AI75" s="19">
        <f t="shared" si="128"/>
        <v>0</v>
      </c>
      <c r="AJ75" s="19">
        <f t="shared" si="128"/>
        <v>0</v>
      </c>
      <c r="AK75" s="18"/>
      <c r="AW75" s="19">
        <f t="shared" ref="AW75:BA75" si="129">+AW19/$AV19</f>
        <v>0.14502580959730779</v>
      </c>
      <c r="AX75" s="19">
        <f t="shared" si="129"/>
        <v>1</v>
      </c>
      <c r="AY75" s="19">
        <f t="shared" si="129"/>
        <v>1</v>
      </c>
      <c r="AZ75" s="19">
        <f t="shared" si="129"/>
        <v>0.15452877390421521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 t="e">
        <f t="shared" ref="D76:H76" si="130">+D20/$AV20</f>
        <v>#DIV/0!</v>
      </c>
      <c r="E76" s="19" t="e">
        <f t="shared" si="130"/>
        <v>#DIV/0!</v>
      </c>
      <c r="F76" s="19" t="e">
        <f t="shared" si="130"/>
        <v>#DIV/0!</v>
      </c>
      <c r="G76" s="19" t="e">
        <f t="shared" si="130"/>
        <v>#DIV/0!</v>
      </c>
      <c r="H76" s="19" t="e">
        <f t="shared" si="130"/>
        <v>#DIV/0!</v>
      </c>
      <c r="I76" s="18"/>
      <c r="K76" s="19" t="e">
        <f t="shared" ref="K76:O76" si="131">+K20/$AV20</f>
        <v>#DIV/0!</v>
      </c>
      <c r="L76" s="19" t="e">
        <f t="shared" si="131"/>
        <v>#DIV/0!</v>
      </c>
      <c r="M76" s="19" t="e">
        <f t="shared" si="131"/>
        <v>#DIV/0!</v>
      </c>
      <c r="N76" s="19" t="e">
        <f t="shared" si="131"/>
        <v>#DIV/0!</v>
      </c>
      <c r="O76" s="19" t="e">
        <f t="shared" si="131"/>
        <v>#DIV/0!</v>
      </c>
      <c r="P76" s="18"/>
      <c r="R76" s="19" t="e">
        <f t="shared" ref="R76:V76" si="132">+R20/$AV20</f>
        <v>#DIV/0!</v>
      </c>
      <c r="S76" s="19" t="e">
        <f t="shared" si="132"/>
        <v>#DIV/0!</v>
      </c>
      <c r="T76" s="19" t="e">
        <f t="shared" si="132"/>
        <v>#DIV/0!</v>
      </c>
      <c r="U76" s="19" t="e">
        <f t="shared" si="132"/>
        <v>#DIV/0!</v>
      </c>
      <c r="V76" s="19" t="e">
        <f t="shared" si="132"/>
        <v>#DIV/0!</v>
      </c>
      <c r="W76" s="18"/>
      <c r="Y76" s="19" t="e">
        <f t="shared" ref="Y76:AC76" si="133">+Y20/$AV20</f>
        <v>#DIV/0!</v>
      </c>
      <c r="Z76" s="19" t="e">
        <f t="shared" si="133"/>
        <v>#DIV/0!</v>
      </c>
      <c r="AA76" s="19" t="e">
        <f t="shared" si="133"/>
        <v>#DIV/0!</v>
      </c>
      <c r="AB76" s="19" t="e">
        <f t="shared" si="133"/>
        <v>#DIV/0!</v>
      </c>
      <c r="AC76" s="19" t="e">
        <f t="shared" si="133"/>
        <v>#DIV/0!</v>
      </c>
      <c r="AD76" s="18"/>
      <c r="AF76" s="19" t="e">
        <f t="shared" ref="AF76:AJ76" si="134">+AF20/$AV20</f>
        <v>#DIV/0!</v>
      </c>
      <c r="AG76" s="19" t="e">
        <f t="shared" si="134"/>
        <v>#DIV/0!</v>
      </c>
      <c r="AH76" s="19" t="e">
        <f t="shared" si="134"/>
        <v>#DIV/0!</v>
      </c>
      <c r="AI76" s="19" t="e">
        <f t="shared" si="134"/>
        <v>#DIV/0!</v>
      </c>
      <c r="AJ76" s="19" t="e">
        <f t="shared" si="134"/>
        <v>#DIV/0!</v>
      </c>
      <c r="AK76" s="18"/>
      <c r="AW76" s="19" t="e">
        <f t="shared" ref="AW76:BA76" si="135">+AW20/$AV20</f>
        <v>#DIV/0!</v>
      </c>
      <c r="AX76" s="19" t="e">
        <f t="shared" si="135"/>
        <v>#DIV/0!</v>
      </c>
      <c r="AY76" s="19" t="e">
        <f t="shared" si="135"/>
        <v>#DIV/0!</v>
      </c>
      <c r="AZ76" s="19" t="e">
        <f t="shared" si="135"/>
        <v>#DIV/0!</v>
      </c>
      <c r="BA76" s="19" t="e">
        <f t="shared" si="135"/>
        <v>#DIV/0!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3.1637377020337647E-3</v>
      </c>
      <c r="E77" s="19">
        <f t="shared" si="136"/>
        <v>2.1754605026621153E-2</v>
      </c>
      <c r="F77" s="19">
        <f t="shared" si="136"/>
        <v>0.34494501473963818</v>
      </c>
      <c r="G77" s="19">
        <f t="shared" si="136"/>
        <v>4.9026369884344282E-3</v>
      </c>
      <c r="H77" s="19">
        <f t="shared" si="136"/>
        <v>0.62523400554327246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</v>
      </c>
      <c r="N77" s="19">
        <f t="shared" si="137"/>
        <v>0</v>
      </c>
      <c r="O77" s="19">
        <f t="shared" si="137"/>
        <v>0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</v>
      </c>
      <c r="U77" s="19">
        <f t="shared" si="138"/>
        <v>0</v>
      </c>
      <c r="V77" s="19">
        <f t="shared" si="138"/>
        <v>0</v>
      </c>
      <c r="W77" s="18"/>
      <c r="Y77" s="19">
        <f t="shared" ref="Y77:AC77" si="139">+Y21/$AV21</f>
        <v>3.0068631541255875E-3</v>
      </c>
      <c r="Z77" s="19">
        <f t="shared" si="139"/>
        <v>8.3372440723618376E-3</v>
      </c>
      <c r="AA77" s="19">
        <f t="shared" si="139"/>
        <v>0.25949566849737299</v>
      </c>
      <c r="AB77" s="19">
        <f t="shared" si="139"/>
        <v>5.0343169209013765E-3</v>
      </c>
      <c r="AC77" s="19">
        <f t="shared" si="139"/>
        <v>0.72412590735523819</v>
      </c>
      <c r="AD77" s="18"/>
      <c r="AF77" s="19">
        <f t="shared" ref="AF77:AJ77" si="140">+AF21/$AV21</f>
        <v>3.3513968344770976E-3</v>
      </c>
      <c r="AG77" s="19">
        <f t="shared" si="140"/>
        <v>0.1070389427074559</v>
      </c>
      <c r="AH77" s="19">
        <f t="shared" si="140"/>
        <v>0.25950246412137234</v>
      </c>
      <c r="AI77" s="19">
        <f t="shared" si="140"/>
        <v>4.8968033082904955E-3</v>
      </c>
      <c r="AJ77" s="19">
        <f t="shared" si="140"/>
        <v>0.6252103930284042</v>
      </c>
      <c r="AK77" s="18"/>
      <c r="AW77" s="19">
        <f t="shared" ref="AW77:BA77" si="141">+AW21/$AV21</f>
        <v>0</v>
      </c>
      <c r="AX77" s="19">
        <f t="shared" si="141"/>
        <v>1</v>
      </c>
      <c r="AY77" s="19">
        <f t="shared" si="141"/>
        <v>1</v>
      </c>
      <c r="AZ77" s="19">
        <f t="shared" si="141"/>
        <v>0</v>
      </c>
      <c r="BA77" s="19">
        <f t="shared" si="141"/>
        <v>0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7.1897847511491085E-3</v>
      </c>
      <c r="E78" s="19">
        <f t="shared" si="142"/>
        <v>1.6902129450454613E-2</v>
      </c>
      <c r="F78" s="19">
        <f t="shared" si="142"/>
        <v>0.37629700249907028</v>
      </c>
      <c r="G78" s="19">
        <f t="shared" si="142"/>
        <v>0.31000288036865142</v>
      </c>
      <c r="H78" s="19">
        <f t="shared" si="142"/>
        <v>0.28960820293067463</v>
      </c>
      <c r="I78" s="18"/>
      <c r="K78" s="19">
        <f t="shared" ref="K78:O78" si="143">+K22/$AV22</f>
        <v>0</v>
      </c>
      <c r="L78" s="19">
        <f t="shared" si="143"/>
        <v>0</v>
      </c>
      <c r="M78" s="19">
        <f t="shared" si="143"/>
        <v>0</v>
      </c>
      <c r="N78" s="19">
        <f t="shared" si="143"/>
        <v>0</v>
      </c>
      <c r="O78" s="19">
        <f t="shared" si="143"/>
        <v>0</v>
      </c>
      <c r="P78" s="18"/>
      <c r="R78" s="19">
        <f t="shared" ref="R78:V78" si="144">+R22/$AV22</f>
        <v>0</v>
      </c>
      <c r="S78" s="19">
        <f t="shared" si="144"/>
        <v>0</v>
      </c>
      <c r="T78" s="19">
        <f t="shared" si="144"/>
        <v>0</v>
      </c>
      <c r="U78" s="19">
        <f t="shared" si="144"/>
        <v>0</v>
      </c>
      <c r="V78" s="19">
        <f t="shared" si="144"/>
        <v>0</v>
      </c>
      <c r="W78" s="18"/>
      <c r="Y78" s="19">
        <f t="shared" ref="Y78:AC78" si="145">+Y22/$AV22</f>
        <v>2.2314529824131971E-2</v>
      </c>
      <c r="Z78" s="19">
        <f t="shared" si="145"/>
        <v>2.3729838276090473E-2</v>
      </c>
      <c r="AA78" s="19">
        <f t="shared" si="145"/>
        <v>0.36577921046729639</v>
      </c>
      <c r="AB78" s="19">
        <f t="shared" si="145"/>
        <v>0.3035521062242939</v>
      </c>
      <c r="AC78" s="19">
        <f t="shared" si="145"/>
        <v>0.2846243152081871</v>
      </c>
      <c r="AD78" s="18"/>
      <c r="AF78" s="19">
        <f t="shared" ref="AF78:AJ78" si="146">+AF22/$AV22</f>
        <v>2.6813299182388492E-2</v>
      </c>
      <c r="AG78" s="19">
        <f t="shared" si="146"/>
        <v>2.5765070798122264E-2</v>
      </c>
      <c r="AH78" s="19">
        <f t="shared" si="146"/>
        <v>0.3655481909540787</v>
      </c>
      <c r="AI78" s="19">
        <f t="shared" si="146"/>
        <v>0.30112817748240356</v>
      </c>
      <c r="AJ78" s="19">
        <f t="shared" si="146"/>
        <v>0.28074526158300694</v>
      </c>
      <c r="AK78" s="18"/>
      <c r="AW78" s="19">
        <f t="shared" ref="AW78:BA78" si="147">+AW22/$AV22</f>
        <v>0</v>
      </c>
      <c r="AX78" s="19">
        <f t="shared" si="147"/>
        <v>1</v>
      </c>
      <c r="AY78" s="19">
        <f t="shared" si="147"/>
        <v>1</v>
      </c>
      <c r="AZ78" s="19">
        <f t="shared" si="147"/>
        <v>0</v>
      </c>
      <c r="BA78" s="19">
        <f t="shared" si="147"/>
        <v>0</v>
      </c>
    </row>
    <row r="79" spans="1:53">
      <c r="A79" s="7">
        <v>19</v>
      </c>
      <c r="B79" s="13" t="s">
        <v>24</v>
      </c>
      <c r="C79" s="14" t="s">
        <v>36</v>
      </c>
      <c r="D79" s="19">
        <f t="shared" ref="D79:H79" si="148">+D23/$AV23</f>
        <v>0</v>
      </c>
      <c r="E79" s="19">
        <f t="shared" si="148"/>
        <v>0</v>
      </c>
      <c r="F79" s="19">
        <f t="shared" si="148"/>
        <v>0</v>
      </c>
      <c r="G79" s="19">
        <f t="shared" si="148"/>
        <v>0</v>
      </c>
      <c r="H79" s="19">
        <f t="shared" si="148"/>
        <v>0</v>
      </c>
      <c r="I79" s="18"/>
      <c r="K79" s="19">
        <f t="shared" ref="K79:O79" si="149">+K23/$AV23</f>
        <v>0</v>
      </c>
      <c r="L79" s="19">
        <f t="shared" si="149"/>
        <v>0</v>
      </c>
      <c r="M79" s="19">
        <f t="shared" si="149"/>
        <v>0</v>
      </c>
      <c r="N79" s="19">
        <f t="shared" si="149"/>
        <v>0</v>
      </c>
      <c r="O79" s="19">
        <f t="shared" si="149"/>
        <v>0</v>
      </c>
      <c r="P79" s="18"/>
      <c r="R79" s="19">
        <f t="shared" ref="R79:V79" si="150">+R23/$AV23</f>
        <v>0</v>
      </c>
      <c r="S79" s="19">
        <f t="shared" si="150"/>
        <v>0</v>
      </c>
      <c r="T79" s="19">
        <f t="shared" si="150"/>
        <v>0</v>
      </c>
      <c r="U79" s="19">
        <f t="shared" si="150"/>
        <v>0</v>
      </c>
      <c r="V79" s="19">
        <f t="shared" si="150"/>
        <v>0</v>
      </c>
      <c r="W79" s="18"/>
      <c r="Y79" s="19">
        <f t="shared" ref="Y79:AC79" si="151">+Y23/$AV23</f>
        <v>0</v>
      </c>
      <c r="Z79" s="19">
        <f t="shared" si="151"/>
        <v>0</v>
      </c>
      <c r="AA79" s="19">
        <f t="shared" si="151"/>
        <v>0</v>
      </c>
      <c r="AB79" s="19">
        <f t="shared" si="151"/>
        <v>0</v>
      </c>
      <c r="AC79" s="19">
        <f t="shared" si="151"/>
        <v>0</v>
      </c>
      <c r="AD79" s="18"/>
      <c r="AF79" s="19">
        <f t="shared" ref="AF79:AJ79" si="152">+AF23/$AV23</f>
        <v>0</v>
      </c>
      <c r="AG79" s="19">
        <f t="shared" si="152"/>
        <v>1</v>
      </c>
      <c r="AH79" s="19">
        <f t="shared" si="152"/>
        <v>0</v>
      </c>
      <c r="AI79" s="19">
        <f t="shared" si="152"/>
        <v>0</v>
      </c>
      <c r="AJ79" s="19">
        <f t="shared" si="152"/>
        <v>0</v>
      </c>
      <c r="AK79" s="18"/>
      <c r="AW79" s="19">
        <f t="shared" ref="AW79:BA79" si="153">+AW23/$AV23</f>
        <v>1</v>
      </c>
      <c r="AX79" s="19">
        <f t="shared" si="153"/>
        <v>1</v>
      </c>
      <c r="AY79" s="19">
        <f t="shared" si="153"/>
        <v>1</v>
      </c>
      <c r="AZ79" s="19">
        <f t="shared" si="153"/>
        <v>1</v>
      </c>
      <c r="BA79" s="19">
        <f t="shared" si="153"/>
        <v>0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</v>
      </c>
      <c r="E80" s="19">
        <f t="shared" si="154"/>
        <v>1</v>
      </c>
      <c r="F80" s="19">
        <f t="shared" si="154"/>
        <v>0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0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</v>
      </c>
      <c r="Z80" s="19">
        <f t="shared" si="157"/>
        <v>0.51063829787234039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0</v>
      </c>
      <c r="AG80" s="19">
        <f t="shared" si="158"/>
        <v>8.5106382978723402E-2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1</v>
      </c>
      <c r="AY80" s="19">
        <f t="shared" si="159"/>
        <v>1</v>
      </c>
      <c r="AZ80" s="19">
        <f t="shared" si="159"/>
        <v>0.48936170212765956</v>
      </c>
      <c r="BA80" s="19">
        <f t="shared" si="159"/>
        <v>0.91489361702127658</v>
      </c>
    </row>
    <row r="81" spans="1:53">
      <c r="A81" s="7">
        <v>21</v>
      </c>
      <c r="B81" s="13" t="s">
        <v>49</v>
      </c>
      <c r="C81" s="14" t="s">
        <v>36</v>
      </c>
      <c r="D81" s="19">
        <f t="shared" ref="D81:H81" si="160">+D25/$AV25</f>
        <v>0</v>
      </c>
      <c r="E81" s="19">
        <f t="shared" si="160"/>
        <v>0.33333333333333331</v>
      </c>
      <c r="F81" s="19">
        <f t="shared" si="160"/>
        <v>0.66666666666666663</v>
      </c>
      <c r="G81" s="19">
        <f t="shared" si="160"/>
        <v>0</v>
      </c>
      <c r="H81" s="19">
        <f t="shared" si="160"/>
        <v>0</v>
      </c>
      <c r="I81" s="18"/>
      <c r="K81" s="19">
        <f t="shared" ref="K81:O81" si="161">+K25/$AV25</f>
        <v>0</v>
      </c>
      <c r="L81" s="19">
        <f t="shared" si="161"/>
        <v>0</v>
      </c>
      <c r="M81" s="19">
        <f t="shared" si="161"/>
        <v>0</v>
      </c>
      <c r="N81" s="19">
        <f t="shared" si="161"/>
        <v>0</v>
      </c>
      <c r="O81" s="19">
        <f t="shared" si="161"/>
        <v>0</v>
      </c>
      <c r="P81" s="18"/>
      <c r="R81" s="19">
        <f t="shared" ref="R81:V81" si="162">+R25/$AV25</f>
        <v>0</v>
      </c>
      <c r="S81" s="19">
        <f t="shared" si="162"/>
        <v>0</v>
      </c>
      <c r="T81" s="19">
        <f t="shared" si="162"/>
        <v>0</v>
      </c>
      <c r="U81" s="19">
        <f t="shared" si="162"/>
        <v>0</v>
      </c>
      <c r="V81" s="19">
        <f t="shared" si="162"/>
        <v>0</v>
      </c>
      <c r="W81" s="18"/>
      <c r="Y81" s="19">
        <f t="shared" ref="Y81:AC81" si="163">+Y25/$AV25</f>
        <v>0</v>
      </c>
      <c r="Z81" s="19">
        <f t="shared" si="163"/>
        <v>0</v>
      </c>
      <c r="AA81" s="19">
        <f t="shared" si="163"/>
        <v>0</v>
      </c>
      <c r="AB81" s="19">
        <f t="shared" si="163"/>
        <v>0</v>
      </c>
      <c r="AC81" s="19">
        <f t="shared" si="163"/>
        <v>0</v>
      </c>
      <c r="AD81" s="18"/>
      <c r="AF81" s="19">
        <f t="shared" ref="AF81:AJ81" si="164">+AF25/$AV25</f>
        <v>0.66666666666666663</v>
      </c>
      <c r="AG81" s="19">
        <f t="shared" si="164"/>
        <v>0.33333333333333331</v>
      </c>
      <c r="AH81" s="19">
        <f t="shared" si="164"/>
        <v>0</v>
      </c>
      <c r="AI81" s="19">
        <f t="shared" si="164"/>
        <v>0</v>
      </c>
      <c r="AJ81" s="19">
        <f t="shared" si="164"/>
        <v>0</v>
      </c>
      <c r="AK81" s="18"/>
      <c r="AW81" s="19">
        <f t="shared" ref="AW81:BA81" si="165">+AW25/$AV25</f>
        <v>0</v>
      </c>
      <c r="AX81" s="19">
        <f t="shared" si="165"/>
        <v>1</v>
      </c>
      <c r="AY81" s="19">
        <f t="shared" si="165"/>
        <v>1</v>
      </c>
      <c r="AZ81" s="19">
        <f t="shared" si="165"/>
        <v>1</v>
      </c>
      <c r="BA81" s="19">
        <f t="shared" si="165"/>
        <v>0</v>
      </c>
    </row>
    <row r="82" spans="1:53">
      <c r="A82" s="184">
        <v>22</v>
      </c>
      <c r="B82" s="185" t="s">
        <v>26</v>
      </c>
      <c r="C82" s="14" t="s">
        <v>52</v>
      </c>
      <c r="D82" s="19">
        <f t="shared" ref="D82:H82" si="166">+D26/$AV26</f>
        <v>0.36</v>
      </c>
      <c r="E82" s="19">
        <f t="shared" si="166"/>
        <v>0.6</v>
      </c>
      <c r="F82" s="19">
        <f t="shared" si="166"/>
        <v>0</v>
      </c>
      <c r="G82" s="19">
        <f t="shared" si="166"/>
        <v>0.04</v>
      </c>
      <c r="H82" s="19">
        <f t="shared" si="166"/>
        <v>0</v>
      </c>
      <c r="I82" s="18"/>
      <c r="K82" s="19">
        <f t="shared" ref="K82:O82" si="167">+K26/$AV26</f>
        <v>0</v>
      </c>
      <c r="L82" s="19">
        <f t="shared" si="167"/>
        <v>0</v>
      </c>
      <c r="M82" s="19">
        <f t="shared" si="167"/>
        <v>0</v>
      </c>
      <c r="N82" s="19">
        <f t="shared" si="167"/>
        <v>0</v>
      </c>
      <c r="O82" s="19">
        <f t="shared" si="167"/>
        <v>0</v>
      </c>
      <c r="P82" s="18"/>
      <c r="R82" s="19">
        <f t="shared" ref="R82:V82" si="168">+R26/$AV26</f>
        <v>0</v>
      </c>
      <c r="S82" s="19">
        <f t="shared" si="168"/>
        <v>0</v>
      </c>
      <c r="T82" s="19">
        <f t="shared" si="168"/>
        <v>0</v>
      </c>
      <c r="U82" s="19">
        <f t="shared" si="168"/>
        <v>0</v>
      </c>
      <c r="V82" s="19">
        <f t="shared" si="168"/>
        <v>0</v>
      </c>
      <c r="W82" s="18"/>
      <c r="Y82" s="19">
        <f t="shared" ref="Y82:AC82" si="169">+Y26/$AV26</f>
        <v>0.23199999999999998</v>
      </c>
      <c r="Z82" s="19">
        <f t="shared" si="169"/>
        <v>0.36799999999999999</v>
      </c>
      <c r="AA82" s="19">
        <f t="shared" si="169"/>
        <v>0</v>
      </c>
      <c r="AB82" s="19">
        <f t="shared" si="169"/>
        <v>0.20800000000000002</v>
      </c>
      <c r="AC82" s="19">
        <f t="shared" si="169"/>
        <v>7.2000000000000008E-2</v>
      </c>
      <c r="AD82" s="18"/>
      <c r="AF82" s="19">
        <f t="shared" ref="AF82:AJ82" si="170">+AF26/$AV26</f>
        <v>0.36</v>
      </c>
      <c r="AG82" s="19">
        <f t="shared" si="170"/>
        <v>0.4</v>
      </c>
      <c r="AH82" s="19">
        <f t="shared" si="170"/>
        <v>0</v>
      </c>
      <c r="AI82" s="19">
        <f t="shared" si="170"/>
        <v>0.08</v>
      </c>
      <c r="AJ82" s="19">
        <f t="shared" si="170"/>
        <v>0.04</v>
      </c>
      <c r="AK82" s="18"/>
      <c r="AW82" s="19">
        <f t="shared" ref="AW82:BA82" si="171">+AW26/$AV26</f>
        <v>0</v>
      </c>
      <c r="AX82" s="19">
        <f t="shared" si="171"/>
        <v>1</v>
      </c>
      <c r="AY82" s="19">
        <f t="shared" si="171"/>
        <v>1</v>
      </c>
      <c r="AZ82" s="19">
        <f t="shared" si="171"/>
        <v>0.12</v>
      </c>
      <c r="BA82" s="19">
        <f t="shared" si="171"/>
        <v>0.12</v>
      </c>
    </row>
    <row r="83" spans="1:53">
      <c r="A83" s="184"/>
      <c r="B83" s="185"/>
      <c r="C83" s="14" t="s">
        <v>53</v>
      </c>
      <c r="D83" s="19">
        <f t="shared" ref="D83:H83" si="172">+D27/$AV27</f>
        <v>0.36</v>
      </c>
      <c r="E83" s="19">
        <f t="shared" si="172"/>
        <v>0.6</v>
      </c>
      <c r="F83" s="19">
        <f t="shared" si="172"/>
        <v>0</v>
      </c>
      <c r="G83" s="19">
        <f t="shared" si="172"/>
        <v>0.04</v>
      </c>
      <c r="H83" s="19">
        <f t="shared" si="172"/>
        <v>0</v>
      </c>
      <c r="I83" s="18"/>
      <c r="K83" s="19">
        <f t="shared" ref="K83:O83" si="173">+K27/$AV27</f>
        <v>0</v>
      </c>
      <c r="L83" s="19">
        <f t="shared" si="173"/>
        <v>0</v>
      </c>
      <c r="M83" s="19">
        <f t="shared" si="173"/>
        <v>0</v>
      </c>
      <c r="N83" s="19">
        <f t="shared" si="173"/>
        <v>0</v>
      </c>
      <c r="O83" s="19">
        <f t="shared" si="173"/>
        <v>0</v>
      </c>
      <c r="P83" s="18"/>
      <c r="R83" s="19">
        <f t="shared" ref="R83:V83" si="174">+R27/$AV27</f>
        <v>0</v>
      </c>
      <c r="S83" s="19">
        <f t="shared" si="174"/>
        <v>0</v>
      </c>
      <c r="T83" s="19">
        <f t="shared" si="174"/>
        <v>0</v>
      </c>
      <c r="U83" s="19">
        <f t="shared" si="174"/>
        <v>0</v>
      </c>
      <c r="V83" s="19">
        <f t="shared" si="174"/>
        <v>0</v>
      </c>
      <c r="W83" s="18"/>
      <c r="Y83" s="19">
        <f t="shared" ref="Y83:AC83" si="175">+Y27/$AV27</f>
        <v>0.41333333333333327</v>
      </c>
      <c r="Z83" s="19">
        <f t="shared" si="175"/>
        <v>0.46666666666666662</v>
      </c>
      <c r="AA83" s="19">
        <f t="shared" si="175"/>
        <v>0</v>
      </c>
      <c r="AB83" s="19">
        <f t="shared" si="175"/>
        <v>9.3333333333333324E-2</v>
      </c>
      <c r="AC83" s="19">
        <f t="shared" si="175"/>
        <v>2.6666666666666665E-2</v>
      </c>
      <c r="AD83" s="18"/>
      <c r="AF83" s="19">
        <f t="shared" ref="AF83:AJ83" si="176">+AF27/$AV27</f>
        <v>0.48</v>
      </c>
      <c r="AG83" s="19">
        <f t="shared" si="176"/>
        <v>0.48</v>
      </c>
      <c r="AH83" s="19">
        <f t="shared" si="176"/>
        <v>0</v>
      </c>
      <c r="AI83" s="19">
        <f t="shared" si="176"/>
        <v>0.04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1</v>
      </c>
      <c r="AY83" s="19">
        <f t="shared" si="177"/>
        <v>1</v>
      </c>
      <c r="AZ83" s="19">
        <f t="shared" si="177"/>
        <v>0</v>
      </c>
      <c r="BA83" s="19">
        <f t="shared" si="177"/>
        <v>0</v>
      </c>
    </row>
    <row r="84" spans="1:53">
      <c r="A84" s="184"/>
      <c r="B84" s="185"/>
      <c r="C84" s="14" t="s">
        <v>54</v>
      </c>
      <c r="D84" s="19">
        <f t="shared" ref="D84:H84" si="178">+D28/$AV28</f>
        <v>0.36</v>
      </c>
      <c r="E84" s="19">
        <f t="shared" si="178"/>
        <v>0.6</v>
      </c>
      <c r="F84" s="19">
        <f t="shared" si="178"/>
        <v>0</v>
      </c>
      <c r="G84" s="19">
        <f t="shared" si="178"/>
        <v>0.04</v>
      </c>
      <c r="H84" s="19">
        <f t="shared" si="178"/>
        <v>0</v>
      </c>
      <c r="I84" s="18"/>
      <c r="K84" s="19">
        <f t="shared" ref="K84:O84" si="179">+K28/$AV28</f>
        <v>0</v>
      </c>
      <c r="L84" s="19">
        <f t="shared" si="179"/>
        <v>0</v>
      </c>
      <c r="M84" s="19">
        <f t="shared" si="179"/>
        <v>0</v>
      </c>
      <c r="N84" s="19">
        <f t="shared" si="179"/>
        <v>0</v>
      </c>
      <c r="O84" s="19">
        <f t="shared" si="179"/>
        <v>0</v>
      </c>
      <c r="P84" s="18"/>
      <c r="R84" s="19">
        <f t="shared" ref="R84:V84" si="180">+R28/$AV28</f>
        <v>0</v>
      </c>
      <c r="S84" s="19">
        <f t="shared" si="180"/>
        <v>0</v>
      </c>
      <c r="T84" s="19">
        <f t="shared" si="180"/>
        <v>0</v>
      </c>
      <c r="U84" s="19">
        <f t="shared" si="180"/>
        <v>0</v>
      </c>
      <c r="V84" s="19">
        <f t="shared" si="180"/>
        <v>0</v>
      </c>
      <c r="W84" s="18"/>
      <c r="Y84" s="19">
        <f t="shared" ref="Y84:AC84" si="181">+Y28/$AV28</f>
        <v>0.24</v>
      </c>
      <c r="Z84" s="19">
        <f t="shared" si="181"/>
        <v>0.56000000000000005</v>
      </c>
      <c r="AA84" s="19">
        <f t="shared" si="181"/>
        <v>0</v>
      </c>
      <c r="AB84" s="19">
        <f t="shared" si="181"/>
        <v>0.12</v>
      </c>
      <c r="AC84" s="19">
        <f t="shared" si="181"/>
        <v>0.04</v>
      </c>
      <c r="AD84" s="18"/>
      <c r="AF84" s="19">
        <f t="shared" ref="AF84:AJ84" si="182">+AF28/$AV28</f>
        <v>0.36</v>
      </c>
      <c r="AG84" s="19">
        <f t="shared" si="182"/>
        <v>0.6</v>
      </c>
      <c r="AH84" s="19">
        <f t="shared" si="182"/>
        <v>0</v>
      </c>
      <c r="AI84" s="19">
        <f t="shared" si="182"/>
        <v>0.04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1</v>
      </c>
      <c r="AY84" s="19">
        <f t="shared" si="183"/>
        <v>1</v>
      </c>
      <c r="AZ84" s="19">
        <f t="shared" si="183"/>
        <v>0.04</v>
      </c>
      <c r="BA84" s="19">
        <f t="shared" si="183"/>
        <v>0</v>
      </c>
    </row>
    <row r="85" spans="1:53">
      <c r="A85" s="184"/>
      <c r="B85" s="185"/>
      <c r="C85" s="14" t="s">
        <v>55</v>
      </c>
      <c r="D85" s="19">
        <f t="shared" ref="D85:H85" si="184">+D29/$AV29</f>
        <v>0.58333333333333337</v>
      </c>
      <c r="E85" s="19">
        <f t="shared" si="184"/>
        <v>0.25</v>
      </c>
      <c r="F85" s="19">
        <f t="shared" si="184"/>
        <v>4.1666666666666664E-2</v>
      </c>
      <c r="G85" s="19">
        <f t="shared" si="184"/>
        <v>8.3333333333333329E-2</v>
      </c>
      <c r="H85" s="19">
        <f t="shared" si="184"/>
        <v>4.1666666666666664E-2</v>
      </c>
      <c r="I85" s="18"/>
      <c r="K85" s="19">
        <f t="shared" ref="K85:O85" si="185">+K29/$AV29</f>
        <v>0</v>
      </c>
      <c r="L85" s="19">
        <f t="shared" si="185"/>
        <v>0</v>
      </c>
      <c r="M85" s="19">
        <f t="shared" si="185"/>
        <v>0</v>
      </c>
      <c r="N85" s="19">
        <f t="shared" si="185"/>
        <v>0</v>
      </c>
      <c r="O85" s="19">
        <f t="shared" si="185"/>
        <v>0</v>
      </c>
      <c r="P85" s="18"/>
      <c r="R85" s="19">
        <f t="shared" ref="R85:V85" si="186">+R29/$AV29</f>
        <v>0</v>
      </c>
      <c r="S85" s="19">
        <f t="shared" si="186"/>
        <v>0</v>
      </c>
      <c r="T85" s="19">
        <f t="shared" si="186"/>
        <v>0</v>
      </c>
      <c r="U85" s="19">
        <f t="shared" si="186"/>
        <v>0</v>
      </c>
      <c r="V85" s="19">
        <f t="shared" si="186"/>
        <v>0</v>
      </c>
      <c r="W85" s="18"/>
      <c r="Y85" s="19">
        <f t="shared" ref="Y85:AC85" si="187">+Y29/$AV29</f>
        <v>-1.2499999999999963E-2</v>
      </c>
      <c r="Z85" s="19">
        <f t="shared" si="187"/>
        <v>0</v>
      </c>
      <c r="AA85" s="19">
        <f t="shared" si="187"/>
        <v>0</v>
      </c>
      <c r="AB85" s="19">
        <f t="shared" si="187"/>
        <v>0.75075757575757562</v>
      </c>
      <c r="AC85" s="19">
        <f t="shared" si="187"/>
        <v>0.26136363636363635</v>
      </c>
      <c r="AD85" s="18"/>
      <c r="AF85" s="19">
        <f t="shared" ref="AF85:AJ85" si="188">+AF29/$AV29</f>
        <v>0.83333333333333337</v>
      </c>
      <c r="AG85" s="19">
        <f t="shared" si="188"/>
        <v>0.125</v>
      </c>
      <c r="AH85" s="19">
        <f t="shared" si="188"/>
        <v>0</v>
      </c>
      <c r="AI85" s="19">
        <f t="shared" si="188"/>
        <v>0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1</v>
      </c>
      <c r="AY85" s="19">
        <f t="shared" si="189"/>
        <v>1</v>
      </c>
      <c r="AZ85" s="19">
        <f t="shared" si="189"/>
        <v>3.7878787878797837E-4</v>
      </c>
      <c r="BA85" s="19">
        <f t="shared" si="189"/>
        <v>4.1666666666666664E-2</v>
      </c>
    </row>
    <row r="86" spans="1:53">
      <c r="A86" s="184"/>
      <c r="B86" s="185"/>
      <c r="C86" s="14" t="s">
        <v>56</v>
      </c>
      <c r="D86" s="19">
        <f t="shared" ref="D86:H86" si="190">+D30/$AV30</f>
        <v>0.58333333333333337</v>
      </c>
      <c r="E86" s="19">
        <f t="shared" si="190"/>
        <v>0.25</v>
      </c>
      <c r="F86" s="19">
        <f t="shared" si="190"/>
        <v>0</v>
      </c>
      <c r="G86" s="19">
        <f t="shared" si="190"/>
        <v>0.125</v>
      </c>
      <c r="H86" s="19">
        <f t="shared" si="190"/>
        <v>4.1666666666666664E-2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</v>
      </c>
      <c r="N86" s="19">
        <f t="shared" si="191"/>
        <v>0</v>
      </c>
      <c r="O86" s="19">
        <f t="shared" si="191"/>
        <v>0</v>
      </c>
      <c r="P86" s="18"/>
      <c r="R86" s="19">
        <f t="shared" ref="R86:V86" si="192">+R30/$AV30</f>
        <v>0</v>
      </c>
      <c r="S86" s="19">
        <f t="shared" si="192"/>
        <v>0</v>
      </c>
      <c r="T86" s="19">
        <f t="shared" si="192"/>
        <v>0</v>
      </c>
      <c r="U86" s="19">
        <f t="shared" si="192"/>
        <v>0</v>
      </c>
      <c r="V86" s="19">
        <f t="shared" si="192"/>
        <v>0</v>
      </c>
      <c r="W86" s="18"/>
      <c r="Y86" s="19">
        <f t="shared" ref="Y86:AC86" si="193">+Y30/$AV30</f>
        <v>0.83333333333333337</v>
      </c>
      <c r="Z86" s="19">
        <f t="shared" si="193"/>
        <v>0</v>
      </c>
      <c r="AA86" s="19">
        <f t="shared" si="193"/>
        <v>0.125</v>
      </c>
      <c r="AB86" s="19">
        <f t="shared" si="193"/>
        <v>4.1666666666666664E-2</v>
      </c>
      <c r="AC86" s="19">
        <f t="shared" si="193"/>
        <v>0</v>
      </c>
      <c r="AD86" s="18"/>
      <c r="AF86" s="19">
        <f t="shared" ref="AF86:AJ86" si="194">+AF30/$AV30</f>
        <v>0.83333333333333337</v>
      </c>
      <c r="AG86" s="19">
        <f t="shared" si="194"/>
        <v>0</v>
      </c>
      <c r="AH86" s="19">
        <f t="shared" si="194"/>
        <v>0.125</v>
      </c>
      <c r="AI86" s="19">
        <f t="shared" si="194"/>
        <v>4.1666666666666664E-2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1</v>
      </c>
      <c r="AY86" s="19">
        <f t="shared" si="195"/>
        <v>1</v>
      </c>
      <c r="AZ86" s="19">
        <f t="shared" si="195"/>
        <v>0</v>
      </c>
      <c r="BA86" s="19">
        <f t="shared" si="195"/>
        <v>0</v>
      </c>
    </row>
    <row r="87" spans="1:53">
      <c r="A87" s="184"/>
      <c r="B87" s="185"/>
      <c r="C87" s="14" t="s">
        <v>57</v>
      </c>
      <c r="D87" s="19">
        <f t="shared" ref="D87:H87" si="196">+D31/$AV31</f>
        <v>0</v>
      </c>
      <c r="E87" s="19">
        <f t="shared" si="196"/>
        <v>0</v>
      </c>
      <c r="F87" s="19">
        <f t="shared" si="196"/>
        <v>0.60869565217391308</v>
      </c>
      <c r="G87" s="19">
        <f t="shared" si="196"/>
        <v>0.34782608695652173</v>
      </c>
      <c r="H87" s="19">
        <f t="shared" si="196"/>
        <v>4.3478260869565216E-2</v>
      </c>
      <c r="I87" s="18"/>
      <c r="K87" s="19">
        <f t="shared" ref="K87:O87" si="197">+K31/$AV31</f>
        <v>0</v>
      </c>
      <c r="L87" s="19">
        <f t="shared" si="197"/>
        <v>0</v>
      </c>
      <c r="M87" s="19">
        <f t="shared" si="197"/>
        <v>0</v>
      </c>
      <c r="N87" s="19">
        <f t="shared" si="197"/>
        <v>0</v>
      </c>
      <c r="O87" s="19">
        <f t="shared" si="197"/>
        <v>0</v>
      </c>
      <c r="P87" s="18"/>
      <c r="R87" s="19">
        <f t="shared" ref="R87:V87" si="198">+R31/$AV31</f>
        <v>0</v>
      </c>
      <c r="S87" s="19">
        <f t="shared" si="198"/>
        <v>0</v>
      </c>
      <c r="T87" s="19">
        <f t="shared" si="198"/>
        <v>0</v>
      </c>
      <c r="U87" s="19">
        <f t="shared" si="198"/>
        <v>0</v>
      </c>
      <c r="V87" s="19">
        <f t="shared" si="198"/>
        <v>0</v>
      </c>
      <c r="W87" s="18"/>
      <c r="Y87" s="19">
        <f t="shared" ref="Y87:AC87" si="199">+Y31/$AV31</f>
        <v>0</v>
      </c>
      <c r="Z87" s="19">
        <f t="shared" si="199"/>
        <v>0</v>
      </c>
      <c r="AA87" s="19">
        <f t="shared" si="199"/>
        <v>0.21739130434782608</v>
      </c>
      <c r="AB87" s="19">
        <f t="shared" si="199"/>
        <v>0.60869565217391308</v>
      </c>
      <c r="AC87" s="19">
        <f t="shared" si="199"/>
        <v>0.17391304347826086</v>
      </c>
      <c r="AD87" s="18"/>
      <c r="AF87" s="19">
        <f t="shared" ref="AF87:AJ87" si="200">+AF31/$AV31</f>
        <v>0</v>
      </c>
      <c r="AG87" s="19">
        <f t="shared" si="200"/>
        <v>0.13043478260869565</v>
      </c>
      <c r="AH87" s="19">
        <f t="shared" si="200"/>
        <v>0.52173913043478259</v>
      </c>
      <c r="AI87" s="19">
        <f t="shared" si="200"/>
        <v>0.30434782608695654</v>
      </c>
      <c r="AJ87" s="19">
        <f t="shared" si="200"/>
        <v>4.3478260869565216E-2</v>
      </c>
      <c r="AK87" s="18"/>
      <c r="AW87" s="19">
        <f t="shared" ref="AW87:BA87" si="201">+AW31/$AV31</f>
        <v>0</v>
      </c>
      <c r="AX87" s="19">
        <f t="shared" si="201"/>
        <v>1</v>
      </c>
      <c r="AY87" s="19">
        <f t="shared" si="201"/>
        <v>1</v>
      </c>
      <c r="AZ87" s="19">
        <f t="shared" si="201"/>
        <v>0</v>
      </c>
      <c r="BA87" s="19">
        <f t="shared" si="201"/>
        <v>0</v>
      </c>
    </row>
    <row r="88" spans="1:53">
      <c r="A88" s="184"/>
      <c r="B88" s="185"/>
      <c r="C88" s="14" t="s">
        <v>58</v>
      </c>
      <c r="D88" s="19">
        <f t="shared" ref="D88:H88" si="202">+D32/$AV32</f>
        <v>0</v>
      </c>
      <c r="E88" s="19">
        <f t="shared" si="202"/>
        <v>1</v>
      </c>
      <c r="F88" s="19">
        <f t="shared" si="202"/>
        <v>0</v>
      </c>
      <c r="G88" s="19">
        <f t="shared" si="202"/>
        <v>0</v>
      </c>
      <c r="H88" s="19">
        <f t="shared" si="202"/>
        <v>0</v>
      </c>
      <c r="I88" s="18"/>
      <c r="K88" s="19">
        <f t="shared" ref="K88:O88" si="203">+K32/$AV32</f>
        <v>0</v>
      </c>
      <c r="L88" s="19">
        <f t="shared" si="203"/>
        <v>0</v>
      </c>
      <c r="M88" s="19">
        <f t="shared" si="203"/>
        <v>0</v>
      </c>
      <c r="N88" s="19">
        <f t="shared" si="203"/>
        <v>0</v>
      </c>
      <c r="O88" s="19">
        <f t="shared" si="203"/>
        <v>0</v>
      </c>
      <c r="P88" s="18"/>
      <c r="R88" s="19">
        <f t="shared" ref="R88:V88" si="204">+R32/$AV32</f>
        <v>0</v>
      </c>
      <c r="S88" s="19">
        <f t="shared" si="204"/>
        <v>0</v>
      </c>
      <c r="T88" s="19">
        <f t="shared" si="204"/>
        <v>0</v>
      </c>
      <c r="U88" s="19">
        <f t="shared" si="204"/>
        <v>0</v>
      </c>
      <c r="V88" s="19">
        <f t="shared" si="204"/>
        <v>0</v>
      </c>
      <c r="W88" s="18"/>
      <c r="Y88" s="19">
        <f t="shared" ref="Y88:AC88" si="205">+Y32/$AV32</f>
        <v>0.13421052631578947</v>
      </c>
      <c r="Z88" s="19">
        <f t="shared" si="205"/>
        <v>0.7572368421052631</v>
      </c>
      <c r="AA88" s="19">
        <f t="shared" si="205"/>
        <v>0</v>
      </c>
      <c r="AB88" s="19">
        <f t="shared" si="205"/>
        <v>7.4999999999999997E-2</v>
      </c>
      <c r="AC88" s="19">
        <f t="shared" si="205"/>
        <v>3.3552631578947369E-2</v>
      </c>
      <c r="AD88" s="18"/>
      <c r="AF88" s="19">
        <f t="shared" ref="AF88:AJ88" si="206">+AF32/$AV32</f>
        <v>0.42105263157894735</v>
      </c>
      <c r="AG88" s="19">
        <f t="shared" si="206"/>
        <v>0.57894736842105265</v>
      </c>
      <c r="AH88" s="19">
        <f t="shared" si="206"/>
        <v>0</v>
      </c>
      <c r="AI88" s="19">
        <f t="shared" si="206"/>
        <v>0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1</v>
      </c>
      <c r="AY88" s="19">
        <f t="shared" si="207"/>
        <v>1</v>
      </c>
      <c r="AZ88" s="19">
        <f t="shared" si="207"/>
        <v>0</v>
      </c>
      <c r="BA88" s="19">
        <f t="shared" si="207"/>
        <v>0</v>
      </c>
    </row>
    <row r="89" spans="1:53">
      <c r="A89" s="184"/>
      <c r="B89" s="185"/>
      <c r="C89" s="14" t="s">
        <v>59</v>
      </c>
      <c r="D89" s="19">
        <f t="shared" ref="D89:H89" si="208">+D33/$AV33</f>
        <v>0.38095238095238093</v>
      </c>
      <c r="E89" s="19">
        <f t="shared" si="208"/>
        <v>0.14285714285714285</v>
      </c>
      <c r="F89" s="19">
        <f t="shared" si="208"/>
        <v>0</v>
      </c>
      <c r="G89" s="19">
        <f t="shared" si="208"/>
        <v>0.33333333333333331</v>
      </c>
      <c r="H89" s="19">
        <f t="shared" si="208"/>
        <v>0.14285714285714285</v>
      </c>
      <c r="I89" s="18"/>
      <c r="K89" s="19">
        <f t="shared" ref="K89:O89" si="209">+K33/$AV33</f>
        <v>0</v>
      </c>
      <c r="L89" s="19">
        <f t="shared" si="209"/>
        <v>0</v>
      </c>
      <c r="M89" s="19">
        <f t="shared" si="209"/>
        <v>0</v>
      </c>
      <c r="N89" s="19">
        <f t="shared" si="209"/>
        <v>0</v>
      </c>
      <c r="O89" s="19">
        <f t="shared" si="209"/>
        <v>0</v>
      </c>
      <c r="P89" s="18"/>
      <c r="R89" s="19">
        <f t="shared" ref="R89:V89" si="210">+R33/$AV33</f>
        <v>0</v>
      </c>
      <c r="S89" s="19">
        <f t="shared" si="210"/>
        <v>0</v>
      </c>
      <c r="T89" s="19">
        <f t="shared" si="210"/>
        <v>0</v>
      </c>
      <c r="U89" s="19">
        <f t="shared" si="210"/>
        <v>0</v>
      </c>
      <c r="V89" s="19">
        <f t="shared" si="210"/>
        <v>0</v>
      </c>
      <c r="W89" s="18"/>
      <c r="Y89" s="19">
        <f t="shared" ref="Y89:AC89" si="211">+Y33/$AV33</f>
        <v>0.14285714285714285</v>
      </c>
      <c r="Z89" s="19">
        <f t="shared" si="211"/>
        <v>4.7619047619047616E-2</v>
      </c>
      <c r="AA89" s="19">
        <f t="shared" si="211"/>
        <v>0</v>
      </c>
      <c r="AB89" s="19">
        <f t="shared" si="211"/>
        <v>0.58333333333333337</v>
      </c>
      <c r="AC89" s="19">
        <f t="shared" si="211"/>
        <v>0.22619047619047619</v>
      </c>
      <c r="AD89" s="18"/>
      <c r="AF89" s="19">
        <f t="shared" ref="AF89:AJ89" si="212">+AF33/$AV33</f>
        <v>0.47619047619047616</v>
      </c>
      <c r="AG89" s="19">
        <f t="shared" si="212"/>
        <v>4.7619047619047616E-2</v>
      </c>
      <c r="AH89" s="19">
        <f t="shared" si="212"/>
        <v>0</v>
      </c>
      <c r="AI89" s="19">
        <f t="shared" si="212"/>
        <v>0.33333333333333331</v>
      </c>
      <c r="AJ89" s="19">
        <f t="shared" si="212"/>
        <v>0.14285714285714285</v>
      </c>
      <c r="AK89" s="18"/>
      <c r="AW89" s="19">
        <f t="shared" ref="AW89:BA89" si="213">+AW33/$AV33</f>
        <v>0</v>
      </c>
      <c r="AX89" s="19">
        <f t="shared" si="213"/>
        <v>1</v>
      </c>
      <c r="AY89" s="19">
        <f t="shared" si="213"/>
        <v>1</v>
      </c>
      <c r="AZ89" s="19">
        <f t="shared" si="213"/>
        <v>0</v>
      </c>
      <c r="BA89" s="19">
        <f t="shared" si="213"/>
        <v>0</v>
      </c>
    </row>
    <row r="90" spans="1:53">
      <c r="A90" s="184"/>
      <c r="B90" s="185"/>
      <c r="C90" s="14" t="s">
        <v>60</v>
      </c>
      <c r="D90" s="19">
        <f t="shared" ref="D90:H90" si="214">+D34/$AV34</f>
        <v>0.60869565217391308</v>
      </c>
      <c r="E90" s="19">
        <f t="shared" si="214"/>
        <v>0.2608695652173913</v>
      </c>
      <c r="F90" s="19">
        <f t="shared" si="214"/>
        <v>0</v>
      </c>
      <c r="G90" s="19">
        <f t="shared" si="214"/>
        <v>8.6956521739130432E-2</v>
      </c>
      <c r="H90" s="19">
        <f t="shared" si="214"/>
        <v>4.3478260869565216E-2</v>
      </c>
      <c r="I90" s="18"/>
      <c r="K90" s="19">
        <f t="shared" ref="K90:O90" si="215">+K34/$AV34</f>
        <v>0</v>
      </c>
      <c r="L90" s="19">
        <f t="shared" si="215"/>
        <v>0</v>
      </c>
      <c r="M90" s="19">
        <f t="shared" si="215"/>
        <v>0</v>
      </c>
      <c r="N90" s="19">
        <f t="shared" si="215"/>
        <v>0</v>
      </c>
      <c r="O90" s="19">
        <f t="shared" si="215"/>
        <v>0</v>
      </c>
      <c r="P90" s="18"/>
      <c r="R90" s="19">
        <f t="shared" ref="R90:V90" si="216">+R34/$AV34</f>
        <v>0</v>
      </c>
      <c r="S90" s="19">
        <f t="shared" si="216"/>
        <v>0</v>
      </c>
      <c r="T90" s="19">
        <f t="shared" si="216"/>
        <v>0</v>
      </c>
      <c r="U90" s="19">
        <f t="shared" si="216"/>
        <v>0</v>
      </c>
      <c r="V90" s="19">
        <f t="shared" si="216"/>
        <v>0</v>
      </c>
      <c r="W90" s="18"/>
      <c r="Y90" s="19">
        <f t="shared" ref="Y90:AC90" si="217">+Y34/$AV34</f>
        <v>0.2608695652173913</v>
      </c>
      <c r="Z90" s="19">
        <f t="shared" si="217"/>
        <v>0</v>
      </c>
      <c r="AA90" s="19">
        <f t="shared" si="217"/>
        <v>8.6956521739130432E-2</v>
      </c>
      <c r="AB90" s="19">
        <f t="shared" si="217"/>
        <v>0.47826086956521741</v>
      </c>
      <c r="AC90" s="19">
        <f t="shared" si="217"/>
        <v>0.17391304347826086</v>
      </c>
      <c r="AD90" s="18"/>
      <c r="AF90" s="19">
        <f t="shared" ref="AF90:AJ90" si="218">+AF34/$AV34</f>
        <v>0.86956521739130432</v>
      </c>
      <c r="AG90" s="19">
        <f t="shared" si="218"/>
        <v>0</v>
      </c>
      <c r="AH90" s="19">
        <f t="shared" si="218"/>
        <v>8.6956521739130432E-2</v>
      </c>
      <c r="AI90" s="19">
        <f t="shared" si="218"/>
        <v>4.3478260869565216E-2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1</v>
      </c>
      <c r="AY90" s="19">
        <f t="shared" si="219"/>
        <v>1</v>
      </c>
      <c r="AZ90" s="19">
        <f t="shared" si="219"/>
        <v>0</v>
      </c>
      <c r="BA90" s="19">
        <f t="shared" si="219"/>
        <v>0</v>
      </c>
    </row>
    <row r="91" spans="1:53">
      <c r="A91" s="184"/>
      <c r="B91" s="185"/>
      <c r="C91" s="14" t="s">
        <v>61</v>
      </c>
      <c r="D91" s="19">
        <f t="shared" ref="D91:H91" si="220">+D35/$AV35</f>
        <v>0.86956521739130432</v>
      </c>
      <c r="E91" s="19">
        <f t="shared" si="220"/>
        <v>0</v>
      </c>
      <c r="F91" s="19">
        <f t="shared" si="220"/>
        <v>0</v>
      </c>
      <c r="G91" s="19">
        <f t="shared" si="220"/>
        <v>0.13043478260869565</v>
      </c>
      <c r="H91" s="19">
        <f t="shared" si="220"/>
        <v>0</v>
      </c>
      <c r="I91" s="18"/>
      <c r="K91" s="19">
        <f t="shared" ref="K91:O91" si="221">+K35/$AV35</f>
        <v>0</v>
      </c>
      <c r="L91" s="19">
        <f t="shared" si="221"/>
        <v>0</v>
      </c>
      <c r="M91" s="19">
        <f t="shared" si="221"/>
        <v>0</v>
      </c>
      <c r="N91" s="19">
        <f t="shared" si="221"/>
        <v>0</v>
      </c>
      <c r="O91" s="19">
        <f t="shared" si="221"/>
        <v>0</v>
      </c>
      <c r="P91" s="18"/>
      <c r="R91" s="19">
        <f t="shared" ref="R91:V91" si="222">+R35/$AV35</f>
        <v>0</v>
      </c>
      <c r="S91" s="19">
        <f t="shared" si="222"/>
        <v>0</v>
      </c>
      <c r="T91" s="19">
        <f t="shared" si="222"/>
        <v>0</v>
      </c>
      <c r="U91" s="19">
        <f t="shared" si="222"/>
        <v>0</v>
      </c>
      <c r="V91" s="19">
        <f t="shared" si="222"/>
        <v>0</v>
      </c>
      <c r="W91" s="18"/>
      <c r="Y91" s="19">
        <f t="shared" ref="Y91:AC91" si="223">+Y35/$AV35</f>
        <v>0</v>
      </c>
      <c r="Z91" s="19">
        <f t="shared" si="223"/>
        <v>0</v>
      </c>
      <c r="AA91" s="19">
        <f t="shared" si="223"/>
        <v>0.13043478260869565</v>
      </c>
      <c r="AB91" s="19">
        <f t="shared" si="223"/>
        <v>0.86956521739130432</v>
      </c>
      <c r="AC91" s="19">
        <f t="shared" si="223"/>
        <v>0</v>
      </c>
      <c r="AD91" s="18"/>
      <c r="AF91" s="19">
        <f t="shared" ref="AF91:AJ91" si="224">+AF35/$AV35</f>
        <v>0.86956521739130432</v>
      </c>
      <c r="AG91" s="19">
        <f t="shared" si="224"/>
        <v>0</v>
      </c>
      <c r="AH91" s="19">
        <f t="shared" si="224"/>
        <v>0.13043478260869565</v>
      </c>
      <c r="AI91" s="19">
        <f t="shared" si="224"/>
        <v>0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1</v>
      </c>
      <c r="AY91" s="19">
        <f t="shared" si="225"/>
        <v>1</v>
      </c>
      <c r="AZ91" s="19">
        <f t="shared" si="225"/>
        <v>0</v>
      </c>
      <c r="BA91" s="19">
        <f t="shared" si="225"/>
        <v>0</v>
      </c>
    </row>
    <row r="92" spans="1:53">
      <c r="A92" s="184">
        <v>23</v>
      </c>
      <c r="B92" s="185" t="s">
        <v>27</v>
      </c>
      <c r="C92" s="14" t="s">
        <v>52</v>
      </c>
      <c r="D92" s="19">
        <f t="shared" ref="D92:H92" si="226">+D36/$AV36</f>
        <v>0.25146198830409355</v>
      </c>
      <c r="E92" s="19">
        <f t="shared" si="226"/>
        <v>0.61403508771929827</v>
      </c>
      <c r="F92" s="19">
        <f t="shared" si="226"/>
        <v>0</v>
      </c>
      <c r="G92" s="19">
        <f t="shared" si="226"/>
        <v>7.6023391812865493E-2</v>
      </c>
      <c r="H92" s="19">
        <f t="shared" si="226"/>
        <v>5.8479532163742687E-2</v>
      </c>
      <c r="I92" s="18"/>
      <c r="K92" s="19">
        <f t="shared" ref="K92:O92" si="227">+K36/$AV36</f>
        <v>0</v>
      </c>
      <c r="L92" s="19">
        <f t="shared" si="227"/>
        <v>0</v>
      </c>
      <c r="M92" s="19">
        <f t="shared" si="227"/>
        <v>0</v>
      </c>
      <c r="N92" s="19">
        <f t="shared" si="227"/>
        <v>0</v>
      </c>
      <c r="O92" s="19">
        <f t="shared" si="227"/>
        <v>0</v>
      </c>
      <c r="P92" s="18"/>
      <c r="R92" s="19">
        <f t="shared" ref="R92:V92" si="228">+R36/$AV36</f>
        <v>0</v>
      </c>
      <c r="S92" s="19">
        <f t="shared" si="228"/>
        <v>0</v>
      </c>
      <c r="T92" s="19">
        <f t="shared" si="228"/>
        <v>0</v>
      </c>
      <c r="U92" s="19">
        <f t="shared" si="228"/>
        <v>0</v>
      </c>
      <c r="V92" s="19">
        <f t="shared" si="228"/>
        <v>0</v>
      </c>
      <c r="W92" s="18"/>
      <c r="Y92" s="19">
        <f t="shared" ref="Y92:AC92" si="229">+Y36/$AV36</f>
        <v>0.18583495776478232</v>
      </c>
      <c r="Z92" s="19">
        <f t="shared" si="229"/>
        <v>0.5250162443144899</v>
      </c>
      <c r="AA92" s="19">
        <f t="shared" si="229"/>
        <v>0</v>
      </c>
      <c r="AB92" s="19">
        <f t="shared" si="229"/>
        <v>0.16699155295646526</v>
      </c>
      <c r="AC92" s="19">
        <f t="shared" si="229"/>
        <v>0.12215724496426252</v>
      </c>
      <c r="AD92" s="18"/>
      <c r="AF92" s="19">
        <f t="shared" ref="AF92:AJ92" si="230">+AF36/$AV36</f>
        <v>0.29239766081871343</v>
      </c>
      <c r="AG92" s="19">
        <f t="shared" si="230"/>
        <v>0.57309941520467833</v>
      </c>
      <c r="AH92" s="19">
        <f t="shared" si="230"/>
        <v>0</v>
      </c>
      <c r="AI92" s="19">
        <f t="shared" si="230"/>
        <v>7.6023391812865493E-2</v>
      </c>
      <c r="AJ92" s="19">
        <f t="shared" si="230"/>
        <v>5.8479532163742687E-2</v>
      </c>
      <c r="AK92" s="18"/>
      <c r="AW92" s="19">
        <f t="shared" ref="AW92:BA92" si="231">+AW36/$AV36</f>
        <v>0</v>
      </c>
      <c r="AX92" s="19">
        <f t="shared" si="231"/>
        <v>1</v>
      </c>
      <c r="AY92" s="19">
        <f t="shared" si="231"/>
        <v>1</v>
      </c>
      <c r="AZ92" s="19">
        <f t="shared" si="231"/>
        <v>0</v>
      </c>
      <c r="BA92" s="19">
        <f t="shared" si="231"/>
        <v>0</v>
      </c>
    </row>
    <row r="93" spans="1:53">
      <c r="A93" s="184"/>
      <c r="B93" s="185"/>
      <c r="C93" s="14" t="s">
        <v>53</v>
      </c>
      <c r="D93" s="19">
        <f t="shared" ref="D93:H93" si="232">+D37/$AV37</f>
        <v>0.27951719756783744</v>
      </c>
      <c r="E93" s="19">
        <f t="shared" si="232"/>
        <v>0.67973500317633195</v>
      </c>
      <c r="F93" s="19">
        <f t="shared" si="232"/>
        <v>0</v>
      </c>
      <c r="G93" s="19">
        <f t="shared" si="232"/>
        <v>1.9057990743261644E-2</v>
      </c>
      <c r="H93" s="19">
        <f t="shared" si="232"/>
        <v>1.9057990743261644E-2</v>
      </c>
      <c r="I93" s="18"/>
      <c r="K93" s="19">
        <f t="shared" ref="K93:O93" si="233">+K37/$AV37</f>
        <v>0</v>
      </c>
      <c r="L93" s="19">
        <f t="shared" si="233"/>
        <v>0</v>
      </c>
      <c r="M93" s="19">
        <f t="shared" si="233"/>
        <v>0</v>
      </c>
      <c r="N93" s="19">
        <f t="shared" si="233"/>
        <v>0</v>
      </c>
      <c r="O93" s="19">
        <f t="shared" si="233"/>
        <v>0</v>
      </c>
      <c r="P93" s="18"/>
      <c r="R93" s="19">
        <f t="shared" ref="R93:V93" si="234">+R37/$AV37</f>
        <v>0</v>
      </c>
      <c r="S93" s="19">
        <f t="shared" si="234"/>
        <v>0</v>
      </c>
      <c r="T93" s="19">
        <f t="shared" si="234"/>
        <v>0</v>
      </c>
      <c r="U93" s="19">
        <f t="shared" si="234"/>
        <v>0</v>
      </c>
      <c r="V93" s="19">
        <f t="shared" si="234"/>
        <v>0</v>
      </c>
      <c r="W93" s="18"/>
      <c r="Y93" s="19">
        <f t="shared" ref="Y93:AC93" si="235">+Y37/$AV37</f>
        <v>0.26009619747708507</v>
      </c>
      <c r="Z93" s="19">
        <f t="shared" si="235"/>
        <v>0.63372356838188593</v>
      </c>
      <c r="AA93" s="19">
        <f t="shared" si="235"/>
        <v>0</v>
      </c>
      <c r="AB93" s="19">
        <f t="shared" si="235"/>
        <v>5.9896542335965162E-2</v>
      </c>
      <c r="AC93" s="19">
        <f t="shared" si="235"/>
        <v>4.6283691805063989E-2</v>
      </c>
      <c r="AD93" s="18"/>
      <c r="AF93" s="19">
        <f t="shared" ref="AF93:AJ93" si="236">+AF37/$AV37</f>
        <v>0.31128051547327351</v>
      </c>
      <c r="AG93" s="19">
        <f t="shared" si="236"/>
        <v>0.64797168527089588</v>
      </c>
      <c r="AH93" s="19">
        <f t="shared" si="236"/>
        <v>0</v>
      </c>
      <c r="AI93" s="19">
        <f t="shared" si="236"/>
        <v>1.9057990743261644E-2</v>
      </c>
      <c r="AJ93" s="19">
        <f t="shared" si="236"/>
        <v>1.9057990743261644E-2</v>
      </c>
      <c r="AK93" s="18"/>
      <c r="AW93" s="19">
        <f t="shared" ref="AW93:BA93" si="237">+AW37/$AV37</f>
        <v>2.631817769307359E-3</v>
      </c>
      <c r="AX93" s="19">
        <f t="shared" si="237"/>
        <v>1</v>
      </c>
      <c r="AY93" s="19">
        <f t="shared" si="237"/>
        <v>1</v>
      </c>
      <c r="AZ93" s="19">
        <f t="shared" si="237"/>
        <v>0</v>
      </c>
      <c r="BA93" s="19">
        <f t="shared" si="237"/>
        <v>2.631817769307359E-3</v>
      </c>
    </row>
    <row r="94" spans="1:53">
      <c r="A94" s="184"/>
      <c r="B94" s="185"/>
      <c r="C94" s="14" t="s">
        <v>54</v>
      </c>
      <c r="D94" s="19">
        <f t="shared" ref="D94:H94" si="238">+D38/$AV38</f>
        <v>0.25657894736842107</v>
      </c>
      <c r="E94" s="19">
        <f t="shared" si="238"/>
        <v>0.625</v>
      </c>
      <c r="F94" s="19">
        <f t="shared" si="238"/>
        <v>0</v>
      </c>
      <c r="G94" s="19">
        <f t="shared" si="238"/>
        <v>6.5789473684210523E-2</v>
      </c>
      <c r="H94" s="19">
        <f t="shared" si="238"/>
        <v>5.2631578947368418E-2</v>
      </c>
      <c r="I94" s="18"/>
      <c r="K94" s="19">
        <f t="shared" ref="K94:O94" si="239">+K38/$AV38</f>
        <v>0</v>
      </c>
      <c r="L94" s="19">
        <f t="shared" si="239"/>
        <v>0</v>
      </c>
      <c r="M94" s="19">
        <f t="shared" si="239"/>
        <v>0</v>
      </c>
      <c r="N94" s="19">
        <f t="shared" si="239"/>
        <v>0</v>
      </c>
      <c r="O94" s="19">
        <f t="shared" si="239"/>
        <v>0</v>
      </c>
      <c r="P94" s="18"/>
      <c r="R94" s="19">
        <f t="shared" ref="R94:V94" si="240">+R38/$AV38</f>
        <v>0</v>
      </c>
      <c r="S94" s="19">
        <f t="shared" si="240"/>
        <v>0</v>
      </c>
      <c r="T94" s="19">
        <f t="shared" si="240"/>
        <v>0</v>
      </c>
      <c r="U94" s="19">
        <f t="shared" si="240"/>
        <v>0</v>
      </c>
      <c r="V94" s="19">
        <f t="shared" si="240"/>
        <v>0</v>
      </c>
      <c r="W94" s="18"/>
      <c r="Y94" s="19">
        <f t="shared" ref="Y94:AC94" si="241">+Y38/$AV38</f>
        <v>0.23095567867036013</v>
      </c>
      <c r="Z94" s="19">
        <f t="shared" si="241"/>
        <v>0.50588642659279781</v>
      </c>
      <c r="AA94" s="19">
        <f t="shared" si="241"/>
        <v>0</v>
      </c>
      <c r="AB94" s="19">
        <f t="shared" si="241"/>
        <v>0.14958448753462603</v>
      </c>
      <c r="AC94" s="19">
        <f t="shared" si="241"/>
        <v>0.11357340720221606</v>
      </c>
      <c r="AD94" s="18"/>
      <c r="AF94" s="19">
        <f t="shared" ref="AF94:AJ94" si="242">+AF38/$AV38</f>
        <v>0.31578947368421051</v>
      </c>
      <c r="AG94" s="19">
        <f t="shared" si="242"/>
        <v>0.56578947368421051</v>
      </c>
      <c r="AH94" s="19">
        <f t="shared" si="242"/>
        <v>0</v>
      </c>
      <c r="AI94" s="19">
        <f t="shared" si="242"/>
        <v>6.5789473684210523E-2</v>
      </c>
      <c r="AJ94" s="19">
        <f t="shared" si="242"/>
        <v>5.2631578947368418E-2</v>
      </c>
      <c r="AK94" s="18"/>
      <c r="AW94" s="19">
        <f t="shared" ref="AW94:BA94" si="243">+AW38/$AV38</f>
        <v>0</v>
      </c>
      <c r="AX94" s="19">
        <f t="shared" si="243"/>
        <v>1</v>
      </c>
      <c r="AY94" s="19">
        <f t="shared" si="243"/>
        <v>1</v>
      </c>
      <c r="AZ94" s="19">
        <f t="shared" si="243"/>
        <v>0</v>
      </c>
      <c r="BA94" s="19">
        <f t="shared" si="243"/>
        <v>0</v>
      </c>
    </row>
    <row r="95" spans="1:53">
      <c r="A95" s="184"/>
      <c r="B95" s="185"/>
      <c r="C95" s="14" t="s">
        <v>55</v>
      </c>
      <c r="D95" s="19">
        <f t="shared" ref="D95:H95" si="244">+D39/$AV39</f>
        <v>0.44776119402985076</v>
      </c>
      <c r="E95" s="19">
        <f t="shared" si="244"/>
        <v>0.44776119402985076</v>
      </c>
      <c r="F95" s="19">
        <f t="shared" si="244"/>
        <v>5.9701492537313432E-2</v>
      </c>
      <c r="G95" s="19">
        <f t="shared" si="244"/>
        <v>4.4776119402985072E-2</v>
      </c>
      <c r="H95" s="19">
        <f t="shared" si="244"/>
        <v>0</v>
      </c>
      <c r="I95" s="18"/>
      <c r="K95" s="19">
        <f t="shared" ref="K95:O95" si="245">+K39/$AV39</f>
        <v>0</v>
      </c>
      <c r="L95" s="19">
        <f t="shared" si="245"/>
        <v>0</v>
      </c>
      <c r="M95" s="19">
        <f t="shared" si="245"/>
        <v>0</v>
      </c>
      <c r="N95" s="19">
        <f t="shared" si="245"/>
        <v>0</v>
      </c>
      <c r="O95" s="19">
        <f t="shared" si="245"/>
        <v>0</v>
      </c>
      <c r="P95" s="18"/>
      <c r="R95" s="19">
        <f t="shared" ref="R95:V95" si="246">+R39/$AV39</f>
        <v>0</v>
      </c>
      <c r="S95" s="19">
        <f t="shared" si="246"/>
        <v>0</v>
      </c>
      <c r="T95" s="19">
        <f t="shared" si="246"/>
        <v>0</v>
      </c>
      <c r="U95" s="19">
        <f t="shared" si="246"/>
        <v>0</v>
      </c>
      <c r="V95" s="19">
        <f t="shared" si="246"/>
        <v>0</v>
      </c>
      <c r="W95" s="18"/>
      <c r="Y95" s="19">
        <f t="shared" ref="Y95:AC95" si="247">+Y39/$AV39</f>
        <v>0.26318407960199008</v>
      </c>
      <c r="Z95" s="19">
        <f t="shared" si="247"/>
        <v>0.19950248756218905</v>
      </c>
      <c r="AA95" s="19">
        <f t="shared" si="247"/>
        <v>0</v>
      </c>
      <c r="AB95" s="19">
        <f t="shared" si="247"/>
        <v>0.31840796019900497</v>
      </c>
      <c r="AC95" s="19">
        <f t="shared" si="247"/>
        <v>0.21890547263681592</v>
      </c>
      <c r="AD95" s="18"/>
      <c r="AF95" s="19">
        <f t="shared" ref="AF95:AJ95" si="248">+AF39/$AV39</f>
        <v>0.73134328358208955</v>
      </c>
      <c r="AG95" s="19">
        <f t="shared" si="248"/>
        <v>0.26865671641791045</v>
      </c>
      <c r="AH95" s="19">
        <f t="shared" si="248"/>
        <v>0</v>
      </c>
      <c r="AI95" s="19">
        <f t="shared" si="248"/>
        <v>0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1</v>
      </c>
      <c r="AY95" s="19">
        <f t="shared" si="249"/>
        <v>1</v>
      </c>
      <c r="AZ95" s="19">
        <f t="shared" si="249"/>
        <v>0</v>
      </c>
      <c r="BA95" s="19">
        <f t="shared" si="249"/>
        <v>0</v>
      </c>
    </row>
    <row r="96" spans="1:53">
      <c r="A96" s="184"/>
      <c r="B96" s="185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84"/>
      <c r="B97" s="185"/>
      <c r="C97" s="14" t="s">
        <v>57</v>
      </c>
      <c r="D97" s="19" t="e">
        <f t="shared" ref="D97:H97" si="256">+D41/$AV41</f>
        <v>#DIV/0!</v>
      </c>
      <c r="E97" s="19" t="e">
        <f t="shared" si="256"/>
        <v>#DIV/0!</v>
      </c>
      <c r="F97" s="19" t="e">
        <f t="shared" si="256"/>
        <v>#DIV/0!</v>
      </c>
      <c r="G97" s="19" t="e">
        <f t="shared" si="256"/>
        <v>#DIV/0!</v>
      </c>
      <c r="H97" s="19" t="e">
        <f t="shared" si="256"/>
        <v>#DIV/0!</v>
      </c>
      <c r="I97" s="18"/>
      <c r="K97" s="19" t="e">
        <f t="shared" ref="K97:O97" si="257">+K41/$AV41</f>
        <v>#DIV/0!</v>
      </c>
      <c r="L97" s="19" t="e">
        <f t="shared" si="257"/>
        <v>#DIV/0!</v>
      </c>
      <c r="M97" s="19" t="e">
        <f t="shared" si="257"/>
        <v>#DIV/0!</v>
      </c>
      <c r="N97" s="19" t="e">
        <f t="shared" si="257"/>
        <v>#DIV/0!</v>
      </c>
      <c r="O97" s="19" t="e">
        <f t="shared" si="257"/>
        <v>#DIV/0!</v>
      </c>
      <c r="P97" s="18"/>
      <c r="R97" s="19" t="e">
        <f t="shared" ref="R97:V97" si="258">+R41/$AV41</f>
        <v>#DIV/0!</v>
      </c>
      <c r="S97" s="19" t="e">
        <f t="shared" si="258"/>
        <v>#DIV/0!</v>
      </c>
      <c r="T97" s="19" t="e">
        <f t="shared" si="258"/>
        <v>#DIV/0!</v>
      </c>
      <c r="U97" s="19" t="e">
        <f t="shared" si="258"/>
        <v>#DIV/0!</v>
      </c>
      <c r="V97" s="19" t="e">
        <f t="shared" si="258"/>
        <v>#DIV/0!</v>
      </c>
      <c r="W97" s="18"/>
      <c r="Y97" s="19" t="e">
        <f t="shared" ref="Y97:AC97" si="259">+Y41/$AV41</f>
        <v>#DIV/0!</v>
      </c>
      <c r="Z97" s="19" t="e">
        <f t="shared" si="259"/>
        <v>#DIV/0!</v>
      </c>
      <c r="AA97" s="19" t="e">
        <f t="shared" si="259"/>
        <v>#DIV/0!</v>
      </c>
      <c r="AB97" s="19" t="e">
        <f t="shared" si="259"/>
        <v>#DIV/0!</v>
      </c>
      <c r="AC97" s="19" t="e">
        <f t="shared" si="259"/>
        <v>#DIV/0!</v>
      </c>
      <c r="AD97" s="18"/>
      <c r="AF97" s="19" t="e">
        <f t="shared" ref="AF97:AJ97" si="260">+AF41/$AV41</f>
        <v>#DIV/0!</v>
      </c>
      <c r="AG97" s="19" t="e">
        <f t="shared" si="260"/>
        <v>#DIV/0!</v>
      </c>
      <c r="AH97" s="19" t="e">
        <f t="shared" si="260"/>
        <v>#DIV/0!</v>
      </c>
      <c r="AI97" s="19" t="e">
        <f t="shared" si="260"/>
        <v>#DIV/0!</v>
      </c>
      <c r="AJ97" s="19" t="e">
        <f t="shared" si="260"/>
        <v>#DIV/0!</v>
      </c>
      <c r="AK97" s="18"/>
      <c r="AW97" s="19" t="e">
        <f t="shared" ref="AW97:BA97" si="261">+AW41/$AV41</f>
        <v>#DIV/0!</v>
      </c>
      <c r="AX97" s="19" t="e">
        <f t="shared" si="261"/>
        <v>#DIV/0!</v>
      </c>
      <c r="AY97" s="19" t="e">
        <f t="shared" si="261"/>
        <v>#DIV/0!</v>
      </c>
      <c r="AZ97" s="19" t="e">
        <f t="shared" si="261"/>
        <v>#DIV/0!</v>
      </c>
      <c r="BA97" s="19" t="e">
        <f t="shared" si="261"/>
        <v>#DIV/0!</v>
      </c>
    </row>
    <row r="98" spans="1:53">
      <c r="A98" s="184"/>
      <c r="B98" s="185"/>
      <c r="C98" s="14" t="s">
        <v>58</v>
      </c>
      <c r="D98" s="19">
        <f t="shared" ref="D98:H98" si="262">+D42/$AV42</f>
        <v>0</v>
      </c>
      <c r="E98" s="19">
        <f t="shared" si="262"/>
        <v>1</v>
      </c>
      <c r="F98" s="19">
        <f t="shared" si="262"/>
        <v>0</v>
      </c>
      <c r="G98" s="19">
        <f t="shared" si="262"/>
        <v>0</v>
      </c>
      <c r="H98" s="19">
        <f t="shared" si="262"/>
        <v>0</v>
      </c>
      <c r="I98" s="18"/>
      <c r="K98" s="19">
        <f t="shared" ref="K98:O98" si="263">+K42/$AV42</f>
        <v>0</v>
      </c>
      <c r="L98" s="19">
        <f t="shared" si="263"/>
        <v>0</v>
      </c>
      <c r="M98" s="19">
        <f t="shared" si="263"/>
        <v>0</v>
      </c>
      <c r="N98" s="19">
        <f t="shared" si="263"/>
        <v>0</v>
      </c>
      <c r="O98" s="19">
        <f t="shared" si="263"/>
        <v>0</v>
      </c>
      <c r="P98" s="18"/>
      <c r="R98" s="19">
        <f t="shared" ref="R98:V98" si="264">+R42/$AV42</f>
        <v>0</v>
      </c>
      <c r="S98" s="19">
        <f t="shared" si="264"/>
        <v>0</v>
      </c>
      <c r="T98" s="19">
        <f t="shared" si="264"/>
        <v>0</v>
      </c>
      <c r="U98" s="19">
        <f t="shared" si="264"/>
        <v>0</v>
      </c>
      <c r="V98" s="19">
        <f t="shared" si="264"/>
        <v>0</v>
      </c>
      <c r="W98" s="18"/>
      <c r="Y98" s="19">
        <f t="shared" ref="Y98:AC98" si="265">+Y42/$AV42</f>
        <v>0.16083916083916083</v>
      </c>
      <c r="Z98" s="19">
        <f t="shared" si="265"/>
        <v>0.69930069930069927</v>
      </c>
      <c r="AA98" s="19">
        <f t="shared" si="265"/>
        <v>0</v>
      </c>
      <c r="AB98" s="19">
        <f t="shared" si="265"/>
        <v>8.0419580419580416E-2</v>
      </c>
      <c r="AC98" s="19">
        <f t="shared" si="265"/>
        <v>5.944055944055944E-2</v>
      </c>
      <c r="AD98" s="18"/>
      <c r="AF98" s="19">
        <f t="shared" ref="AF98:AJ98" si="266">+AF42/$AV42</f>
        <v>0.32167832167832167</v>
      </c>
      <c r="AG98" s="19">
        <f t="shared" si="266"/>
        <v>0.67832167832167833</v>
      </c>
      <c r="AH98" s="19">
        <f t="shared" si="266"/>
        <v>0</v>
      </c>
      <c r="AI98" s="19">
        <f t="shared" si="266"/>
        <v>0</v>
      </c>
      <c r="AJ98" s="19">
        <f t="shared" si="266"/>
        <v>0</v>
      </c>
      <c r="AK98" s="18"/>
      <c r="AW98" s="19">
        <f t="shared" ref="AW98:BA98" si="267">+AW42/$AV42</f>
        <v>0</v>
      </c>
      <c r="AX98" s="19">
        <f t="shared" si="267"/>
        <v>1</v>
      </c>
      <c r="AY98" s="19">
        <f t="shared" si="267"/>
        <v>1</v>
      </c>
      <c r="AZ98" s="19">
        <f t="shared" si="267"/>
        <v>0</v>
      </c>
      <c r="BA98" s="19">
        <f t="shared" si="267"/>
        <v>0</v>
      </c>
    </row>
    <row r="99" spans="1:53">
      <c r="A99" s="184"/>
      <c r="B99" s="185"/>
      <c r="C99" s="14" t="s">
        <v>59</v>
      </c>
      <c r="D99" s="19">
        <f t="shared" ref="D99:H99" si="268">+D43/$AV43</f>
        <v>0.16783216783216784</v>
      </c>
      <c r="E99" s="19">
        <f t="shared" si="268"/>
        <v>0.4825174825174825</v>
      </c>
      <c r="F99" s="19">
        <f t="shared" si="268"/>
        <v>0</v>
      </c>
      <c r="G99" s="19">
        <f t="shared" si="268"/>
        <v>0.20279720279720279</v>
      </c>
      <c r="H99" s="19">
        <f t="shared" si="268"/>
        <v>0.14685314685314685</v>
      </c>
      <c r="I99" s="18"/>
      <c r="K99" s="19">
        <f t="shared" ref="K99:O99" si="269">+K43/$AV43</f>
        <v>0</v>
      </c>
      <c r="L99" s="19">
        <f t="shared" si="269"/>
        <v>0</v>
      </c>
      <c r="M99" s="19">
        <f t="shared" si="269"/>
        <v>0</v>
      </c>
      <c r="N99" s="19">
        <f t="shared" si="269"/>
        <v>0</v>
      </c>
      <c r="O99" s="19">
        <f t="shared" si="269"/>
        <v>0</v>
      </c>
      <c r="P99" s="18"/>
      <c r="R99" s="19">
        <f t="shared" ref="R99:V99" si="270">+R43/$AV43</f>
        <v>0</v>
      </c>
      <c r="S99" s="19">
        <f t="shared" si="270"/>
        <v>0</v>
      </c>
      <c r="T99" s="19">
        <f t="shared" si="270"/>
        <v>0</v>
      </c>
      <c r="U99" s="19">
        <f t="shared" si="270"/>
        <v>0</v>
      </c>
      <c r="V99" s="19">
        <f t="shared" si="270"/>
        <v>0</v>
      </c>
      <c r="W99" s="18"/>
      <c r="Y99" s="19">
        <f t="shared" ref="Y99:AC99" si="271">+Y43/$AV43</f>
        <v>0.20279720279720279</v>
      </c>
      <c r="Z99" s="19">
        <f t="shared" si="271"/>
        <v>0.20279720279720279</v>
      </c>
      <c r="AA99" s="19">
        <f t="shared" si="271"/>
        <v>0</v>
      </c>
      <c r="AB99" s="19">
        <f t="shared" si="271"/>
        <v>0.34353146853146854</v>
      </c>
      <c r="AC99" s="19">
        <f t="shared" si="271"/>
        <v>0.25087412587412589</v>
      </c>
      <c r="AD99" s="18"/>
      <c r="AF99" s="19">
        <f t="shared" ref="AF99:AJ99" si="272">+AF43/$AV43</f>
        <v>0.44755244755244755</v>
      </c>
      <c r="AG99" s="19">
        <f t="shared" si="272"/>
        <v>0.20279720279720279</v>
      </c>
      <c r="AH99" s="19">
        <f t="shared" si="272"/>
        <v>0</v>
      </c>
      <c r="AI99" s="19">
        <f t="shared" si="272"/>
        <v>0.20279720279720279</v>
      </c>
      <c r="AJ99" s="19">
        <f t="shared" si="272"/>
        <v>0.14685314685314685</v>
      </c>
      <c r="AK99" s="18"/>
      <c r="AW99" s="19">
        <f t="shared" ref="AW99:BA99" si="273">+AW43/$AV43</f>
        <v>0</v>
      </c>
      <c r="AX99" s="19">
        <f t="shared" si="273"/>
        <v>1</v>
      </c>
      <c r="AY99" s="19">
        <f t="shared" si="273"/>
        <v>1</v>
      </c>
      <c r="AZ99" s="19">
        <f t="shared" si="273"/>
        <v>0</v>
      </c>
      <c r="BA99" s="19">
        <f t="shared" si="273"/>
        <v>0</v>
      </c>
    </row>
    <row r="100" spans="1:53">
      <c r="A100" s="184"/>
      <c r="B100" s="185"/>
      <c r="C100" s="14" t="s">
        <v>60</v>
      </c>
      <c r="D100" s="19">
        <f t="shared" ref="D100:H100" si="274">+D44/$AV44</f>
        <v>0.38461538461538464</v>
      </c>
      <c r="E100" s="19">
        <f t="shared" si="274"/>
        <v>0.54545454545454541</v>
      </c>
      <c r="F100" s="19">
        <f t="shared" si="274"/>
        <v>0</v>
      </c>
      <c r="G100" s="19">
        <f t="shared" si="274"/>
        <v>4.195804195804196E-2</v>
      </c>
      <c r="H100" s="19">
        <f t="shared" si="274"/>
        <v>2.7972027972027972E-2</v>
      </c>
      <c r="I100" s="18"/>
      <c r="K100" s="19">
        <f t="shared" ref="K100:O100" si="275">+K44/$AV44</f>
        <v>0</v>
      </c>
      <c r="L100" s="19">
        <f t="shared" si="275"/>
        <v>0</v>
      </c>
      <c r="M100" s="19">
        <f t="shared" si="275"/>
        <v>0</v>
      </c>
      <c r="N100" s="19">
        <f t="shared" si="275"/>
        <v>0</v>
      </c>
      <c r="O100" s="19">
        <f t="shared" si="275"/>
        <v>0</v>
      </c>
      <c r="P100" s="18"/>
      <c r="R100" s="19">
        <f t="shared" ref="R100:V100" si="276">+R44/$AV44</f>
        <v>0</v>
      </c>
      <c r="S100" s="19">
        <f t="shared" si="276"/>
        <v>0</v>
      </c>
      <c r="T100" s="19">
        <f t="shared" si="276"/>
        <v>0</v>
      </c>
      <c r="U100" s="19">
        <f t="shared" si="276"/>
        <v>0</v>
      </c>
      <c r="V100" s="19">
        <f t="shared" si="276"/>
        <v>0</v>
      </c>
      <c r="W100" s="18"/>
      <c r="Y100" s="19">
        <f t="shared" ref="Y100:AC100" si="277">+Y44/$AV44</f>
        <v>0.31468531468531469</v>
      </c>
      <c r="Z100" s="19">
        <f t="shared" si="277"/>
        <v>0.23076923076923078</v>
      </c>
      <c r="AA100" s="19">
        <f t="shared" si="277"/>
        <v>0</v>
      </c>
      <c r="AB100" s="19">
        <f t="shared" si="277"/>
        <v>0.26573426573426573</v>
      </c>
      <c r="AC100" s="19">
        <f t="shared" si="277"/>
        <v>0.1888111888111888</v>
      </c>
      <c r="AD100" s="18"/>
      <c r="AF100" s="19">
        <f t="shared" ref="AF100:AJ100" si="278">+AF44/$AV44</f>
        <v>0.69930069930069927</v>
      </c>
      <c r="AG100" s="19">
        <f t="shared" si="278"/>
        <v>0.23076923076923078</v>
      </c>
      <c r="AH100" s="19">
        <f t="shared" si="278"/>
        <v>0</v>
      </c>
      <c r="AI100" s="19">
        <f t="shared" si="278"/>
        <v>4.195804195804196E-2</v>
      </c>
      <c r="AJ100" s="19">
        <f t="shared" si="278"/>
        <v>2.7972027972027972E-2</v>
      </c>
      <c r="AK100" s="18"/>
      <c r="AW100" s="19">
        <f t="shared" ref="AW100:BA100" si="279">+AW44/$AV44</f>
        <v>0</v>
      </c>
      <c r="AX100" s="19">
        <f t="shared" si="279"/>
        <v>1</v>
      </c>
      <c r="AY100" s="19">
        <f t="shared" si="279"/>
        <v>1</v>
      </c>
      <c r="AZ100" s="19">
        <f t="shared" si="279"/>
        <v>0</v>
      </c>
      <c r="BA100" s="19">
        <f t="shared" si="279"/>
        <v>0</v>
      </c>
    </row>
    <row r="101" spans="1:53">
      <c r="A101" s="184"/>
      <c r="B101" s="185"/>
      <c r="C101" s="14" t="s">
        <v>61</v>
      </c>
      <c r="D101" s="19">
        <f t="shared" ref="D101:H101" si="280">+D45/$AV45</f>
        <v>0.31468531468531469</v>
      </c>
      <c r="E101" s="19">
        <f t="shared" si="280"/>
        <v>0.60139860139860135</v>
      </c>
      <c r="F101" s="19">
        <f t="shared" si="280"/>
        <v>0</v>
      </c>
      <c r="G101" s="19">
        <f t="shared" si="280"/>
        <v>8.3916083916083919E-2</v>
      </c>
      <c r="H101" s="19">
        <f t="shared" si="280"/>
        <v>0</v>
      </c>
      <c r="I101" s="18"/>
      <c r="K101" s="19">
        <f t="shared" ref="K101:O101" si="281">+K45/$AV45</f>
        <v>0</v>
      </c>
      <c r="L101" s="19">
        <f t="shared" si="281"/>
        <v>0</v>
      </c>
      <c r="M101" s="19">
        <f t="shared" si="281"/>
        <v>0</v>
      </c>
      <c r="N101" s="19">
        <f t="shared" si="281"/>
        <v>0</v>
      </c>
      <c r="O101" s="19">
        <f t="shared" si="281"/>
        <v>0</v>
      </c>
      <c r="P101" s="18"/>
      <c r="R101" s="19">
        <f t="shared" ref="R101:V101" si="282">+R45/$AV45</f>
        <v>0</v>
      </c>
      <c r="S101" s="19">
        <f t="shared" si="282"/>
        <v>0</v>
      </c>
      <c r="T101" s="19">
        <f t="shared" si="282"/>
        <v>0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</v>
      </c>
      <c r="Z101" s="19">
        <f t="shared" si="283"/>
        <v>0.60139860139860135</v>
      </c>
      <c r="AA101" s="19">
        <f t="shared" si="283"/>
        <v>0</v>
      </c>
      <c r="AB101" s="19">
        <f t="shared" si="283"/>
        <v>0.39860139860139859</v>
      </c>
      <c r="AC101" s="19">
        <f t="shared" si="283"/>
        <v>0</v>
      </c>
      <c r="AD101" s="18"/>
      <c r="AF101" s="19">
        <f t="shared" ref="AF101:AJ101" si="284">+AF45/$AV45</f>
        <v>0.31468531468531469</v>
      </c>
      <c r="AG101" s="19">
        <f t="shared" si="284"/>
        <v>0.60139860139860135</v>
      </c>
      <c r="AH101" s="19">
        <f t="shared" si="284"/>
        <v>0</v>
      </c>
      <c r="AI101" s="19">
        <f t="shared" si="284"/>
        <v>8.3916083916083919E-2</v>
      </c>
      <c r="AJ101" s="19">
        <f t="shared" si="284"/>
        <v>0</v>
      </c>
      <c r="AK101" s="18"/>
      <c r="AW101" s="19">
        <f t="shared" ref="AW101:BA101" si="285">+AW45/$AV45</f>
        <v>0</v>
      </c>
      <c r="AX101" s="19">
        <f t="shared" si="285"/>
        <v>1</v>
      </c>
      <c r="AY101" s="19">
        <f t="shared" si="285"/>
        <v>1</v>
      </c>
      <c r="AZ101" s="19">
        <f t="shared" si="285"/>
        <v>0</v>
      </c>
      <c r="BA101" s="19">
        <f t="shared" si="285"/>
        <v>0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5.1279627692930006E-2</v>
      </c>
      <c r="E102" s="19">
        <f t="shared" si="286"/>
        <v>0.17595838681842715</v>
      </c>
      <c r="F102" s="19">
        <f t="shared" si="286"/>
        <v>0.17580857773861466</v>
      </c>
      <c r="G102" s="19">
        <f t="shared" si="286"/>
        <v>0.14734688526189657</v>
      </c>
      <c r="H102" s="19">
        <f t="shared" si="286"/>
        <v>0.44960652248813165</v>
      </c>
      <c r="I102" s="18"/>
      <c r="K102" s="19">
        <f t="shared" ref="K102:O102" si="287">+K46/$AV46</f>
        <v>0</v>
      </c>
      <c r="L102" s="19">
        <f t="shared" si="287"/>
        <v>0</v>
      </c>
      <c r="M102" s="19">
        <f t="shared" si="287"/>
        <v>0</v>
      </c>
      <c r="N102" s="19">
        <f t="shared" si="287"/>
        <v>0</v>
      </c>
      <c r="O102" s="19">
        <f t="shared" si="287"/>
        <v>0</v>
      </c>
      <c r="P102" s="18"/>
      <c r="R102" s="19">
        <f t="shared" ref="R102:V102" si="288">+R46/$AV46</f>
        <v>0</v>
      </c>
      <c r="S102" s="19">
        <f t="shared" si="288"/>
        <v>0</v>
      </c>
      <c r="T102" s="19">
        <f t="shared" si="288"/>
        <v>0</v>
      </c>
      <c r="U102" s="19">
        <f t="shared" si="288"/>
        <v>0</v>
      </c>
      <c r="V102" s="19">
        <f t="shared" si="288"/>
        <v>0</v>
      </c>
      <c r="W102" s="18"/>
      <c r="Y102" s="19">
        <f t="shared" ref="Y102:AC102" si="289">+Y46/$AV46</f>
        <v>2.4909129058724042E-2</v>
      </c>
      <c r="Z102" s="19">
        <f t="shared" si="289"/>
        <v>0.11040877964851994</v>
      </c>
      <c r="AA102" s="19">
        <f t="shared" si="289"/>
        <v>0.17918335941375624</v>
      </c>
      <c r="AB102" s="19">
        <f t="shared" si="289"/>
        <v>0.15748484129186965</v>
      </c>
      <c r="AC102" s="19">
        <f t="shared" si="289"/>
        <v>0.52801389058713</v>
      </c>
      <c r="AD102" s="18"/>
      <c r="AF102" s="19">
        <f t="shared" ref="AF102:AJ102" si="290">+AF46/$AV46</f>
        <v>5.212888459314232E-2</v>
      </c>
      <c r="AG102" s="19">
        <f t="shared" si="290"/>
        <v>0.1814785566698072</v>
      </c>
      <c r="AH102" s="19">
        <f t="shared" si="290"/>
        <v>0.17935094250644615</v>
      </c>
      <c r="AI102" s="19">
        <f t="shared" si="290"/>
        <v>0.13826666626012912</v>
      </c>
      <c r="AJ102" s="19">
        <f t="shared" si="290"/>
        <v>0.44877494997047518</v>
      </c>
      <c r="AK102" s="18"/>
      <c r="AW102" s="19">
        <f t="shared" ref="AW102:BA102" si="291">+AW46/$AV46</f>
        <v>0</v>
      </c>
      <c r="AX102" s="19">
        <f t="shared" si="291"/>
        <v>1</v>
      </c>
      <c r="AY102" s="19">
        <f t="shared" si="291"/>
        <v>1</v>
      </c>
      <c r="AZ102" s="19">
        <f t="shared" si="291"/>
        <v>0</v>
      </c>
      <c r="BA102" s="19">
        <f t="shared" si="291"/>
        <v>0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4.1493775933609957E-2</v>
      </c>
      <c r="E103" s="19">
        <f t="shared" si="292"/>
        <v>6.6390041493775934E-2</v>
      </c>
      <c r="F103" s="19">
        <f t="shared" si="292"/>
        <v>0.19917012448132779</v>
      </c>
      <c r="G103" s="19">
        <f t="shared" si="292"/>
        <v>0.21991701244813278</v>
      </c>
      <c r="H103" s="19">
        <f t="shared" si="292"/>
        <v>0.47302904564315351</v>
      </c>
      <c r="I103" s="18"/>
      <c r="K103" s="19">
        <f t="shared" ref="K103:O103" si="293">+K47/$AV47</f>
        <v>0</v>
      </c>
      <c r="L103" s="19">
        <f t="shared" si="293"/>
        <v>0</v>
      </c>
      <c r="M103" s="19">
        <f t="shared" si="293"/>
        <v>0</v>
      </c>
      <c r="N103" s="19">
        <f t="shared" si="293"/>
        <v>0</v>
      </c>
      <c r="O103" s="19">
        <f t="shared" si="293"/>
        <v>0</v>
      </c>
      <c r="P103" s="18"/>
      <c r="R103" s="19">
        <f t="shared" ref="R103:V103" si="294">+R47/$AV47</f>
        <v>0</v>
      </c>
      <c r="S103" s="19">
        <f t="shared" si="294"/>
        <v>0</v>
      </c>
      <c r="T103" s="19">
        <f t="shared" si="294"/>
        <v>0</v>
      </c>
      <c r="U103" s="19">
        <f t="shared" si="294"/>
        <v>0</v>
      </c>
      <c r="V103" s="19">
        <f t="shared" si="294"/>
        <v>0</v>
      </c>
      <c r="W103" s="18"/>
      <c r="Y103" s="19">
        <f t="shared" ref="Y103:AC103" si="295">+Y47/$AV47</f>
        <v>0</v>
      </c>
      <c r="Z103" s="19">
        <f t="shared" si="295"/>
        <v>8.2987551867219917E-3</v>
      </c>
      <c r="AA103" s="19">
        <f t="shared" si="295"/>
        <v>0.22821576763485477</v>
      </c>
      <c r="AB103" s="19">
        <f t="shared" si="295"/>
        <v>0.24896265560165975</v>
      </c>
      <c r="AC103" s="19">
        <f t="shared" si="295"/>
        <v>0.51452282157676343</v>
      </c>
      <c r="AD103" s="18"/>
      <c r="AF103" s="19">
        <f t="shared" ref="AF103:AJ103" si="296">+AF47/$AV47</f>
        <v>4.1493775933609957E-2</v>
      </c>
      <c r="AG103" s="19">
        <f t="shared" si="296"/>
        <v>6.6390041493775934E-2</v>
      </c>
      <c r="AH103" s="19">
        <f t="shared" si="296"/>
        <v>0.22821576763485477</v>
      </c>
      <c r="AI103" s="19">
        <f t="shared" si="296"/>
        <v>0.22821576763485477</v>
      </c>
      <c r="AJ103" s="19">
        <f t="shared" si="296"/>
        <v>0.43568464730290457</v>
      </c>
      <c r="AK103" s="18"/>
      <c r="AW103" s="19">
        <f t="shared" ref="AW103:BA103" si="297">+AW47/$AV47</f>
        <v>0</v>
      </c>
      <c r="AX103" s="19">
        <f t="shared" si="297"/>
        <v>1</v>
      </c>
      <c r="AY103" s="19">
        <f t="shared" si="297"/>
        <v>1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</v>
      </c>
      <c r="E104" s="19">
        <f t="shared" si="298"/>
        <v>2.5606469002695417E-2</v>
      </c>
      <c r="F104" s="19">
        <f t="shared" si="298"/>
        <v>0.50438005390835583</v>
      </c>
      <c r="G104" s="19">
        <f t="shared" si="298"/>
        <v>0.34029649595687333</v>
      </c>
      <c r="H104" s="19">
        <f t="shared" si="298"/>
        <v>0.12971698113207547</v>
      </c>
      <c r="I104" s="18"/>
      <c r="K104" s="19">
        <f t="shared" ref="K104:O104" si="299">+K48/$AV48</f>
        <v>0</v>
      </c>
      <c r="L104" s="19">
        <f t="shared" si="299"/>
        <v>0</v>
      </c>
      <c r="M104" s="19">
        <f t="shared" si="299"/>
        <v>0</v>
      </c>
      <c r="N104" s="19">
        <f t="shared" si="299"/>
        <v>0</v>
      </c>
      <c r="O104" s="19">
        <f t="shared" si="299"/>
        <v>0</v>
      </c>
      <c r="P104" s="18"/>
      <c r="R104" s="19">
        <f t="shared" ref="R104:V104" si="300">+R48/$AV48</f>
        <v>0</v>
      </c>
      <c r="S104" s="19">
        <f t="shared" si="300"/>
        <v>0</v>
      </c>
      <c r="T104" s="19">
        <f t="shared" si="300"/>
        <v>0</v>
      </c>
      <c r="U104" s="19">
        <f t="shared" si="300"/>
        <v>0</v>
      </c>
      <c r="V104" s="19">
        <f t="shared" si="300"/>
        <v>0</v>
      </c>
      <c r="W104" s="18"/>
      <c r="Y104" s="19">
        <f t="shared" ref="Y104:AC104" si="301">+Y48/$AV48</f>
        <v>6.2331536388140164E-3</v>
      </c>
      <c r="Z104" s="19">
        <f t="shared" si="301"/>
        <v>0.1413409703504043</v>
      </c>
      <c r="AA104" s="19">
        <f t="shared" si="301"/>
        <v>0.25219002695417791</v>
      </c>
      <c r="AB104" s="19">
        <f t="shared" si="301"/>
        <v>7.2439353099730458E-2</v>
      </c>
      <c r="AC104" s="19">
        <f t="shared" si="301"/>
        <v>0.52779649595687328</v>
      </c>
      <c r="AD104" s="18"/>
      <c r="AF104" s="19">
        <f t="shared" ref="AF104:AJ104" si="302">+AF48/$AV48</f>
        <v>1.2466307277628033E-2</v>
      </c>
      <c r="AG104" s="19">
        <f t="shared" si="302"/>
        <v>0.2826819407008086</v>
      </c>
      <c r="AH104" s="19">
        <f t="shared" si="302"/>
        <v>0.50438005390835583</v>
      </c>
      <c r="AI104" s="19">
        <f t="shared" si="302"/>
        <v>7.0754716981132074E-2</v>
      </c>
      <c r="AJ104" s="19">
        <f t="shared" si="302"/>
        <v>0.12971698113207547</v>
      </c>
      <c r="AK104" s="18"/>
      <c r="AW104" s="19">
        <f t="shared" ref="AW104:BA104" si="303">+AW48/$AV48</f>
        <v>0</v>
      </c>
      <c r="AX104" s="19">
        <f t="shared" si="303"/>
        <v>1</v>
      </c>
      <c r="AY104" s="19">
        <f t="shared" si="303"/>
        <v>1</v>
      </c>
      <c r="AZ104" s="19">
        <f t="shared" si="303"/>
        <v>0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 t="e">
        <f t="shared" ref="D105:H105" si="304">+D49/$AV49</f>
        <v>#DIV/0!</v>
      </c>
      <c r="E105" s="19" t="e">
        <f t="shared" si="304"/>
        <v>#DIV/0!</v>
      </c>
      <c r="F105" s="19" t="e">
        <f t="shared" si="304"/>
        <v>#DIV/0!</v>
      </c>
      <c r="G105" s="19" t="e">
        <f t="shared" si="304"/>
        <v>#DIV/0!</v>
      </c>
      <c r="H105" s="19" t="e">
        <f t="shared" si="304"/>
        <v>#DIV/0!</v>
      </c>
      <c r="I105" s="18"/>
      <c r="K105" s="19" t="e">
        <f t="shared" ref="K105:O105" si="305">+K49/$AV49</f>
        <v>#DIV/0!</v>
      </c>
      <c r="L105" s="19" t="e">
        <f t="shared" si="305"/>
        <v>#DIV/0!</v>
      </c>
      <c r="M105" s="19" t="e">
        <f t="shared" si="305"/>
        <v>#DIV/0!</v>
      </c>
      <c r="N105" s="19" t="e">
        <f t="shared" si="305"/>
        <v>#DIV/0!</v>
      </c>
      <c r="O105" s="19" t="e">
        <f t="shared" si="305"/>
        <v>#DIV/0!</v>
      </c>
      <c r="P105" s="18"/>
      <c r="R105" s="19" t="e">
        <f t="shared" ref="R105:V105" si="306">+R49/$AV49</f>
        <v>#DIV/0!</v>
      </c>
      <c r="S105" s="19" t="e">
        <f t="shared" si="306"/>
        <v>#DIV/0!</v>
      </c>
      <c r="T105" s="19" t="e">
        <f t="shared" si="306"/>
        <v>#DIV/0!</v>
      </c>
      <c r="U105" s="19" t="e">
        <f t="shared" si="306"/>
        <v>#DIV/0!</v>
      </c>
      <c r="V105" s="19" t="e">
        <f t="shared" si="306"/>
        <v>#DIV/0!</v>
      </c>
      <c r="W105" s="18"/>
      <c r="Y105" s="19" t="e">
        <f t="shared" ref="Y105:AC105" si="307">+Y49/$AV49</f>
        <v>#DIV/0!</v>
      </c>
      <c r="Z105" s="19" t="e">
        <f t="shared" si="307"/>
        <v>#DIV/0!</v>
      </c>
      <c r="AA105" s="19" t="e">
        <f t="shared" si="307"/>
        <v>#DIV/0!</v>
      </c>
      <c r="AB105" s="19" t="e">
        <f t="shared" si="307"/>
        <v>#DIV/0!</v>
      </c>
      <c r="AC105" s="19" t="e">
        <f t="shared" si="307"/>
        <v>#DIV/0!</v>
      </c>
      <c r="AD105" s="18"/>
      <c r="AF105" s="19" t="e">
        <f t="shared" ref="AF105:AJ105" si="308">+AF49/$AV49</f>
        <v>#DIV/0!</v>
      </c>
      <c r="AG105" s="19" t="e">
        <f t="shared" si="308"/>
        <v>#DIV/0!</v>
      </c>
      <c r="AH105" s="19" t="e">
        <f t="shared" si="308"/>
        <v>#DIV/0!</v>
      </c>
      <c r="AI105" s="19" t="e">
        <f t="shared" si="308"/>
        <v>#DIV/0!</v>
      </c>
      <c r="AJ105" s="19" t="e">
        <f t="shared" si="308"/>
        <v>#DIV/0!</v>
      </c>
      <c r="AK105" s="18"/>
      <c r="AW105" s="19" t="e">
        <f t="shared" ref="AW105:BA105" si="309">+AW49/$AV49</f>
        <v>#DIV/0!</v>
      </c>
      <c r="AX105" s="19" t="e">
        <f t="shared" si="309"/>
        <v>#DIV/0!</v>
      </c>
      <c r="AY105" s="19" t="e">
        <f t="shared" si="309"/>
        <v>#DIV/0!</v>
      </c>
      <c r="AZ105" s="19" t="e">
        <f t="shared" si="309"/>
        <v>#DIV/0!</v>
      </c>
      <c r="BA105" s="19" t="e">
        <f t="shared" si="309"/>
        <v>#DIV/0!</v>
      </c>
    </row>
    <row r="106" spans="1:53">
      <c r="A106" s="7">
        <v>27</v>
      </c>
      <c r="B106" s="13" t="s">
        <v>32</v>
      </c>
      <c r="C106" s="14" t="s">
        <v>36</v>
      </c>
      <c r="D106" s="19" t="e">
        <f t="shared" ref="D106:H106" si="310">+D50/$AV50</f>
        <v>#DIV/0!</v>
      </c>
      <c r="E106" s="19" t="e">
        <f t="shared" si="310"/>
        <v>#DIV/0!</v>
      </c>
      <c r="F106" s="19" t="e">
        <f t="shared" si="310"/>
        <v>#DIV/0!</v>
      </c>
      <c r="G106" s="19" t="e">
        <f t="shared" si="310"/>
        <v>#DIV/0!</v>
      </c>
      <c r="H106" s="19" t="e">
        <f t="shared" si="310"/>
        <v>#DIV/0!</v>
      </c>
      <c r="I106" s="18"/>
      <c r="K106" s="19" t="e">
        <f t="shared" ref="K106:O106" si="311">+K50/$AV50</f>
        <v>#DIV/0!</v>
      </c>
      <c r="L106" s="19" t="e">
        <f t="shared" si="311"/>
        <v>#DIV/0!</v>
      </c>
      <c r="M106" s="19" t="e">
        <f t="shared" si="311"/>
        <v>#DIV/0!</v>
      </c>
      <c r="N106" s="19" t="e">
        <f t="shared" si="311"/>
        <v>#DIV/0!</v>
      </c>
      <c r="O106" s="19" t="e">
        <f t="shared" si="311"/>
        <v>#DIV/0!</v>
      </c>
      <c r="P106" s="18"/>
      <c r="R106" s="19" t="e">
        <f t="shared" ref="R106:V106" si="312">+R50/$AV50</f>
        <v>#DIV/0!</v>
      </c>
      <c r="S106" s="19" t="e">
        <f t="shared" si="312"/>
        <v>#DIV/0!</v>
      </c>
      <c r="T106" s="19" t="e">
        <f t="shared" si="312"/>
        <v>#DIV/0!</v>
      </c>
      <c r="U106" s="19" t="e">
        <f t="shared" si="312"/>
        <v>#DIV/0!</v>
      </c>
      <c r="V106" s="19" t="e">
        <f t="shared" si="312"/>
        <v>#DIV/0!</v>
      </c>
      <c r="W106" s="18"/>
      <c r="Y106" s="19" t="e">
        <f t="shared" ref="Y106:AC106" si="313">+Y50/$AV50</f>
        <v>#DIV/0!</v>
      </c>
      <c r="Z106" s="19" t="e">
        <f t="shared" si="313"/>
        <v>#DIV/0!</v>
      </c>
      <c r="AA106" s="19" t="e">
        <f t="shared" si="313"/>
        <v>#DIV/0!</v>
      </c>
      <c r="AB106" s="19" t="e">
        <f t="shared" si="313"/>
        <v>#DIV/0!</v>
      </c>
      <c r="AC106" s="19" t="e">
        <f t="shared" si="313"/>
        <v>#DIV/0!</v>
      </c>
      <c r="AD106" s="18"/>
      <c r="AF106" s="19" t="e">
        <f t="shared" ref="AF106:AJ106" si="314">+AF50/$AV50</f>
        <v>#DIV/0!</v>
      </c>
      <c r="AG106" s="19" t="e">
        <f t="shared" si="314"/>
        <v>#DIV/0!</v>
      </c>
      <c r="AH106" s="19" t="e">
        <f t="shared" si="314"/>
        <v>#DIV/0!</v>
      </c>
      <c r="AI106" s="19" t="e">
        <f t="shared" si="314"/>
        <v>#DIV/0!</v>
      </c>
      <c r="AJ106" s="19" t="e">
        <f t="shared" si="314"/>
        <v>#DIV/0!</v>
      </c>
      <c r="AK106" s="18"/>
      <c r="AW106" s="19" t="e">
        <f t="shared" ref="AW106:BA106" si="315">+AW50/$AV50</f>
        <v>#DIV/0!</v>
      </c>
      <c r="AX106" s="19" t="e">
        <f t="shared" si="315"/>
        <v>#DIV/0!</v>
      </c>
      <c r="AY106" s="19" t="e">
        <f t="shared" si="315"/>
        <v>#DIV/0!</v>
      </c>
      <c r="AZ106" s="19" t="e">
        <f t="shared" si="315"/>
        <v>#DIV/0!</v>
      </c>
      <c r="BA106" s="19" t="e">
        <f t="shared" si="315"/>
        <v>#DIV/0!</v>
      </c>
    </row>
    <row r="107" spans="1:53">
      <c r="A107" s="7">
        <v>28</v>
      </c>
      <c r="B107" s="13" t="s">
        <v>33</v>
      </c>
      <c r="C107" s="14" t="s">
        <v>36</v>
      </c>
      <c r="D107" s="19" t="e">
        <f t="shared" ref="D107:H107" si="316">+D51/$AV51</f>
        <v>#DIV/0!</v>
      </c>
      <c r="E107" s="19" t="e">
        <f t="shared" si="316"/>
        <v>#DIV/0!</v>
      </c>
      <c r="F107" s="19" t="e">
        <f t="shared" si="316"/>
        <v>#DIV/0!</v>
      </c>
      <c r="G107" s="19" t="e">
        <f t="shared" si="316"/>
        <v>#DIV/0!</v>
      </c>
      <c r="H107" s="19" t="e">
        <f t="shared" si="316"/>
        <v>#DIV/0!</v>
      </c>
      <c r="I107" s="18"/>
      <c r="K107" s="19" t="e">
        <f t="shared" ref="K107:O107" si="317">+K51/$AV51</f>
        <v>#DIV/0!</v>
      </c>
      <c r="L107" s="19" t="e">
        <f t="shared" si="317"/>
        <v>#DIV/0!</v>
      </c>
      <c r="M107" s="19" t="e">
        <f t="shared" si="317"/>
        <v>#DIV/0!</v>
      </c>
      <c r="N107" s="19" t="e">
        <f t="shared" si="317"/>
        <v>#DIV/0!</v>
      </c>
      <c r="O107" s="19" t="e">
        <f t="shared" si="317"/>
        <v>#DIV/0!</v>
      </c>
      <c r="P107" s="18"/>
      <c r="R107" s="19" t="e">
        <f t="shared" ref="R107:V107" si="318">+R51/$AV51</f>
        <v>#DIV/0!</v>
      </c>
      <c r="S107" s="19" t="e">
        <f t="shared" si="318"/>
        <v>#DIV/0!</v>
      </c>
      <c r="T107" s="19" t="e">
        <f t="shared" si="318"/>
        <v>#DIV/0!</v>
      </c>
      <c r="U107" s="19" t="e">
        <f t="shared" si="318"/>
        <v>#DIV/0!</v>
      </c>
      <c r="V107" s="19" t="e">
        <f t="shared" si="318"/>
        <v>#DIV/0!</v>
      </c>
      <c r="W107" s="18"/>
      <c r="Y107" s="19" t="e">
        <f t="shared" ref="Y107:AC107" si="319">+Y51/$AV51</f>
        <v>#DIV/0!</v>
      </c>
      <c r="Z107" s="19" t="e">
        <f t="shared" si="319"/>
        <v>#DIV/0!</v>
      </c>
      <c r="AA107" s="19" t="e">
        <f t="shared" si="319"/>
        <v>#DIV/0!</v>
      </c>
      <c r="AB107" s="19" t="e">
        <f t="shared" si="319"/>
        <v>#DIV/0!</v>
      </c>
      <c r="AC107" s="19" t="e">
        <f t="shared" si="319"/>
        <v>#DIV/0!</v>
      </c>
      <c r="AD107" s="18"/>
      <c r="AF107" s="19" t="e">
        <f t="shared" ref="AF107:AJ107" si="320">+AF51/$AV51</f>
        <v>#DIV/0!</v>
      </c>
      <c r="AG107" s="19" t="e">
        <f t="shared" si="320"/>
        <v>#DIV/0!</v>
      </c>
      <c r="AH107" s="19" t="e">
        <f t="shared" si="320"/>
        <v>#DIV/0!</v>
      </c>
      <c r="AI107" s="19" t="e">
        <f t="shared" si="320"/>
        <v>#DIV/0!</v>
      </c>
      <c r="AJ107" s="19" t="e">
        <f t="shared" si="320"/>
        <v>#DIV/0!</v>
      </c>
      <c r="AK107" s="18"/>
      <c r="AW107" s="19" t="e">
        <f t="shared" ref="AW107:BA107" si="321">+AW51/$AV51</f>
        <v>#DIV/0!</v>
      </c>
      <c r="AX107" s="19" t="e">
        <f t="shared" si="321"/>
        <v>#DIV/0!</v>
      </c>
      <c r="AY107" s="19" t="e">
        <f t="shared" si="321"/>
        <v>#DIV/0!</v>
      </c>
      <c r="AZ107" s="19" t="e">
        <f t="shared" si="321"/>
        <v>#DIV/0!</v>
      </c>
      <c r="BA107" s="19" t="e">
        <f t="shared" si="321"/>
        <v>#DIV/0!</v>
      </c>
    </row>
    <row r="108" spans="1:53">
      <c r="A108" s="7">
        <v>29</v>
      </c>
      <c r="B108" s="13" t="s">
        <v>34</v>
      </c>
      <c r="C108" s="14" t="s">
        <v>36</v>
      </c>
      <c r="D108" s="19" t="e">
        <f t="shared" ref="D108:H108" si="322">+D52/$AV52</f>
        <v>#DIV/0!</v>
      </c>
      <c r="E108" s="19" t="e">
        <f t="shared" si="322"/>
        <v>#DIV/0!</v>
      </c>
      <c r="F108" s="19" t="e">
        <f t="shared" si="322"/>
        <v>#DIV/0!</v>
      </c>
      <c r="G108" s="19" t="e">
        <f t="shared" si="322"/>
        <v>#DIV/0!</v>
      </c>
      <c r="H108" s="19" t="e">
        <f t="shared" si="322"/>
        <v>#DIV/0!</v>
      </c>
      <c r="I108" s="18"/>
      <c r="K108" s="19" t="e">
        <f t="shared" ref="K108:O108" si="323">+K52/$AV52</f>
        <v>#DIV/0!</v>
      </c>
      <c r="L108" s="19" t="e">
        <f t="shared" si="323"/>
        <v>#DIV/0!</v>
      </c>
      <c r="M108" s="19" t="e">
        <f t="shared" si="323"/>
        <v>#DIV/0!</v>
      </c>
      <c r="N108" s="19" t="e">
        <f t="shared" si="323"/>
        <v>#DIV/0!</v>
      </c>
      <c r="O108" s="19" t="e">
        <f t="shared" si="323"/>
        <v>#DIV/0!</v>
      </c>
      <c r="P108" s="18"/>
      <c r="R108" s="19" t="e">
        <f t="shared" ref="R108:V108" si="324">+R52/$AV52</f>
        <v>#DIV/0!</v>
      </c>
      <c r="S108" s="19" t="e">
        <f t="shared" si="324"/>
        <v>#DIV/0!</v>
      </c>
      <c r="T108" s="19" t="e">
        <f t="shared" si="324"/>
        <v>#DIV/0!</v>
      </c>
      <c r="U108" s="19" t="e">
        <f t="shared" si="324"/>
        <v>#DIV/0!</v>
      </c>
      <c r="V108" s="19" t="e">
        <f t="shared" si="324"/>
        <v>#DIV/0!</v>
      </c>
      <c r="W108" s="18"/>
      <c r="Y108" s="19" t="e">
        <f t="shared" ref="Y108:AC108" si="325">+Y52/$AV52</f>
        <v>#DIV/0!</v>
      </c>
      <c r="Z108" s="19" t="e">
        <f t="shared" si="325"/>
        <v>#DIV/0!</v>
      </c>
      <c r="AA108" s="19" t="e">
        <f t="shared" si="325"/>
        <v>#DIV/0!</v>
      </c>
      <c r="AB108" s="19" t="e">
        <f t="shared" si="325"/>
        <v>#DIV/0!</v>
      </c>
      <c r="AC108" s="19" t="e">
        <f t="shared" si="325"/>
        <v>#DIV/0!</v>
      </c>
      <c r="AD108" s="18"/>
      <c r="AF108" s="19" t="e">
        <f t="shared" ref="AF108:AJ108" si="326">+AF52/$AV52</f>
        <v>#DIV/0!</v>
      </c>
      <c r="AG108" s="19" t="e">
        <f t="shared" si="326"/>
        <v>#DIV/0!</v>
      </c>
      <c r="AH108" s="19" t="e">
        <f t="shared" si="326"/>
        <v>#DIV/0!</v>
      </c>
      <c r="AI108" s="19" t="e">
        <f t="shared" si="326"/>
        <v>#DIV/0!</v>
      </c>
      <c r="AJ108" s="19" t="e">
        <f t="shared" si="326"/>
        <v>#DIV/0!</v>
      </c>
      <c r="AK108" s="18"/>
      <c r="AW108" s="19" t="e">
        <f t="shared" ref="AW108:BA108" si="327">+AW52/$AV52</f>
        <v>#DIV/0!</v>
      </c>
      <c r="AX108" s="19" t="e">
        <f t="shared" si="327"/>
        <v>#DIV/0!</v>
      </c>
      <c r="AY108" s="19" t="e">
        <f t="shared" si="327"/>
        <v>#DIV/0!</v>
      </c>
      <c r="AZ108" s="19" t="e">
        <f t="shared" si="327"/>
        <v>#DIV/0!</v>
      </c>
      <c r="BA108" s="19" t="e">
        <f t="shared" si="327"/>
        <v>#DIV/0!</v>
      </c>
    </row>
  </sheetData>
  <mergeCells count="30">
    <mergeCell ref="P3:P4"/>
    <mergeCell ref="R3:V3"/>
    <mergeCell ref="AD3:AD4"/>
    <mergeCell ref="AF3:AJ3"/>
    <mergeCell ref="AK3:AK4"/>
    <mergeCell ref="W3:W4"/>
    <mergeCell ref="Y3:AC3"/>
    <mergeCell ref="R2:W2"/>
    <mergeCell ref="AF2:AK2"/>
    <mergeCell ref="D1:H1"/>
    <mergeCell ref="R1:V1"/>
    <mergeCell ref="Y1:AC1"/>
    <mergeCell ref="AF1:AJ1"/>
    <mergeCell ref="Y2:AD2"/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4.25"/>
  <cols>
    <col min="1" max="1" width="18.86328125" bestFit="1" customWidth="1"/>
    <col min="2" max="6" width="13.1328125" customWidth="1"/>
  </cols>
  <sheetData>
    <row r="1" spans="1:6">
      <c r="A1" s="89" t="s">
        <v>116</v>
      </c>
      <c r="B1" s="90"/>
      <c r="C1" s="91"/>
      <c r="D1" s="91"/>
      <c r="E1" s="91"/>
      <c r="F1" s="91"/>
    </row>
    <row r="2" spans="1:6">
      <c r="A2" s="89"/>
      <c r="B2" s="91"/>
      <c r="C2" s="91"/>
      <c r="D2" s="91"/>
      <c r="E2" s="91"/>
      <c r="F2" s="91"/>
    </row>
    <row r="3" spans="1:6">
      <c r="A3" s="92"/>
      <c r="B3" s="204" t="s">
        <v>103</v>
      </c>
      <c r="C3" s="205"/>
      <c r="D3" s="205"/>
      <c r="E3" s="205"/>
      <c r="F3" s="206"/>
    </row>
    <row r="4" spans="1:6" ht="61.9">
      <c r="A4" s="93" t="s">
        <v>104</v>
      </c>
      <c r="B4" s="94" t="s">
        <v>105</v>
      </c>
      <c r="C4" s="94" t="s">
        <v>106</v>
      </c>
      <c r="D4" s="94" t="s">
        <v>107</v>
      </c>
      <c r="E4" s="94" t="s">
        <v>108</v>
      </c>
      <c r="F4" s="94" t="s">
        <v>109</v>
      </c>
    </row>
    <row r="5" spans="1:6">
      <c r="A5" s="95" t="s">
        <v>110</v>
      </c>
      <c r="B5" s="96">
        <v>54</v>
      </c>
      <c r="C5" s="98">
        <v>53</v>
      </c>
      <c r="D5" s="98">
        <v>53</v>
      </c>
      <c r="E5" s="98">
        <v>51</v>
      </c>
      <c r="F5" s="98">
        <v>51</v>
      </c>
    </row>
    <row r="6" spans="1:6">
      <c r="A6" s="95" t="s">
        <v>111</v>
      </c>
      <c r="B6" s="98">
        <v>55</v>
      </c>
      <c r="C6" s="98">
        <v>53</v>
      </c>
      <c r="D6" s="98">
        <v>53</v>
      </c>
      <c r="E6" s="98">
        <v>52</v>
      </c>
      <c r="F6" s="98">
        <v>52</v>
      </c>
    </row>
    <row r="7" spans="1:6">
      <c r="A7" s="95" t="s">
        <v>112</v>
      </c>
      <c r="B7" s="98">
        <v>29</v>
      </c>
      <c r="C7" s="98">
        <v>28</v>
      </c>
      <c r="D7" s="98">
        <v>35</v>
      </c>
      <c r="E7" s="98">
        <v>30</v>
      </c>
      <c r="F7" s="98">
        <v>45</v>
      </c>
    </row>
    <row r="8" spans="1:6">
      <c r="A8" s="95" t="s">
        <v>113</v>
      </c>
      <c r="B8" s="98">
        <v>40</v>
      </c>
      <c r="C8" s="98">
        <v>43</v>
      </c>
      <c r="D8" s="98">
        <v>43</v>
      </c>
      <c r="E8" s="98">
        <v>44</v>
      </c>
      <c r="F8" s="98">
        <v>44</v>
      </c>
    </row>
    <row r="9" spans="1:6">
      <c r="A9" s="95" t="s">
        <v>114</v>
      </c>
      <c r="B9" s="98">
        <v>13</v>
      </c>
      <c r="C9" s="98">
        <v>15</v>
      </c>
      <c r="D9" s="98">
        <v>8</v>
      </c>
      <c r="E9" s="98">
        <v>15</v>
      </c>
      <c r="F9" s="98">
        <v>0</v>
      </c>
    </row>
    <row r="10" spans="1:6">
      <c r="A10" s="97" t="s">
        <v>115</v>
      </c>
      <c r="B10" s="99">
        <v>191</v>
      </c>
      <c r="C10" s="99">
        <v>192</v>
      </c>
      <c r="D10" s="99">
        <v>192</v>
      </c>
      <c r="E10" s="99">
        <v>192</v>
      </c>
      <c r="F10" s="99">
        <v>192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21269C5A-2706-4AA6-ABD4-EEC25671B05D}"/>
</file>

<file path=customXml/itemProps2.xml><?xml version="1.0" encoding="utf-8"?>
<ds:datastoreItem xmlns:ds="http://schemas.openxmlformats.org/officeDocument/2006/customXml" ds:itemID="{F1D55369-899E-4928-9522-D18099D4EE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1E5D8E-3CE5-429A-99CD-CE00D4C73113}">
  <ds:schemaRefs>
    <ds:schemaRef ds:uri="http://schemas.microsoft.com/office/2006/metadata/properties"/>
    <ds:schemaRef ds:uri="2cd398cc-5242-4f22-a36e-b22b9499e21b"/>
  </ds:schemaRefs>
</ds:datastoreItem>
</file>

<file path=customXml/itemProps4.xml><?xml version="1.0" encoding="utf-8"?>
<ds:datastoreItem xmlns:ds="http://schemas.openxmlformats.org/officeDocument/2006/customXml" ds:itemID="{619E553F-C20E-4B1F-942B-61FBA99F288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NGN</dc:title>
  <dc:creator>branstonp</dc:creator>
  <cp:keywords>Gas</cp:keywords>
  <cp:lastModifiedBy>Thomas McLaren</cp:lastModifiedBy>
  <cp:lastPrinted>2012-11-16T08:28:23Z</cp:lastPrinted>
  <dcterms:created xsi:type="dcterms:W3CDTF">2012-11-15T17:53:46Z</dcterms:created>
  <dcterms:modified xsi:type="dcterms:W3CDTF">2018-11-29T11:25:44Z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0x010100150F3E3B6BC6274BB52149640C3D9157</vt:lpwstr>
  </property>
  <property fmtid="{D5CDD505-2E9C-101B-9397-08002B2CF9AE}" pid="3" name="Classification">
    <vt:lpwstr>Protect</vt:lpwstr>
  </property>
  <property fmtid="{D5CDD505-2E9C-101B-9397-08002B2CF9AE}" pid="4" name="docIndexRef">
    <vt:lpwstr>a7ac1924-f427-4f54-ae51-45f5760586a6</vt:lpwstr>
  </property>
  <property fmtid="{D5CDD505-2E9C-101B-9397-08002B2CF9AE}" pid="5" name="bjSaver">
    <vt:lpwstr>ebzqsk7BlFVPrG2mkqthtXTy38qz24CJ</vt:lpwstr>
  </property>
  <property fmtid="{D5CDD505-2E9C-101B-9397-08002B2CF9AE}" pid="6" name="bjDocumentSecurityLabel">
    <vt:lpwstr>This item has no classification</vt:lpwstr>
  </property>
</Properties>
</file>