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ttp://sharepoint2013/sgg/CO/Cost_and_Outputs_Lib/Assets_and_Outputs/Network Outputs/Gas_Distribution/NOMs_Targets/OT_Consultation/"/>
    </mc:Choice>
  </mc:AlternateContent>
  <bookViews>
    <workbookView xWindow="0" yWindow="0" windowWidth="20520" windowHeight="9008" tabRatio="716"/>
  </bookViews>
  <sheets>
    <sheet name="Front sheet" sheetId="10" r:id="rId1"/>
    <sheet name="Key" sheetId="9" r:id="rId2"/>
    <sheet name="Variation_Summary" sheetId="8" r:id="rId3"/>
    <sheet name="Asset_Volume_Change" sheetId="6" r:id="rId4"/>
    <sheet name="Asset_Distribution_Change" sheetId="4" r:id="rId5"/>
    <sheet name="4.3.3_Input_Sheet_Published2013" sheetId="2" r:id="rId6"/>
    <sheet name="4.3.3_Input_Sheet_Finalised2018" sheetId="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anding_Min">'[7]Pivot with Mean Values'!$A$26:$J$46</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[9]Population!#REF!</definedName>
    <definedName name="Population" hidden="1">#REF!</definedName>
    <definedName name="Profiles" hidden="1">#REF!</definedName>
    <definedName name="Projections" hidden="1">#REF!</definedName>
    <definedName name="Results" hidden="1">[10]UK99!$A$1:$A$1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6" l="1"/>
  <c r="C5" i="8"/>
  <c r="C6" i="8"/>
  <c r="C7" i="8"/>
  <c r="C8" i="8"/>
  <c r="C9" i="8"/>
  <c r="C10" i="8"/>
  <c r="C11" i="8"/>
  <c r="C12" i="8"/>
  <c r="C15" i="8"/>
  <c r="C16" i="8"/>
  <c r="C25" i="8"/>
  <c r="C30" i="8"/>
  <c r="C31" i="8"/>
  <c r="C32" i="8"/>
  <c r="C33" i="8"/>
  <c r="C34" i="8"/>
  <c r="AL204" i="4" l="1"/>
  <c r="AK204" i="4"/>
  <c r="AJ204" i="4"/>
  <c r="AI204" i="4"/>
  <c r="AH204" i="4"/>
  <c r="AL203" i="4"/>
  <c r="AK203" i="4"/>
  <c r="AJ203" i="4"/>
  <c r="AI203" i="4"/>
  <c r="AH203" i="4"/>
  <c r="AL202" i="4"/>
  <c r="AK202" i="4"/>
  <c r="AJ202" i="4"/>
  <c r="AI202" i="4"/>
  <c r="AH202" i="4"/>
  <c r="AL201" i="4"/>
  <c r="AK201" i="4"/>
  <c r="AJ201" i="4"/>
  <c r="AI201" i="4"/>
  <c r="AH201" i="4"/>
  <c r="AL200" i="4"/>
  <c r="AK200" i="4"/>
  <c r="AJ200" i="4"/>
  <c r="AI200" i="4"/>
  <c r="AH200" i="4"/>
  <c r="AL199" i="4"/>
  <c r="AK199" i="4"/>
  <c r="AJ199" i="4"/>
  <c r="AI199" i="4"/>
  <c r="AH199" i="4"/>
  <c r="AL198" i="4"/>
  <c r="AK198" i="4"/>
  <c r="AJ198" i="4"/>
  <c r="AI198" i="4"/>
  <c r="AH198" i="4"/>
  <c r="AL197" i="4"/>
  <c r="AK197" i="4"/>
  <c r="AJ197" i="4"/>
  <c r="AI197" i="4"/>
  <c r="AH197" i="4"/>
  <c r="AL196" i="4"/>
  <c r="AK196" i="4"/>
  <c r="AJ196" i="4"/>
  <c r="AI196" i="4"/>
  <c r="AH196" i="4"/>
  <c r="AL195" i="4"/>
  <c r="AK195" i="4"/>
  <c r="AJ195" i="4"/>
  <c r="AI195" i="4"/>
  <c r="AH195" i="4"/>
  <c r="AL194" i="4"/>
  <c r="AK194" i="4"/>
  <c r="AJ194" i="4"/>
  <c r="AI194" i="4"/>
  <c r="AH194" i="4"/>
  <c r="AL193" i="4"/>
  <c r="AK193" i="4"/>
  <c r="AJ193" i="4"/>
  <c r="AI193" i="4"/>
  <c r="AH193" i="4"/>
  <c r="AL192" i="4"/>
  <c r="AK192" i="4"/>
  <c r="AJ192" i="4"/>
  <c r="AI192" i="4"/>
  <c r="AH192" i="4"/>
  <c r="AL191" i="4"/>
  <c r="AK191" i="4"/>
  <c r="AJ191" i="4"/>
  <c r="AI191" i="4"/>
  <c r="AH191" i="4"/>
  <c r="AL190" i="4"/>
  <c r="AK190" i="4"/>
  <c r="AJ190" i="4"/>
  <c r="AI190" i="4"/>
  <c r="AH190" i="4"/>
  <c r="AL189" i="4"/>
  <c r="AK189" i="4"/>
  <c r="AJ189" i="4"/>
  <c r="AI189" i="4"/>
  <c r="AH189" i="4"/>
  <c r="AL188" i="4"/>
  <c r="AK188" i="4"/>
  <c r="AJ188" i="4"/>
  <c r="AI188" i="4"/>
  <c r="AH188" i="4"/>
  <c r="AL187" i="4"/>
  <c r="AK187" i="4"/>
  <c r="AJ187" i="4"/>
  <c r="AI187" i="4"/>
  <c r="AH187" i="4"/>
  <c r="AL186" i="4"/>
  <c r="AK186" i="4"/>
  <c r="AJ186" i="4"/>
  <c r="AI186" i="4"/>
  <c r="AH186" i="4"/>
  <c r="AL185" i="4"/>
  <c r="AK185" i="4"/>
  <c r="AJ185" i="4"/>
  <c r="AI185" i="4"/>
  <c r="AH185" i="4"/>
  <c r="AL184" i="4"/>
  <c r="AK184" i="4"/>
  <c r="AJ184" i="4"/>
  <c r="AI184" i="4"/>
  <c r="AH184" i="4"/>
  <c r="AL183" i="4"/>
  <c r="AK183" i="4"/>
  <c r="AJ183" i="4"/>
  <c r="AI183" i="4"/>
  <c r="AH183" i="4"/>
  <c r="AL182" i="4"/>
  <c r="AK182" i="4"/>
  <c r="AJ182" i="4"/>
  <c r="AI182" i="4"/>
  <c r="AH182" i="4"/>
  <c r="AL181" i="4"/>
  <c r="AK181" i="4"/>
  <c r="AJ181" i="4"/>
  <c r="AI181" i="4"/>
  <c r="AH181" i="4"/>
  <c r="AL180" i="4"/>
  <c r="AK180" i="4"/>
  <c r="AJ180" i="4"/>
  <c r="AI180" i="4"/>
  <c r="AH180" i="4"/>
  <c r="AL179" i="4"/>
  <c r="AK179" i="4"/>
  <c r="AJ179" i="4"/>
  <c r="AI179" i="4"/>
  <c r="AH179" i="4"/>
  <c r="AL178" i="4"/>
  <c r="AK178" i="4"/>
  <c r="AJ178" i="4"/>
  <c r="AI178" i="4"/>
  <c r="AH178" i="4"/>
  <c r="AL177" i="4"/>
  <c r="AK177" i="4"/>
  <c r="AJ177" i="4"/>
  <c r="AI177" i="4"/>
  <c r="AH177" i="4"/>
  <c r="AL176" i="4"/>
  <c r="AK176" i="4"/>
  <c r="AJ176" i="4"/>
  <c r="AI176" i="4"/>
  <c r="AH176" i="4"/>
  <c r="AL175" i="4"/>
  <c r="AK175" i="4"/>
  <c r="AJ175" i="4"/>
  <c r="AI175" i="4"/>
  <c r="AH175" i="4"/>
  <c r="AL174" i="4"/>
  <c r="AK174" i="4"/>
  <c r="AJ174" i="4"/>
  <c r="AI174" i="4"/>
  <c r="AH174" i="4"/>
  <c r="AL173" i="4"/>
  <c r="AK173" i="4"/>
  <c r="AJ173" i="4"/>
  <c r="AI173" i="4"/>
  <c r="AH173" i="4"/>
  <c r="AL172" i="4"/>
  <c r="AK172" i="4"/>
  <c r="AJ172" i="4"/>
  <c r="AI172" i="4"/>
  <c r="AH172" i="4"/>
  <c r="AL171" i="4"/>
  <c r="AK171" i="4"/>
  <c r="AJ171" i="4"/>
  <c r="AI171" i="4"/>
  <c r="AH171" i="4"/>
  <c r="AL170" i="4"/>
  <c r="AK170" i="4"/>
  <c r="AJ170" i="4"/>
  <c r="AI170" i="4"/>
  <c r="AH170" i="4"/>
  <c r="AL169" i="4"/>
  <c r="AK169" i="4"/>
  <c r="AJ169" i="4"/>
  <c r="AI169" i="4"/>
  <c r="AH169" i="4"/>
  <c r="AL168" i="4"/>
  <c r="AK168" i="4"/>
  <c r="AJ168" i="4"/>
  <c r="AI168" i="4"/>
  <c r="AH168" i="4"/>
  <c r="AL167" i="4"/>
  <c r="AK167" i="4"/>
  <c r="AJ167" i="4"/>
  <c r="AI167" i="4"/>
  <c r="AH167" i="4"/>
  <c r="AL166" i="4"/>
  <c r="AK166" i="4"/>
  <c r="AJ166" i="4"/>
  <c r="AI166" i="4"/>
  <c r="AH166" i="4"/>
  <c r="AL165" i="4"/>
  <c r="AK165" i="4"/>
  <c r="AJ165" i="4"/>
  <c r="AI165" i="4"/>
  <c r="AH165" i="4"/>
  <c r="AL164" i="4"/>
  <c r="AK164" i="4"/>
  <c r="AJ164" i="4"/>
  <c r="AI164" i="4"/>
  <c r="AH164" i="4"/>
  <c r="AL163" i="4"/>
  <c r="AK163" i="4"/>
  <c r="AJ163" i="4"/>
  <c r="AI163" i="4"/>
  <c r="AH163" i="4"/>
  <c r="AL162" i="4"/>
  <c r="AK162" i="4"/>
  <c r="AJ162" i="4"/>
  <c r="AI162" i="4"/>
  <c r="AH162" i="4"/>
  <c r="AL161" i="4"/>
  <c r="AK161" i="4"/>
  <c r="AJ161" i="4"/>
  <c r="AI161" i="4"/>
  <c r="AH161" i="4"/>
  <c r="AL160" i="4"/>
  <c r="AK160" i="4"/>
  <c r="AJ160" i="4"/>
  <c r="AI160" i="4"/>
  <c r="AH160" i="4"/>
  <c r="AL159" i="4"/>
  <c r="AK159" i="4"/>
  <c r="AJ159" i="4"/>
  <c r="AI159" i="4"/>
  <c r="AH159" i="4"/>
  <c r="AL158" i="4"/>
  <c r="AK158" i="4"/>
  <c r="AJ158" i="4"/>
  <c r="AI158" i="4"/>
  <c r="AH158" i="4"/>
  <c r="AL157" i="4"/>
  <c r="AK157" i="4"/>
  <c r="AJ157" i="4"/>
  <c r="AI157" i="4"/>
  <c r="AH157" i="4"/>
  <c r="AL156" i="4"/>
  <c r="AK156" i="4"/>
  <c r="AJ156" i="4"/>
  <c r="AI156" i="4"/>
  <c r="AH156" i="4"/>
  <c r="AL155" i="4"/>
  <c r="AK155" i="4"/>
  <c r="AJ155" i="4"/>
  <c r="AI155" i="4"/>
  <c r="AH155" i="4"/>
  <c r="AL154" i="4"/>
  <c r="AK154" i="4"/>
  <c r="AJ154" i="4"/>
  <c r="AI154" i="4"/>
  <c r="AH154" i="4"/>
  <c r="AL153" i="4"/>
  <c r="AK153" i="4"/>
  <c r="AJ153" i="4"/>
  <c r="AI153" i="4"/>
  <c r="AH153" i="4"/>
  <c r="AL152" i="4"/>
  <c r="AK152" i="4"/>
  <c r="AJ152" i="4"/>
  <c r="AI152" i="4"/>
  <c r="AH152" i="4"/>
  <c r="AL151" i="4"/>
  <c r="AK151" i="4"/>
  <c r="AJ151" i="4"/>
  <c r="AI151" i="4"/>
  <c r="AH151" i="4"/>
  <c r="AL150" i="4"/>
  <c r="AK150" i="4"/>
  <c r="AJ150" i="4"/>
  <c r="AI150" i="4"/>
  <c r="AH150" i="4"/>
  <c r="AL149" i="4"/>
  <c r="AK149" i="4"/>
  <c r="AJ149" i="4"/>
  <c r="AI149" i="4"/>
  <c r="AH149" i="4"/>
  <c r="AL148" i="4"/>
  <c r="AK148" i="4"/>
  <c r="AJ148" i="4"/>
  <c r="AI148" i="4"/>
  <c r="AH148" i="4"/>
  <c r="AL147" i="4"/>
  <c r="AK147" i="4"/>
  <c r="AJ147" i="4"/>
  <c r="AI147" i="4"/>
  <c r="AH147" i="4"/>
  <c r="AL146" i="4"/>
  <c r="AK146" i="4"/>
  <c r="AJ146" i="4"/>
  <c r="AI146" i="4"/>
  <c r="AH146" i="4"/>
  <c r="AL145" i="4"/>
  <c r="AK145" i="4"/>
  <c r="AJ145" i="4"/>
  <c r="AI145" i="4"/>
  <c r="AH145" i="4"/>
  <c r="AL144" i="4"/>
  <c r="AK144" i="4"/>
  <c r="AJ144" i="4"/>
  <c r="AI144" i="4"/>
  <c r="AH144" i="4"/>
  <c r="AL143" i="4"/>
  <c r="AK143" i="4"/>
  <c r="AJ143" i="4"/>
  <c r="AI143" i="4"/>
  <c r="AH143" i="4"/>
  <c r="AL142" i="4"/>
  <c r="AK142" i="4"/>
  <c r="AJ142" i="4"/>
  <c r="AI142" i="4"/>
  <c r="AH142" i="4"/>
  <c r="AL141" i="4"/>
  <c r="AK141" i="4"/>
  <c r="AJ141" i="4"/>
  <c r="AI141" i="4"/>
  <c r="AH141" i="4"/>
  <c r="AL140" i="4"/>
  <c r="AK140" i="4"/>
  <c r="AJ140" i="4"/>
  <c r="AI140" i="4"/>
  <c r="AH140" i="4"/>
  <c r="AL139" i="4"/>
  <c r="AK139" i="4"/>
  <c r="AJ139" i="4"/>
  <c r="AI139" i="4"/>
  <c r="AH139" i="4"/>
  <c r="AL138" i="4"/>
  <c r="AK138" i="4"/>
  <c r="AJ138" i="4"/>
  <c r="AI138" i="4"/>
  <c r="AH138" i="4"/>
  <c r="AL137" i="4"/>
  <c r="AK137" i="4"/>
  <c r="AJ137" i="4"/>
  <c r="AI137" i="4"/>
  <c r="AH137" i="4"/>
  <c r="AL136" i="4"/>
  <c r="AK136" i="4"/>
  <c r="AJ136" i="4"/>
  <c r="AI136" i="4"/>
  <c r="AH136" i="4"/>
  <c r="AL135" i="4"/>
  <c r="AK135" i="4"/>
  <c r="AJ135" i="4"/>
  <c r="AI135" i="4"/>
  <c r="AH135" i="4"/>
  <c r="AL134" i="4"/>
  <c r="AK134" i="4"/>
  <c r="AJ134" i="4"/>
  <c r="AI134" i="4"/>
  <c r="AH134" i="4"/>
  <c r="AL133" i="4"/>
  <c r="AK133" i="4"/>
  <c r="AJ133" i="4"/>
  <c r="AI133" i="4"/>
  <c r="AH133" i="4"/>
  <c r="AL132" i="4"/>
  <c r="AK132" i="4"/>
  <c r="AJ132" i="4"/>
  <c r="AI132" i="4"/>
  <c r="AH132" i="4"/>
  <c r="AL131" i="4"/>
  <c r="AK131" i="4"/>
  <c r="AJ131" i="4"/>
  <c r="AI131" i="4"/>
  <c r="AH131" i="4"/>
  <c r="AL130" i="4"/>
  <c r="AK130" i="4"/>
  <c r="AJ130" i="4"/>
  <c r="AI130" i="4"/>
  <c r="AH130" i="4"/>
  <c r="AL129" i="4"/>
  <c r="AK129" i="4"/>
  <c r="AJ129" i="4"/>
  <c r="AI129" i="4"/>
  <c r="AH129" i="4"/>
  <c r="AL128" i="4"/>
  <c r="AK128" i="4"/>
  <c r="AJ128" i="4"/>
  <c r="AI128" i="4"/>
  <c r="AH128" i="4"/>
  <c r="AL127" i="4"/>
  <c r="AK127" i="4"/>
  <c r="AJ127" i="4"/>
  <c r="AI127" i="4"/>
  <c r="AH127" i="4"/>
  <c r="AL126" i="4"/>
  <c r="AK126" i="4"/>
  <c r="AJ126" i="4"/>
  <c r="AI126" i="4"/>
  <c r="AH126" i="4"/>
  <c r="AL125" i="4"/>
  <c r="AK125" i="4"/>
  <c r="AJ125" i="4"/>
  <c r="AI125" i="4"/>
  <c r="AH125" i="4"/>
  <c r="AL124" i="4"/>
  <c r="AK124" i="4"/>
  <c r="AJ124" i="4"/>
  <c r="AI124" i="4"/>
  <c r="AH124" i="4"/>
  <c r="AL123" i="4"/>
  <c r="AK123" i="4"/>
  <c r="AJ123" i="4"/>
  <c r="AI123" i="4"/>
  <c r="AH123" i="4"/>
  <c r="AL122" i="4"/>
  <c r="AK122" i="4"/>
  <c r="AJ122" i="4"/>
  <c r="AI122" i="4"/>
  <c r="AH122" i="4"/>
  <c r="AL121" i="4"/>
  <c r="AK121" i="4"/>
  <c r="AJ121" i="4"/>
  <c r="AI121" i="4"/>
  <c r="AH121" i="4"/>
  <c r="AL120" i="4"/>
  <c r="AK120" i="4"/>
  <c r="AJ120" i="4"/>
  <c r="AI120" i="4"/>
  <c r="AH120" i="4"/>
  <c r="AL119" i="4"/>
  <c r="AK119" i="4"/>
  <c r="AJ119" i="4"/>
  <c r="AI119" i="4"/>
  <c r="AH119" i="4"/>
  <c r="AL118" i="4"/>
  <c r="AK118" i="4"/>
  <c r="AJ118" i="4"/>
  <c r="AI118" i="4"/>
  <c r="AH118" i="4"/>
  <c r="AL117" i="4"/>
  <c r="AK117" i="4"/>
  <c r="AJ117" i="4"/>
  <c r="AI117" i="4"/>
  <c r="AH117" i="4"/>
  <c r="AL116" i="4"/>
  <c r="AK116" i="4"/>
  <c r="AJ116" i="4"/>
  <c r="AI116" i="4"/>
  <c r="AH116" i="4"/>
  <c r="AL115" i="4"/>
  <c r="AK115" i="4"/>
  <c r="AJ115" i="4"/>
  <c r="AI115" i="4"/>
  <c r="AH115" i="4"/>
  <c r="AL114" i="4"/>
  <c r="AK114" i="4"/>
  <c r="AJ114" i="4"/>
  <c r="AI114" i="4"/>
  <c r="AH114" i="4"/>
  <c r="AL113" i="4"/>
  <c r="AK113" i="4"/>
  <c r="AJ113" i="4"/>
  <c r="AI113" i="4"/>
  <c r="AH113" i="4"/>
  <c r="AL112" i="4"/>
  <c r="AK112" i="4"/>
  <c r="AJ112" i="4"/>
  <c r="AI112" i="4"/>
  <c r="AH112" i="4"/>
  <c r="AL111" i="4"/>
  <c r="AK111" i="4"/>
  <c r="AJ111" i="4"/>
  <c r="AI111" i="4"/>
  <c r="AH111" i="4"/>
  <c r="AL110" i="4"/>
  <c r="AK110" i="4"/>
  <c r="AJ110" i="4"/>
  <c r="AI110" i="4"/>
  <c r="AH110" i="4"/>
  <c r="AL109" i="4"/>
  <c r="AK109" i="4"/>
  <c r="AJ109" i="4"/>
  <c r="AI109" i="4"/>
  <c r="AH109" i="4"/>
  <c r="AL108" i="4"/>
  <c r="AK108" i="4"/>
  <c r="AJ108" i="4"/>
  <c r="AI108" i="4"/>
  <c r="AH108" i="4"/>
  <c r="AL107" i="4"/>
  <c r="AK107" i="4"/>
  <c r="AJ107" i="4"/>
  <c r="AI107" i="4"/>
  <c r="AH107" i="4"/>
  <c r="AL106" i="4"/>
  <c r="AK106" i="4"/>
  <c r="AJ106" i="4"/>
  <c r="AI106" i="4"/>
  <c r="AH106" i="4"/>
  <c r="AL105" i="4"/>
  <c r="AK105" i="4"/>
  <c r="AJ105" i="4"/>
  <c r="AI105" i="4"/>
  <c r="AH105" i="4"/>
  <c r="AL104" i="4"/>
  <c r="AK104" i="4"/>
  <c r="AJ104" i="4"/>
  <c r="AI104" i="4"/>
  <c r="AH104" i="4"/>
  <c r="AL103" i="4"/>
  <c r="AK103" i="4"/>
  <c r="AJ103" i="4"/>
  <c r="AI103" i="4"/>
  <c r="AH103" i="4"/>
  <c r="AL102" i="4"/>
  <c r="AK102" i="4"/>
  <c r="AJ102" i="4"/>
  <c r="AI102" i="4"/>
  <c r="AH102" i="4"/>
  <c r="AL101" i="4"/>
  <c r="AK101" i="4"/>
  <c r="AJ101" i="4"/>
  <c r="AI101" i="4"/>
  <c r="AH101" i="4"/>
  <c r="AL100" i="4"/>
  <c r="AK100" i="4"/>
  <c r="AJ100" i="4"/>
  <c r="AI100" i="4"/>
  <c r="AH100" i="4"/>
  <c r="AL99" i="4"/>
  <c r="AK99" i="4"/>
  <c r="AJ99" i="4"/>
  <c r="AI99" i="4"/>
  <c r="AH99" i="4"/>
  <c r="AL98" i="4"/>
  <c r="AK98" i="4"/>
  <c r="AJ98" i="4"/>
  <c r="AI98" i="4"/>
  <c r="AH98" i="4"/>
  <c r="AL97" i="4"/>
  <c r="AK97" i="4"/>
  <c r="AJ97" i="4"/>
  <c r="AI97" i="4"/>
  <c r="AH97" i="4"/>
  <c r="AL96" i="4"/>
  <c r="AK96" i="4"/>
  <c r="AJ96" i="4"/>
  <c r="AI96" i="4"/>
  <c r="AH96" i="4"/>
  <c r="AL95" i="4"/>
  <c r="AK95" i="4"/>
  <c r="AJ95" i="4"/>
  <c r="AI95" i="4"/>
  <c r="AH95" i="4"/>
  <c r="AL94" i="4"/>
  <c r="AK94" i="4"/>
  <c r="AJ94" i="4"/>
  <c r="AI94" i="4"/>
  <c r="AH94" i="4"/>
  <c r="AL93" i="4"/>
  <c r="AK93" i="4"/>
  <c r="AJ93" i="4"/>
  <c r="AI93" i="4"/>
  <c r="AH93" i="4"/>
  <c r="AL92" i="4"/>
  <c r="AK92" i="4"/>
  <c r="AJ92" i="4"/>
  <c r="AI92" i="4"/>
  <c r="AH92" i="4"/>
  <c r="AL91" i="4"/>
  <c r="AK91" i="4"/>
  <c r="AJ91" i="4"/>
  <c r="AI91" i="4"/>
  <c r="AH91" i="4"/>
  <c r="AL90" i="4"/>
  <c r="AK90" i="4"/>
  <c r="AJ90" i="4"/>
  <c r="AI90" i="4"/>
  <c r="AH90" i="4"/>
  <c r="AL89" i="4"/>
  <c r="AK89" i="4"/>
  <c r="AJ89" i="4"/>
  <c r="AI89" i="4"/>
  <c r="AH89" i="4"/>
  <c r="AL88" i="4"/>
  <c r="AK88" i="4"/>
  <c r="AJ88" i="4"/>
  <c r="AI88" i="4"/>
  <c r="AH88" i="4"/>
  <c r="AL87" i="4"/>
  <c r="AK87" i="4"/>
  <c r="AJ87" i="4"/>
  <c r="AI87" i="4"/>
  <c r="AH87" i="4"/>
  <c r="AL86" i="4"/>
  <c r="AK86" i="4"/>
  <c r="AJ86" i="4"/>
  <c r="AI86" i="4"/>
  <c r="AH86" i="4"/>
  <c r="AL85" i="4"/>
  <c r="AK85" i="4"/>
  <c r="AJ85" i="4"/>
  <c r="AI85" i="4"/>
  <c r="AH85" i="4"/>
  <c r="AL84" i="4"/>
  <c r="AK84" i="4"/>
  <c r="AJ84" i="4"/>
  <c r="AI84" i="4"/>
  <c r="AH84" i="4"/>
  <c r="AL83" i="4"/>
  <c r="AK83" i="4"/>
  <c r="AJ83" i="4"/>
  <c r="AI83" i="4"/>
  <c r="AH83" i="4"/>
  <c r="AL82" i="4"/>
  <c r="AK82" i="4"/>
  <c r="AJ82" i="4"/>
  <c r="AI82" i="4"/>
  <c r="AH82" i="4"/>
  <c r="AL81" i="4"/>
  <c r="AK81" i="4"/>
  <c r="AJ81" i="4"/>
  <c r="AI81" i="4"/>
  <c r="AH81" i="4"/>
  <c r="AL80" i="4"/>
  <c r="AK80" i="4"/>
  <c r="AJ80" i="4"/>
  <c r="AI80" i="4"/>
  <c r="AH80" i="4"/>
  <c r="AL79" i="4"/>
  <c r="AK79" i="4"/>
  <c r="AJ79" i="4"/>
  <c r="AI79" i="4"/>
  <c r="AH79" i="4"/>
  <c r="AL78" i="4"/>
  <c r="AK78" i="4"/>
  <c r="AJ78" i="4"/>
  <c r="AI78" i="4"/>
  <c r="AH78" i="4"/>
  <c r="AL77" i="4"/>
  <c r="AK77" i="4"/>
  <c r="AJ77" i="4"/>
  <c r="AI77" i="4"/>
  <c r="AH77" i="4"/>
  <c r="AL76" i="4"/>
  <c r="AK76" i="4"/>
  <c r="AJ76" i="4"/>
  <c r="AI76" i="4"/>
  <c r="AH76" i="4"/>
  <c r="AL75" i="4"/>
  <c r="AK75" i="4"/>
  <c r="AJ75" i="4"/>
  <c r="AI75" i="4"/>
  <c r="AH75" i="4"/>
  <c r="AL74" i="4"/>
  <c r="AK74" i="4"/>
  <c r="AJ74" i="4"/>
  <c r="AI74" i="4"/>
  <c r="AH74" i="4"/>
  <c r="AL73" i="4"/>
  <c r="AK73" i="4"/>
  <c r="AJ73" i="4"/>
  <c r="AI73" i="4"/>
  <c r="AH73" i="4"/>
  <c r="AL72" i="4"/>
  <c r="AK72" i="4"/>
  <c r="AJ72" i="4"/>
  <c r="AI72" i="4"/>
  <c r="AH72" i="4"/>
  <c r="AL71" i="4"/>
  <c r="AK71" i="4"/>
  <c r="AJ71" i="4"/>
  <c r="AI71" i="4"/>
  <c r="AH71" i="4"/>
  <c r="AL70" i="4"/>
  <c r="AK70" i="4"/>
  <c r="AJ70" i="4"/>
  <c r="AI70" i="4"/>
  <c r="AH70" i="4"/>
  <c r="AL69" i="4"/>
  <c r="AK69" i="4"/>
  <c r="AJ69" i="4"/>
  <c r="AI69" i="4"/>
  <c r="AH69" i="4"/>
  <c r="AL68" i="4"/>
  <c r="AK68" i="4"/>
  <c r="AJ68" i="4"/>
  <c r="AI68" i="4"/>
  <c r="AH68" i="4"/>
  <c r="AL67" i="4"/>
  <c r="AK67" i="4"/>
  <c r="AJ67" i="4"/>
  <c r="AI67" i="4"/>
  <c r="AH67" i="4"/>
  <c r="AL66" i="4"/>
  <c r="AK66" i="4"/>
  <c r="AJ66" i="4"/>
  <c r="AI66" i="4"/>
  <c r="AH66" i="4"/>
  <c r="AL65" i="4"/>
  <c r="AK65" i="4"/>
  <c r="AJ65" i="4"/>
  <c r="AI65" i="4"/>
  <c r="AH65" i="4"/>
  <c r="AL64" i="4"/>
  <c r="AK64" i="4"/>
  <c r="AJ64" i="4"/>
  <c r="AI64" i="4"/>
  <c r="AH64" i="4"/>
  <c r="AL63" i="4"/>
  <c r="AK63" i="4"/>
  <c r="AJ63" i="4"/>
  <c r="AI63" i="4"/>
  <c r="AH63" i="4"/>
  <c r="AL62" i="4"/>
  <c r="AK62" i="4"/>
  <c r="AJ62" i="4"/>
  <c r="AI62" i="4"/>
  <c r="AH62" i="4"/>
  <c r="AL61" i="4"/>
  <c r="AK61" i="4"/>
  <c r="AJ61" i="4"/>
  <c r="AI61" i="4"/>
  <c r="AH61" i="4"/>
  <c r="AL60" i="4"/>
  <c r="AK60" i="4"/>
  <c r="AJ60" i="4"/>
  <c r="AI60" i="4"/>
  <c r="AH60" i="4"/>
  <c r="AL59" i="4"/>
  <c r="AK59" i="4"/>
  <c r="AJ59" i="4"/>
  <c r="AI59" i="4"/>
  <c r="AH59" i="4"/>
  <c r="AL58" i="4"/>
  <c r="AK58" i="4"/>
  <c r="AJ58" i="4"/>
  <c r="AI58" i="4"/>
  <c r="AH58" i="4"/>
  <c r="AL57" i="4"/>
  <c r="AK57" i="4"/>
  <c r="AJ57" i="4"/>
  <c r="AI57" i="4"/>
  <c r="AH57" i="4"/>
  <c r="AL56" i="4"/>
  <c r="AK56" i="4"/>
  <c r="AJ56" i="4"/>
  <c r="AI56" i="4"/>
  <c r="AH56" i="4"/>
  <c r="AL55" i="4"/>
  <c r="AK55" i="4"/>
  <c r="AJ55" i="4"/>
  <c r="AI55" i="4"/>
  <c r="AH55" i="4"/>
  <c r="AL54" i="4"/>
  <c r="AK54" i="4"/>
  <c r="AJ54" i="4"/>
  <c r="AI54" i="4"/>
  <c r="AH54" i="4"/>
  <c r="AL53" i="4"/>
  <c r="AK53" i="4"/>
  <c r="AJ53" i="4"/>
  <c r="AI53" i="4"/>
  <c r="AH53" i="4"/>
  <c r="AL52" i="4"/>
  <c r="AK52" i="4"/>
  <c r="AJ52" i="4"/>
  <c r="AI52" i="4"/>
  <c r="AH52" i="4"/>
  <c r="AL51" i="4"/>
  <c r="AK51" i="4"/>
  <c r="AJ51" i="4"/>
  <c r="AI51" i="4"/>
  <c r="AH51" i="4"/>
  <c r="AL50" i="4"/>
  <c r="AK50" i="4"/>
  <c r="AJ50" i="4"/>
  <c r="AI50" i="4"/>
  <c r="AH50" i="4"/>
  <c r="AL49" i="4"/>
  <c r="AK49" i="4"/>
  <c r="AJ49" i="4"/>
  <c r="AI49" i="4"/>
  <c r="AH49" i="4"/>
  <c r="AL48" i="4"/>
  <c r="AK48" i="4"/>
  <c r="AJ48" i="4"/>
  <c r="AI48" i="4"/>
  <c r="AH48" i="4"/>
  <c r="AL47" i="4"/>
  <c r="AK47" i="4"/>
  <c r="AJ47" i="4"/>
  <c r="AI47" i="4"/>
  <c r="AH47" i="4"/>
  <c r="AL46" i="4"/>
  <c r="AK46" i="4"/>
  <c r="AJ46" i="4"/>
  <c r="AI46" i="4"/>
  <c r="AH46" i="4"/>
  <c r="AL45" i="4"/>
  <c r="AK45" i="4"/>
  <c r="AJ45" i="4"/>
  <c r="AI45" i="4"/>
  <c r="AH45" i="4"/>
  <c r="AL44" i="4"/>
  <c r="AK44" i="4"/>
  <c r="AJ44" i="4"/>
  <c r="AI44" i="4"/>
  <c r="AH44" i="4"/>
  <c r="AL43" i="4"/>
  <c r="AK43" i="4"/>
  <c r="AJ43" i="4"/>
  <c r="AI43" i="4"/>
  <c r="AH43" i="4"/>
  <c r="AL42" i="4"/>
  <c r="AK42" i="4"/>
  <c r="AJ42" i="4"/>
  <c r="AI42" i="4"/>
  <c r="AH42" i="4"/>
  <c r="AL41" i="4"/>
  <c r="AK41" i="4"/>
  <c r="AJ41" i="4"/>
  <c r="AI41" i="4"/>
  <c r="AH41" i="4"/>
  <c r="AL40" i="4"/>
  <c r="AK40" i="4"/>
  <c r="AJ40" i="4"/>
  <c r="AI40" i="4"/>
  <c r="AH40" i="4"/>
  <c r="AL39" i="4"/>
  <c r="AK39" i="4"/>
  <c r="AJ39" i="4"/>
  <c r="AI39" i="4"/>
  <c r="AH39" i="4"/>
  <c r="AL38" i="4"/>
  <c r="AK38" i="4"/>
  <c r="AJ38" i="4"/>
  <c r="AI38" i="4"/>
  <c r="AH38" i="4"/>
  <c r="AL37" i="4"/>
  <c r="AK37" i="4"/>
  <c r="AJ37" i="4"/>
  <c r="AI37" i="4"/>
  <c r="AH37" i="4"/>
  <c r="AL36" i="4"/>
  <c r="AK36" i="4"/>
  <c r="AJ36" i="4"/>
  <c r="AI36" i="4"/>
  <c r="AH36" i="4"/>
  <c r="AL35" i="4"/>
  <c r="AK35" i="4"/>
  <c r="AJ35" i="4"/>
  <c r="AI35" i="4"/>
  <c r="AH35" i="4"/>
  <c r="AL34" i="4"/>
  <c r="AK34" i="4"/>
  <c r="AJ34" i="4"/>
  <c r="AI34" i="4"/>
  <c r="AH34" i="4"/>
  <c r="AL33" i="4"/>
  <c r="AK33" i="4"/>
  <c r="AJ33" i="4"/>
  <c r="AI33" i="4"/>
  <c r="AH33" i="4"/>
  <c r="AL32" i="4"/>
  <c r="AK32" i="4"/>
  <c r="AJ32" i="4"/>
  <c r="AI32" i="4"/>
  <c r="AH32" i="4"/>
  <c r="AL31" i="4"/>
  <c r="AK31" i="4"/>
  <c r="AJ31" i="4"/>
  <c r="AI31" i="4"/>
  <c r="AH31" i="4"/>
  <c r="AL30" i="4"/>
  <c r="AK30" i="4"/>
  <c r="AJ30" i="4"/>
  <c r="AI30" i="4"/>
  <c r="AH30" i="4"/>
  <c r="AL29" i="4"/>
  <c r="AK29" i="4"/>
  <c r="AJ29" i="4"/>
  <c r="AI29" i="4"/>
  <c r="AH29" i="4"/>
  <c r="AL28" i="4"/>
  <c r="AK28" i="4"/>
  <c r="AJ28" i="4"/>
  <c r="AI28" i="4"/>
  <c r="AH28" i="4"/>
  <c r="AL27" i="4"/>
  <c r="AK27" i="4"/>
  <c r="AJ27" i="4"/>
  <c r="AI27" i="4"/>
  <c r="AH27" i="4"/>
  <c r="AL26" i="4"/>
  <c r="AK26" i="4"/>
  <c r="AJ26" i="4"/>
  <c r="AI26" i="4"/>
  <c r="AH26" i="4"/>
  <c r="AL25" i="4"/>
  <c r="AK25" i="4"/>
  <c r="AJ25" i="4"/>
  <c r="AI25" i="4"/>
  <c r="AH25" i="4"/>
  <c r="AL24" i="4"/>
  <c r="AK24" i="4"/>
  <c r="AJ24" i="4"/>
  <c r="AI24" i="4"/>
  <c r="AH24" i="4"/>
  <c r="AL23" i="4"/>
  <c r="AK23" i="4"/>
  <c r="AJ23" i="4"/>
  <c r="AI23" i="4"/>
  <c r="AH23" i="4"/>
  <c r="AL22" i="4"/>
  <c r="AK22" i="4"/>
  <c r="AJ22" i="4"/>
  <c r="AI22" i="4"/>
  <c r="AH22" i="4"/>
  <c r="AL21" i="4"/>
  <c r="AK21" i="4"/>
  <c r="AJ21" i="4"/>
  <c r="AI21" i="4"/>
  <c r="AH21" i="4"/>
  <c r="AL20" i="4"/>
  <c r="AK20" i="4"/>
  <c r="AJ20" i="4"/>
  <c r="AI20" i="4"/>
  <c r="AH20" i="4"/>
  <c r="AL19" i="4"/>
  <c r="AK19" i="4"/>
  <c r="AJ19" i="4"/>
  <c r="AI19" i="4"/>
  <c r="AH19" i="4"/>
  <c r="AL18" i="4"/>
  <c r="AK18" i="4"/>
  <c r="AJ18" i="4"/>
  <c r="AI18" i="4"/>
  <c r="AH18" i="4"/>
  <c r="AL17" i="4"/>
  <c r="AK17" i="4"/>
  <c r="AJ17" i="4"/>
  <c r="AI17" i="4"/>
  <c r="AH17" i="4"/>
  <c r="AL16" i="4"/>
  <c r="AK16" i="4"/>
  <c r="AJ16" i="4"/>
  <c r="AI16" i="4"/>
  <c r="AH16" i="4"/>
  <c r="AL15" i="4"/>
  <c r="AK15" i="4"/>
  <c r="AJ15" i="4"/>
  <c r="AI15" i="4"/>
  <c r="AH15" i="4"/>
  <c r="AL14" i="4"/>
  <c r="AK14" i="4"/>
  <c r="AJ14" i="4"/>
  <c r="AI14" i="4"/>
  <c r="AH14" i="4"/>
  <c r="AL13" i="4"/>
  <c r="AK13" i="4"/>
  <c r="AJ13" i="4"/>
  <c r="AI13" i="4"/>
  <c r="AH13" i="4"/>
  <c r="AL12" i="4"/>
  <c r="AK12" i="4"/>
  <c r="AJ12" i="4"/>
  <c r="AI12" i="4"/>
  <c r="AH12" i="4"/>
  <c r="AL11" i="4"/>
  <c r="AK11" i="4"/>
  <c r="AJ11" i="4"/>
  <c r="AI11" i="4"/>
  <c r="AH11" i="4"/>
  <c r="AL10" i="4"/>
  <c r="AK10" i="4"/>
  <c r="AJ10" i="4"/>
  <c r="AI10" i="4"/>
  <c r="AH10" i="4"/>
  <c r="AL9" i="4"/>
  <c r="AK9" i="4"/>
  <c r="AJ9" i="4"/>
  <c r="AI9" i="4"/>
  <c r="AH9" i="4"/>
  <c r="AL8" i="4"/>
  <c r="AK8" i="4"/>
  <c r="AJ8" i="4"/>
  <c r="AI8" i="4"/>
  <c r="AH8" i="4"/>
  <c r="AL7" i="4"/>
  <c r="AK7" i="4"/>
  <c r="AJ7" i="4"/>
  <c r="AI7" i="4"/>
  <c r="AH7" i="4"/>
  <c r="AL6" i="4"/>
  <c r="AK6" i="4"/>
  <c r="AJ6" i="4"/>
  <c r="AI6" i="4"/>
  <c r="AH6" i="4"/>
  <c r="AL5" i="4"/>
  <c r="AK5" i="4"/>
  <c r="AJ5" i="4"/>
  <c r="AI5" i="4"/>
  <c r="AH5" i="4"/>
  <c r="AE204" i="4"/>
  <c r="AD204" i="4"/>
  <c r="AC204" i="4"/>
  <c r="AB204" i="4"/>
  <c r="AA204" i="4"/>
  <c r="AE203" i="4"/>
  <c r="AD203" i="4"/>
  <c r="AC203" i="4"/>
  <c r="AB203" i="4"/>
  <c r="AA203" i="4"/>
  <c r="AE202" i="4"/>
  <c r="AD202" i="4"/>
  <c r="AC202" i="4"/>
  <c r="AB202" i="4"/>
  <c r="AA202" i="4"/>
  <c r="AE201" i="4"/>
  <c r="AD201" i="4"/>
  <c r="AC201" i="4"/>
  <c r="AB201" i="4"/>
  <c r="AA201" i="4"/>
  <c r="AE200" i="4"/>
  <c r="AD200" i="4"/>
  <c r="AC200" i="4"/>
  <c r="AB200" i="4"/>
  <c r="AA200" i="4"/>
  <c r="AE199" i="4"/>
  <c r="AD199" i="4"/>
  <c r="AC199" i="4"/>
  <c r="AB199" i="4"/>
  <c r="AA199" i="4"/>
  <c r="AE198" i="4"/>
  <c r="AD198" i="4"/>
  <c r="AC198" i="4"/>
  <c r="AB198" i="4"/>
  <c r="AA198" i="4"/>
  <c r="AE197" i="4"/>
  <c r="AD197" i="4"/>
  <c r="AC197" i="4"/>
  <c r="AB197" i="4"/>
  <c r="AA197" i="4"/>
  <c r="AE196" i="4"/>
  <c r="AD196" i="4"/>
  <c r="AC196" i="4"/>
  <c r="AB196" i="4"/>
  <c r="AA196" i="4"/>
  <c r="AE195" i="4"/>
  <c r="AD195" i="4"/>
  <c r="AC195" i="4"/>
  <c r="AB195" i="4"/>
  <c r="AA195" i="4"/>
  <c r="AE194" i="4"/>
  <c r="AD194" i="4"/>
  <c r="AC194" i="4"/>
  <c r="AB194" i="4"/>
  <c r="AA194" i="4"/>
  <c r="AE193" i="4"/>
  <c r="AD193" i="4"/>
  <c r="AC193" i="4"/>
  <c r="AB193" i="4"/>
  <c r="AA193" i="4"/>
  <c r="AE192" i="4"/>
  <c r="AD192" i="4"/>
  <c r="AC192" i="4"/>
  <c r="AB192" i="4"/>
  <c r="AA192" i="4"/>
  <c r="AE191" i="4"/>
  <c r="AD191" i="4"/>
  <c r="AC191" i="4"/>
  <c r="AB191" i="4"/>
  <c r="AA191" i="4"/>
  <c r="AE190" i="4"/>
  <c r="AD190" i="4"/>
  <c r="AC190" i="4"/>
  <c r="AB190" i="4"/>
  <c r="AA190" i="4"/>
  <c r="AE189" i="4"/>
  <c r="AD189" i="4"/>
  <c r="AC189" i="4"/>
  <c r="AB189" i="4"/>
  <c r="AA189" i="4"/>
  <c r="AE188" i="4"/>
  <c r="AD188" i="4"/>
  <c r="AC188" i="4"/>
  <c r="AB188" i="4"/>
  <c r="AA188" i="4"/>
  <c r="AE187" i="4"/>
  <c r="AD187" i="4"/>
  <c r="AC187" i="4"/>
  <c r="AB187" i="4"/>
  <c r="AA187" i="4"/>
  <c r="AE186" i="4"/>
  <c r="AD186" i="4"/>
  <c r="AC186" i="4"/>
  <c r="AB186" i="4"/>
  <c r="AA186" i="4"/>
  <c r="AE185" i="4"/>
  <c r="AD185" i="4"/>
  <c r="AC185" i="4"/>
  <c r="AB185" i="4"/>
  <c r="AA185" i="4"/>
  <c r="AE184" i="4"/>
  <c r="AD184" i="4"/>
  <c r="AC184" i="4"/>
  <c r="AB184" i="4"/>
  <c r="AA184" i="4"/>
  <c r="AE183" i="4"/>
  <c r="AD183" i="4"/>
  <c r="AC183" i="4"/>
  <c r="AB183" i="4"/>
  <c r="AA183" i="4"/>
  <c r="AE182" i="4"/>
  <c r="AD182" i="4"/>
  <c r="AC182" i="4"/>
  <c r="AB182" i="4"/>
  <c r="AA182" i="4"/>
  <c r="AE181" i="4"/>
  <c r="AD181" i="4"/>
  <c r="AC181" i="4"/>
  <c r="AB181" i="4"/>
  <c r="AA181" i="4"/>
  <c r="AE180" i="4"/>
  <c r="AD180" i="4"/>
  <c r="AC180" i="4"/>
  <c r="AB180" i="4"/>
  <c r="AA180" i="4"/>
  <c r="AE179" i="4"/>
  <c r="AD179" i="4"/>
  <c r="AC179" i="4"/>
  <c r="AB179" i="4"/>
  <c r="AA179" i="4"/>
  <c r="AE178" i="4"/>
  <c r="AD178" i="4"/>
  <c r="AC178" i="4"/>
  <c r="AB178" i="4"/>
  <c r="AA178" i="4"/>
  <c r="AE177" i="4"/>
  <c r="AD177" i="4"/>
  <c r="AC177" i="4"/>
  <c r="AB177" i="4"/>
  <c r="AA177" i="4"/>
  <c r="AE176" i="4"/>
  <c r="AD176" i="4"/>
  <c r="AC176" i="4"/>
  <c r="AB176" i="4"/>
  <c r="AA176" i="4"/>
  <c r="AE175" i="4"/>
  <c r="AD175" i="4"/>
  <c r="AC175" i="4"/>
  <c r="AB175" i="4"/>
  <c r="AA175" i="4"/>
  <c r="AE174" i="4"/>
  <c r="AD174" i="4"/>
  <c r="AC174" i="4"/>
  <c r="AB174" i="4"/>
  <c r="AA174" i="4"/>
  <c r="AE173" i="4"/>
  <c r="AD173" i="4"/>
  <c r="AC173" i="4"/>
  <c r="AB173" i="4"/>
  <c r="AA173" i="4"/>
  <c r="AE172" i="4"/>
  <c r="AD172" i="4"/>
  <c r="AC172" i="4"/>
  <c r="AB172" i="4"/>
  <c r="AA172" i="4"/>
  <c r="AE171" i="4"/>
  <c r="AD171" i="4"/>
  <c r="AC171" i="4"/>
  <c r="AB171" i="4"/>
  <c r="AA171" i="4"/>
  <c r="AE170" i="4"/>
  <c r="AD170" i="4"/>
  <c r="AC170" i="4"/>
  <c r="AB170" i="4"/>
  <c r="AA170" i="4"/>
  <c r="AE169" i="4"/>
  <c r="AD169" i="4"/>
  <c r="AC169" i="4"/>
  <c r="AB169" i="4"/>
  <c r="AA169" i="4"/>
  <c r="AE168" i="4"/>
  <c r="AD168" i="4"/>
  <c r="AC168" i="4"/>
  <c r="AB168" i="4"/>
  <c r="AA168" i="4"/>
  <c r="AE167" i="4"/>
  <c r="AD167" i="4"/>
  <c r="AC167" i="4"/>
  <c r="AB167" i="4"/>
  <c r="AA167" i="4"/>
  <c r="AE166" i="4"/>
  <c r="AD166" i="4"/>
  <c r="AC166" i="4"/>
  <c r="AB166" i="4"/>
  <c r="AA166" i="4"/>
  <c r="AE165" i="4"/>
  <c r="AD165" i="4"/>
  <c r="AC165" i="4"/>
  <c r="AB165" i="4"/>
  <c r="AA165" i="4"/>
  <c r="AE164" i="4"/>
  <c r="AD164" i="4"/>
  <c r="AC164" i="4"/>
  <c r="AB164" i="4"/>
  <c r="AA164" i="4"/>
  <c r="AE163" i="4"/>
  <c r="AD163" i="4"/>
  <c r="AC163" i="4"/>
  <c r="AB163" i="4"/>
  <c r="AA163" i="4"/>
  <c r="AE162" i="4"/>
  <c r="AD162" i="4"/>
  <c r="AC162" i="4"/>
  <c r="AB162" i="4"/>
  <c r="AA162" i="4"/>
  <c r="AE161" i="4"/>
  <c r="AD161" i="4"/>
  <c r="AC161" i="4"/>
  <c r="AB161" i="4"/>
  <c r="AA161" i="4"/>
  <c r="AE160" i="4"/>
  <c r="AD160" i="4"/>
  <c r="AC160" i="4"/>
  <c r="AB160" i="4"/>
  <c r="AA160" i="4"/>
  <c r="AE159" i="4"/>
  <c r="AD159" i="4"/>
  <c r="AC159" i="4"/>
  <c r="AB159" i="4"/>
  <c r="AA159" i="4"/>
  <c r="AE158" i="4"/>
  <c r="AD158" i="4"/>
  <c r="AC158" i="4"/>
  <c r="AB158" i="4"/>
  <c r="AA158" i="4"/>
  <c r="AE157" i="4"/>
  <c r="AD157" i="4"/>
  <c r="AC157" i="4"/>
  <c r="AB157" i="4"/>
  <c r="AA157" i="4"/>
  <c r="AE156" i="4"/>
  <c r="AD156" i="4"/>
  <c r="AC156" i="4"/>
  <c r="AB156" i="4"/>
  <c r="AA156" i="4"/>
  <c r="AE155" i="4"/>
  <c r="AD155" i="4"/>
  <c r="AC155" i="4"/>
  <c r="AB155" i="4"/>
  <c r="AA155" i="4"/>
  <c r="AE154" i="4"/>
  <c r="AD154" i="4"/>
  <c r="AC154" i="4"/>
  <c r="AB154" i="4"/>
  <c r="AA154" i="4"/>
  <c r="AE153" i="4"/>
  <c r="AD153" i="4"/>
  <c r="AC153" i="4"/>
  <c r="AB153" i="4"/>
  <c r="AA153" i="4"/>
  <c r="AE152" i="4"/>
  <c r="AD152" i="4"/>
  <c r="AC152" i="4"/>
  <c r="AB152" i="4"/>
  <c r="AA152" i="4"/>
  <c r="AE151" i="4"/>
  <c r="AD151" i="4"/>
  <c r="AC151" i="4"/>
  <c r="AB151" i="4"/>
  <c r="AA151" i="4"/>
  <c r="AE150" i="4"/>
  <c r="AD150" i="4"/>
  <c r="AC150" i="4"/>
  <c r="AB150" i="4"/>
  <c r="AA150" i="4"/>
  <c r="AE149" i="4"/>
  <c r="AD149" i="4"/>
  <c r="AC149" i="4"/>
  <c r="AB149" i="4"/>
  <c r="AA149" i="4"/>
  <c r="AE148" i="4"/>
  <c r="AD148" i="4"/>
  <c r="AC148" i="4"/>
  <c r="AB148" i="4"/>
  <c r="AA148" i="4"/>
  <c r="AE147" i="4"/>
  <c r="AD147" i="4"/>
  <c r="AC147" i="4"/>
  <c r="AB147" i="4"/>
  <c r="AA147" i="4"/>
  <c r="AE146" i="4"/>
  <c r="AD146" i="4"/>
  <c r="AC146" i="4"/>
  <c r="AB146" i="4"/>
  <c r="AA146" i="4"/>
  <c r="AE145" i="4"/>
  <c r="AD145" i="4"/>
  <c r="AC145" i="4"/>
  <c r="AB145" i="4"/>
  <c r="AA145" i="4"/>
  <c r="AE144" i="4"/>
  <c r="AD144" i="4"/>
  <c r="AC144" i="4"/>
  <c r="AB144" i="4"/>
  <c r="AA144" i="4"/>
  <c r="AE143" i="4"/>
  <c r="AD143" i="4"/>
  <c r="AC143" i="4"/>
  <c r="AB143" i="4"/>
  <c r="AA143" i="4"/>
  <c r="AE142" i="4"/>
  <c r="AD142" i="4"/>
  <c r="AC142" i="4"/>
  <c r="AB142" i="4"/>
  <c r="AA142" i="4"/>
  <c r="AE141" i="4"/>
  <c r="AD141" i="4"/>
  <c r="AC141" i="4"/>
  <c r="AB141" i="4"/>
  <c r="AA141" i="4"/>
  <c r="AE140" i="4"/>
  <c r="AD140" i="4"/>
  <c r="AC140" i="4"/>
  <c r="AB140" i="4"/>
  <c r="AA140" i="4"/>
  <c r="AE139" i="4"/>
  <c r="AD139" i="4"/>
  <c r="AC139" i="4"/>
  <c r="AB139" i="4"/>
  <c r="AA139" i="4"/>
  <c r="AE138" i="4"/>
  <c r="AD138" i="4"/>
  <c r="AC138" i="4"/>
  <c r="AB138" i="4"/>
  <c r="AA138" i="4"/>
  <c r="AE137" i="4"/>
  <c r="AD137" i="4"/>
  <c r="AC137" i="4"/>
  <c r="AB137" i="4"/>
  <c r="AA137" i="4"/>
  <c r="AE136" i="4"/>
  <c r="AD136" i="4"/>
  <c r="AC136" i="4"/>
  <c r="AB136" i="4"/>
  <c r="AA136" i="4"/>
  <c r="AE135" i="4"/>
  <c r="AD135" i="4"/>
  <c r="AC135" i="4"/>
  <c r="AB135" i="4"/>
  <c r="AA135" i="4"/>
  <c r="AE134" i="4"/>
  <c r="AD134" i="4"/>
  <c r="AC134" i="4"/>
  <c r="AB134" i="4"/>
  <c r="AA134" i="4"/>
  <c r="AE133" i="4"/>
  <c r="AD133" i="4"/>
  <c r="AC133" i="4"/>
  <c r="AB133" i="4"/>
  <c r="AA133" i="4"/>
  <c r="AE132" i="4"/>
  <c r="AD132" i="4"/>
  <c r="AC132" i="4"/>
  <c r="AB132" i="4"/>
  <c r="AA132" i="4"/>
  <c r="AE131" i="4"/>
  <c r="AD131" i="4"/>
  <c r="AC131" i="4"/>
  <c r="AB131" i="4"/>
  <c r="AA131" i="4"/>
  <c r="AE130" i="4"/>
  <c r="AD130" i="4"/>
  <c r="AC130" i="4"/>
  <c r="AB130" i="4"/>
  <c r="AA130" i="4"/>
  <c r="AE129" i="4"/>
  <c r="AD129" i="4"/>
  <c r="AC129" i="4"/>
  <c r="AB129" i="4"/>
  <c r="AA129" i="4"/>
  <c r="AE128" i="4"/>
  <c r="AD128" i="4"/>
  <c r="AC128" i="4"/>
  <c r="AB128" i="4"/>
  <c r="AA128" i="4"/>
  <c r="AE127" i="4"/>
  <c r="AD127" i="4"/>
  <c r="AC127" i="4"/>
  <c r="AB127" i="4"/>
  <c r="AA127" i="4"/>
  <c r="AE126" i="4"/>
  <c r="AD126" i="4"/>
  <c r="AC126" i="4"/>
  <c r="AB126" i="4"/>
  <c r="AA126" i="4"/>
  <c r="AE125" i="4"/>
  <c r="AD125" i="4"/>
  <c r="AC125" i="4"/>
  <c r="AB125" i="4"/>
  <c r="AA125" i="4"/>
  <c r="AE124" i="4"/>
  <c r="AD124" i="4"/>
  <c r="AC124" i="4"/>
  <c r="AB124" i="4"/>
  <c r="AA124" i="4"/>
  <c r="AE123" i="4"/>
  <c r="AD123" i="4"/>
  <c r="AC123" i="4"/>
  <c r="AB123" i="4"/>
  <c r="AA123" i="4"/>
  <c r="AE122" i="4"/>
  <c r="AD122" i="4"/>
  <c r="AC122" i="4"/>
  <c r="AB122" i="4"/>
  <c r="AA122" i="4"/>
  <c r="AE121" i="4"/>
  <c r="AD121" i="4"/>
  <c r="AC121" i="4"/>
  <c r="AB121" i="4"/>
  <c r="AA121" i="4"/>
  <c r="AE120" i="4"/>
  <c r="AD120" i="4"/>
  <c r="AC120" i="4"/>
  <c r="AB120" i="4"/>
  <c r="AA120" i="4"/>
  <c r="AE119" i="4"/>
  <c r="AD119" i="4"/>
  <c r="AC119" i="4"/>
  <c r="AB119" i="4"/>
  <c r="AA119" i="4"/>
  <c r="AE118" i="4"/>
  <c r="AD118" i="4"/>
  <c r="AC118" i="4"/>
  <c r="AB118" i="4"/>
  <c r="AA118" i="4"/>
  <c r="AE117" i="4"/>
  <c r="AD117" i="4"/>
  <c r="AC117" i="4"/>
  <c r="AB117" i="4"/>
  <c r="AA117" i="4"/>
  <c r="AE116" i="4"/>
  <c r="AD116" i="4"/>
  <c r="AC116" i="4"/>
  <c r="AB116" i="4"/>
  <c r="AA116" i="4"/>
  <c r="AE115" i="4"/>
  <c r="AD115" i="4"/>
  <c r="AC115" i="4"/>
  <c r="AB115" i="4"/>
  <c r="AA115" i="4"/>
  <c r="AE114" i="4"/>
  <c r="AD114" i="4"/>
  <c r="AC114" i="4"/>
  <c r="AB114" i="4"/>
  <c r="AA114" i="4"/>
  <c r="AE113" i="4"/>
  <c r="AD113" i="4"/>
  <c r="AC113" i="4"/>
  <c r="AB113" i="4"/>
  <c r="AA113" i="4"/>
  <c r="AE112" i="4"/>
  <c r="AD112" i="4"/>
  <c r="AC112" i="4"/>
  <c r="AB112" i="4"/>
  <c r="AA112" i="4"/>
  <c r="AE111" i="4"/>
  <c r="AD111" i="4"/>
  <c r="AC111" i="4"/>
  <c r="AB111" i="4"/>
  <c r="AA111" i="4"/>
  <c r="AE110" i="4"/>
  <c r="AD110" i="4"/>
  <c r="AC110" i="4"/>
  <c r="AB110" i="4"/>
  <c r="AA110" i="4"/>
  <c r="AE109" i="4"/>
  <c r="AD109" i="4"/>
  <c r="AC109" i="4"/>
  <c r="AB109" i="4"/>
  <c r="AA109" i="4"/>
  <c r="AE108" i="4"/>
  <c r="AD108" i="4"/>
  <c r="AC108" i="4"/>
  <c r="AB108" i="4"/>
  <c r="AA108" i="4"/>
  <c r="AE107" i="4"/>
  <c r="AD107" i="4"/>
  <c r="AC107" i="4"/>
  <c r="AB107" i="4"/>
  <c r="AA107" i="4"/>
  <c r="AE106" i="4"/>
  <c r="AD106" i="4"/>
  <c r="AC106" i="4"/>
  <c r="AB106" i="4"/>
  <c r="AA106" i="4"/>
  <c r="AE105" i="4"/>
  <c r="AD105" i="4"/>
  <c r="AC105" i="4"/>
  <c r="AB105" i="4"/>
  <c r="AA105" i="4"/>
  <c r="AE104" i="4"/>
  <c r="AD104" i="4"/>
  <c r="AC104" i="4"/>
  <c r="AB104" i="4"/>
  <c r="AA104" i="4"/>
  <c r="AE103" i="4"/>
  <c r="AD103" i="4"/>
  <c r="AC103" i="4"/>
  <c r="AB103" i="4"/>
  <c r="AA103" i="4"/>
  <c r="AE102" i="4"/>
  <c r="AD102" i="4"/>
  <c r="AC102" i="4"/>
  <c r="AB102" i="4"/>
  <c r="AA102" i="4"/>
  <c r="AE101" i="4"/>
  <c r="AD101" i="4"/>
  <c r="AC101" i="4"/>
  <c r="AB101" i="4"/>
  <c r="AA101" i="4"/>
  <c r="AE100" i="4"/>
  <c r="AD100" i="4"/>
  <c r="AC100" i="4"/>
  <c r="AB100" i="4"/>
  <c r="AA100" i="4"/>
  <c r="AE99" i="4"/>
  <c r="AD99" i="4"/>
  <c r="AC99" i="4"/>
  <c r="AB99" i="4"/>
  <c r="AA99" i="4"/>
  <c r="AE98" i="4"/>
  <c r="AD98" i="4"/>
  <c r="AC98" i="4"/>
  <c r="AB98" i="4"/>
  <c r="AA98" i="4"/>
  <c r="AE97" i="4"/>
  <c r="AD97" i="4"/>
  <c r="AC97" i="4"/>
  <c r="AB97" i="4"/>
  <c r="AA97" i="4"/>
  <c r="AE96" i="4"/>
  <c r="AD96" i="4"/>
  <c r="AC96" i="4"/>
  <c r="AB96" i="4"/>
  <c r="AA96" i="4"/>
  <c r="AE95" i="4"/>
  <c r="AD95" i="4"/>
  <c r="AC95" i="4"/>
  <c r="AB95" i="4"/>
  <c r="AA95" i="4"/>
  <c r="AE94" i="4"/>
  <c r="AD94" i="4"/>
  <c r="AC94" i="4"/>
  <c r="AB94" i="4"/>
  <c r="AA94" i="4"/>
  <c r="AE93" i="4"/>
  <c r="AD93" i="4"/>
  <c r="AC93" i="4"/>
  <c r="AB93" i="4"/>
  <c r="AA93" i="4"/>
  <c r="AE92" i="4"/>
  <c r="AD92" i="4"/>
  <c r="AC92" i="4"/>
  <c r="AB92" i="4"/>
  <c r="AA92" i="4"/>
  <c r="AE91" i="4"/>
  <c r="AD91" i="4"/>
  <c r="AC91" i="4"/>
  <c r="AB91" i="4"/>
  <c r="AA91" i="4"/>
  <c r="AE90" i="4"/>
  <c r="AD90" i="4"/>
  <c r="AC90" i="4"/>
  <c r="AB90" i="4"/>
  <c r="AA90" i="4"/>
  <c r="AE89" i="4"/>
  <c r="AD89" i="4"/>
  <c r="AC89" i="4"/>
  <c r="AB89" i="4"/>
  <c r="AA89" i="4"/>
  <c r="AE88" i="4"/>
  <c r="AD88" i="4"/>
  <c r="AC88" i="4"/>
  <c r="AB88" i="4"/>
  <c r="AA88" i="4"/>
  <c r="AE87" i="4"/>
  <c r="AD87" i="4"/>
  <c r="AC87" i="4"/>
  <c r="AB87" i="4"/>
  <c r="AA87" i="4"/>
  <c r="AE86" i="4"/>
  <c r="AD86" i="4"/>
  <c r="AC86" i="4"/>
  <c r="AB86" i="4"/>
  <c r="AA86" i="4"/>
  <c r="AE85" i="4"/>
  <c r="AD85" i="4"/>
  <c r="AC85" i="4"/>
  <c r="AB85" i="4"/>
  <c r="AA85" i="4"/>
  <c r="AE84" i="4"/>
  <c r="AD84" i="4"/>
  <c r="AC84" i="4"/>
  <c r="AB84" i="4"/>
  <c r="AA84" i="4"/>
  <c r="AE83" i="4"/>
  <c r="AD83" i="4"/>
  <c r="AC83" i="4"/>
  <c r="AB83" i="4"/>
  <c r="AA83" i="4"/>
  <c r="AE82" i="4"/>
  <c r="AD82" i="4"/>
  <c r="AC82" i="4"/>
  <c r="AB82" i="4"/>
  <c r="AA82" i="4"/>
  <c r="AE81" i="4"/>
  <c r="AD81" i="4"/>
  <c r="AC81" i="4"/>
  <c r="AB81" i="4"/>
  <c r="AA81" i="4"/>
  <c r="AE80" i="4"/>
  <c r="AD80" i="4"/>
  <c r="AC80" i="4"/>
  <c r="AB80" i="4"/>
  <c r="AA80" i="4"/>
  <c r="AE79" i="4"/>
  <c r="AD79" i="4"/>
  <c r="AC79" i="4"/>
  <c r="AB79" i="4"/>
  <c r="AA79" i="4"/>
  <c r="AE78" i="4"/>
  <c r="AD78" i="4"/>
  <c r="AC78" i="4"/>
  <c r="AB78" i="4"/>
  <c r="AA78" i="4"/>
  <c r="AE77" i="4"/>
  <c r="AD77" i="4"/>
  <c r="AC77" i="4"/>
  <c r="AB77" i="4"/>
  <c r="AA77" i="4"/>
  <c r="AE76" i="4"/>
  <c r="AD76" i="4"/>
  <c r="AC76" i="4"/>
  <c r="AB76" i="4"/>
  <c r="AA76" i="4"/>
  <c r="AE75" i="4"/>
  <c r="AD75" i="4"/>
  <c r="AC75" i="4"/>
  <c r="AB75" i="4"/>
  <c r="AA75" i="4"/>
  <c r="AE74" i="4"/>
  <c r="AD74" i="4"/>
  <c r="AC74" i="4"/>
  <c r="AB74" i="4"/>
  <c r="AA74" i="4"/>
  <c r="AE73" i="4"/>
  <c r="AD73" i="4"/>
  <c r="AC73" i="4"/>
  <c r="AB73" i="4"/>
  <c r="AA73" i="4"/>
  <c r="AE72" i="4"/>
  <c r="AD72" i="4"/>
  <c r="AC72" i="4"/>
  <c r="AB72" i="4"/>
  <c r="AA72" i="4"/>
  <c r="AE71" i="4"/>
  <c r="AD71" i="4"/>
  <c r="AC71" i="4"/>
  <c r="AB71" i="4"/>
  <c r="AA71" i="4"/>
  <c r="AE70" i="4"/>
  <c r="AD70" i="4"/>
  <c r="AC70" i="4"/>
  <c r="AB70" i="4"/>
  <c r="AA70" i="4"/>
  <c r="AE69" i="4"/>
  <c r="AD69" i="4"/>
  <c r="AC69" i="4"/>
  <c r="AB69" i="4"/>
  <c r="AA69" i="4"/>
  <c r="AE68" i="4"/>
  <c r="AD68" i="4"/>
  <c r="AC68" i="4"/>
  <c r="AB68" i="4"/>
  <c r="AA68" i="4"/>
  <c r="AE67" i="4"/>
  <c r="AD67" i="4"/>
  <c r="AC67" i="4"/>
  <c r="AB67" i="4"/>
  <c r="AA67" i="4"/>
  <c r="AE66" i="4"/>
  <c r="AD66" i="4"/>
  <c r="AC66" i="4"/>
  <c r="AB66" i="4"/>
  <c r="AA66" i="4"/>
  <c r="AE65" i="4"/>
  <c r="AD65" i="4"/>
  <c r="AC65" i="4"/>
  <c r="AB65" i="4"/>
  <c r="AA65" i="4"/>
  <c r="AE64" i="4"/>
  <c r="AD64" i="4"/>
  <c r="AC64" i="4"/>
  <c r="AB64" i="4"/>
  <c r="AA64" i="4"/>
  <c r="AE63" i="4"/>
  <c r="AD63" i="4"/>
  <c r="AC63" i="4"/>
  <c r="AB63" i="4"/>
  <c r="AA63" i="4"/>
  <c r="AE62" i="4"/>
  <c r="AD62" i="4"/>
  <c r="AC62" i="4"/>
  <c r="AB62" i="4"/>
  <c r="AA62" i="4"/>
  <c r="AE61" i="4"/>
  <c r="AD61" i="4"/>
  <c r="AC61" i="4"/>
  <c r="AB61" i="4"/>
  <c r="AA61" i="4"/>
  <c r="AE60" i="4"/>
  <c r="AD60" i="4"/>
  <c r="AC60" i="4"/>
  <c r="AB60" i="4"/>
  <c r="AA60" i="4"/>
  <c r="AE59" i="4"/>
  <c r="AD59" i="4"/>
  <c r="AC59" i="4"/>
  <c r="AB59" i="4"/>
  <c r="AA59" i="4"/>
  <c r="AE58" i="4"/>
  <c r="AD58" i="4"/>
  <c r="AC58" i="4"/>
  <c r="AB58" i="4"/>
  <c r="AA58" i="4"/>
  <c r="AE57" i="4"/>
  <c r="AD57" i="4"/>
  <c r="AC57" i="4"/>
  <c r="AB57" i="4"/>
  <c r="AA57" i="4"/>
  <c r="AE56" i="4"/>
  <c r="AD56" i="4"/>
  <c r="AC56" i="4"/>
  <c r="AB56" i="4"/>
  <c r="AA56" i="4"/>
  <c r="AE55" i="4"/>
  <c r="AD55" i="4"/>
  <c r="AC55" i="4"/>
  <c r="AB55" i="4"/>
  <c r="AA55" i="4"/>
  <c r="AE54" i="4"/>
  <c r="AD54" i="4"/>
  <c r="AC54" i="4"/>
  <c r="AB54" i="4"/>
  <c r="AA54" i="4"/>
  <c r="AE53" i="4"/>
  <c r="AD53" i="4"/>
  <c r="AC53" i="4"/>
  <c r="AB53" i="4"/>
  <c r="AA53" i="4"/>
  <c r="AE52" i="4"/>
  <c r="AD52" i="4"/>
  <c r="AC52" i="4"/>
  <c r="AB52" i="4"/>
  <c r="AA52" i="4"/>
  <c r="AE51" i="4"/>
  <c r="AD51" i="4"/>
  <c r="AC51" i="4"/>
  <c r="AB51" i="4"/>
  <c r="AA51" i="4"/>
  <c r="AE50" i="4"/>
  <c r="AD50" i="4"/>
  <c r="AC50" i="4"/>
  <c r="AB50" i="4"/>
  <c r="AA50" i="4"/>
  <c r="AE49" i="4"/>
  <c r="AD49" i="4"/>
  <c r="AC49" i="4"/>
  <c r="AB49" i="4"/>
  <c r="AA49" i="4"/>
  <c r="AE48" i="4"/>
  <c r="AD48" i="4"/>
  <c r="AC48" i="4"/>
  <c r="AB48" i="4"/>
  <c r="AA48" i="4"/>
  <c r="AE47" i="4"/>
  <c r="AD47" i="4"/>
  <c r="AC47" i="4"/>
  <c r="AB47" i="4"/>
  <c r="AA47" i="4"/>
  <c r="AE46" i="4"/>
  <c r="AD46" i="4"/>
  <c r="AC46" i="4"/>
  <c r="AB46" i="4"/>
  <c r="AA46" i="4"/>
  <c r="AE45" i="4"/>
  <c r="AD45" i="4"/>
  <c r="AC45" i="4"/>
  <c r="AB45" i="4"/>
  <c r="AA45" i="4"/>
  <c r="AE44" i="4"/>
  <c r="AD44" i="4"/>
  <c r="AC44" i="4"/>
  <c r="AB44" i="4"/>
  <c r="AA44" i="4"/>
  <c r="AE43" i="4"/>
  <c r="AD43" i="4"/>
  <c r="AC43" i="4"/>
  <c r="AB43" i="4"/>
  <c r="AA43" i="4"/>
  <c r="AE42" i="4"/>
  <c r="AD42" i="4"/>
  <c r="AC42" i="4"/>
  <c r="AB42" i="4"/>
  <c r="AA42" i="4"/>
  <c r="AE41" i="4"/>
  <c r="AD41" i="4"/>
  <c r="AC41" i="4"/>
  <c r="AB41" i="4"/>
  <c r="AA41" i="4"/>
  <c r="AE40" i="4"/>
  <c r="AD40" i="4"/>
  <c r="AC40" i="4"/>
  <c r="AB40" i="4"/>
  <c r="AA40" i="4"/>
  <c r="AE39" i="4"/>
  <c r="AD39" i="4"/>
  <c r="AC39" i="4"/>
  <c r="AB39" i="4"/>
  <c r="AA39" i="4"/>
  <c r="AE38" i="4"/>
  <c r="AD38" i="4"/>
  <c r="AC38" i="4"/>
  <c r="AB38" i="4"/>
  <c r="AA38" i="4"/>
  <c r="AE37" i="4"/>
  <c r="AD37" i="4"/>
  <c r="AC37" i="4"/>
  <c r="AB37" i="4"/>
  <c r="AA37" i="4"/>
  <c r="AE36" i="4"/>
  <c r="AD36" i="4"/>
  <c r="AC36" i="4"/>
  <c r="AB36" i="4"/>
  <c r="AA36" i="4"/>
  <c r="AE35" i="4"/>
  <c r="AD35" i="4"/>
  <c r="AC35" i="4"/>
  <c r="AB35" i="4"/>
  <c r="AA35" i="4"/>
  <c r="AE34" i="4"/>
  <c r="AD34" i="4"/>
  <c r="AC34" i="4"/>
  <c r="AB34" i="4"/>
  <c r="AA34" i="4"/>
  <c r="AE33" i="4"/>
  <c r="AD33" i="4"/>
  <c r="AC33" i="4"/>
  <c r="AB33" i="4"/>
  <c r="AA33" i="4"/>
  <c r="AE32" i="4"/>
  <c r="AD32" i="4"/>
  <c r="AC32" i="4"/>
  <c r="AB32" i="4"/>
  <c r="AA32" i="4"/>
  <c r="AE31" i="4"/>
  <c r="AD31" i="4"/>
  <c r="AC31" i="4"/>
  <c r="AB31" i="4"/>
  <c r="AA31" i="4"/>
  <c r="AE30" i="4"/>
  <c r="AD30" i="4"/>
  <c r="AC30" i="4"/>
  <c r="AB30" i="4"/>
  <c r="AA30" i="4"/>
  <c r="AE29" i="4"/>
  <c r="AD29" i="4"/>
  <c r="AC29" i="4"/>
  <c r="AB29" i="4"/>
  <c r="AA29" i="4"/>
  <c r="AE28" i="4"/>
  <c r="AD28" i="4"/>
  <c r="AC28" i="4"/>
  <c r="AB28" i="4"/>
  <c r="AA28" i="4"/>
  <c r="AE27" i="4"/>
  <c r="AD27" i="4"/>
  <c r="AC27" i="4"/>
  <c r="AB27" i="4"/>
  <c r="AA27" i="4"/>
  <c r="AE26" i="4"/>
  <c r="AD26" i="4"/>
  <c r="AC26" i="4"/>
  <c r="AB26" i="4"/>
  <c r="AA26" i="4"/>
  <c r="AE25" i="4"/>
  <c r="AD25" i="4"/>
  <c r="AC25" i="4"/>
  <c r="AB25" i="4"/>
  <c r="AA25" i="4"/>
  <c r="AE24" i="4"/>
  <c r="AD24" i="4"/>
  <c r="AC24" i="4"/>
  <c r="AB24" i="4"/>
  <c r="AA24" i="4"/>
  <c r="AE23" i="4"/>
  <c r="AD23" i="4"/>
  <c r="AC23" i="4"/>
  <c r="AB23" i="4"/>
  <c r="AA23" i="4"/>
  <c r="AE22" i="4"/>
  <c r="AD22" i="4"/>
  <c r="AC22" i="4"/>
  <c r="AB22" i="4"/>
  <c r="AA22" i="4"/>
  <c r="AE21" i="4"/>
  <c r="AD21" i="4"/>
  <c r="AC21" i="4"/>
  <c r="AB21" i="4"/>
  <c r="AA21" i="4"/>
  <c r="AE20" i="4"/>
  <c r="AD20" i="4"/>
  <c r="AC20" i="4"/>
  <c r="AB20" i="4"/>
  <c r="AA20" i="4"/>
  <c r="AE19" i="4"/>
  <c r="AD19" i="4"/>
  <c r="AC19" i="4"/>
  <c r="AB19" i="4"/>
  <c r="AA19" i="4"/>
  <c r="AE18" i="4"/>
  <c r="AD18" i="4"/>
  <c r="AC18" i="4"/>
  <c r="AB18" i="4"/>
  <c r="AA18" i="4"/>
  <c r="AE17" i="4"/>
  <c r="AD17" i="4"/>
  <c r="AC17" i="4"/>
  <c r="AB17" i="4"/>
  <c r="AA17" i="4"/>
  <c r="AE16" i="4"/>
  <c r="AD16" i="4"/>
  <c r="AC16" i="4"/>
  <c r="AB16" i="4"/>
  <c r="AA16" i="4"/>
  <c r="AE15" i="4"/>
  <c r="AD15" i="4"/>
  <c r="AC15" i="4"/>
  <c r="AB15" i="4"/>
  <c r="AA15" i="4"/>
  <c r="AE14" i="4"/>
  <c r="AD14" i="4"/>
  <c r="AC14" i="4"/>
  <c r="AB14" i="4"/>
  <c r="AA14" i="4"/>
  <c r="AE13" i="4"/>
  <c r="AD13" i="4"/>
  <c r="AC13" i="4"/>
  <c r="AB13" i="4"/>
  <c r="AA13" i="4"/>
  <c r="AE12" i="4"/>
  <c r="AD12" i="4"/>
  <c r="AC12" i="4"/>
  <c r="AB12" i="4"/>
  <c r="AA12" i="4"/>
  <c r="AE11" i="4"/>
  <c r="AD11" i="4"/>
  <c r="AC11" i="4"/>
  <c r="AB11" i="4"/>
  <c r="AA11" i="4"/>
  <c r="AE10" i="4"/>
  <c r="AD10" i="4"/>
  <c r="AC10" i="4"/>
  <c r="AB10" i="4"/>
  <c r="AA10" i="4"/>
  <c r="AE9" i="4"/>
  <c r="AD9" i="4"/>
  <c r="AC9" i="4"/>
  <c r="AB9" i="4"/>
  <c r="AA9" i="4"/>
  <c r="AE8" i="4"/>
  <c r="AD8" i="4"/>
  <c r="AC8" i="4"/>
  <c r="AB8" i="4"/>
  <c r="AA8" i="4"/>
  <c r="AE7" i="4"/>
  <c r="AD7" i="4"/>
  <c r="AC7" i="4"/>
  <c r="AB7" i="4"/>
  <c r="AA7" i="4"/>
  <c r="AE6" i="4"/>
  <c r="AD6" i="4"/>
  <c r="AC6" i="4"/>
  <c r="AB6" i="4"/>
  <c r="AA6" i="4"/>
  <c r="AE5" i="4"/>
  <c r="AD5" i="4"/>
  <c r="AC5" i="4"/>
  <c r="AB5" i="4"/>
  <c r="AA5" i="4"/>
  <c r="F6" i="4"/>
  <c r="G6" i="4"/>
  <c r="H6" i="4"/>
  <c r="I6" i="4"/>
  <c r="J6" i="4"/>
  <c r="F7" i="4"/>
  <c r="G7" i="4"/>
  <c r="H7" i="4"/>
  <c r="I7" i="4"/>
  <c r="J7" i="4"/>
  <c r="F8" i="4"/>
  <c r="G8" i="4"/>
  <c r="H8" i="4"/>
  <c r="I8" i="4"/>
  <c r="J8" i="4"/>
  <c r="F9" i="4"/>
  <c r="G9" i="4"/>
  <c r="H9" i="4"/>
  <c r="I9" i="4"/>
  <c r="J9" i="4"/>
  <c r="F10" i="4"/>
  <c r="G10" i="4"/>
  <c r="H10" i="4"/>
  <c r="I10" i="4"/>
  <c r="J10" i="4"/>
  <c r="F11" i="4"/>
  <c r="G11" i="4"/>
  <c r="H11" i="4"/>
  <c r="I11" i="4"/>
  <c r="J11" i="4"/>
  <c r="F12" i="4"/>
  <c r="G12" i="4"/>
  <c r="H12" i="4"/>
  <c r="I12" i="4"/>
  <c r="J12" i="4"/>
  <c r="F13" i="4"/>
  <c r="G13" i="4"/>
  <c r="H13" i="4"/>
  <c r="I13" i="4"/>
  <c r="J13" i="4"/>
  <c r="F14" i="4"/>
  <c r="G14" i="4"/>
  <c r="H14" i="4"/>
  <c r="I14" i="4"/>
  <c r="J14" i="4"/>
  <c r="F15" i="4"/>
  <c r="G15" i="4"/>
  <c r="H15" i="4"/>
  <c r="I15" i="4"/>
  <c r="J15" i="4"/>
  <c r="F16" i="4"/>
  <c r="G16" i="4"/>
  <c r="H16" i="4"/>
  <c r="I16" i="4"/>
  <c r="J16" i="4"/>
  <c r="F17" i="4"/>
  <c r="G17" i="4"/>
  <c r="H17" i="4"/>
  <c r="I17" i="4"/>
  <c r="J17" i="4"/>
  <c r="F18" i="4"/>
  <c r="G18" i="4"/>
  <c r="H18" i="4"/>
  <c r="I18" i="4"/>
  <c r="J18" i="4"/>
  <c r="F19" i="4"/>
  <c r="G19" i="4"/>
  <c r="H19" i="4"/>
  <c r="I19" i="4"/>
  <c r="J19" i="4"/>
  <c r="F20" i="4"/>
  <c r="G20" i="4"/>
  <c r="H20" i="4"/>
  <c r="I20" i="4"/>
  <c r="J20" i="4"/>
  <c r="F21" i="4"/>
  <c r="G21" i="4"/>
  <c r="H21" i="4"/>
  <c r="I21" i="4"/>
  <c r="J21" i="4"/>
  <c r="F22" i="4"/>
  <c r="G22" i="4"/>
  <c r="H22" i="4"/>
  <c r="I22" i="4"/>
  <c r="J22" i="4"/>
  <c r="F23" i="4"/>
  <c r="G23" i="4"/>
  <c r="H23" i="4"/>
  <c r="I23" i="4"/>
  <c r="J23" i="4"/>
  <c r="F24" i="4"/>
  <c r="G24" i="4"/>
  <c r="H24" i="4"/>
  <c r="I24" i="4"/>
  <c r="J24" i="4"/>
  <c r="F25" i="4"/>
  <c r="G25" i="4"/>
  <c r="H25" i="4"/>
  <c r="I25" i="4"/>
  <c r="J25" i="4"/>
  <c r="F26" i="4"/>
  <c r="G26" i="4"/>
  <c r="H26" i="4"/>
  <c r="I26" i="4"/>
  <c r="J26" i="4"/>
  <c r="F27" i="4"/>
  <c r="G27" i="4"/>
  <c r="H27" i="4"/>
  <c r="I27" i="4"/>
  <c r="J27" i="4"/>
  <c r="F28" i="4"/>
  <c r="G28" i="4"/>
  <c r="H28" i="4"/>
  <c r="I28" i="4"/>
  <c r="J28" i="4"/>
  <c r="F29" i="4"/>
  <c r="G29" i="4"/>
  <c r="H29" i="4"/>
  <c r="I29" i="4"/>
  <c r="J29" i="4"/>
  <c r="F30" i="4"/>
  <c r="G30" i="4"/>
  <c r="H30" i="4"/>
  <c r="I30" i="4"/>
  <c r="J30" i="4"/>
  <c r="F31" i="4"/>
  <c r="G31" i="4"/>
  <c r="H31" i="4"/>
  <c r="I31" i="4"/>
  <c r="J31" i="4"/>
  <c r="F32" i="4"/>
  <c r="G32" i="4"/>
  <c r="H32" i="4"/>
  <c r="I32" i="4"/>
  <c r="J32" i="4"/>
  <c r="F33" i="4"/>
  <c r="G33" i="4"/>
  <c r="H33" i="4"/>
  <c r="I33" i="4"/>
  <c r="J33" i="4"/>
  <c r="F34" i="4"/>
  <c r="G34" i="4"/>
  <c r="H34" i="4"/>
  <c r="I34" i="4"/>
  <c r="J34" i="4"/>
  <c r="F35" i="4"/>
  <c r="G35" i="4"/>
  <c r="H35" i="4"/>
  <c r="I35" i="4"/>
  <c r="J35" i="4"/>
  <c r="F36" i="4"/>
  <c r="G36" i="4"/>
  <c r="H36" i="4"/>
  <c r="I36" i="4"/>
  <c r="J36" i="4"/>
  <c r="F37" i="4"/>
  <c r="G37" i="4"/>
  <c r="H37" i="4"/>
  <c r="I37" i="4"/>
  <c r="J37" i="4"/>
  <c r="F38" i="4"/>
  <c r="G38" i="4"/>
  <c r="H38" i="4"/>
  <c r="I38" i="4"/>
  <c r="J38" i="4"/>
  <c r="F39" i="4"/>
  <c r="G39" i="4"/>
  <c r="H39" i="4"/>
  <c r="I39" i="4"/>
  <c r="J39" i="4"/>
  <c r="F40" i="4"/>
  <c r="G40" i="4"/>
  <c r="H40" i="4"/>
  <c r="I40" i="4"/>
  <c r="J40" i="4"/>
  <c r="F41" i="4"/>
  <c r="G41" i="4"/>
  <c r="H41" i="4"/>
  <c r="I41" i="4"/>
  <c r="J41" i="4"/>
  <c r="F42" i="4"/>
  <c r="G42" i="4"/>
  <c r="H42" i="4"/>
  <c r="I42" i="4"/>
  <c r="J42" i="4"/>
  <c r="F43" i="4"/>
  <c r="G43" i="4"/>
  <c r="H43" i="4"/>
  <c r="I43" i="4"/>
  <c r="J43" i="4"/>
  <c r="F44" i="4"/>
  <c r="G44" i="4"/>
  <c r="H44" i="4"/>
  <c r="I44" i="4"/>
  <c r="J44" i="4"/>
  <c r="F45" i="4"/>
  <c r="G45" i="4"/>
  <c r="H45" i="4"/>
  <c r="I45" i="4"/>
  <c r="J45" i="4"/>
  <c r="F46" i="4"/>
  <c r="G46" i="4"/>
  <c r="H46" i="4"/>
  <c r="I46" i="4"/>
  <c r="J46" i="4"/>
  <c r="F47" i="4"/>
  <c r="G47" i="4"/>
  <c r="H47" i="4"/>
  <c r="I47" i="4"/>
  <c r="J47" i="4"/>
  <c r="F48" i="4"/>
  <c r="G48" i="4"/>
  <c r="H48" i="4"/>
  <c r="I48" i="4"/>
  <c r="J48" i="4"/>
  <c r="F49" i="4"/>
  <c r="G49" i="4"/>
  <c r="H49" i="4"/>
  <c r="I49" i="4"/>
  <c r="J49" i="4"/>
  <c r="F50" i="4"/>
  <c r="G50" i="4"/>
  <c r="H50" i="4"/>
  <c r="I50" i="4"/>
  <c r="J50" i="4"/>
  <c r="F51" i="4"/>
  <c r="G51" i="4"/>
  <c r="H51" i="4"/>
  <c r="I51" i="4"/>
  <c r="J51" i="4"/>
  <c r="F52" i="4"/>
  <c r="G52" i="4"/>
  <c r="H52" i="4"/>
  <c r="I52" i="4"/>
  <c r="J52" i="4"/>
  <c r="F53" i="4"/>
  <c r="G53" i="4"/>
  <c r="H53" i="4"/>
  <c r="I53" i="4"/>
  <c r="J53" i="4"/>
  <c r="F54" i="4"/>
  <c r="G54" i="4"/>
  <c r="H54" i="4"/>
  <c r="I54" i="4"/>
  <c r="J54" i="4"/>
  <c r="F55" i="4"/>
  <c r="G55" i="4"/>
  <c r="H55" i="4"/>
  <c r="I55" i="4"/>
  <c r="J55" i="4"/>
  <c r="F56" i="4"/>
  <c r="G56" i="4"/>
  <c r="H56" i="4"/>
  <c r="I56" i="4"/>
  <c r="J56" i="4"/>
  <c r="F57" i="4"/>
  <c r="G57" i="4"/>
  <c r="H57" i="4"/>
  <c r="I57" i="4"/>
  <c r="J57" i="4"/>
  <c r="F58" i="4"/>
  <c r="G58" i="4"/>
  <c r="H58" i="4"/>
  <c r="I58" i="4"/>
  <c r="J58" i="4"/>
  <c r="F59" i="4"/>
  <c r="G59" i="4"/>
  <c r="H59" i="4"/>
  <c r="I59" i="4"/>
  <c r="J59" i="4"/>
  <c r="F60" i="4"/>
  <c r="G60" i="4"/>
  <c r="H60" i="4"/>
  <c r="I60" i="4"/>
  <c r="J60" i="4"/>
  <c r="F61" i="4"/>
  <c r="G61" i="4"/>
  <c r="H61" i="4"/>
  <c r="I61" i="4"/>
  <c r="J61" i="4"/>
  <c r="F62" i="4"/>
  <c r="G62" i="4"/>
  <c r="H62" i="4"/>
  <c r="I62" i="4"/>
  <c r="J62" i="4"/>
  <c r="F63" i="4"/>
  <c r="G63" i="4"/>
  <c r="H63" i="4"/>
  <c r="I63" i="4"/>
  <c r="J63" i="4"/>
  <c r="F64" i="4"/>
  <c r="G64" i="4"/>
  <c r="H64" i="4"/>
  <c r="I64" i="4"/>
  <c r="J64" i="4"/>
  <c r="F65" i="4"/>
  <c r="G65" i="4"/>
  <c r="H65" i="4"/>
  <c r="I65" i="4"/>
  <c r="J65" i="4"/>
  <c r="F66" i="4"/>
  <c r="G66" i="4"/>
  <c r="H66" i="4"/>
  <c r="I66" i="4"/>
  <c r="J66" i="4"/>
  <c r="F67" i="4"/>
  <c r="G67" i="4"/>
  <c r="H67" i="4"/>
  <c r="I67" i="4"/>
  <c r="J67" i="4"/>
  <c r="F68" i="4"/>
  <c r="G68" i="4"/>
  <c r="H68" i="4"/>
  <c r="I68" i="4"/>
  <c r="J68" i="4"/>
  <c r="F69" i="4"/>
  <c r="G69" i="4"/>
  <c r="H69" i="4"/>
  <c r="I69" i="4"/>
  <c r="J69" i="4"/>
  <c r="F70" i="4"/>
  <c r="G70" i="4"/>
  <c r="H70" i="4"/>
  <c r="I70" i="4"/>
  <c r="J70" i="4"/>
  <c r="F71" i="4"/>
  <c r="G71" i="4"/>
  <c r="H71" i="4"/>
  <c r="I71" i="4"/>
  <c r="J71" i="4"/>
  <c r="F72" i="4"/>
  <c r="G72" i="4"/>
  <c r="H72" i="4"/>
  <c r="I72" i="4"/>
  <c r="J72" i="4"/>
  <c r="F73" i="4"/>
  <c r="G73" i="4"/>
  <c r="H73" i="4"/>
  <c r="I73" i="4"/>
  <c r="J73" i="4"/>
  <c r="F74" i="4"/>
  <c r="G74" i="4"/>
  <c r="H74" i="4"/>
  <c r="I74" i="4"/>
  <c r="J74" i="4"/>
  <c r="F75" i="4"/>
  <c r="G75" i="4"/>
  <c r="H75" i="4"/>
  <c r="I75" i="4"/>
  <c r="J75" i="4"/>
  <c r="F76" i="4"/>
  <c r="G76" i="4"/>
  <c r="H76" i="4"/>
  <c r="I76" i="4"/>
  <c r="J76" i="4"/>
  <c r="F77" i="4"/>
  <c r="G77" i="4"/>
  <c r="H77" i="4"/>
  <c r="I77" i="4"/>
  <c r="J77" i="4"/>
  <c r="F78" i="4"/>
  <c r="G78" i="4"/>
  <c r="H78" i="4"/>
  <c r="I78" i="4"/>
  <c r="J78" i="4"/>
  <c r="F79" i="4"/>
  <c r="G79" i="4"/>
  <c r="H79" i="4"/>
  <c r="I79" i="4"/>
  <c r="J79" i="4"/>
  <c r="F80" i="4"/>
  <c r="G80" i="4"/>
  <c r="H80" i="4"/>
  <c r="I80" i="4"/>
  <c r="J80" i="4"/>
  <c r="F81" i="4"/>
  <c r="G81" i="4"/>
  <c r="H81" i="4"/>
  <c r="I81" i="4"/>
  <c r="J81" i="4"/>
  <c r="F82" i="4"/>
  <c r="G82" i="4"/>
  <c r="H82" i="4"/>
  <c r="I82" i="4"/>
  <c r="J82" i="4"/>
  <c r="F83" i="4"/>
  <c r="G83" i="4"/>
  <c r="H83" i="4"/>
  <c r="I83" i="4"/>
  <c r="J83" i="4"/>
  <c r="F84" i="4"/>
  <c r="G84" i="4"/>
  <c r="H84" i="4"/>
  <c r="I84" i="4"/>
  <c r="J84" i="4"/>
  <c r="F85" i="4"/>
  <c r="G85" i="4"/>
  <c r="H85" i="4"/>
  <c r="I85" i="4"/>
  <c r="J85" i="4"/>
  <c r="F86" i="4"/>
  <c r="G86" i="4"/>
  <c r="H86" i="4"/>
  <c r="I86" i="4"/>
  <c r="J86" i="4"/>
  <c r="F87" i="4"/>
  <c r="G87" i="4"/>
  <c r="H87" i="4"/>
  <c r="I87" i="4"/>
  <c r="J87" i="4"/>
  <c r="F88" i="4"/>
  <c r="G88" i="4"/>
  <c r="H88" i="4"/>
  <c r="I88" i="4"/>
  <c r="J88" i="4"/>
  <c r="F89" i="4"/>
  <c r="G89" i="4"/>
  <c r="H89" i="4"/>
  <c r="I89" i="4"/>
  <c r="J89" i="4"/>
  <c r="F90" i="4"/>
  <c r="G90" i="4"/>
  <c r="H90" i="4"/>
  <c r="I90" i="4"/>
  <c r="J90" i="4"/>
  <c r="F91" i="4"/>
  <c r="G91" i="4"/>
  <c r="H91" i="4"/>
  <c r="I91" i="4"/>
  <c r="J91" i="4"/>
  <c r="F92" i="4"/>
  <c r="G92" i="4"/>
  <c r="H92" i="4"/>
  <c r="I92" i="4"/>
  <c r="J92" i="4"/>
  <c r="F93" i="4"/>
  <c r="G93" i="4"/>
  <c r="H93" i="4"/>
  <c r="I93" i="4"/>
  <c r="J93" i="4"/>
  <c r="F94" i="4"/>
  <c r="G94" i="4"/>
  <c r="H94" i="4"/>
  <c r="I94" i="4"/>
  <c r="J94" i="4"/>
  <c r="F95" i="4"/>
  <c r="G95" i="4"/>
  <c r="H95" i="4"/>
  <c r="I95" i="4"/>
  <c r="J95" i="4"/>
  <c r="F96" i="4"/>
  <c r="G96" i="4"/>
  <c r="H96" i="4"/>
  <c r="I96" i="4"/>
  <c r="J96" i="4"/>
  <c r="F97" i="4"/>
  <c r="G97" i="4"/>
  <c r="H97" i="4"/>
  <c r="I97" i="4"/>
  <c r="J97" i="4"/>
  <c r="F98" i="4"/>
  <c r="G98" i="4"/>
  <c r="H98" i="4"/>
  <c r="I98" i="4"/>
  <c r="J98" i="4"/>
  <c r="F99" i="4"/>
  <c r="G99" i="4"/>
  <c r="H99" i="4"/>
  <c r="I99" i="4"/>
  <c r="J99" i="4"/>
  <c r="F100" i="4"/>
  <c r="G100" i="4"/>
  <c r="H100" i="4"/>
  <c r="I100" i="4"/>
  <c r="J100" i="4"/>
  <c r="F101" i="4"/>
  <c r="G101" i="4"/>
  <c r="H101" i="4"/>
  <c r="I101" i="4"/>
  <c r="J101" i="4"/>
  <c r="F102" i="4"/>
  <c r="G102" i="4"/>
  <c r="H102" i="4"/>
  <c r="I102" i="4"/>
  <c r="J102" i="4"/>
  <c r="F103" i="4"/>
  <c r="G103" i="4"/>
  <c r="H103" i="4"/>
  <c r="I103" i="4"/>
  <c r="J103" i="4"/>
  <c r="F104" i="4"/>
  <c r="G104" i="4"/>
  <c r="H104" i="4"/>
  <c r="I104" i="4"/>
  <c r="J104" i="4"/>
  <c r="F105" i="4"/>
  <c r="G105" i="4"/>
  <c r="H105" i="4"/>
  <c r="I105" i="4"/>
  <c r="J105" i="4"/>
  <c r="F106" i="4"/>
  <c r="G106" i="4"/>
  <c r="H106" i="4"/>
  <c r="I106" i="4"/>
  <c r="J106" i="4"/>
  <c r="F107" i="4"/>
  <c r="G107" i="4"/>
  <c r="H107" i="4"/>
  <c r="I107" i="4"/>
  <c r="J107" i="4"/>
  <c r="F108" i="4"/>
  <c r="G108" i="4"/>
  <c r="H108" i="4"/>
  <c r="I108" i="4"/>
  <c r="J108" i="4"/>
  <c r="F109" i="4"/>
  <c r="G109" i="4"/>
  <c r="H109" i="4"/>
  <c r="I109" i="4"/>
  <c r="J109" i="4"/>
  <c r="F110" i="4"/>
  <c r="G110" i="4"/>
  <c r="H110" i="4"/>
  <c r="I110" i="4"/>
  <c r="J110" i="4"/>
  <c r="F111" i="4"/>
  <c r="G111" i="4"/>
  <c r="H111" i="4"/>
  <c r="I111" i="4"/>
  <c r="J111" i="4"/>
  <c r="F112" i="4"/>
  <c r="G112" i="4"/>
  <c r="H112" i="4"/>
  <c r="I112" i="4"/>
  <c r="J112" i="4"/>
  <c r="F113" i="4"/>
  <c r="G113" i="4"/>
  <c r="H113" i="4"/>
  <c r="I113" i="4"/>
  <c r="J113" i="4"/>
  <c r="F114" i="4"/>
  <c r="G114" i="4"/>
  <c r="H114" i="4"/>
  <c r="I114" i="4"/>
  <c r="J114" i="4"/>
  <c r="F115" i="4"/>
  <c r="G115" i="4"/>
  <c r="H115" i="4"/>
  <c r="I115" i="4"/>
  <c r="J115" i="4"/>
  <c r="F116" i="4"/>
  <c r="G116" i="4"/>
  <c r="H116" i="4"/>
  <c r="I116" i="4"/>
  <c r="J116" i="4"/>
  <c r="F117" i="4"/>
  <c r="G117" i="4"/>
  <c r="H117" i="4"/>
  <c r="I117" i="4"/>
  <c r="J117" i="4"/>
  <c r="F118" i="4"/>
  <c r="G118" i="4"/>
  <c r="H118" i="4"/>
  <c r="I118" i="4"/>
  <c r="J118" i="4"/>
  <c r="F119" i="4"/>
  <c r="G119" i="4"/>
  <c r="H119" i="4"/>
  <c r="I119" i="4"/>
  <c r="J119" i="4"/>
  <c r="F120" i="4"/>
  <c r="G120" i="4"/>
  <c r="H120" i="4"/>
  <c r="I120" i="4"/>
  <c r="J120" i="4"/>
  <c r="F121" i="4"/>
  <c r="G121" i="4"/>
  <c r="H121" i="4"/>
  <c r="I121" i="4"/>
  <c r="J121" i="4"/>
  <c r="F122" i="4"/>
  <c r="G122" i="4"/>
  <c r="H122" i="4"/>
  <c r="I122" i="4"/>
  <c r="J122" i="4"/>
  <c r="F123" i="4"/>
  <c r="G123" i="4"/>
  <c r="H123" i="4"/>
  <c r="I123" i="4"/>
  <c r="J123" i="4"/>
  <c r="F124" i="4"/>
  <c r="G124" i="4"/>
  <c r="H124" i="4"/>
  <c r="I124" i="4"/>
  <c r="J124" i="4"/>
  <c r="F125" i="4"/>
  <c r="G125" i="4"/>
  <c r="H125" i="4"/>
  <c r="I125" i="4"/>
  <c r="J125" i="4"/>
  <c r="F126" i="4"/>
  <c r="G126" i="4"/>
  <c r="H126" i="4"/>
  <c r="I126" i="4"/>
  <c r="J126" i="4"/>
  <c r="F127" i="4"/>
  <c r="G127" i="4"/>
  <c r="H127" i="4"/>
  <c r="I127" i="4"/>
  <c r="J127" i="4"/>
  <c r="F128" i="4"/>
  <c r="G128" i="4"/>
  <c r="H128" i="4"/>
  <c r="I128" i="4"/>
  <c r="J128" i="4"/>
  <c r="F129" i="4"/>
  <c r="G129" i="4"/>
  <c r="H129" i="4"/>
  <c r="I129" i="4"/>
  <c r="J129" i="4"/>
  <c r="F130" i="4"/>
  <c r="G130" i="4"/>
  <c r="H130" i="4"/>
  <c r="I130" i="4"/>
  <c r="J130" i="4"/>
  <c r="F131" i="4"/>
  <c r="G131" i="4"/>
  <c r="H131" i="4"/>
  <c r="I131" i="4"/>
  <c r="J131" i="4"/>
  <c r="F132" i="4"/>
  <c r="G132" i="4"/>
  <c r="H132" i="4"/>
  <c r="I132" i="4"/>
  <c r="J132" i="4"/>
  <c r="F133" i="4"/>
  <c r="G133" i="4"/>
  <c r="H133" i="4"/>
  <c r="I133" i="4"/>
  <c r="J133" i="4"/>
  <c r="F134" i="4"/>
  <c r="G134" i="4"/>
  <c r="H134" i="4"/>
  <c r="I134" i="4"/>
  <c r="J134" i="4"/>
  <c r="F135" i="4"/>
  <c r="G135" i="4"/>
  <c r="H135" i="4"/>
  <c r="I135" i="4"/>
  <c r="J135" i="4"/>
  <c r="F136" i="4"/>
  <c r="G136" i="4"/>
  <c r="H136" i="4"/>
  <c r="I136" i="4"/>
  <c r="J136" i="4"/>
  <c r="F137" i="4"/>
  <c r="G137" i="4"/>
  <c r="H137" i="4"/>
  <c r="I137" i="4"/>
  <c r="J137" i="4"/>
  <c r="F138" i="4"/>
  <c r="G138" i="4"/>
  <c r="H138" i="4"/>
  <c r="I138" i="4"/>
  <c r="J138" i="4"/>
  <c r="F139" i="4"/>
  <c r="G139" i="4"/>
  <c r="H139" i="4"/>
  <c r="I139" i="4"/>
  <c r="J139" i="4"/>
  <c r="F140" i="4"/>
  <c r="G140" i="4"/>
  <c r="H140" i="4"/>
  <c r="I140" i="4"/>
  <c r="J140" i="4"/>
  <c r="F141" i="4"/>
  <c r="G141" i="4"/>
  <c r="H141" i="4"/>
  <c r="I141" i="4"/>
  <c r="J141" i="4"/>
  <c r="F142" i="4"/>
  <c r="G142" i="4"/>
  <c r="H142" i="4"/>
  <c r="I142" i="4"/>
  <c r="J142" i="4"/>
  <c r="F143" i="4"/>
  <c r="G143" i="4"/>
  <c r="H143" i="4"/>
  <c r="I143" i="4"/>
  <c r="J143" i="4"/>
  <c r="F144" i="4"/>
  <c r="G144" i="4"/>
  <c r="H144" i="4"/>
  <c r="I144" i="4"/>
  <c r="J144" i="4"/>
  <c r="F145" i="4"/>
  <c r="G145" i="4"/>
  <c r="H145" i="4"/>
  <c r="I145" i="4"/>
  <c r="J145" i="4"/>
  <c r="F146" i="4"/>
  <c r="G146" i="4"/>
  <c r="H146" i="4"/>
  <c r="I146" i="4"/>
  <c r="J146" i="4"/>
  <c r="F147" i="4"/>
  <c r="G147" i="4"/>
  <c r="H147" i="4"/>
  <c r="I147" i="4"/>
  <c r="J147" i="4"/>
  <c r="F148" i="4"/>
  <c r="G148" i="4"/>
  <c r="H148" i="4"/>
  <c r="I148" i="4"/>
  <c r="J148" i="4"/>
  <c r="F149" i="4"/>
  <c r="G149" i="4"/>
  <c r="H149" i="4"/>
  <c r="I149" i="4"/>
  <c r="J149" i="4"/>
  <c r="F150" i="4"/>
  <c r="G150" i="4"/>
  <c r="H150" i="4"/>
  <c r="I150" i="4"/>
  <c r="J150" i="4"/>
  <c r="F151" i="4"/>
  <c r="G151" i="4"/>
  <c r="H151" i="4"/>
  <c r="I151" i="4"/>
  <c r="J151" i="4"/>
  <c r="F152" i="4"/>
  <c r="G152" i="4"/>
  <c r="H152" i="4"/>
  <c r="I152" i="4"/>
  <c r="J152" i="4"/>
  <c r="F153" i="4"/>
  <c r="G153" i="4"/>
  <c r="H153" i="4"/>
  <c r="I153" i="4"/>
  <c r="J153" i="4"/>
  <c r="F154" i="4"/>
  <c r="G154" i="4"/>
  <c r="H154" i="4"/>
  <c r="I154" i="4"/>
  <c r="J154" i="4"/>
  <c r="F155" i="4"/>
  <c r="G155" i="4"/>
  <c r="H155" i="4"/>
  <c r="I155" i="4"/>
  <c r="J155" i="4"/>
  <c r="F156" i="4"/>
  <c r="G156" i="4"/>
  <c r="H156" i="4"/>
  <c r="I156" i="4"/>
  <c r="J156" i="4"/>
  <c r="F157" i="4"/>
  <c r="G157" i="4"/>
  <c r="H157" i="4"/>
  <c r="I157" i="4"/>
  <c r="J157" i="4"/>
  <c r="F158" i="4"/>
  <c r="G158" i="4"/>
  <c r="H158" i="4"/>
  <c r="I158" i="4"/>
  <c r="J158" i="4"/>
  <c r="F159" i="4"/>
  <c r="G159" i="4"/>
  <c r="H159" i="4"/>
  <c r="I159" i="4"/>
  <c r="J159" i="4"/>
  <c r="F160" i="4"/>
  <c r="G160" i="4"/>
  <c r="H160" i="4"/>
  <c r="I160" i="4"/>
  <c r="J160" i="4"/>
  <c r="F161" i="4"/>
  <c r="G161" i="4"/>
  <c r="H161" i="4"/>
  <c r="I161" i="4"/>
  <c r="J161" i="4"/>
  <c r="F162" i="4"/>
  <c r="G162" i="4"/>
  <c r="H162" i="4"/>
  <c r="I162" i="4"/>
  <c r="J162" i="4"/>
  <c r="F163" i="4"/>
  <c r="G163" i="4"/>
  <c r="H163" i="4"/>
  <c r="I163" i="4"/>
  <c r="J163" i="4"/>
  <c r="F164" i="4"/>
  <c r="G164" i="4"/>
  <c r="H164" i="4"/>
  <c r="I164" i="4"/>
  <c r="J164" i="4"/>
  <c r="F165" i="4"/>
  <c r="G165" i="4"/>
  <c r="H165" i="4"/>
  <c r="I165" i="4"/>
  <c r="J165" i="4"/>
  <c r="F166" i="4"/>
  <c r="G166" i="4"/>
  <c r="H166" i="4"/>
  <c r="I166" i="4"/>
  <c r="J166" i="4"/>
  <c r="F167" i="4"/>
  <c r="G167" i="4"/>
  <c r="H167" i="4"/>
  <c r="I167" i="4"/>
  <c r="J167" i="4"/>
  <c r="F168" i="4"/>
  <c r="G168" i="4"/>
  <c r="H168" i="4"/>
  <c r="I168" i="4"/>
  <c r="J168" i="4"/>
  <c r="F169" i="4"/>
  <c r="G169" i="4"/>
  <c r="H169" i="4"/>
  <c r="I169" i="4"/>
  <c r="J169" i="4"/>
  <c r="F170" i="4"/>
  <c r="G170" i="4"/>
  <c r="H170" i="4"/>
  <c r="I170" i="4"/>
  <c r="J170" i="4"/>
  <c r="F171" i="4"/>
  <c r="G171" i="4"/>
  <c r="H171" i="4"/>
  <c r="I171" i="4"/>
  <c r="J171" i="4"/>
  <c r="F172" i="4"/>
  <c r="G172" i="4"/>
  <c r="H172" i="4"/>
  <c r="I172" i="4"/>
  <c r="J172" i="4"/>
  <c r="F173" i="4"/>
  <c r="G173" i="4"/>
  <c r="H173" i="4"/>
  <c r="I173" i="4"/>
  <c r="J173" i="4"/>
  <c r="F174" i="4"/>
  <c r="G174" i="4"/>
  <c r="H174" i="4"/>
  <c r="I174" i="4"/>
  <c r="J174" i="4"/>
  <c r="F175" i="4"/>
  <c r="G175" i="4"/>
  <c r="H175" i="4"/>
  <c r="I175" i="4"/>
  <c r="J175" i="4"/>
  <c r="F176" i="4"/>
  <c r="G176" i="4"/>
  <c r="H176" i="4"/>
  <c r="I176" i="4"/>
  <c r="J176" i="4"/>
  <c r="F177" i="4"/>
  <c r="G177" i="4"/>
  <c r="H177" i="4"/>
  <c r="I177" i="4"/>
  <c r="J177" i="4"/>
  <c r="F178" i="4"/>
  <c r="G178" i="4"/>
  <c r="H178" i="4"/>
  <c r="I178" i="4"/>
  <c r="J178" i="4"/>
  <c r="F179" i="4"/>
  <c r="G179" i="4"/>
  <c r="H179" i="4"/>
  <c r="I179" i="4"/>
  <c r="J179" i="4"/>
  <c r="F180" i="4"/>
  <c r="G180" i="4"/>
  <c r="H180" i="4"/>
  <c r="I180" i="4"/>
  <c r="J180" i="4"/>
  <c r="F181" i="4"/>
  <c r="G181" i="4"/>
  <c r="H181" i="4"/>
  <c r="I181" i="4"/>
  <c r="J181" i="4"/>
  <c r="F182" i="4"/>
  <c r="G182" i="4"/>
  <c r="H182" i="4"/>
  <c r="I182" i="4"/>
  <c r="J182" i="4"/>
  <c r="F183" i="4"/>
  <c r="G183" i="4"/>
  <c r="H183" i="4"/>
  <c r="I183" i="4"/>
  <c r="J183" i="4"/>
  <c r="F184" i="4"/>
  <c r="G184" i="4"/>
  <c r="H184" i="4"/>
  <c r="I184" i="4"/>
  <c r="J184" i="4"/>
  <c r="F185" i="4"/>
  <c r="G185" i="4"/>
  <c r="H185" i="4"/>
  <c r="I185" i="4"/>
  <c r="J185" i="4"/>
  <c r="F186" i="4"/>
  <c r="G186" i="4"/>
  <c r="H186" i="4"/>
  <c r="I186" i="4"/>
  <c r="J186" i="4"/>
  <c r="F187" i="4"/>
  <c r="G187" i="4"/>
  <c r="H187" i="4"/>
  <c r="I187" i="4"/>
  <c r="J187" i="4"/>
  <c r="F188" i="4"/>
  <c r="G188" i="4"/>
  <c r="H188" i="4"/>
  <c r="I188" i="4"/>
  <c r="J188" i="4"/>
  <c r="F189" i="4"/>
  <c r="G189" i="4"/>
  <c r="H189" i="4"/>
  <c r="I189" i="4"/>
  <c r="J189" i="4"/>
  <c r="F190" i="4"/>
  <c r="G190" i="4"/>
  <c r="H190" i="4"/>
  <c r="I190" i="4"/>
  <c r="J190" i="4"/>
  <c r="F191" i="4"/>
  <c r="G191" i="4"/>
  <c r="H191" i="4"/>
  <c r="I191" i="4"/>
  <c r="J191" i="4"/>
  <c r="F192" i="4"/>
  <c r="G192" i="4"/>
  <c r="H192" i="4"/>
  <c r="I192" i="4"/>
  <c r="J192" i="4"/>
  <c r="F193" i="4"/>
  <c r="G193" i="4"/>
  <c r="H193" i="4"/>
  <c r="I193" i="4"/>
  <c r="J193" i="4"/>
  <c r="F194" i="4"/>
  <c r="G194" i="4"/>
  <c r="H194" i="4"/>
  <c r="I194" i="4"/>
  <c r="J194" i="4"/>
  <c r="F195" i="4"/>
  <c r="G195" i="4"/>
  <c r="H195" i="4"/>
  <c r="I195" i="4"/>
  <c r="J195" i="4"/>
  <c r="F196" i="4"/>
  <c r="G196" i="4"/>
  <c r="H196" i="4"/>
  <c r="I196" i="4"/>
  <c r="J196" i="4"/>
  <c r="F197" i="4"/>
  <c r="G197" i="4"/>
  <c r="H197" i="4"/>
  <c r="I197" i="4"/>
  <c r="J197" i="4"/>
  <c r="F198" i="4"/>
  <c r="G198" i="4"/>
  <c r="H198" i="4"/>
  <c r="I198" i="4"/>
  <c r="J198" i="4"/>
  <c r="F199" i="4"/>
  <c r="G199" i="4"/>
  <c r="H199" i="4"/>
  <c r="I199" i="4"/>
  <c r="J199" i="4"/>
  <c r="F200" i="4"/>
  <c r="G200" i="4"/>
  <c r="H200" i="4"/>
  <c r="I200" i="4"/>
  <c r="J200" i="4"/>
  <c r="F201" i="4"/>
  <c r="G201" i="4"/>
  <c r="H201" i="4"/>
  <c r="I201" i="4"/>
  <c r="J201" i="4"/>
  <c r="F202" i="4"/>
  <c r="G202" i="4"/>
  <c r="H202" i="4"/>
  <c r="I202" i="4"/>
  <c r="J202" i="4"/>
  <c r="F203" i="4"/>
  <c r="G203" i="4"/>
  <c r="H203" i="4"/>
  <c r="I203" i="4"/>
  <c r="J203" i="4"/>
  <c r="F204" i="4"/>
  <c r="G204" i="4"/>
  <c r="H204" i="4"/>
  <c r="I204" i="4"/>
  <c r="J204" i="4"/>
  <c r="G5" i="4"/>
  <c r="H5" i="4"/>
  <c r="I5" i="4"/>
  <c r="J5" i="4"/>
  <c r="F5" i="4"/>
  <c r="AM204" i="3"/>
  <c r="AM203" i="3"/>
  <c r="AM202" i="3"/>
  <c r="AM201" i="3"/>
  <c r="AM200" i="3"/>
  <c r="AM199" i="3"/>
  <c r="AM198" i="3"/>
  <c r="AM197" i="3"/>
  <c r="AM196" i="3"/>
  <c r="AM195" i="3"/>
  <c r="AM194" i="3"/>
  <c r="AM193" i="3"/>
  <c r="AM192" i="3"/>
  <c r="AM191" i="3"/>
  <c r="AM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M8" i="3"/>
  <c r="AM7" i="3"/>
  <c r="AM6" i="3"/>
  <c r="AM5" i="3"/>
  <c r="AF6" i="3"/>
  <c r="AF7" i="3"/>
  <c r="AF8" i="3"/>
  <c r="AF9" i="3"/>
  <c r="AF10" i="3"/>
  <c r="AF11" i="3"/>
  <c r="AF12" i="3"/>
  <c r="AF13" i="3"/>
  <c r="G7" i="6" s="1"/>
  <c r="AF14" i="3"/>
  <c r="AF15" i="3"/>
  <c r="AF16" i="3"/>
  <c r="AF17" i="3"/>
  <c r="AF18" i="3"/>
  <c r="AF19" i="3"/>
  <c r="AF20" i="3"/>
  <c r="AF21" i="3"/>
  <c r="G9" i="6" s="1"/>
  <c r="AF22" i="3"/>
  <c r="AF23" i="3"/>
  <c r="AF24" i="3"/>
  <c r="AF25" i="3"/>
  <c r="AF26" i="3"/>
  <c r="AF27" i="3"/>
  <c r="AF28" i="3"/>
  <c r="AF29" i="3"/>
  <c r="G11" i="6" s="1"/>
  <c r="AF30" i="3"/>
  <c r="AF31" i="3"/>
  <c r="AF32" i="3"/>
  <c r="AF33" i="3"/>
  <c r="AF34" i="3"/>
  <c r="AF35" i="3"/>
  <c r="AF36" i="3"/>
  <c r="AF37" i="3"/>
  <c r="G13" i="6" s="1"/>
  <c r="AF38" i="3"/>
  <c r="AF39" i="3"/>
  <c r="AF40" i="3"/>
  <c r="AF41" i="3"/>
  <c r="AF42" i="3"/>
  <c r="AF43" i="3"/>
  <c r="AF44" i="3"/>
  <c r="AF45" i="3"/>
  <c r="G15" i="6" s="1"/>
  <c r="AF46" i="3"/>
  <c r="AF47" i="3"/>
  <c r="AF48" i="3"/>
  <c r="AF49" i="3"/>
  <c r="AF50" i="3"/>
  <c r="AF51" i="3"/>
  <c r="AF52" i="3"/>
  <c r="AF53" i="3"/>
  <c r="G17" i="6" s="1"/>
  <c r="AF54" i="3"/>
  <c r="AF55" i="3"/>
  <c r="AF56" i="3"/>
  <c r="AF57" i="3"/>
  <c r="AF58" i="3"/>
  <c r="AF59" i="3"/>
  <c r="AF60" i="3"/>
  <c r="AF61" i="3"/>
  <c r="G19" i="6" s="1"/>
  <c r="AF62" i="3"/>
  <c r="AF63" i="3"/>
  <c r="AF64" i="3"/>
  <c r="AF65" i="3"/>
  <c r="AF66" i="3"/>
  <c r="AF67" i="3"/>
  <c r="AF68" i="3"/>
  <c r="AF69" i="3"/>
  <c r="G21" i="6" s="1"/>
  <c r="AF70" i="3"/>
  <c r="AF71" i="3"/>
  <c r="AF72" i="3"/>
  <c r="AF73" i="3"/>
  <c r="AF74" i="3"/>
  <c r="AF75" i="3"/>
  <c r="AF76" i="3"/>
  <c r="AF77" i="3"/>
  <c r="G23" i="6" s="1"/>
  <c r="AF78" i="3"/>
  <c r="AF79" i="3"/>
  <c r="AF80" i="3"/>
  <c r="AF81" i="3"/>
  <c r="AF82" i="3"/>
  <c r="AF83" i="3"/>
  <c r="AF84" i="3"/>
  <c r="AF85" i="3"/>
  <c r="G25" i="6" s="1"/>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G29" i="6" s="1"/>
  <c r="AF182" i="3"/>
  <c r="AF183" i="3"/>
  <c r="AF184" i="3"/>
  <c r="AF185" i="3"/>
  <c r="AF186" i="3"/>
  <c r="AF187" i="3"/>
  <c r="AF188" i="3"/>
  <c r="AF189" i="3"/>
  <c r="G31" i="6" s="1"/>
  <c r="AF190" i="3"/>
  <c r="AF191" i="3"/>
  <c r="AF192" i="3"/>
  <c r="AF193" i="3"/>
  <c r="AF194" i="3"/>
  <c r="AF195" i="3"/>
  <c r="AF196" i="3"/>
  <c r="AF197" i="3"/>
  <c r="G33" i="6" s="1"/>
  <c r="AF198" i="3"/>
  <c r="AF199" i="3"/>
  <c r="AF200" i="3"/>
  <c r="AF201" i="3"/>
  <c r="AF202" i="3"/>
  <c r="AF203" i="3"/>
  <c r="AF204" i="3"/>
  <c r="AF5" i="3"/>
  <c r="G5" i="6" s="1"/>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5" i="3"/>
  <c r="H16" i="6" l="1"/>
  <c r="H5" i="6"/>
  <c r="H6" i="6"/>
  <c r="H7" i="6"/>
  <c r="H8" i="6"/>
  <c r="H9" i="6"/>
  <c r="H10" i="6"/>
  <c r="H11" i="6"/>
  <c r="H12" i="6"/>
  <c r="H13" i="6"/>
  <c r="H14" i="6"/>
  <c r="H15" i="6"/>
  <c r="H17" i="6"/>
  <c r="H18" i="6"/>
  <c r="H19" i="6"/>
  <c r="H20" i="6"/>
  <c r="H21" i="6"/>
  <c r="H22" i="6"/>
  <c r="H23" i="6"/>
  <c r="H24" i="6"/>
  <c r="H25" i="6"/>
  <c r="H28" i="6"/>
  <c r="H29" i="6"/>
  <c r="H30" i="6"/>
  <c r="H31" i="6"/>
  <c r="H32" i="6"/>
  <c r="H33" i="6"/>
  <c r="H34" i="6"/>
  <c r="H26" i="6"/>
  <c r="F5" i="6"/>
  <c r="F24" i="6"/>
  <c r="F20" i="6"/>
  <c r="F17" i="6"/>
  <c r="F16" i="6"/>
  <c r="F13" i="6"/>
  <c r="F12" i="6"/>
  <c r="F9" i="6"/>
  <c r="F8" i="6"/>
  <c r="F25" i="6"/>
  <c r="F21" i="6"/>
  <c r="G32" i="6"/>
  <c r="G30" i="6"/>
  <c r="G26" i="6"/>
  <c r="G22" i="6"/>
  <c r="G18" i="6"/>
  <c r="G12" i="6"/>
  <c r="G6" i="6"/>
  <c r="G34" i="6"/>
  <c r="G28" i="6"/>
  <c r="G24" i="6"/>
  <c r="G20" i="6"/>
  <c r="G16" i="6"/>
  <c r="G14" i="6"/>
  <c r="G10" i="6"/>
  <c r="G8" i="6"/>
  <c r="H27" i="6"/>
  <c r="F22" i="6"/>
  <c r="F18" i="6"/>
  <c r="F14" i="6"/>
  <c r="F10" i="6"/>
  <c r="F6" i="6"/>
  <c r="F34" i="6"/>
  <c r="F30" i="6"/>
  <c r="F27" i="6"/>
  <c r="F26" i="6"/>
  <c r="F23" i="6"/>
  <c r="F19" i="6"/>
  <c r="F15" i="6"/>
  <c r="F11" i="6"/>
  <c r="F7" i="6"/>
  <c r="F33" i="6"/>
  <c r="F32" i="6"/>
  <c r="F31" i="6"/>
  <c r="F29" i="6"/>
  <c r="F28" i="6"/>
  <c r="G27" i="6"/>
  <c r="H36" i="6" l="1"/>
  <c r="H37" i="6" s="1"/>
  <c r="G36" i="6"/>
  <c r="G37" i="6" s="1"/>
  <c r="F36" i="6"/>
  <c r="F37" i="6" s="1"/>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AM184" i="4"/>
  <c r="AM18" i="4"/>
  <c r="AF182" i="4"/>
  <c r="AF72" i="4"/>
  <c r="AF70" i="4"/>
  <c r="AF62" i="4"/>
  <c r="AF49" i="4"/>
  <c r="AF45" i="4"/>
  <c r="AF36" i="4"/>
  <c r="AF28" i="4"/>
  <c r="AF26" i="4"/>
  <c r="AF54" i="4"/>
  <c r="K183" i="4"/>
  <c r="K182" i="4"/>
  <c r="K75" i="4"/>
  <c r="K74" i="4"/>
  <c r="K71" i="4"/>
  <c r="K70" i="4"/>
  <c r="K67" i="4"/>
  <c r="K66" i="4"/>
  <c r="K63" i="4"/>
  <c r="K62" i="4"/>
  <c r="K59" i="4"/>
  <c r="K58" i="4"/>
  <c r="K55" i="4"/>
  <c r="K54" i="4"/>
  <c r="K51" i="4"/>
  <c r="K50" i="4"/>
  <c r="K47" i="4"/>
  <c r="K46" i="4"/>
  <c r="K43" i="4"/>
  <c r="K42" i="4"/>
  <c r="K39" i="4"/>
  <c r="K38" i="4"/>
  <c r="K35" i="4"/>
  <c r="K34" i="4"/>
  <c r="K31" i="4"/>
  <c r="K30" i="4"/>
  <c r="K27" i="4"/>
  <c r="K26" i="4"/>
  <c r="K23" i="4"/>
  <c r="K22" i="4"/>
  <c r="K19" i="4"/>
  <c r="K18" i="4"/>
  <c r="K52" i="4"/>
  <c r="K64" i="4"/>
  <c r="K76" i="4"/>
  <c r="K184" i="4"/>
  <c r="Y204" i="4"/>
  <c r="Y203" i="4"/>
  <c r="Y202" i="4"/>
  <c r="Y200" i="4"/>
  <c r="Y199" i="4"/>
  <c r="Y198" i="4"/>
  <c r="Y196" i="4"/>
  <c r="Y195" i="4"/>
  <c r="Y194" i="4"/>
  <c r="Y192" i="4"/>
  <c r="Y191" i="4"/>
  <c r="Y190" i="4"/>
  <c r="Y188" i="4"/>
  <c r="Y187" i="4"/>
  <c r="Y186" i="4"/>
  <c r="Y184" i="4"/>
  <c r="Y183" i="4"/>
  <c r="Y182" i="4"/>
  <c r="Y180" i="4"/>
  <c r="Y179" i="4"/>
  <c r="Y178" i="4"/>
  <c r="Y88" i="4"/>
  <c r="Y87" i="4"/>
  <c r="Y86" i="4"/>
  <c r="Y85" i="4"/>
  <c r="Y84" i="4"/>
  <c r="Y82" i="4"/>
  <c r="Y81" i="4"/>
  <c r="Y80" i="4"/>
  <c r="Y79" i="4"/>
  <c r="Y77" i="4"/>
  <c r="Y76" i="4"/>
  <c r="Y75" i="4"/>
  <c r="Y74" i="4"/>
  <c r="Y72" i="4"/>
  <c r="Y71" i="4"/>
  <c r="Y70" i="4"/>
  <c r="Y69" i="4"/>
  <c r="Y67" i="4"/>
  <c r="Y66" i="4"/>
  <c r="Y64" i="4"/>
  <c r="Y63" i="4"/>
  <c r="Y62" i="4"/>
  <c r="Y61" i="4"/>
  <c r="Y60" i="4"/>
  <c r="Y59" i="4"/>
  <c r="Y57" i="4"/>
  <c r="Y56" i="4"/>
  <c r="Y54" i="4"/>
  <c r="Y52" i="4"/>
  <c r="Y51" i="4"/>
  <c r="Y50" i="4"/>
  <c r="Y48" i="4"/>
  <c r="Y46" i="4"/>
  <c r="Y45" i="4"/>
  <c r="Y44" i="4"/>
  <c r="Y42" i="4"/>
  <c r="Y41" i="4"/>
  <c r="Y40" i="4"/>
  <c r="Y39" i="4"/>
  <c r="Y37" i="4"/>
  <c r="Y36" i="4"/>
  <c r="Y35" i="4"/>
  <c r="Y34" i="4"/>
  <c r="Y32" i="4"/>
  <c r="Y31" i="4"/>
  <c r="Y30" i="4"/>
  <c r="Y27" i="4"/>
  <c r="Y26" i="4"/>
  <c r="Y25" i="4"/>
  <c r="Y24" i="4"/>
  <c r="Y23" i="4"/>
  <c r="Y21" i="4"/>
  <c r="Y20" i="4"/>
  <c r="Y19" i="4"/>
  <c r="Y17" i="4"/>
  <c r="Y15" i="4"/>
  <c r="Y14" i="4"/>
  <c r="Y13" i="4"/>
  <c r="Y12" i="4"/>
  <c r="Y10" i="4"/>
  <c r="Y9" i="4"/>
  <c r="Y8" i="4"/>
  <c r="Y6" i="4"/>
  <c r="Y5" i="4"/>
  <c r="R204" i="4"/>
  <c r="R203" i="4"/>
  <c r="R202" i="4"/>
  <c r="R200" i="4"/>
  <c r="R199" i="4"/>
  <c r="R198" i="4"/>
  <c r="R196" i="4"/>
  <c r="R195" i="4"/>
  <c r="R194" i="4"/>
  <c r="R192" i="4"/>
  <c r="R191" i="4"/>
  <c r="R190" i="4"/>
  <c r="R188" i="4"/>
  <c r="R187" i="4"/>
  <c r="R186" i="4"/>
  <c r="R185" i="4"/>
  <c r="R184" i="4"/>
  <c r="R183" i="4"/>
  <c r="R181" i="4"/>
  <c r="R179" i="4"/>
  <c r="R178" i="4"/>
  <c r="R177" i="4"/>
  <c r="R88" i="4"/>
  <c r="R87" i="4"/>
  <c r="R86" i="4"/>
  <c r="R84" i="4"/>
  <c r="R83" i="4"/>
  <c r="R82" i="4"/>
  <c r="R80" i="4"/>
  <c r="R79" i="4"/>
  <c r="R78" i="4"/>
  <c r="R76" i="4"/>
  <c r="R75" i="4"/>
  <c r="R74" i="4"/>
  <c r="R72" i="4"/>
  <c r="R71" i="4"/>
  <c r="R70" i="4"/>
  <c r="R68" i="4"/>
  <c r="R67" i="4"/>
  <c r="R66" i="4"/>
  <c r="R64" i="4"/>
  <c r="R63" i="4"/>
  <c r="R62" i="4"/>
  <c r="R60" i="4"/>
  <c r="R59" i="4"/>
  <c r="R58" i="4"/>
  <c r="R56" i="4"/>
  <c r="R55" i="4"/>
  <c r="R54" i="4"/>
  <c r="R52" i="4"/>
  <c r="R51" i="4"/>
  <c r="R50" i="4"/>
  <c r="R49" i="4"/>
  <c r="R48" i="4"/>
  <c r="R47" i="4"/>
  <c r="R44" i="4"/>
  <c r="R43" i="4"/>
  <c r="R42" i="4"/>
  <c r="R40" i="4"/>
  <c r="R39" i="4"/>
  <c r="R38" i="4"/>
  <c r="R36" i="4"/>
  <c r="R35" i="4"/>
  <c r="R34" i="4"/>
  <c r="R33" i="4"/>
  <c r="R32" i="4"/>
  <c r="R31" i="4"/>
  <c r="R30" i="4"/>
  <c r="R28" i="4"/>
  <c r="R27" i="4"/>
  <c r="R26" i="4"/>
  <c r="R24" i="4"/>
  <c r="R23" i="4"/>
  <c r="R22" i="4"/>
  <c r="R20" i="4"/>
  <c r="R19" i="4"/>
  <c r="R18" i="4"/>
  <c r="R16" i="4"/>
  <c r="R15" i="4"/>
  <c r="R14" i="4"/>
  <c r="R12" i="4"/>
  <c r="R11" i="4"/>
  <c r="R10" i="4"/>
  <c r="R9" i="4"/>
  <c r="R7" i="4"/>
  <c r="R6" i="4"/>
  <c r="R5" i="4"/>
  <c r="Y201" i="4"/>
  <c r="Y197" i="4"/>
  <c r="Y193" i="4"/>
  <c r="Y189" i="4"/>
  <c r="Y185" i="4"/>
  <c r="Y181" i="4"/>
  <c r="Y177" i="4"/>
  <c r="Y83" i="4"/>
  <c r="Y78" i="4"/>
  <c r="Y73" i="4"/>
  <c r="Y68" i="4"/>
  <c r="Y58" i="4"/>
  <c r="Y53" i="4"/>
  <c r="Y43" i="4"/>
  <c r="Y38" i="4"/>
  <c r="Y29" i="4"/>
  <c r="Y22" i="4"/>
  <c r="Y16" i="4"/>
  <c r="Y11" i="4"/>
  <c r="Y7" i="4"/>
  <c r="R85" i="4"/>
  <c r="R81" i="4"/>
  <c r="R77" i="4"/>
  <c r="R73" i="4"/>
  <c r="R69" i="4"/>
  <c r="R61" i="4"/>
  <c r="R57" i="4"/>
  <c r="R53" i="4"/>
  <c r="R45" i="4"/>
  <c r="R41" i="4"/>
  <c r="R37" i="4"/>
  <c r="R29" i="4"/>
  <c r="R25" i="4"/>
  <c r="R21" i="4"/>
  <c r="R17" i="4"/>
  <c r="R13" i="4"/>
  <c r="R8" i="4"/>
  <c r="R201" i="4"/>
  <c r="R197" i="4"/>
  <c r="R193" i="4"/>
  <c r="R189" i="4"/>
  <c r="R182" i="4"/>
  <c r="R180" i="4"/>
  <c r="Y65" i="4"/>
  <c r="R65" i="4"/>
  <c r="Y55" i="4"/>
  <c r="Y49" i="4"/>
  <c r="Y47" i="4"/>
  <c r="R46" i="4"/>
  <c r="Y33" i="4"/>
  <c r="Y28" i="4"/>
  <c r="Y18" i="4"/>
  <c r="E12" i="4"/>
  <c r="E16" i="4" s="1"/>
  <c r="E20" i="4" s="1"/>
  <c r="E24" i="4" s="1"/>
  <c r="E28" i="4" s="1"/>
  <c r="E32" i="4" s="1"/>
  <c r="E36" i="4" s="1"/>
  <c r="E40" i="4" s="1"/>
  <c r="E44" i="4" s="1"/>
  <c r="E48" i="4" s="1"/>
  <c r="E52" i="4" s="1"/>
  <c r="E56" i="4" s="1"/>
  <c r="E60" i="4" s="1"/>
  <c r="E64" i="4" s="1"/>
  <c r="E68" i="4" s="1"/>
  <c r="E72" i="4" s="1"/>
  <c r="E76" i="4" s="1"/>
  <c r="E80" i="4" s="1"/>
  <c r="E84" i="4" s="1"/>
  <c r="E88" i="4" s="1"/>
  <c r="E122" i="4" s="1"/>
  <c r="E166" i="4" s="1"/>
  <c r="E180" i="4" s="1"/>
  <c r="E184" i="4" s="1"/>
  <c r="E188" i="4" s="1"/>
  <c r="E192" i="4" s="1"/>
  <c r="E196" i="4" s="1"/>
  <c r="E200" i="4" s="1"/>
  <c r="E204" i="4" s="1"/>
  <c r="E11" i="4"/>
  <c r="E15" i="4" s="1"/>
  <c r="E19" i="4" s="1"/>
  <c r="E23" i="4" s="1"/>
  <c r="E27" i="4" s="1"/>
  <c r="E31" i="4" s="1"/>
  <c r="E35" i="4" s="1"/>
  <c r="E39" i="4" s="1"/>
  <c r="E43" i="4" s="1"/>
  <c r="E47" i="4" s="1"/>
  <c r="E51" i="4" s="1"/>
  <c r="E55" i="4" s="1"/>
  <c r="E59" i="4" s="1"/>
  <c r="E63" i="4" s="1"/>
  <c r="E67" i="4" s="1"/>
  <c r="E71" i="4" s="1"/>
  <c r="E75" i="4" s="1"/>
  <c r="E79" i="4" s="1"/>
  <c r="E83" i="4" s="1"/>
  <c r="E87" i="4" s="1"/>
  <c r="E111" i="4" s="1"/>
  <c r="E155" i="4" s="1"/>
  <c r="E179" i="4" s="1"/>
  <c r="E183" i="4" s="1"/>
  <c r="E187" i="4" s="1"/>
  <c r="E191" i="4" s="1"/>
  <c r="E195" i="4" s="1"/>
  <c r="E199" i="4" s="1"/>
  <c r="E203" i="4" s="1"/>
  <c r="E10" i="4"/>
  <c r="E14" i="4" s="1"/>
  <c r="E18" i="4" s="1"/>
  <c r="E22" i="4" s="1"/>
  <c r="E26" i="4" s="1"/>
  <c r="E30" i="4" s="1"/>
  <c r="E34" i="4" s="1"/>
  <c r="E38" i="4" s="1"/>
  <c r="E42" i="4" s="1"/>
  <c r="E46" i="4" s="1"/>
  <c r="E50" i="4" s="1"/>
  <c r="E54" i="4" s="1"/>
  <c r="E58" i="4" s="1"/>
  <c r="E62" i="4" s="1"/>
  <c r="E66" i="4" s="1"/>
  <c r="E70" i="4" s="1"/>
  <c r="E74" i="4" s="1"/>
  <c r="E78" i="4" s="1"/>
  <c r="E82" i="4" s="1"/>
  <c r="E86" i="4" s="1"/>
  <c r="E100" i="4" s="1"/>
  <c r="E144" i="4" s="1"/>
  <c r="E178" i="4" s="1"/>
  <c r="E182" i="4" s="1"/>
  <c r="E186" i="4" s="1"/>
  <c r="E190" i="4" s="1"/>
  <c r="E194" i="4" s="1"/>
  <c r="E198" i="4" s="1"/>
  <c r="E202" i="4" s="1"/>
  <c r="E9" i="4"/>
  <c r="E13" i="4" s="1"/>
  <c r="E17" i="4" s="1"/>
  <c r="E21" i="4" s="1"/>
  <c r="E25" i="4" s="1"/>
  <c r="E29" i="4" s="1"/>
  <c r="E33" i="4" s="1"/>
  <c r="E37" i="4" s="1"/>
  <c r="E41" i="4" s="1"/>
  <c r="E45" i="4" s="1"/>
  <c r="E49" i="4" s="1"/>
  <c r="E53" i="4" s="1"/>
  <c r="E57" i="4" s="1"/>
  <c r="E61" i="4" s="1"/>
  <c r="E65" i="4" s="1"/>
  <c r="E69" i="4" s="1"/>
  <c r="E73" i="4" s="1"/>
  <c r="E77" i="4" s="1"/>
  <c r="E81" i="4" s="1"/>
  <c r="E85" i="4" s="1"/>
  <c r="E89" i="4" s="1"/>
  <c r="E133" i="4" s="1"/>
  <c r="E177" i="4" s="1"/>
  <c r="E181" i="4" s="1"/>
  <c r="E185" i="4" s="1"/>
  <c r="E189" i="4" s="1"/>
  <c r="E193" i="4" s="1"/>
  <c r="E197" i="4" s="1"/>
  <c r="E201" i="4" s="1"/>
  <c r="B36" i="6" l="1"/>
  <c r="J7" i="6"/>
  <c r="J15" i="6"/>
  <c r="J23" i="6"/>
  <c r="J8" i="6"/>
  <c r="J12" i="6"/>
  <c r="J16" i="6"/>
  <c r="J20" i="6"/>
  <c r="J24" i="6"/>
  <c r="J28" i="6"/>
  <c r="J32" i="6"/>
  <c r="J11" i="6"/>
  <c r="J19" i="6"/>
  <c r="J31" i="6"/>
  <c r="J5" i="6"/>
  <c r="J9" i="6"/>
  <c r="J13" i="6"/>
  <c r="J17" i="6"/>
  <c r="J21" i="6"/>
  <c r="J25" i="6"/>
  <c r="J29" i="6"/>
  <c r="J33" i="6"/>
  <c r="J27" i="6"/>
  <c r="J6" i="6"/>
  <c r="J10" i="6"/>
  <c r="J14" i="6"/>
  <c r="J18" i="6"/>
  <c r="J22" i="6"/>
  <c r="J26" i="6"/>
  <c r="J30" i="6"/>
  <c r="J34" i="6"/>
  <c r="AF20" i="4"/>
  <c r="AM29" i="4"/>
  <c r="AM35" i="4"/>
  <c r="AM50" i="4"/>
  <c r="AM67" i="4"/>
  <c r="AM19" i="4"/>
  <c r="AM22" i="4"/>
  <c r="AM23" i="4"/>
  <c r="AM30" i="4"/>
  <c r="AM33" i="4"/>
  <c r="AM34" i="4"/>
  <c r="AM45" i="4"/>
  <c r="AM47" i="4"/>
  <c r="AM52" i="4"/>
  <c r="AM57" i="4"/>
  <c r="AM59" i="4"/>
  <c r="AM62" i="4"/>
  <c r="AM69" i="4"/>
  <c r="AM72" i="4"/>
  <c r="AM73" i="4"/>
  <c r="AM74" i="4"/>
  <c r="AM181" i="4"/>
  <c r="AM28" i="4"/>
  <c r="AM40" i="4"/>
  <c r="AM68" i="4"/>
  <c r="AM17" i="4"/>
  <c r="AM20" i="4"/>
  <c r="AM21" i="4"/>
  <c r="AM24" i="4"/>
  <c r="AM25" i="4"/>
  <c r="AM27" i="4"/>
  <c r="AM31" i="4"/>
  <c r="AM32" i="4"/>
  <c r="AM36" i="4"/>
  <c r="AM37" i="4"/>
  <c r="AM39" i="4"/>
  <c r="AM41" i="4"/>
  <c r="AM42" i="4"/>
  <c r="AM43" i="4"/>
  <c r="AM44" i="4"/>
  <c r="AM46" i="4"/>
  <c r="AM48" i="4"/>
  <c r="AM49" i="4"/>
  <c r="AM51" i="4"/>
  <c r="AM55" i="4"/>
  <c r="AM56" i="4"/>
  <c r="AM60" i="4"/>
  <c r="AM61" i="4"/>
  <c r="AM63" i="4"/>
  <c r="AM64" i="4"/>
  <c r="AM65" i="4"/>
  <c r="AM71" i="4"/>
  <c r="AM75" i="4"/>
  <c r="AM76" i="4"/>
  <c r="AM177" i="4"/>
  <c r="AM178" i="4"/>
  <c r="AM179" i="4"/>
  <c r="AM180" i="4"/>
  <c r="AM183" i="4"/>
  <c r="AM185" i="4"/>
  <c r="AM186" i="4"/>
  <c r="AM187" i="4"/>
  <c r="AM188" i="4"/>
  <c r="AF17" i="4"/>
  <c r="AF19" i="4"/>
  <c r="AF21" i="4"/>
  <c r="AF22" i="4"/>
  <c r="AF23" i="4"/>
  <c r="AF24" i="4"/>
  <c r="AF25" i="4"/>
  <c r="AF29" i="4"/>
  <c r="AF32" i="4"/>
  <c r="AF33" i="4"/>
  <c r="AF37" i="4"/>
  <c r="AF38" i="4"/>
  <c r="AF40" i="4"/>
  <c r="AF41" i="4"/>
  <c r="AF46" i="4"/>
  <c r="AF51" i="4"/>
  <c r="AF55" i="4"/>
  <c r="AF59" i="4"/>
  <c r="AF63" i="4"/>
  <c r="AF64" i="4"/>
  <c r="AF67" i="4"/>
  <c r="AF68" i="4"/>
  <c r="AF73" i="4"/>
  <c r="AF76" i="4"/>
  <c r="AF177" i="4"/>
  <c r="AF180" i="4"/>
  <c r="AF181" i="4"/>
  <c r="AF184" i="4"/>
  <c r="AF187" i="4"/>
  <c r="AF188" i="4"/>
  <c r="AF18" i="4"/>
  <c r="AF30" i="4"/>
  <c r="AF34" i="4"/>
  <c r="AF42" i="4"/>
  <c r="AF50" i="4"/>
  <c r="AF58" i="4"/>
  <c r="K178" i="4"/>
  <c r="K186" i="4"/>
  <c r="K20" i="4"/>
  <c r="K36" i="4"/>
  <c r="K40" i="4"/>
  <c r="K48" i="4"/>
  <c r="K56" i="4"/>
  <c r="K60" i="4"/>
  <c r="K68" i="4"/>
  <c r="K160" i="4"/>
  <c r="K180" i="4"/>
  <c r="K32" i="4"/>
  <c r="K24" i="4"/>
  <c r="K28" i="4"/>
  <c r="K44" i="4"/>
  <c r="K72" i="4"/>
  <c r="K132" i="4"/>
  <c r="AM182" i="4"/>
  <c r="AM26" i="4"/>
  <c r="AM38" i="4"/>
  <c r="AM54" i="4"/>
  <c r="AM58" i="4"/>
  <c r="AM66" i="4"/>
  <c r="AM70" i="4"/>
  <c r="AF183" i="4"/>
  <c r="AF179" i="4"/>
  <c r="AF186" i="4"/>
  <c r="AF185" i="4"/>
  <c r="AF60" i="4"/>
  <c r="AF56" i="4"/>
  <c r="AF52" i="4"/>
  <c r="AF48" i="4"/>
  <c r="AF44" i="4"/>
  <c r="AF178" i="4"/>
  <c r="AF75" i="4"/>
  <c r="AF74" i="4"/>
  <c r="AF71" i="4"/>
  <c r="AF69" i="4"/>
  <c r="AF66" i="4"/>
  <c r="AF65" i="4"/>
  <c r="AF61" i="4"/>
  <c r="AF57" i="4"/>
  <c r="AF53" i="4"/>
  <c r="AF47" i="4"/>
  <c r="AF43" i="4"/>
  <c r="AF39" i="4"/>
  <c r="AF35" i="4"/>
  <c r="AF31" i="4"/>
  <c r="AF27" i="4"/>
  <c r="K188" i="4"/>
  <c r="K187" i="4"/>
  <c r="K179" i="4"/>
  <c r="K172" i="4"/>
  <c r="K185" i="4"/>
  <c r="K181" i="4"/>
  <c r="K177" i="4"/>
  <c r="K69" i="4"/>
  <c r="K65" i="4"/>
  <c r="K57" i="4"/>
  <c r="K45" i="4"/>
  <c r="K73" i="4"/>
  <c r="K61" i="4"/>
  <c r="K53" i="4"/>
  <c r="K49" i="4"/>
  <c r="K41" i="4"/>
  <c r="K37" i="4"/>
  <c r="K33" i="4"/>
  <c r="AM53" i="4"/>
  <c r="Y127" i="4"/>
  <c r="K174" i="4"/>
  <c r="K171" i="4"/>
  <c r="K165" i="4"/>
  <c r="K162" i="4"/>
  <c r="K157" i="4"/>
  <c r="K130" i="4"/>
  <c r="K127" i="4"/>
  <c r="R176" i="4"/>
  <c r="K175" i="4"/>
  <c r="K169" i="4"/>
  <c r="K163" i="4"/>
  <c r="K159" i="4"/>
  <c r="K129" i="4"/>
  <c r="K124" i="4"/>
  <c r="K125" i="4"/>
  <c r="K126" i="4"/>
  <c r="K167" i="4"/>
  <c r="K173" i="4"/>
  <c r="K170" i="4"/>
  <c r="K164" i="4"/>
  <c r="K161" i="4"/>
  <c r="K158" i="4"/>
  <c r="K131" i="4"/>
  <c r="K123" i="4"/>
  <c r="R126" i="4"/>
  <c r="Y158" i="4"/>
  <c r="R169" i="4"/>
  <c r="R170" i="4"/>
  <c r="Y174" i="4"/>
  <c r="K29" i="4"/>
  <c r="K25" i="4"/>
  <c r="K21" i="4"/>
  <c r="K17" i="4"/>
  <c r="R125" i="4"/>
  <c r="Y125" i="4"/>
  <c r="AM161" i="4"/>
  <c r="R156" i="4"/>
  <c r="R124" i="4"/>
  <c r="K128" i="4"/>
  <c r="K156" i="4"/>
  <c r="K168" i="4"/>
  <c r="K176" i="4"/>
  <c r="R128" i="4"/>
  <c r="R129" i="4"/>
  <c r="Y129" i="4"/>
  <c r="AM157" i="4"/>
  <c r="Y162" i="4"/>
  <c r="AM126" i="4"/>
  <c r="AM123" i="4"/>
  <c r="Y171" i="4"/>
  <c r="R157" i="4"/>
  <c r="R123" i="4"/>
  <c r="Y124" i="4"/>
  <c r="Y126" i="4"/>
  <c r="R127" i="4"/>
  <c r="Y130" i="4"/>
  <c r="R131" i="4"/>
  <c r="Y132" i="4"/>
  <c r="R159" i="4"/>
  <c r="AM162" i="4"/>
  <c r="R165" i="4"/>
  <c r="R167" i="4"/>
  <c r="R161" i="4"/>
  <c r="AM169" i="4"/>
  <c r="AM129" i="4"/>
  <c r="Y157" i="4"/>
  <c r="R158" i="4"/>
  <c r="Y159" i="4"/>
  <c r="R162" i="4"/>
  <c r="Y163" i="4"/>
  <c r="AF164" i="4"/>
  <c r="Y168" i="4"/>
  <c r="Y172" i="4"/>
  <c r="R173" i="4"/>
  <c r="Y176" i="4"/>
  <c r="AF162" i="4"/>
  <c r="AM130" i="4" l="1"/>
  <c r="AM165" i="4"/>
  <c r="AM171" i="4"/>
  <c r="AF176" i="4"/>
  <c r="Y161" i="4"/>
  <c r="R175" i="4"/>
  <c r="AM158" i="4"/>
  <c r="Y169" i="4"/>
  <c r="R163" i="4"/>
  <c r="R132" i="4"/>
  <c r="R171" i="4"/>
  <c r="Y123" i="4"/>
  <c r="Y164" i="4"/>
  <c r="Y167" i="4"/>
  <c r="Y170" i="4"/>
  <c r="AF159" i="4"/>
  <c r="R168" i="4"/>
  <c r="AF132" i="4"/>
  <c r="AF126" i="4"/>
  <c r="AM131" i="4"/>
  <c r="R164" i="4"/>
  <c r="R160" i="4"/>
  <c r="AF124" i="4"/>
  <c r="AF175" i="4"/>
  <c r="Y173" i="4"/>
  <c r="AF173" i="4"/>
  <c r="AF169" i="4"/>
  <c r="AF156" i="4"/>
  <c r="AM173" i="4"/>
  <c r="AM170" i="4"/>
  <c r="Y165" i="4"/>
  <c r="AF160" i="4"/>
  <c r="R174" i="4"/>
  <c r="AM167" i="4"/>
  <c r="Y131" i="4"/>
  <c r="Y175" i="4"/>
  <c r="R130" i="4"/>
  <c r="AF128" i="4"/>
  <c r="AF163" i="4"/>
  <c r="AF127" i="4"/>
  <c r="AF171" i="4"/>
  <c r="AM172" i="4"/>
  <c r="AM168" i="4"/>
  <c r="AM174" i="4"/>
  <c r="AM127" i="4"/>
  <c r="AM128" i="4"/>
  <c r="Y160" i="4"/>
  <c r="AM163" i="4"/>
  <c r="Y128" i="4"/>
  <c r="Y156" i="4"/>
  <c r="AM125" i="4"/>
  <c r="AM124" i="4"/>
  <c r="R172" i="4"/>
  <c r="AF172" i="4"/>
  <c r="AF125" i="4"/>
  <c r="AM159" i="4"/>
  <c r="AF131" i="4"/>
  <c r="AF123" i="4"/>
  <c r="AF161" i="4"/>
  <c r="AF130" i="4"/>
  <c r="AF165" i="4"/>
  <c r="AM132" i="4"/>
  <c r="AF157" i="4"/>
  <c r="AM175" i="4"/>
  <c r="AF129" i="4"/>
  <c r="AF170" i="4"/>
  <c r="AF167" i="4"/>
  <c r="AF158" i="4"/>
  <c r="AF168" i="4"/>
  <c r="AM156" i="4" l="1"/>
  <c r="AM160" i="4"/>
  <c r="AF174" i="4"/>
  <c r="AM176" i="4"/>
  <c r="AM164" i="4"/>
  <c r="E12" i="3" l="1"/>
  <c r="E16" i="3" s="1"/>
  <c r="E20" i="3" s="1"/>
  <c r="E24" i="3" s="1"/>
  <c r="E28" i="3" s="1"/>
  <c r="E32" i="3" s="1"/>
  <c r="E36" i="3" s="1"/>
  <c r="E40" i="3" s="1"/>
  <c r="E44" i="3" s="1"/>
  <c r="E48" i="3" s="1"/>
  <c r="E52" i="3" s="1"/>
  <c r="E56" i="3" s="1"/>
  <c r="E60" i="3" s="1"/>
  <c r="E64" i="3" s="1"/>
  <c r="E68" i="3" s="1"/>
  <c r="E72" i="3" s="1"/>
  <c r="E76" i="3" s="1"/>
  <c r="E80" i="3" s="1"/>
  <c r="E84" i="3" s="1"/>
  <c r="E88" i="3" s="1"/>
  <c r="E122" i="3" s="1"/>
  <c r="E166" i="3" s="1"/>
  <c r="E180" i="3" s="1"/>
  <c r="E184" i="3" s="1"/>
  <c r="E188" i="3" s="1"/>
  <c r="E192" i="3" s="1"/>
  <c r="E196" i="3" s="1"/>
  <c r="E200" i="3" s="1"/>
  <c r="E204" i="3" s="1"/>
  <c r="E11" i="3"/>
  <c r="E15" i="3" s="1"/>
  <c r="E19" i="3" s="1"/>
  <c r="E23" i="3" s="1"/>
  <c r="E27" i="3" s="1"/>
  <c r="E31" i="3" s="1"/>
  <c r="E35" i="3" s="1"/>
  <c r="E39" i="3" s="1"/>
  <c r="E43" i="3" s="1"/>
  <c r="E47" i="3" s="1"/>
  <c r="E51" i="3" s="1"/>
  <c r="E55" i="3" s="1"/>
  <c r="E59" i="3" s="1"/>
  <c r="E63" i="3" s="1"/>
  <c r="E67" i="3" s="1"/>
  <c r="E71" i="3" s="1"/>
  <c r="E75" i="3" s="1"/>
  <c r="E79" i="3" s="1"/>
  <c r="E83" i="3" s="1"/>
  <c r="E87" i="3" s="1"/>
  <c r="E111" i="3" s="1"/>
  <c r="E155" i="3" s="1"/>
  <c r="E179" i="3" s="1"/>
  <c r="E183" i="3" s="1"/>
  <c r="E187" i="3" s="1"/>
  <c r="E191" i="3" s="1"/>
  <c r="E195" i="3" s="1"/>
  <c r="E199" i="3" s="1"/>
  <c r="E203" i="3" s="1"/>
  <c r="E10" i="3"/>
  <c r="E14" i="3" s="1"/>
  <c r="E18" i="3" s="1"/>
  <c r="E22" i="3" s="1"/>
  <c r="E26" i="3" s="1"/>
  <c r="E30" i="3" s="1"/>
  <c r="E34" i="3" s="1"/>
  <c r="E38" i="3" s="1"/>
  <c r="E42" i="3" s="1"/>
  <c r="E46" i="3" s="1"/>
  <c r="E50" i="3" s="1"/>
  <c r="E54" i="3" s="1"/>
  <c r="E58" i="3" s="1"/>
  <c r="E62" i="3" s="1"/>
  <c r="E66" i="3" s="1"/>
  <c r="E70" i="3" s="1"/>
  <c r="E74" i="3" s="1"/>
  <c r="E78" i="3" s="1"/>
  <c r="E82" i="3" s="1"/>
  <c r="E86" i="3" s="1"/>
  <c r="E100" i="3" s="1"/>
  <c r="E144" i="3" s="1"/>
  <c r="E178" i="3" s="1"/>
  <c r="E182" i="3" s="1"/>
  <c r="E186" i="3" s="1"/>
  <c r="E190" i="3" s="1"/>
  <c r="E194" i="3" s="1"/>
  <c r="E198" i="3" s="1"/>
  <c r="E202" i="3" s="1"/>
  <c r="E9" i="3"/>
  <c r="E13" i="3" s="1"/>
  <c r="E17" i="3" s="1"/>
  <c r="E21" i="3" s="1"/>
  <c r="E25" i="3" s="1"/>
  <c r="E29" i="3" s="1"/>
  <c r="E33" i="3" s="1"/>
  <c r="E37" i="3" s="1"/>
  <c r="E41" i="3" s="1"/>
  <c r="E45" i="3" s="1"/>
  <c r="E49" i="3" s="1"/>
  <c r="E53" i="3" s="1"/>
  <c r="E57" i="3" s="1"/>
  <c r="E61" i="3" s="1"/>
  <c r="E65" i="3" s="1"/>
  <c r="E69" i="3" s="1"/>
  <c r="E73" i="3" s="1"/>
  <c r="E77" i="3" s="1"/>
  <c r="E81" i="3" s="1"/>
  <c r="E85" i="3" s="1"/>
  <c r="E89" i="3" s="1"/>
  <c r="E133" i="3" s="1"/>
  <c r="E177" i="3" s="1"/>
  <c r="E181" i="3" s="1"/>
  <c r="E185" i="3" s="1"/>
  <c r="E189" i="3" s="1"/>
  <c r="E193" i="3" s="1"/>
  <c r="E197" i="3" s="1"/>
  <c r="E201" i="3" s="1"/>
  <c r="B37" i="6" l="1"/>
  <c r="AM197" i="4" l="1"/>
  <c r="AM11" i="4"/>
  <c r="AM204" i="4"/>
  <c r="AM83" i="4"/>
  <c r="AF200" i="4"/>
  <c r="AF7" i="4"/>
  <c r="AF203" i="4"/>
  <c r="AM190" i="4"/>
  <c r="K197" i="4"/>
  <c r="K203" i="4"/>
  <c r="K88" i="4"/>
  <c r="K13" i="4"/>
  <c r="AM9" i="4"/>
  <c r="K77" i="4" l="1"/>
  <c r="K80" i="4"/>
  <c r="K82" i="4"/>
  <c r="K195" i="4"/>
  <c r="K6" i="4"/>
  <c r="K202" i="4"/>
  <c r="AM5" i="4"/>
  <c r="AM88" i="4"/>
  <c r="K189" i="4"/>
  <c r="K87" i="4"/>
  <c r="K81" i="4"/>
  <c r="AM16" i="4"/>
  <c r="AM12" i="4"/>
  <c r="AM6" i="4"/>
  <c r="AM79" i="4"/>
  <c r="AM200" i="4"/>
  <c r="AM7" i="4"/>
  <c r="AM81" i="4"/>
  <c r="AM87" i="4"/>
  <c r="AM8" i="4"/>
  <c r="AM192" i="4"/>
  <c r="AM84" i="4"/>
  <c r="AM189" i="4"/>
  <c r="AM77" i="4"/>
  <c r="AF12" i="4"/>
  <c r="AF87" i="4"/>
  <c r="AF198" i="4"/>
  <c r="AF79" i="4"/>
  <c r="AF77" i="4"/>
  <c r="AF6" i="4"/>
  <c r="AF197" i="4"/>
  <c r="AF88" i="4"/>
  <c r="AF11" i="4"/>
  <c r="AF78" i="4"/>
  <c r="AF8" i="4"/>
  <c r="AF80" i="4"/>
  <c r="AM10" i="4"/>
  <c r="AM85" i="4"/>
  <c r="AM13" i="4"/>
  <c r="AM194" i="4"/>
  <c r="AM203" i="4"/>
  <c r="AM15" i="4"/>
  <c r="AM198" i="4"/>
  <c r="AM14" i="4"/>
  <c r="AM78" i="4"/>
  <c r="AM82" i="4"/>
  <c r="AM191" i="4"/>
  <c r="AM202" i="4"/>
  <c r="AM196" i="4"/>
  <c r="AM199" i="4"/>
  <c r="AM193" i="4"/>
  <c r="AM201" i="4"/>
  <c r="AM86" i="4"/>
  <c r="AM80" i="4"/>
  <c r="AM195" i="4"/>
  <c r="AF5" i="4"/>
  <c r="AF189" i="4"/>
  <c r="AF194" i="4"/>
  <c r="AF201" i="4"/>
  <c r="AF14" i="4"/>
  <c r="AF190" i="4"/>
  <c r="AF85" i="4"/>
  <c r="AF9" i="4"/>
  <c r="AF192" i="4"/>
  <c r="AF196" i="4"/>
  <c r="AF195" i="4"/>
  <c r="AF10" i="4"/>
  <c r="AF83" i="4"/>
  <c r="AF81" i="4"/>
  <c r="AF193" i="4"/>
  <c r="AF202" i="4"/>
  <c r="AF204" i="4"/>
  <c r="AF86" i="4"/>
  <c r="AF15" i="4"/>
  <c r="AF16" i="4"/>
  <c r="AF199" i="4"/>
  <c r="AF13" i="4"/>
  <c r="AF84" i="4"/>
  <c r="AF191" i="4"/>
  <c r="AF82" i="4"/>
  <c r="K191" i="4"/>
  <c r="K84" i="4"/>
  <c r="K9" i="4"/>
  <c r="K14" i="4"/>
  <c r="K194" i="4"/>
  <c r="K200" i="4"/>
  <c r="K86" i="4"/>
  <c r="K5" i="4"/>
  <c r="K201" i="4"/>
  <c r="K196" i="4"/>
  <c r="K7" i="4"/>
  <c r="K190" i="4"/>
  <c r="K78" i="4"/>
  <c r="K83" i="4"/>
  <c r="K193" i="4"/>
  <c r="K192" i="4"/>
  <c r="K11" i="4"/>
  <c r="K16" i="4"/>
  <c r="K199" i="4"/>
  <c r="K85" i="4"/>
  <c r="K10" i="4"/>
  <c r="K79" i="4"/>
  <c r="K15" i="4"/>
  <c r="K12" i="4"/>
  <c r="K204" i="4"/>
  <c r="K8" i="4"/>
  <c r="K198" i="4"/>
  <c r="D5" i="6" l="1"/>
  <c r="D6" i="6"/>
  <c r="L6" i="6" s="1"/>
  <c r="D7" i="6"/>
  <c r="L7" i="6" s="1"/>
  <c r="D8" i="6"/>
  <c r="L8" i="6" s="1"/>
  <c r="D9" i="6"/>
  <c r="L9" i="6" s="1"/>
  <c r="D10" i="6"/>
  <c r="L10" i="6" s="1"/>
  <c r="D11" i="6"/>
  <c r="L11" i="6" s="1"/>
  <c r="D12" i="6"/>
  <c r="L12" i="6" s="1"/>
  <c r="D13" i="6"/>
  <c r="L13" i="6" s="1"/>
  <c r="D14" i="6"/>
  <c r="L14" i="6" s="1"/>
  <c r="D15" i="6"/>
  <c r="L15" i="6" s="1"/>
  <c r="D16" i="6"/>
  <c r="L16" i="6" s="1"/>
  <c r="D17" i="6"/>
  <c r="L17" i="6" s="1"/>
  <c r="D18" i="6"/>
  <c r="L18" i="6" s="1"/>
  <c r="D19" i="6"/>
  <c r="L19" i="6" s="1"/>
  <c r="D20" i="6"/>
  <c r="L20" i="6" s="1"/>
  <c r="D21" i="6"/>
  <c r="L21" i="6" s="1"/>
  <c r="D22" i="6"/>
  <c r="L22" i="6" s="1"/>
  <c r="D23" i="6"/>
  <c r="L23" i="6" s="1"/>
  <c r="D24" i="6"/>
  <c r="L24" i="6" s="1"/>
  <c r="D25" i="6"/>
  <c r="L25" i="6" s="1"/>
  <c r="D28" i="6"/>
  <c r="L28" i="6" s="1"/>
  <c r="D29" i="6"/>
  <c r="L29" i="6" s="1"/>
  <c r="D30" i="6"/>
  <c r="L30" i="6" s="1"/>
  <c r="D31" i="6"/>
  <c r="L31" i="6" s="1"/>
  <c r="D32" i="6"/>
  <c r="L32" i="6" s="1"/>
  <c r="D33" i="6"/>
  <c r="L33" i="6" s="1"/>
  <c r="D34" i="6"/>
  <c r="L34" i="6" s="1"/>
  <c r="C5" i="6"/>
  <c r="C6" i="6"/>
  <c r="C9" i="6"/>
  <c r="C11" i="6"/>
  <c r="C13" i="6"/>
  <c r="C15" i="6"/>
  <c r="C16" i="6"/>
  <c r="C18" i="6"/>
  <c r="C19" i="6"/>
  <c r="C20" i="6"/>
  <c r="C21" i="6"/>
  <c r="C22" i="6"/>
  <c r="C23" i="6"/>
  <c r="C24" i="6"/>
  <c r="C25" i="6"/>
  <c r="C28" i="6"/>
  <c r="C29" i="6"/>
  <c r="C30" i="6"/>
  <c r="C31" i="6"/>
  <c r="C32" i="6"/>
  <c r="C33" i="6"/>
  <c r="C34" i="6"/>
  <c r="C7" i="6"/>
  <c r="C8" i="6"/>
  <c r="C10" i="6"/>
  <c r="C12" i="6"/>
  <c r="C14" i="6"/>
  <c r="B14" i="8" s="1"/>
  <c r="C17" i="6"/>
  <c r="L5" i="6" l="1"/>
  <c r="K8" i="6"/>
  <c r="B8" i="8"/>
  <c r="K22" i="6"/>
  <c r="B22" i="8"/>
  <c r="K14" i="6"/>
  <c r="K7" i="6"/>
  <c r="B7" i="8"/>
  <c r="K31" i="6"/>
  <c r="B31" i="8"/>
  <c r="K25" i="6"/>
  <c r="B25" i="8"/>
  <c r="K21" i="6"/>
  <c r="B21" i="8"/>
  <c r="K16" i="6"/>
  <c r="B16" i="8"/>
  <c r="K9" i="6"/>
  <c r="B9" i="8"/>
  <c r="K17" i="6"/>
  <c r="B17" i="8"/>
  <c r="K28" i="6"/>
  <c r="B28" i="8"/>
  <c r="K11" i="6"/>
  <c r="B11" i="8"/>
  <c r="K12" i="6"/>
  <c r="B12" i="8"/>
  <c r="K34" i="6"/>
  <c r="B34" i="8"/>
  <c r="K30" i="6"/>
  <c r="B30" i="8"/>
  <c r="K24" i="6"/>
  <c r="B24" i="8"/>
  <c r="K20" i="6"/>
  <c r="B20" i="8"/>
  <c r="K15" i="6"/>
  <c r="B15" i="8"/>
  <c r="K6" i="6"/>
  <c r="B6" i="8"/>
  <c r="K32" i="6"/>
  <c r="B32" i="8"/>
  <c r="K18" i="6"/>
  <c r="B18" i="8"/>
  <c r="K10" i="6"/>
  <c r="B10" i="8"/>
  <c r="K33" i="6"/>
  <c r="B33" i="8"/>
  <c r="K29" i="6"/>
  <c r="B29" i="8"/>
  <c r="K23" i="6"/>
  <c r="B23" i="8"/>
  <c r="K19" i="6"/>
  <c r="B19" i="8"/>
  <c r="K13" i="6"/>
  <c r="B13" i="8"/>
  <c r="K5" i="6"/>
  <c r="B5" i="8"/>
  <c r="C26" i="6"/>
  <c r="D26" i="6"/>
  <c r="L26" i="6" s="1"/>
  <c r="C27" i="6"/>
  <c r="D27" i="6"/>
  <c r="L27" i="6" s="1"/>
  <c r="D36" i="6" l="1"/>
  <c r="K27" i="6"/>
  <c r="B27" i="8"/>
  <c r="K26" i="6"/>
  <c r="B26" i="8"/>
  <c r="C36" i="6"/>
  <c r="C37" i="6" s="1"/>
  <c r="D37" i="6" l="1"/>
</calcChain>
</file>

<file path=xl/comments1.xml><?xml version="1.0" encoding="utf-8"?>
<comments xmlns="http://schemas.openxmlformats.org/spreadsheetml/2006/main">
  <authors>
    <author>Author</author>
  </authors>
  <commentList>
    <comment ref="BG2" authorId="0" shapeId="0">
      <text>
        <r>
          <rPr>
            <b/>
            <sz val="9"/>
            <color indexed="81"/>
            <rFont val="Tahoma"/>
            <family val="2"/>
          </rPr>
          <t>Author:</t>
        </r>
        <r>
          <rPr>
            <sz val="9"/>
            <color indexed="81"/>
            <rFont val="Tahoma"/>
            <family val="2"/>
          </rPr>
          <t xml:space="preserve">
One single figure for each NOMs asset categories.</t>
        </r>
      </text>
    </comment>
    <comment ref="BH2" authorId="0" shapeId="0">
      <text>
        <r>
          <rPr>
            <b/>
            <sz val="9"/>
            <color indexed="81"/>
            <rFont val="Tahoma"/>
            <family val="2"/>
          </rPr>
          <t>Author:</t>
        </r>
        <r>
          <rPr>
            <sz val="9"/>
            <color indexed="81"/>
            <rFont val="Tahoma"/>
            <family val="2"/>
          </rPr>
          <t xml:space="preserve">
One single figure for each NOMs asset categories.</t>
        </r>
      </text>
    </comment>
    <comment ref="BI2" authorId="0" shapeId="0">
      <text>
        <r>
          <rPr>
            <b/>
            <sz val="9"/>
            <color indexed="81"/>
            <rFont val="Tahoma"/>
            <family val="2"/>
          </rPr>
          <t>Author:</t>
        </r>
        <r>
          <rPr>
            <sz val="9"/>
            <color indexed="81"/>
            <rFont val="Tahoma"/>
            <family val="2"/>
          </rPr>
          <t xml:space="preserve">
One single figure for each NOMs asset categories.</t>
        </r>
      </text>
    </comment>
  </commentList>
</comments>
</file>

<file path=xl/sharedStrings.xml><?xml version="1.0" encoding="utf-8"?>
<sst xmlns="http://schemas.openxmlformats.org/spreadsheetml/2006/main" count="1238" uniqueCount="132">
  <si>
    <t>Asset categories</t>
  </si>
  <si>
    <t>Total</t>
  </si>
  <si>
    <t>Storage Telemetry</t>
  </si>
  <si>
    <t>Above7 bar Telemetry</t>
  </si>
  <si>
    <t>Below7 bar Telemetry</t>
  </si>
  <si>
    <t>Block Valves</t>
  </si>
  <si>
    <t>Valves</t>
  </si>
  <si>
    <t>Pig Traps</t>
  </si>
  <si>
    <t>Sleeves (Nitrogen &amp; other)</t>
  </si>
  <si>
    <t>LTS Pipelines - Piggable</t>
  </si>
  <si>
    <t>LTS Pipelines – Non  Piggable</t>
  </si>
  <si>
    <t>Cathodic Protection</t>
  </si>
  <si>
    <t>Above7 bar Special Crossings</t>
  </si>
  <si>
    <t>Below7 bar Special Crossings</t>
  </si>
  <si>
    <t>Distribution Mains (Iron)</t>
  </si>
  <si>
    <t>Distribution Mains  (PE)</t>
  </si>
  <si>
    <t>Distribution Mains  (Steel)</t>
  </si>
  <si>
    <t>Distribution Mains  (other)</t>
  </si>
  <si>
    <t>Services</t>
  </si>
  <si>
    <t>MOB Risers</t>
  </si>
  <si>
    <t>Operational Holders</t>
  </si>
  <si>
    <t>Non Operational Holders (Mothballed &amp; Decommissioned)</t>
  </si>
  <si>
    <t>High Pressure Vessels</t>
  </si>
  <si>
    <t>NTS Offtakes</t>
  </si>
  <si>
    <t>PRSs</t>
  </si>
  <si>
    <t>District Governors</t>
  </si>
  <si>
    <t>I&amp;C Governors</t>
  </si>
  <si>
    <t>Service Governors</t>
  </si>
  <si>
    <t>LPG Storage</t>
  </si>
  <si>
    <t>LPG Mains</t>
  </si>
  <si>
    <t>LPG Services</t>
  </si>
  <si>
    <t>LNG Vessels</t>
  </si>
  <si>
    <t>Component</t>
  </si>
  <si>
    <t>Units</t>
  </si>
  <si>
    <t>Criticality Index</t>
  </si>
  <si>
    <t>Asset distribution based on estimated asset health index</t>
  </si>
  <si>
    <t>Asset Register</t>
  </si>
  <si>
    <t>Starting Position</t>
  </si>
  <si>
    <t>With Proposed Investment (50/50 Estimate)</t>
  </si>
  <si>
    <t>Without Investment (50/50 Estimate)</t>
  </si>
  <si>
    <t>Asset health index</t>
  </si>
  <si>
    <t>HI1</t>
  </si>
  <si>
    <t>HI2</t>
  </si>
  <si>
    <t>HI3</t>
  </si>
  <si>
    <t>HI4</t>
  </si>
  <si>
    <t>HI5</t>
  </si>
  <si>
    <t>Asset Level</t>
  </si>
  <si>
    <t>System</t>
  </si>
  <si>
    <t>Number of</t>
  </si>
  <si>
    <t>Km</t>
  </si>
  <si>
    <t>Number of Schemes</t>
  </si>
  <si>
    <t>no</t>
  </si>
  <si>
    <t>Regulators System</t>
  </si>
  <si>
    <t>Slam Shut System</t>
  </si>
  <si>
    <t>Filter System</t>
  </si>
  <si>
    <t>Pre-heating System</t>
  </si>
  <si>
    <t>Odorisation System</t>
  </si>
  <si>
    <t>Metering System</t>
  </si>
  <si>
    <t>Buildings (no.’s)</t>
  </si>
  <si>
    <t>Fences (no’s  -Inc Security)</t>
  </si>
  <si>
    <t>Electrical System</t>
  </si>
  <si>
    <t>Systems</t>
  </si>
  <si>
    <t>Instrumentation System</t>
  </si>
  <si>
    <t>Starting Position, 31/03/2013</t>
  </si>
  <si>
    <t>With Intervention, 31/03/2021</t>
  </si>
  <si>
    <t>Without Intervention, 31/03/2021</t>
  </si>
  <si>
    <t>Low - C4</t>
  </si>
  <si>
    <t>Medium - C3</t>
  </si>
  <si>
    <t>High - C2</t>
  </si>
  <si>
    <t>Very High - C1</t>
  </si>
  <si>
    <t xml:space="preserve"> Start Position</t>
  </si>
  <si>
    <t>With Proposed Investment</t>
  </si>
  <si>
    <t>Without
Proposed Investment</t>
  </si>
  <si>
    <t>Published Asset Volumes</t>
  </si>
  <si>
    <t>Validation</t>
  </si>
  <si>
    <t>Finalised Asset Volumes</t>
  </si>
  <si>
    <t>Asset Categroy</t>
  </si>
  <si>
    <t>Asset Volume Variation</t>
  </si>
  <si>
    <t>Asset categories
(NOMs Considered Assets in Blue)</t>
  </si>
  <si>
    <t>Variation</t>
  </si>
  <si>
    <t>Asset Distributions Variation</t>
  </si>
  <si>
    <t>Ofgem Baseline
(Default Position)</t>
  </si>
  <si>
    <t>Reason for Ofgem Selection</t>
  </si>
  <si>
    <t>Asset Category</t>
  </si>
  <si>
    <t>FP outlined Workloads</t>
  </si>
  <si>
    <t>Data didn't appear to be sensible, Recommended Cadent investigate</t>
  </si>
  <si>
    <t>Specific workload volumes not stated in FP</t>
  </si>
  <si>
    <t>GDN Recommended Change</t>
  </si>
  <si>
    <t>No material change</t>
  </si>
  <si>
    <t>Data errors identified and resolved in FP workbook submission</t>
  </si>
  <si>
    <t>Expected change due to FP</t>
  </si>
  <si>
    <t>No variation from published version</t>
  </si>
  <si>
    <t>On review of the intervention volumes Cadent identified a small discrepancy between their business plan intervention volumes and those entered into their 2016/17 monetised risk submission, this has been corrected in the 2017/18 submission.</t>
  </si>
  <si>
    <t>Variation expect due to FP</t>
  </si>
  <si>
    <t>Finalised Asset Volume Targets</t>
  </si>
  <si>
    <t>Low</t>
  </si>
  <si>
    <t>Medium</t>
  </si>
  <si>
    <t>High</t>
  </si>
  <si>
    <t>Very High</t>
  </si>
  <si>
    <t>Ofgem minded to accept data.</t>
  </si>
  <si>
    <t xml:space="preserve">Error Check </t>
  </si>
  <si>
    <t>Assumed Error Reason</t>
  </si>
  <si>
    <t xml:space="preserve">% error </t>
  </si>
  <si>
    <t>Small difference in totals, assumed due to rounding. Error acceptable due to size.</t>
  </si>
  <si>
    <t>Data errors identified</t>
  </si>
  <si>
    <t>Published Data (2012 submission)</t>
  </si>
  <si>
    <t>FP Adjusted Data (2013 submission)</t>
  </si>
  <si>
    <t>Ofgem minded to accept published data (2012 submission) rather than the FP adjusted data (2013 submission). No variation.</t>
  </si>
  <si>
    <t>While rebasing their asset population, Cadent  used the 2015 RRP position and have worked back to remove/add the limited number of sites/systems that have been commissioned or decommissioned. Cadent feel that this is the most accurate representation of their 2013 asset population based on their current SAP definitions and asset hierarchy and is inclusive of any data cleansing activities in the first 4 years of RIIO</t>
  </si>
  <si>
    <t>No material variation in asset volumes. Variation located within the  distribution of assets in the Without Intervention Block.  Ofgem minded to accept data.</t>
  </si>
  <si>
    <t>No material variation in asset volumes. Variation located within the  distribution of assets in the Without Intervention Block. Ofgem minded to accept data.</t>
  </si>
  <si>
    <t>No material variation in asset volumes. Variation located within the  distribution of assets in the With Intervention Block.  Ofgem minded to accept data.</t>
  </si>
  <si>
    <t>In Bilateral discussions, Cadent confirmed that the FP adjusted data (2013 submission) did not include their full asset base rather the targets only contained assets targeted for intervention under the HSE iron mains replacement scheme. Cadent noted, the Published data (2012 submission) offered the most reflective view of  their asset volume targets.</t>
  </si>
  <si>
    <t>MOB Risers*</t>
  </si>
  <si>
    <t>*Please refer to Main Consultation Document</t>
  </si>
  <si>
    <t>Asset categories considered under NOMs</t>
  </si>
  <si>
    <t>KEY</t>
  </si>
  <si>
    <t>Asset categories which are considered under Network Output Measures (NOMs)</t>
  </si>
  <si>
    <t xml:space="preserve">Variation </t>
  </si>
  <si>
    <t>Identified data difference between asset category in Published Workbook and Finalised Workbook</t>
  </si>
  <si>
    <t>Decrease</t>
  </si>
  <si>
    <t>Reduction in asset volume in Finalised Workbook from Published Workbook</t>
  </si>
  <si>
    <t>Increase</t>
  </si>
  <si>
    <t>Increase in asset volume in Finalised Workbook from Published Workbook</t>
  </si>
  <si>
    <t>Version Control</t>
  </si>
  <si>
    <t>Date Published</t>
  </si>
  <si>
    <t>Changes</t>
  </si>
  <si>
    <t>v1.0</t>
  </si>
  <si>
    <t xml:space="preserve">Published alongside consultation on proposed amendments to the Gas Distribution Networks’ Workbooks </t>
  </si>
  <si>
    <t>Supplementary document - RIIO-GD1 FP Alignment Microsoft Excel workbooks – Cadent NW</t>
  </si>
  <si>
    <t xml:space="preserve">Cadent noted that neither submissions (licence workbook in 2012 or FP proposal workbook 2013) offered a reflective picture of their MOB risers assets. Cadent submitted the most accurate version of their targets  along with their rebased target submission. </t>
  </si>
  <si>
    <t>Ofgem minded to accept data. Please refer to main consultation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</si>
</sst>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000"/>
    <numFmt numFmtId="166" formatCode="0.0000000000000%"/>
  </numFmts>
  <fonts count="28">
    <font>
      <sz val="11"/>
      <color theme="1"/>
      <name val="Calibri"/>
      <family val="2"/>
      <scheme val="minor"/>
    </font>
    <font>
      <sz val="10"/>
      <color theme="1"/>
      <name val="Verdana"/>
      <family val="2"/>
    </font>
    <font>
      <sz val="10"/>
      <color theme="1"/>
      <name val="Verdana"/>
      <family val="2"/>
    </font>
    <font>
      <sz val="11"/>
      <color theme="1"/>
      <name val="Calibri"/>
      <family val="2"/>
      <scheme val="minor"/>
    </font>
    <font>
      <b/>
      <sz val="10"/>
      <name val="Verdana"/>
      <family val="2"/>
    </font>
    <font>
      <b/>
      <sz val="11"/>
      <color theme="1"/>
      <name val="Calibri"/>
      <family val="2"/>
      <scheme val="minor"/>
    </font>
    <font>
      <sz val="10"/>
      <name val="Arial"/>
      <family val="2"/>
    </font>
    <font>
      <sz val="10"/>
      <name val="CG Omega"/>
      <family val="2"/>
    </font>
    <font>
      <sz val="10"/>
      <name val="Verdana"/>
      <family val="2"/>
    </font>
    <font>
      <b/>
      <sz val="9"/>
      <color indexed="81"/>
      <name val="Tahoma"/>
      <family val="2"/>
    </font>
    <font>
      <sz val="9"/>
      <color indexed="81"/>
      <name val="Tahoma"/>
      <family val="2"/>
    </font>
    <font>
      <b/>
      <sz val="11"/>
      <color theme="1"/>
      <name val="Verdana"/>
      <family val="2"/>
    </font>
    <font>
      <sz val="11"/>
      <color theme="1"/>
      <name val="Verdana"/>
      <family val="2"/>
    </font>
    <font>
      <sz val="10"/>
      <color theme="4" tint="0.79998168889431442"/>
      <name val="Verdana"/>
      <family val="2"/>
    </font>
    <font>
      <sz val="10"/>
      <color theme="7" tint="0.79998168889431442"/>
      <name val="Verdana"/>
      <family val="2"/>
    </font>
    <font>
      <sz val="11"/>
      <color theme="7" tint="0.79998168889431442"/>
      <name val="Calibri"/>
      <family val="2"/>
      <scheme val="minor"/>
    </font>
    <font>
      <sz val="10"/>
      <color theme="4" tint="0.39997558519241921"/>
      <name val="Verdana"/>
      <family val="2"/>
    </font>
    <font>
      <i/>
      <sz val="10"/>
      <name val="Verdana"/>
      <family val="2"/>
    </font>
    <font>
      <i/>
      <sz val="9"/>
      <name val="Verdana"/>
      <family val="2"/>
    </font>
    <font>
      <sz val="9"/>
      <name val="Verdana"/>
      <family val="2"/>
    </font>
    <font>
      <sz val="11"/>
      <name val="CG Omega"/>
      <family val="2"/>
    </font>
    <font>
      <sz val="10"/>
      <color rgb="FFFF0000"/>
      <name val="Verdana"/>
      <family val="2"/>
    </font>
    <font>
      <b/>
      <sz val="10"/>
      <color rgb="FFFF0000"/>
      <name val="Verdana"/>
      <family val="2"/>
    </font>
    <font>
      <u/>
      <sz val="10"/>
      <color theme="1"/>
      <name val="Verdana"/>
      <family val="2"/>
    </font>
    <font>
      <b/>
      <u/>
      <sz val="10"/>
      <color rgb="FFFF0000"/>
      <name val="Verdana"/>
      <family val="2"/>
    </font>
    <font>
      <b/>
      <sz val="10"/>
      <color theme="1"/>
      <name val="Verdana"/>
      <family val="2"/>
    </font>
    <font>
      <b/>
      <u/>
      <sz val="14"/>
      <color theme="1"/>
      <name val="Calibri"/>
      <family val="2"/>
      <scheme val="minor"/>
    </font>
    <font>
      <b/>
      <sz val="14"/>
      <color theme="1"/>
      <name val="Verdana"/>
      <family val="2"/>
    </font>
  </fonts>
  <fills count="1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17"/>
        <bgColor indexed="64"/>
      </patternFill>
    </fill>
    <fill>
      <patternFill patternType="solid">
        <fgColor rgb="FF92D050"/>
        <bgColor indexed="64"/>
      </patternFill>
    </fill>
    <fill>
      <patternFill patternType="solid">
        <fgColor indexed="13"/>
        <bgColor indexed="64"/>
      </patternFill>
    </fill>
    <fill>
      <patternFill patternType="solid">
        <fgColor rgb="FFFFC000"/>
        <bgColor indexed="64"/>
      </patternFill>
    </fill>
    <fill>
      <patternFill patternType="solid">
        <fgColor indexed="10"/>
        <bgColor indexed="64"/>
      </patternFill>
    </fill>
    <fill>
      <patternFill patternType="solid">
        <fgColor theme="0" tint="-4.9989318521683403E-2"/>
        <bgColor indexed="64"/>
      </patternFill>
    </fill>
    <fill>
      <patternFill patternType="solid">
        <fgColor rgb="FFD8D8D8"/>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s>
  <borders count="29">
    <border>
      <left/>
      <right/>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6" fillId="0" borderId="0"/>
    <xf numFmtId="0" fontId="3" fillId="0" borderId="0"/>
    <xf numFmtId="0" fontId="6" fillId="0" borderId="0"/>
    <xf numFmtId="0" fontId="2" fillId="0" borderId="0"/>
    <xf numFmtId="0" fontId="20" fillId="0" borderId="0"/>
    <xf numFmtId="0" fontId="20" fillId="0" borderId="0"/>
    <xf numFmtId="0" fontId="20" fillId="0" borderId="0"/>
    <xf numFmtId="9" fontId="3" fillId="0" borderId="0" applyFont="0" applyFill="0" applyBorder="0" applyAlignment="0" applyProtection="0"/>
    <xf numFmtId="0" fontId="1" fillId="0" borderId="0"/>
    <xf numFmtId="0" fontId="1" fillId="0" borderId="0"/>
  </cellStyleXfs>
  <cellXfs count="207">
    <xf numFmtId="0" fontId="0" fillId="0" borderId="0" xfId="0"/>
    <xf numFmtId="0" fontId="4" fillId="0" borderId="4" xfId="1" applyFont="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8" fillId="0" borderId="17" xfId="1" applyFont="1" applyBorder="1" applyAlignment="1">
      <alignment horizontal="center" vertical="center" wrapText="1"/>
    </xf>
    <xf numFmtId="0" fontId="8" fillId="10" borderId="6" xfId="1" applyFont="1" applyFill="1" applyBorder="1" applyAlignment="1">
      <alignment vertical="center" wrapText="1"/>
    </xf>
    <xf numFmtId="0" fontId="8" fillId="12" borderId="5" xfId="1" applyFont="1" applyFill="1" applyBorder="1" applyAlignment="1" applyProtection="1">
      <alignment vertical="center" wrapText="1"/>
      <protection locked="0"/>
    </xf>
    <xf numFmtId="0" fontId="8" fillId="0" borderId="13" xfId="1" applyFont="1" applyBorder="1" applyAlignment="1">
      <alignment horizontal="center" vertical="center" wrapText="1"/>
    </xf>
    <xf numFmtId="0" fontId="8" fillId="10" borderId="19" xfId="1" applyFont="1" applyFill="1" applyBorder="1" applyAlignment="1">
      <alignment vertical="center" wrapText="1"/>
    </xf>
    <xf numFmtId="0" fontId="8" fillId="0" borderId="21" xfId="1" applyFont="1" applyBorder="1" applyAlignment="1">
      <alignment horizontal="center" vertical="center" wrapText="1"/>
    </xf>
    <xf numFmtId="0" fontId="8" fillId="10" borderId="22" xfId="1" applyFont="1" applyFill="1" applyBorder="1" applyAlignment="1">
      <alignment vertical="center" wrapText="1"/>
    </xf>
    <xf numFmtId="1" fontId="8" fillId="12" borderId="5" xfId="1" applyNumberFormat="1" applyFont="1" applyFill="1" applyBorder="1" applyAlignment="1" applyProtection="1">
      <alignment vertical="center" wrapText="1"/>
      <protection locked="0"/>
    </xf>
    <xf numFmtId="1" fontId="8" fillId="10" borderId="19" xfId="1" applyNumberFormat="1" applyFont="1" applyFill="1" applyBorder="1" applyAlignment="1">
      <alignment vertical="center" wrapText="1"/>
    </xf>
    <xf numFmtId="1" fontId="8" fillId="10" borderId="22" xfId="1" applyNumberFormat="1" applyFont="1" applyFill="1" applyBorder="1" applyAlignment="1">
      <alignment vertical="center" wrapText="1"/>
    </xf>
    <xf numFmtId="1" fontId="8" fillId="10" borderId="6" xfId="1" applyNumberFormat="1" applyFont="1" applyFill="1" applyBorder="1" applyAlignment="1">
      <alignment vertical="center" wrapText="1"/>
    </xf>
    <xf numFmtId="0" fontId="8" fillId="2" borderId="25" xfId="1" applyFont="1" applyFill="1" applyBorder="1" applyAlignment="1" applyProtection="1">
      <alignment horizontal="center" vertical="center" wrapText="1"/>
      <protection locked="0"/>
    </xf>
    <xf numFmtId="0" fontId="8" fillId="12" borderId="6" xfId="1" applyFont="1" applyFill="1" applyBorder="1" applyAlignment="1" applyProtection="1">
      <alignment vertical="center" wrapText="1"/>
      <protection locked="0"/>
    </xf>
    <xf numFmtId="0" fontId="3" fillId="0" borderId="0" xfId="2"/>
    <xf numFmtId="0" fontId="11" fillId="0" borderId="0" xfId="0" applyFont="1" applyAlignment="1">
      <alignment wrapText="1"/>
    </xf>
    <xf numFmtId="0" fontId="12" fillId="0" borderId="0" xfId="0" applyFont="1"/>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wrapText="1"/>
    </xf>
    <xf numFmtId="0" fontId="8" fillId="0" borderId="0" xfId="0" applyFont="1" applyFill="1" applyBorder="1" applyAlignment="1">
      <alignment vertical="center" wrapText="1"/>
    </xf>
    <xf numFmtId="0" fontId="2" fillId="0" borderId="0" xfId="0" applyFont="1"/>
    <xf numFmtId="0" fontId="14" fillId="12" borderId="9" xfId="1" applyFont="1" applyFill="1" applyBorder="1" applyAlignment="1" applyProtection="1">
      <alignment vertical="center" wrapText="1"/>
      <protection locked="0"/>
    </xf>
    <xf numFmtId="0" fontId="14" fillId="12" borderId="5" xfId="1" applyFont="1" applyFill="1" applyBorder="1" applyAlignment="1" applyProtection="1">
      <alignment vertical="center" wrapText="1"/>
      <protection locked="0"/>
    </xf>
    <xf numFmtId="1" fontId="14" fillId="12" borderId="5" xfId="1" applyNumberFormat="1" applyFont="1" applyFill="1" applyBorder="1" applyAlignment="1" applyProtection="1">
      <alignment vertical="center" wrapText="1"/>
      <protection locked="0"/>
    </xf>
    <xf numFmtId="0" fontId="12" fillId="15" borderId="4" xfId="0" applyFont="1" applyFill="1" applyBorder="1" applyAlignment="1">
      <alignment horizontal="center" vertical="center"/>
    </xf>
    <xf numFmtId="0" fontId="12" fillId="15" borderId="4" xfId="0" applyFont="1" applyFill="1" applyBorder="1" applyAlignment="1">
      <alignment horizontal="center" vertical="center" wrapText="1"/>
    </xf>
    <xf numFmtId="0" fontId="2" fillId="10" borderId="4" xfId="0" applyFont="1" applyFill="1" applyBorder="1"/>
    <xf numFmtId="1" fontId="2" fillId="10" borderId="4" xfId="0" applyNumberFormat="1" applyFont="1" applyFill="1" applyBorder="1"/>
    <xf numFmtId="0" fontId="13" fillId="10" borderId="4" xfId="0" applyNumberFormat="1" applyFont="1" applyFill="1" applyBorder="1" applyAlignment="1">
      <alignment horizontal="left"/>
    </xf>
    <xf numFmtId="0" fontId="2" fillId="16" borderId="4" xfId="0" applyFont="1" applyFill="1" applyBorder="1"/>
    <xf numFmtId="0" fontId="8" fillId="16" borderId="16" xfId="0" applyFont="1" applyFill="1" applyBorder="1" applyAlignment="1">
      <alignment vertical="center" wrapText="1"/>
    </xf>
    <xf numFmtId="1" fontId="2" fillId="16" borderId="4" xfId="0" applyNumberFormat="1" applyFont="1" applyFill="1" applyBorder="1"/>
    <xf numFmtId="0" fontId="16" fillId="16" borderId="4" xfId="0" applyNumberFormat="1" applyFont="1" applyFill="1" applyBorder="1" applyAlignment="1">
      <alignment horizontal="left"/>
    </xf>
    <xf numFmtId="0" fontId="8" fillId="16" borderId="17" xfId="1" applyFont="1" applyFill="1" applyBorder="1" applyAlignment="1">
      <alignment horizontal="center" vertical="center" wrapText="1"/>
    </xf>
    <xf numFmtId="0" fontId="8" fillId="16" borderId="13" xfId="1" applyFont="1" applyFill="1" applyBorder="1" applyAlignment="1">
      <alignment horizontal="center" vertical="center" wrapText="1"/>
    </xf>
    <xf numFmtId="0" fontId="8" fillId="16" borderId="21" xfId="1"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13"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7" fillId="10" borderId="16" xfId="0" applyFont="1" applyFill="1" applyBorder="1" applyAlignment="1">
      <alignment vertical="center" wrapText="1"/>
    </xf>
    <xf numFmtId="0" fontId="17" fillId="10" borderId="4" xfId="0" applyFont="1" applyFill="1" applyBorder="1" applyAlignment="1">
      <alignment vertical="center" wrapText="1"/>
    </xf>
    <xf numFmtId="0" fontId="4" fillId="16" borderId="16" xfId="0" applyFont="1" applyFill="1" applyBorder="1" applyAlignment="1">
      <alignment vertical="center" wrapText="1"/>
    </xf>
    <xf numFmtId="0" fontId="17" fillId="10" borderId="11" xfId="0" applyFont="1" applyFill="1" applyBorder="1" applyAlignment="1">
      <alignment vertical="center" wrapText="1"/>
    </xf>
    <xf numFmtId="0" fontId="11" fillId="0" borderId="4" xfId="0" applyFont="1" applyBorder="1" applyAlignment="1">
      <alignment wrapText="1"/>
    </xf>
    <xf numFmtId="0" fontId="0" fillId="0" borderId="4" xfId="0" applyBorder="1" applyAlignment="1">
      <alignment wrapText="1"/>
    </xf>
    <xf numFmtId="0" fontId="5" fillId="0" borderId="4" xfId="0" applyFont="1" applyBorder="1" applyAlignment="1">
      <alignment wrapText="1"/>
    </xf>
    <xf numFmtId="0" fontId="18" fillId="10" borderId="16" xfId="0" applyFont="1" applyFill="1" applyBorder="1" applyAlignment="1">
      <alignment vertical="center" wrapText="1"/>
    </xf>
    <xf numFmtId="0" fontId="18" fillId="10" borderId="4" xfId="0" applyFont="1" applyFill="1" applyBorder="1" applyAlignment="1">
      <alignment vertical="center" wrapText="1"/>
    </xf>
    <xf numFmtId="0" fontId="19" fillId="16" borderId="16" xfId="0" applyFont="1" applyFill="1" applyBorder="1" applyAlignment="1">
      <alignment vertical="center" wrapText="1"/>
    </xf>
    <xf numFmtId="0" fontId="11" fillId="16" borderId="4" xfId="0" applyFont="1" applyFill="1" applyBorder="1"/>
    <xf numFmtId="0" fontId="0" fillId="0" borderId="0" xfId="0"/>
    <xf numFmtId="0" fontId="4" fillId="0" borderId="4" xfId="1" applyFont="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8" fillId="0" borderId="21"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7" xfId="1" applyFont="1" applyBorder="1" applyAlignment="1">
      <alignment horizontal="center" vertical="center" wrapText="1"/>
    </xf>
    <xf numFmtId="0" fontId="8" fillId="2" borderId="21" xfId="1"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2" borderId="13" xfId="1"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6" xfId="0" applyFont="1" applyFill="1" applyBorder="1" applyAlignment="1">
      <alignment horizontal="center" vertical="center" wrapText="1"/>
    </xf>
    <xf numFmtId="165" fontId="2" fillId="0" borderId="0" xfId="0" applyNumberFormat="1" applyFont="1"/>
    <xf numFmtId="1" fontId="2" fillId="0" borderId="0" xfId="0" applyNumberFormat="1" applyFont="1"/>
    <xf numFmtId="0" fontId="21" fillId="0" borderId="0" xfId="0" applyFont="1"/>
    <xf numFmtId="0" fontId="22" fillId="0" borderId="0" xfId="0" applyFont="1"/>
    <xf numFmtId="0" fontId="0" fillId="0" borderId="0" xfId="0"/>
    <xf numFmtId="0" fontId="4" fillId="0" borderId="4" xfId="1" applyFont="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8" fillId="10" borderId="22" xfId="1" applyFont="1" applyFill="1" applyBorder="1" applyAlignment="1">
      <alignment vertical="center" wrapText="1"/>
    </xf>
    <xf numFmtId="0" fontId="8" fillId="12" borderId="5" xfId="1" applyFont="1" applyFill="1" applyBorder="1" applyAlignment="1" applyProtection="1">
      <alignment vertical="center" wrapText="1"/>
      <protection locked="0"/>
    </xf>
    <xf numFmtId="0" fontId="8" fillId="0" borderId="21" xfId="1" applyFont="1" applyBorder="1" applyAlignment="1">
      <alignment horizontal="center" vertical="center" wrapText="1"/>
    </xf>
    <xf numFmtId="0" fontId="8" fillId="10" borderId="19" xfId="1" applyFont="1" applyFill="1" applyBorder="1" applyAlignment="1">
      <alignment vertical="center" wrapText="1"/>
    </xf>
    <xf numFmtId="0" fontId="8" fillId="0" borderId="13" xfId="1" applyFont="1" applyBorder="1" applyAlignment="1">
      <alignment horizontal="center" vertical="center" wrapText="1"/>
    </xf>
    <xf numFmtId="0" fontId="8" fillId="10" borderId="6" xfId="1" applyFont="1" applyFill="1" applyBorder="1" applyAlignment="1">
      <alignment vertical="center" wrapText="1"/>
    </xf>
    <xf numFmtId="0" fontId="8" fillId="0" borderId="17" xfId="1" applyFont="1" applyBorder="1" applyAlignment="1">
      <alignment horizontal="center" vertical="center" wrapText="1"/>
    </xf>
    <xf numFmtId="0" fontId="8" fillId="2" borderId="25" xfId="1" applyFont="1" applyFill="1" applyBorder="1" applyAlignment="1" applyProtection="1">
      <alignment horizontal="center" vertical="center" wrapText="1"/>
      <protection locked="0"/>
    </xf>
    <xf numFmtId="0" fontId="8" fillId="2" borderId="21" xfId="1"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2" borderId="13" xfId="1" applyFont="1" applyFill="1" applyBorder="1" applyAlignment="1">
      <alignment horizontal="center" vertical="center" wrapText="1"/>
    </xf>
    <xf numFmtId="0" fontId="8" fillId="12" borderId="6" xfId="1" applyFont="1" applyFill="1" applyBorder="1" applyAlignment="1" applyProtection="1">
      <alignment vertical="center" wrapText="1"/>
      <protection locked="0"/>
    </xf>
    <xf numFmtId="0" fontId="7" fillId="11" borderId="4"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8" fillId="12" borderId="9" xfId="1" applyFont="1" applyFill="1" applyBorder="1" applyAlignment="1" applyProtection="1">
      <alignment vertical="center" wrapText="1"/>
      <protection locked="0"/>
    </xf>
    <xf numFmtId="1" fontId="8" fillId="12" borderId="5" xfId="1" applyNumberFormat="1" applyFont="1" applyFill="1" applyBorder="1" applyAlignment="1" applyProtection="1">
      <alignment vertical="center" wrapText="1"/>
      <protection locked="0"/>
    </xf>
    <xf numFmtId="1" fontId="8" fillId="10" borderId="22" xfId="1" applyNumberFormat="1" applyFont="1" applyFill="1" applyBorder="1" applyAlignment="1">
      <alignment vertical="center" wrapText="1"/>
    </xf>
    <xf numFmtId="1" fontId="8" fillId="10" borderId="6" xfId="1" applyNumberFormat="1" applyFont="1" applyFill="1" applyBorder="1" applyAlignment="1">
      <alignment vertical="center" wrapText="1"/>
    </xf>
    <xf numFmtId="1" fontId="8" fillId="10" borderId="19" xfId="1" applyNumberFormat="1" applyFont="1" applyFill="1" applyBorder="1" applyAlignment="1">
      <alignment vertical="center" wrapText="1"/>
    </xf>
    <xf numFmtId="1" fontId="8" fillId="12" borderId="9" xfId="1" applyNumberFormat="1" applyFont="1" applyFill="1" applyBorder="1" applyAlignment="1" applyProtection="1">
      <alignment vertical="center" wrapText="1"/>
      <protection locked="0"/>
    </xf>
    <xf numFmtId="1" fontId="8" fillId="12" borderId="16" xfId="1" applyNumberFormat="1" applyFont="1" applyFill="1" applyBorder="1" applyAlignment="1" applyProtection="1">
      <alignment vertical="center" wrapText="1"/>
      <protection locked="0"/>
    </xf>
    <xf numFmtId="164" fontId="8" fillId="12" borderId="5" xfId="1" applyNumberFormat="1" applyFont="1" applyFill="1" applyBorder="1" applyAlignment="1" applyProtection="1">
      <alignment vertical="center" wrapText="1"/>
      <protection locked="0"/>
    </xf>
    <xf numFmtId="1" fontId="8" fillId="12" borderId="23" xfId="1" applyNumberFormat="1" applyFont="1" applyFill="1" applyBorder="1" applyAlignment="1" applyProtection="1">
      <alignment vertical="center" wrapText="1"/>
      <protection locked="0"/>
    </xf>
    <xf numFmtId="1" fontId="8" fillId="12" borderId="17" xfId="1" applyNumberFormat="1" applyFont="1" applyFill="1" applyBorder="1" applyAlignment="1" applyProtection="1">
      <alignment vertical="center" wrapText="1"/>
      <protection locked="0"/>
    </xf>
    <xf numFmtId="0" fontId="8" fillId="12" borderId="16" xfId="1" applyFont="1" applyFill="1" applyBorder="1" applyAlignment="1" applyProtection="1">
      <alignment vertical="center" wrapText="1"/>
      <protection locked="0"/>
    </xf>
    <xf numFmtId="0" fontId="8" fillId="12" borderId="23" xfId="1" applyFont="1" applyFill="1" applyBorder="1" applyAlignment="1" applyProtection="1">
      <alignment vertical="center" wrapText="1"/>
      <protection locked="0"/>
    </xf>
    <xf numFmtId="0" fontId="0" fillId="12" borderId="26" xfId="0" applyFill="1" applyBorder="1" applyProtection="1">
      <protection locked="0"/>
    </xf>
    <xf numFmtId="0" fontId="0" fillId="12" borderId="0" xfId="0" applyFill="1" applyBorder="1" applyProtection="1">
      <protection locked="0"/>
    </xf>
    <xf numFmtId="0" fontId="6" fillId="12" borderId="26" xfId="0" applyFont="1" applyFill="1" applyBorder="1" applyProtection="1">
      <protection locked="0"/>
    </xf>
    <xf numFmtId="0" fontId="8" fillId="10" borderId="27" xfId="1" applyFont="1" applyFill="1" applyBorder="1" applyAlignment="1">
      <alignment vertical="center" wrapText="1"/>
    </xf>
    <xf numFmtId="0" fontId="0" fillId="12" borderId="28" xfId="0" applyFill="1" applyBorder="1" applyProtection="1">
      <protection locked="0"/>
    </xf>
    <xf numFmtId="1" fontId="8" fillId="10" borderId="27" xfId="1" applyNumberFormat="1" applyFont="1" applyFill="1" applyBorder="1" applyAlignment="1">
      <alignment vertical="center" wrapText="1"/>
    </xf>
    <xf numFmtId="164" fontId="8" fillId="10" borderId="22" xfId="1" applyNumberFormat="1" applyFont="1" applyFill="1" applyBorder="1" applyAlignment="1">
      <alignment vertical="center" wrapText="1"/>
    </xf>
    <xf numFmtId="1" fontId="0" fillId="0" borderId="0" xfId="0" applyNumberFormat="1"/>
    <xf numFmtId="9" fontId="2" fillId="0" borderId="0" xfId="0" applyNumberFormat="1" applyFont="1"/>
    <xf numFmtId="0" fontId="23" fillId="0" borderId="0" xfId="0" applyFont="1" applyAlignment="1">
      <alignment horizontal="center" vertical="center"/>
    </xf>
    <xf numFmtId="0" fontId="24" fillId="0" borderId="0" xfId="0" applyFont="1" applyAlignment="1">
      <alignment horizontal="center" vertical="center"/>
    </xf>
    <xf numFmtId="166" fontId="21" fillId="0" borderId="4" xfId="8" applyNumberFormat="1" applyFont="1" applyBorder="1"/>
    <xf numFmtId="0" fontId="21" fillId="0" borderId="4" xfId="0" applyFont="1" applyBorder="1" applyAlignment="1">
      <alignment horizontal="left" wrapText="1"/>
    </xf>
    <xf numFmtId="0" fontId="26" fillId="0" borderId="0" xfId="0" applyFont="1"/>
    <xf numFmtId="0" fontId="25" fillId="16"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vertical="center"/>
    </xf>
    <xf numFmtId="0" fontId="14" fillId="12" borderId="5" xfId="1" applyFont="1" applyFill="1" applyBorder="1" applyAlignment="1" applyProtection="1">
      <alignment horizontal="left" vertical="center" wrapText="1"/>
      <protection locked="0"/>
    </xf>
    <xf numFmtId="1" fontId="14" fillId="12" borderId="5" xfId="1" applyNumberFormat="1" applyFont="1" applyFill="1" applyBorder="1" applyAlignment="1" applyProtection="1">
      <alignment horizontal="left" vertical="center" wrapText="1"/>
      <protection locked="0"/>
    </xf>
    <xf numFmtId="0" fontId="1" fillId="14" borderId="0" xfId="9" applyFill="1" applyAlignment="1">
      <alignment horizontal="center"/>
    </xf>
    <xf numFmtId="0" fontId="27" fillId="14" borderId="0" xfId="9" applyFont="1" applyFill="1" applyAlignment="1">
      <alignment horizontal="left"/>
    </xf>
    <xf numFmtId="0" fontId="3" fillId="14" borderId="0" xfId="9" applyFont="1" applyFill="1" applyAlignment="1">
      <alignment horizontal="center"/>
    </xf>
    <xf numFmtId="0" fontId="3" fillId="14" borderId="0" xfId="9" applyFont="1" applyFill="1"/>
    <xf numFmtId="0" fontId="5" fillId="14" borderId="4" xfId="10" applyFont="1" applyFill="1" applyBorder="1"/>
    <xf numFmtId="0" fontId="1" fillId="14" borderId="0" xfId="9" applyFill="1"/>
    <xf numFmtId="0" fontId="3" fillId="14" borderId="4" xfId="10" applyFont="1" applyFill="1" applyBorder="1" applyAlignment="1"/>
    <xf numFmtId="14" fontId="3" fillId="14" borderId="4" xfId="10" applyNumberFormat="1" applyFont="1" applyFill="1" applyBorder="1" applyAlignment="1">
      <alignment horizontal="left"/>
    </xf>
    <xf numFmtId="0" fontId="0" fillId="14" borderId="4" xfId="10" applyFont="1" applyFill="1" applyBorder="1" applyAlignment="1">
      <alignment horizontal="left"/>
    </xf>
    <xf numFmtId="0" fontId="3" fillId="14" borderId="4" xfId="10" applyFont="1" applyFill="1" applyBorder="1"/>
    <xf numFmtId="0" fontId="3" fillId="14" borderId="4" xfId="10" applyFont="1" applyFill="1" applyBorder="1" applyAlignment="1">
      <alignment wrapText="1"/>
    </xf>
    <xf numFmtId="0" fontId="3" fillId="0" borderId="0" xfId="9" applyFont="1"/>
    <xf numFmtId="0" fontId="1" fillId="0" borderId="0" xfId="9"/>
    <xf numFmtId="0" fontId="1" fillId="0" borderId="0" xfId="9" applyAlignment="1">
      <alignment horizontal="center"/>
    </xf>
    <xf numFmtId="0" fontId="11" fillId="16" borderId="2" xfId="0" applyFont="1" applyFill="1" applyBorder="1" applyAlignment="1"/>
    <xf numFmtId="0" fontId="11" fillId="16" borderId="0" xfId="0" applyFont="1" applyFill="1" applyBorder="1" applyAlignment="1"/>
    <xf numFmtId="0" fontId="4" fillId="15" borderId="4" xfId="1" applyFont="1" applyFill="1" applyBorder="1" applyAlignment="1">
      <alignment horizontal="center" vertical="center"/>
    </xf>
    <xf numFmtId="0" fontId="21" fillId="0" borderId="4" xfId="0" applyFont="1" applyBorder="1" applyAlignment="1">
      <alignment horizontal="center" vertical="center"/>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10" borderId="1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7" fillId="16" borderId="8"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0" fillId="16" borderId="11" xfId="0" applyFill="1" applyBorder="1" applyAlignment="1">
      <alignment horizontal="center" vertical="center" wrapText="1"/>
    </xf>
    <xf numFmtId="0" fontId="0" fillId="16" borderId="15" xfId="0" applyFill="1" applyBorder="1" applyAlignment="1">
      <alignment horizontal="center" vertical="center" wrapText="1"/>
    </xf>
    <xf numFmtId="0" fontId="14" fillId="13" borderId="23" xfId="1" applyFont="1" applyFill="1" applyBorder="1" applyAlignment="1" applyProtection="1">
      <alignment vertical="center"/>
      <protection locked="0"/>
    </xf>
    <xf numFmtId="0" fontId="15" fillId="13" borderId="24" xfId="0" applyFont="1" applyFill="1" applyBorder="1" applyAlignment="1" applyProtection="1">
      <alignment vertical="center"/>
      <protection locked="0"/>
    </xf>
    <xf numFmtId="0" fontId="15" fillId="13" borderId="17" xfId="0" applyFont="1" applyFill="1" applyBorder="1" applyAlignment="1" applyProtection="1">
      <alignment vertical="center"/>
      <protection locked="0"/>
    </xf>
    <xf numFmtId="0" fontId="8" fillId="13" borderId="23" xfId="1" applyFont="1" applyFill="1" applyBorder="1" applyAlignment="1" applyProtection="1">
      <alignment vertical="center" wrapText="1"/>
      <protection locked="0"/>
    </xf>
    <xf numFmtId="0" fontId="0" fillId="13" borderId="24" xfId="0" applyFill="1" applyBorder="1" applyAlignment="1" applyProtection="1">
      <alignment vertical="center" wrapText="1"/>
      <protection locked="0"/>
    </xf>
    <xf numFmtId="0" fontId="0" fillId="13" borderId="17" xfId="0" applyFill="1" applyBorder="1" applyAlignment="1" applyProtection="1">
      <alignment vertical="center" wrapText="1"/>
      <protection locked="0"/>
    </xf>
    <xf numFmtId="15" fontId="5" fillId="0" borderId="4" xfId="0" applyNumberFormat="1" applyFont="1" applyBorder="1" applyAlignment="1">
      <alignment horizontal="center" vertical="center"/>
    </xf>
    <xf numFmtId="0" fontId="4" fillId="0" borderId="14"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3" borderId="4" xfId="1" applyFont="1" applyFill="1" applyBorder="1" applyAlignment="1">
      <alignment horizontal="center" vertical="center" wrapText="1"/>
    </xf>
    <xf numFmtId="0" fontId="0" fillId="3" borderId="4" xfId="0" applyFill="1" applyBorder="1" applyAlignment="1"/>
    <xf numFmtId="0" fontId="4" fillId="4" borderId="4" xfId="1" applyFont="1" applyFill="1" applyBorder="1" applyAlignment="1">
      <alignment horizontal="center" vertical="center" wrapText="1"/>
    </xf>
    <xf numFmtId="0" fontId="0" fillId="4" borderId="4" xfId="0" applyFill="1" applyBorder="1" applyAlignment="1"/>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xf numFmtId="0" fontId="0" fillId="0" borderId="3" xfId="0" applyBorder="1" applyAlignment="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xf numFmtId="0" fontId="0" fillId="0" borderId="15" xfId="0" applyBorder="1" applyAlignment="1"/>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4" xfId="1" applyFont="1" applyBorder="1" applyAlignment="1">
      <alignment horizontal="center" vertical="center" wrapText="1"/>
    </xf>
    <xf numFmtId="1" fontId="8" fillId="13" borderId="23" xfId="1" applyNumberFormat="1" applyFont="1" applyFill="1" applyBorder="1" applyAlignment="1" applyProtection="1">
      <alignment vertical="center" wrapText="1"/>
      <protection locked="0"/>
    </xf>
    <xf numFmtId="1" fontId="0" fillId="13" borderId="24" xfId="0" applyNumberFormat="1" applyFill="1" applyBorder="1" applyAlignment="1" applyProtection="1">
      <alignment vertical="center" wrapText="1"/>
      <protection locked="0"/>
    </xf>
    <xf numFmtId="1" fontId="0" fillId="13" borderId="17" xfId="0" applyNumberFormat="1" applyFill="1" applyBorder="1" applyAlignment="1" applyProtection="1">
      <alignment vertical="center" wrapText="1"/>
      <protection locked="0"/>
    </xf>
    <xf numFmtId="0" fontId="4" fillId="0" borderId="7"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11" borderId="11" xfId="0" applyFont="1" applyFill="1" applyBorder="1" applyAlignment="1">
      <alignment horizontal="center" vertical="center" wrapText="1"/>
    </xf>
    <xf numFmtId="0" fontId="7" fillId="11" borderId="15" xfId="0" applyFont="1" applyFill="1" applyBorder="1" applyAlignment="1">
      <alignment horizontal="center" vertical="center" wrapText="1"/>
    </xf>
  </cellXfs>
  <cellStyles count="11">
    <cellStyle name="Normal" xfId="0" builtinId="0"/>
    <cellStyle name="Normal 2" xfId="4"/>
    <cellStyle name="Normal 2 2" xfId="7"/>
    <cellStyle name="Normal 2 2 2" xfId="5"/>
    <cellStyle name="Normal 2 2 2 2" xfId="2"/>
    <cellStyle name="Normal 2 2 3" xfId="10"/>
    <cellStyle name="Normal 3" xfId="9"/>
    <cellStyle name="Normal 3 2" xfId="1"/>
    <cellStyle name="Normal 4 9" xfId="3"/>
    <cellStyle name="Normal 62" xfId="6"/>
    <cellStyle name="Percent" xfId="8" builtinId="5"/>
  </cellStyles>
  <dxfs count="14">
    <dxf>
      <font>
        <b/>
        <i val="0"/>
        <color rgb="FF0070C0"/>
      </font>
    </dxf>
    <dxf>
      <font>
        <b/>
        <i val="0"/>
        <color rgb="FF7030A0"/>
      </font>
    </dxf>
    <dxf>
      <font>
        <b/>
        <i val="0"/>
        <color rgb="FF0070C0"/>
      </font>
    </dxf>
    <dxf>
      <font>
        <b/>
        <i val="0"/>
        <color rgb="FF7030A0"/>
      </font>
    </dxf>
    <dxf>
      <font>
        <b/>
        <i val="0"/>
        <color theme="1"/>
      </font>
    </dxf>
    <dxf>
      <font>
        <b/>
        <i val="0"/>
        <color theme="1"/>
      </font>
    </dxf>
    <dxf>
      <font>
        <b/>
        <i val="0"/>
        <color theme="1"/>
      </font>
    </dxf>
    <dxf>
      <font>
        <b/>
        <i val="0"/>
        <color theme="1"/>
      </font>
    </dxf>
    <dxf>
      <font>
        <b/>
        <i val="0"/>
        <color theme="1"/>
      </font>
    </dxf>
    <dxf>
      <font>
        <b/>
        <i val="0"/>
        <color theme="1"/>
      </font>
    </dxf>
    <dxf>
      <font>
        <b/>
        <i val="0"/>
        <color rgb="FF0070C0"/>
      </font>
    </dxf>
    <dxf>
      <font>
        <b/>
        <i val="0"/>
        <color rgb="FF7030A0"/>
      </font>
    </dxf>
    <dxf>
      <font>
        <b/>
        <i val="0"/>
        <color rgb="FF0070C0"/>
      </font>
    </dxf>
    <dxf>
      <font>
        <b/>
        <i val="0"/>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038113"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ocal%20Data/Risk%20Trading/Risk%20Trading%20Models/Fixed%20Cost%20Validation%20Code/Fixed%20Cost%20Discounting%20Template/Cadent_EoE_Mean_All%20In%20On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 Example"/>
      <sheetName val="Mains Data EoE by km MR"/>
      <sheetName val="Mains Data EoE Absolute"/>
      <sheetName val="Summary"/>
      <sheetName val="2.1 Rebased Targets_Volume"/>
      <sheetName val="2.2 Rebased Targets_Monetised"/>
      <sheetName val="All Data From Models"/>
      <sheetName val="Interventions"/>
      <sheetName val="Pivot with Mean Values"/>
      <sheetName val="Table 7.3 EoE"/>
    </sheetNames>
    <sheetDataSet>
      <sheetData sheetId="0"/>
      <sheetData sheetId="1"/>
      <sheetData sheetId="2"/>
      <sheetData sheetId="3"/>
      <sheetData sheetId="4"/>
      <sheetData sheetId="5"/>
      <sheetData sheetId="6"/>
      <sheetData sheetId="7"/>
      <sheetData sheetId="8">
        <row r="26">
          <cell r="A26" t="str">
            <v>Distribution Mains (Iron)</v>
          </cell>
          <cell r="B26">
            <v>0</v>
          </cell>
          <cell r="C26">
            <v>6.5547140855621452E-2</v>
          </cell>
          <cell r="D26">
            <v>0.1310942817112429</v>
          </cell>
          <cell r="E26">
            <v>0.19664142256686434</v>
          </cell>
          <cell r="F26">
            <v>0.26218856342248581</v>
          </cell>
          <cell r="G26">
            <v>0</v>
          </cell>
          <cell r="H26">
            <v>207.40398200724712</v>
          </cell>
          <cell r="I26">
            <v>414.80796401449425</v>
          </cell>
          <cell r="J26">
            <v>622.21194602174137</v>
          </cell>
        </row>
        <row r="27">
          <cell r="A27" t="str">
            <v>Distribution Mains  (PE)</v>
          </cell>
          <cell r="B27">
            <v>0</v>
          </cell>
          <cell r="C27">
            <v>6.5547140855621452E-2</v>
          </cell>
          <cell r="D27">
            <v>0.1310942817112429</v>
          </cell>
          <cell r="E27">
            <v>0.19664142256686434</v>
          </cell>
          <cell r="F27">
            <v>0.26218856342248581</v>
          </cell>
          <cell r="G27">
            <v>0</v>
          </cell>
          <cell r="H27">
            <v>207.40398200724712</v>
          </cell>
          <cell r="I27">
            <v>414.80796401449425</v>
          </cell>
          <cell r="J27">
            <v>622.21194602174137</v>
          </cell>
        </row>
        <row r="28">
          <cell r="A28" t="str">
            <v>Distribution Mains  (Steel)</v>
          </cell>
          <cell r="B28">
            <v>0</v>
          </cell>
          <cell r="C28">
            <v>6.5547140855621452E-2</v>
          </cell>
          <cell r="D28">
            <v>0.1310942817112429</v>
          </cell>
          <cell r="E28">
            <v>0.19664142256686434</v>
          </cell>
          <cell r="F28">
            <v>0.26218856342248581</v>
          </cell>
          <cell r="G28">
            <v>0</v>
          </cell>
          <cell r="H28">
            <v>207.40398200724712</v>
          </cell>
          <cell r="I28">
            <v>414.80796401449425</v>
          </cell>
          <cell r="J28">
            <v>622.21194602174137</v>
          </cell>
        </row>
        <row r="29">
          <cell r="A29" t="str">
            <v>Distribution Mains  (other)</v>
          </cell>
          <cell r="B29">
            <v>0</v>
          </cell>
          <cell r="C29">
            <v>6.5547140855621452E-2</v>
          </cell>
          <cell r="D29">
            <v>0.1310942817112429</v>
          </cell>
          <cell r="E29">
            <v>0.19664142256686434</v>
          </cell>
          <cell r="F29">
            <v>0.26218856342248581</v>
          </cell>
          <cell r="G29">
            <v>0</v>
          </cell>
          <cell r="H29">
            <v>207.40398200724712</v>
          </cell>
          <cell r="I29">
            <v>414.80796401449425</v>
          </cell>
          <cell r="J29">
            <v>622.21194602174137</v>
          </cell>
        </row>
        <row r="30">
          <cell r="A30" t="str">
            <v>Services</v>
          </cell>
          <cell r="B30">
            <v>0</v>
          </cell>
          <cell r="C30">
            <v>4.6684097828167116E-4</v>
          </cell>
          <cell r="D30">
            <v>9.3368195656334232E-4</v>
          </cell>
          <cell r="E30">
            <v>1.4005229348450134E-3</v>
          </cell>
          <cell r="F30">
            <v>1.8673639131266846E-3</v>
          </cell>
          <cell r="G30">
            <v>0</v>
          </cell>
          <cell r="H30">
            <v>0.57094020705500881</v>
          </cell>
          <cell r="I30">
            <v>1.1418804141100176</v>
          </cell>
          <cell r="J30">
            <v>1.7128206211650263</v>
          </cell>
        </row>
        <row r="31">
          <cell r="A31" t="str">
            <v>MOB Risers</v>
          </cell>
          <cell r="B31">
            <v>0</v>
          </cell>
          <cell r="C31">
            <v>9.9976484307132346E-4</v>
          </cell>
          <cell r="D31">
            <v>1.9995296861426469E-3</v>
          </cell>
          <cell r="E31">
            <v>2.9992945292139704E-3</v>
          </cell>
          <cell r="F31">
            <v>3.9990593722852939E-3</v>
          </cell>
          <cell r="G31">
            <v>0</v>
          </cell>
          <cell r="H31">
            <v>36.094690040298119</v>
          </cell>
          <cell r="I31">
            <v>72.189380080596237</v>
          </cell>
          <cell r="J31">
            <v>108.28407012089436</v>
          </cell>
        </row>
        <row r="32">
          <cell r="A32" t="str">
            <v>LTS Pipelines – Non  Piggable</v>
          </cell>
          <cell r="B32">
            <v>0</v>
          </cell>
          <cell r="C32">
            <v>3.8951983276366607E-3</v>
          </cell>
          <cell r="D32">
            <v>7.7903966552733215E-3</v>
          </cell>
          <cell r="E32">
            <v>1.1685594982909983E-2</v>
          </cell>
          <cell r="F32">
            <v>1.5580793310546643E-2</v>
          </cell>
          <cell r="G32">
            <v>0</v>
          </cell>
          <cell r="H32">
            <v>3397.6671694171159</v>
          </cell>
          <cell r="I32">
            <v>6795.3343388342319</v>
          </cell>
          <cell r="J32">
            <v>10193.001508251347</v>
          </cell>
        </row>
        <row r="33">
          <cell r="A33" t="str">
            <v>LTS Pipelines - Piggable</v>
          </cell>
          <cell r="B33">
            <v>0</v>
          </cell>
          <cell r="C33">
            <v>3.8951983276366607E-3</v>
          </cell>
          <cell r="D33">
            <v>7.7903966552733215E-3</v>
          </cell>
          <cell r="E33">
            <v>1.1685594982909983E-2</v>
          </cell>
          <cell r="F33">
            <v>1.5580793310546643E-2</v>
          </cell>
          <cell r="G33">
            <v>0</v>
          </cell>
          <cell r="H33">
            <v>3397.6671694171159</v>
          </cell>
          <cell r="I33">
            <v>6795.3343388342319</v>
          </cell>
          <cell r="J33">
            <v>10193.001508251347</v>
          </cell>
        </row>
        <row r="34">
          <cell r="A34" t="str">
            <v>Sleeves (Nitrogen &amp; other)</v>
          </cell>
          <cell r="B34">
            <v>0</v>
          </cell>
          <cell r="C34">
            <v>5.9273700877062055E-3</v>
          </cell>
          <cell r="D34">
            <v>1.1854740175412411E-2</v>
          </cell>
          <cell r="E34">
            <v>1.7782110263118617E-2</v>
          </cell>
          <cell r="F34">
            <v>2.3709480350824822E-2</v>
          </cell>
          <cell r="G34">
            <v>0</v>
          </cell>
          <cell r="H34">
            <v>11.653069226190473</v>
          </cell>
          <cell r="I34">
            <v>23.306138452380946</v>
          </cell>
          <cell r="J34">
            <v>34.959207678571417</v>
          </cell>
        </row>
        <row r="35">
          <cell r="A35" t="str">
            <v>Block Valves</v>
          </cell>
          <cell r="B35">
            <v>0</v>
          </cell>
          <cell r="C35">
            <v>8.510282279232654E-6</v>
          </cell>
          <cell r="D35">
            <v>1.7020564558465308E-5</v>
          </cell>
          <cell r="E35">
            <v>2.5530846837697962E-5</v>
          </cell>
          <cell r="F35">
            <v>3.4041129116930616E-5</v>
          </cell>
          <cell r="G35">
            <v>0</v>
          </cell>
          <cell r="H35">
            <v>308.87001595959595</v>
          </cell>
          <cell r="I35">
            <v>617.74003191919189</v>
          </cell>
          <cell r="J35">
            <v>926.61004787878778</v>
          </cell>
        </row>
        <row r="36">
          <cell r="A36" t="str">
            <v>NTS Offtakes Filter System</v>
          </cell>
          <cell r="B36">
            <v>0</v>
          </cell>
          <cell r="C36">
            <v>0.16788066153792092</v>
          </cell>
          <cell r="D36">
            <v>0.33576132307584183</v>
          </cell>
          <cell r="E36">
            <v>0.50364198461376275</v>
          </cell>
          <cell r="F36">
            <v>0.67152264615168367</v>
          </cell>
          <cell r="G36">
            <v>0</v>
          </cell>
          <cell r="H36">
            <v>10404.203118518519</v>
          </cell>
          <cell r="I36">
            <v>20808.406237037037</v>
          </cell>
          <cell r="J36">
            <v>31212.609355555556</v>
          </cell>
        </row>
        <row r="37">
          <cell r="A37" t="str">
            <v>NTS Offtakes Metering System</v>
          </cell>
          <cell r="B37">
            <v>0</v>
          </cell>
          <cell r="C37">
            <v>7.9808794407258796E-4</v>
          </cell>
          <cell r="D37">
            <v>1.5961758881451759E-3</v>
          </cell>
          <cell r="E37">
            <v>2.3942638322177641E-3</v>
          </cell>
          <cell r="F37">
            <v>3.1923517762903518E-3</v>
          </cell>
          <cell r="G37">
            <v>0</v>
          </cell>
          <cell r="H37">
            <v>1105.4185889984014</v>
          </cell>
          <cell r="I37">
            <v>2210.8371779968029</v>
          </cell>
          <cell r="J37">
            <v>3316.2557669952043</v>
          </cell>
        </row>
        <row r="38">
          <cell r="A38" t="str">
            <v>NTS Offtakes Odorisation System</v>
          </cell>
          <cell r="B38">
            <v>0</v>
          </cell>
          <cell r="C38">
            <v>0.36369823924223232</v>
          </cell>
          <cell r="D38">
            <v>0.72739647848446465</v>
          </cell>
          <cell r="E38">
            <v>1.091094717726697</v>
          </cell>
          <cell r="F38">
            <v>1.4547929569689293</v>
          </cell>
          <cell r="G38">
            <v>0</v>
          </cell>
          <cell r="H38">
            <v>11434.644835542689</v>
          </cell>
          <cell r="I38">
            <v>22869.289671085378</v>
          </cell>
          <cell r="J38">
            <v>34303.934506628066</v>
          </cell>
        </row>
        <row r="39">
          <cell r="A39" t="str">
            <v>NTS Offtakes Pre-heating System</v>
          </cell>
          <cell r="B39">
            <v>0</v>
          </cell>
          <cell r="C39">
            <v>1.2891878127292942</v>
          </cell>
          <cell r="D39">
            <v>2.5783756254585883</v>
          </cell>
          <cell r="E39">
            <v>3.8675634381878825</v>
          </cell>
          <cell r="F39">
            <v>5.1567512509171767</v>
          </cell>
          <cell r="G39">
            <v>0</v>
          </cell>
          <cell r="H39">
            <v>25381.31984251448</v>
          </cell>
          <cell r="I39">
            <v>50762.63968502896</v>
          </cell>
          <cell r="J39">
            <v>76143.95952754344</v>
          </cell>
        </row>
        <row r="40">
          <cell r="A40" t="str">
            <v>NTS Offtakes Regulators and Slamshut System</v>
          </cell>
          <cell r="B40">
            <v>0</v>
          </cell>
          <cell r="C40">
            <v>0.17692245379717478</v>
          </cell>
          <cell r="D40">
            <v>0.35384490759434956</v>
          </cell>
          <cell r="E40">
            <v>0.53076736139152436</v>
          </cell>
          <cell r="F40">
            <v>0.70768981518869911</v>
          </cell>
          <cell r="G40">
            <v>0</v>
          </cell>
          <cell r="H40">
            <v>11645.043947297298</v>
          </cell>
          <cell r="I40">
            <v>23290.087894594595</v>
          </cell>
          <cell r="J40">
            <v>34935.131841891896</v>
          </cell>
        </row>
        <row r="41">
          <cell r="A41" t="str">
            <v>PRSs Filter System</v>
          </cell>
          <cell r="B41">
            <v>0</v>
          </cell>
          <cell r="C41">
            <v>9.4531918565426545E-2</v>
          </cell>
          <cell r="D41">
            <v>0.18906383713085309</v>
          </cell>
          <cell r="E41">
            <v>0.28359575569627965</v>
          </cell>
          <cell r="F41">
            <v>0.37812767426170618</v>
          </cell>
          <cell r="G41">
            <v>0</v>
          </cell>
          <cell r="H41">
            <v>13239.587175141243</v>
          </cell>
          <cell r="I41">
            <v>26479.174350282487</v>
          </cell>
          <cell r="J41">
            <v>39718.761525423732</v>
          </cell>
        </row>
        <row r="42">
          <cell r="A42" t="str">
            <v>PRSs Pre-heating System</v>
          </cell>
          <cell r="B42">
            <v>0</v>
          </cell>
          <cell r="C42">
            <v>0.57224833655483187</v>
          </cell>
          <cell r="D42">
            <v>1.1444966731096637</v>
          </cell>
          <cell r="E42">
            <v>1.7167450096644956</v>
          </cell>
          <cell r="F42">
            <v>2.2889933462193275</v>
          </cell>
          <cell r="G42">
            <v>0</v>
          </cell>
          <cell r="H42">
            <v>15964.21128987792</v>
          </cell>
          <cell r="I42">
            <v>31928.422579755839</v>
          </cell>
          <cell r="J42">
            <v>47892.633869633763</v>
          </cell>
        </row>
        <row r="43">
          <cell r="A43" t="str">
            <v>PRSs Regulators and Slamshut System</v>
          </cell>
          <cell r="B43">
            <v>0</v>
          </cell>
          <cell r="C43">
            <v>0.14204521664405842</v>
          </cell>
          <cell r="D43">
            <v>0.28409043328811684</v>
          </cell>
          <cell r="E43">
            <v>0.42613564993217523</v>
          </cell>
          <cell r="F43">
            <v>0.56818086657623368</v>
          </cell>
          <cell r="G43">
            <v>0</v>
          </cell>
          <cell r="H43">
            <v>16509.976626656149</v>
          </cell>
          <cell r="I43">
            <v>33019.953253312298</v>
          </cell>
          <cell r="J43">
            <v>49529.929879968447</v>
          </cell>
        </row>
        <row r="44">
          <cell r="A44" t="str">
            <v>District Governors</v>
          </cell>
          <cell r="B44">
            <v>0</v>
          </cell>
          <cell r="C44">
            <v>5.703298332599081E-3</v>
          </cell>
          <cell r="D44">
            <v>1.1406596665198162E-2</v>
          </cell>
          <cell r="E44">
            <v>1.7109894997797241E-2</v>
          </cell>
          <cell r="F44">
            <v>2.2813193330396324E-2</v>
          </cell>
          <cell r="G44">
            <v>0</v>
          </cell>
          <cell r="H44">
            <v>53.185703896625526</v>
          </cell>
          <cell r="I44">
            <v>106.37140779325105</v>
          </cell>
          <cell r="J44">
            <v>159.55711168987659</v>
          </cell>
        </row>
        <row r="45">
          <cell r="A45" t="str">
            <v>I&amp;C Governors</v>
          </cell>
          <cell r="B45">
            <v>0</v>
          </cell>
          <cell r="C45">
            <v>1.8043888538774202E-3</v>
          </cell>
          <cell r="D45">
            <v>3.6087777077548405E-3</v>
          </cell>
          <cell r="E45">
            <v>5.4131665616322603E-3</v>
          </cell>
          <cell r="F45">
            <v>7.217555415509681E-3</v>
          </cell>
          <cell r="G45">
            <v>0</v>
          </cell>
          <cell r="H45">
            <v>9.4821738903394603</v>
          </cell>
          <cell r="I45">
            <v>18.964347780678921</v>
          </cell>
          <cell r="J45">
            <v>28.446521671018381</v>
          </cell>
        </row>
        <row r="46">
          <cell r="A46" t="str">
            <v>Service Governors</v>
          </cell>
          <cell r="B46">
            <v>0</v>
          </cell>
          <cell r="C46">
            <v>8.31633142440244E-3</v>
          </cell>
          <cell r="D46">
            <v>1.663266284880488E-2</v>
          </cell>
          <cell r="E46">
            <v>2.494899427320732E-2</v>
          </cell>
          <cell r="F46">
            <v>3.326532569760976E-2</v>
          </cell>
          <cell r="G46">
            <v>0</v>
          </cell>
          <cell r="H46">
            <v>11.084525983471075</v>
          </cell>
          <cell r="I46">
            <v>22.169051966942149</v>
          </cell>
          <cell r="J46">
            <v>33.253577950413224</v>
          </cell>
        </row>
      </sheetData>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
  <sheetViews>
    <sheetView tabSelected="1" zoomScale="109" zoomScaleNormal="109" workbookViewId="0">
      <selection activeCell="D12" sqref="D12"/>
    </sheetView>
  </sheetViews>
  <sheetFormatPr defaultColWidth="8.73046875" defaultRowHeight="13.5" customHeight="1" zeroHeight="1"/>
  <cols>
    <col min="1" max="3" width="18.46484375" style="145" customWidth="1"/>
    <col min="4" max="4" width="97.73046875" style="145" bestFit="1" customWidth="1"/>
    <col min="5" max="16384" width="8.73046875" style="145"/>
  </cols>
  <sheetData>
    <row r="1" spans="1:7" s="146" customFormat="1" ht="56.95" customHeight="1"/>
    <row r="2" spans="1:7" s="133" customFormat="1" ht="12.4"/>
    <row r="3" spans="1:7" s="133" customFormat="1" ht="17.649999999999999">
      <c r="B3" s="134" t="s">
        <v>129</v>
      </c>
    </row>
    <row r="4" spans="1:7" s="133" customFormat="1" ht="14.25">
      <c r="A4" s="135"/>
      <c r="B4" s="135"/>
      <c r="C4" s="135"/>
      <c r="D4" s="135"/>
      <c r="E4" s="135"/>
      <c r="F4" s="135"/>
      <c r="G4" s="135"/>
    </row>
    <row r="5" spans="1:7" s="138" customFormat="1" ht="14.25">
      <c r="A5" s="136"/>
      <c r="B5" s="137" t="s">
        <v>124</v>
      </c>
      <c r="C5" s="137" t="s">
        <v>125</v>
      </c>
      <c r="D5" s="137" t="s">
        <v>126</v>
      </c>
      <c r="E5" s="136"/>
      <c r="F5" s="136"/>
      <c r="G5" s="136"/>
    </row>
    <row r="6" spans="1:7" s="138" customFormat="1" ht="14.25">
      <c r="A6" s="136"/>
      <c r="B6" s="139" t="s">
        <v>127</v>
      </c>
      <c r="C6" s="140">
        <v>43427</v>
      </c>
      <c r="D6" s="141" t="s">
        <v>128</v>
      </c>
      <c r="E6" s="136"/>
      <c r="F6" s="136"/>
      <c r="G6" s="136"/>
    </row>
    <row r="7" spans="1:7" s="138" customFormat="1" ht="14.25">
      <c r="A7" s="136"/>
      <c r="B7" s="142"/>
      <c r="C7" s="142"/>
      <c r="D7" s="143"/>
      <c r="E7" s="136"/>
      <c r="F7" s="136"/>
      <c r="G7" s="136"/>
    </row>
    <row r="8" spans="1:7" s="138" customFormat="1" ht="14.25">
      <c r="A8" s="136"/>
      <c r="B8" s="142"/>
      <c r="C8" s="140"/>
      <c r="D8" s="143"/>
      <c r="E8" s="136"/>
      <c r="F8" s="136"/>
      <c r="G8" s="136"/>
    </row>
    <row r="9" spans="1:7" s="138" customFormat="1" ht="14.25">
      <c r="A9" s="136"/>
      <c r="B9" s="136"/>
      <c r="C9" s="136"/>
      <c r="D9" s="136"/>
      <c r="E9" s="136"/>
      <c r="F9" s="136"/>
      <c r="G9" s="136"/>
    </row>
    <row r="10" spans="1:7" s="138" customFormat="1" ht="14.25">
      <c r="A10" s="136"/>
      <c r="B10" s="136"/>
      <c r="C10" s="136"/>
      <c r="D10" s="136"/>
      <c r="E10" s="136"/>
      <c r="F10" s="136"/>
      <c r="G10" s="136"/>
    </row>
    <row r="11" spans="1:7" s="138" customFormat="1" ht="14.25">
      <c r="A11" s="136"/>
      <c r="B11" s="136"/>
      <c r="C11" s="136"/>
      <c r="D11" s="136"/>
      <c r="E11" s="136"/>
      <c r="F11" s="136"/>
      <c r="G11" s="136"/>
    </row>
    <row r="12" spans="1:7" s="138" customFormat="1" ht="14.25">
      <c r="A12" s="136"/>
      <c r="B12" s="136"/>
      <c r="C12" s="136"/>
      <c r="D12" s="136"/>
      <c r="E12" s="136"/>
      <c r="F12" s="136"/>
      <c r="G12" s="136"/>
    </row>
    <row r="13" spans="1:7" s="138" customFormat="1" ht="14.25">
      <c r="A13" s="136"/>
      <c r="B13" s="136"/>
      <c r="C13" s="136"/>
      <c r="D13" s="136"/>
      <c r="E13" s="136"/>
      <c r="F13" s="136"/>
      <c r="G13" s="136"/>
    </row>
    <row r="14" spans="1:7" ht="13.9" hidden="1" customHeight="1">
      <c r="A14" s="144"/>
      <c r="B14" s="144"/>
      <c r="C14" s="144"/>
      <c r="D14" s="144"/>
      <c r="E14" s="144"/>
      <c r="F14" s="144"/>
      <c r="G14" s="144"/>
    </row>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C13" sqref="C13"/>
    </sheetView>
  </sheetViews>
  <sheetFormatPr defaultColWidth="9.06640625" defaultRowHeight="14.25"/>
  <cols>
    <col min="1" max="1" width="4.59765625" style="79" customWidth="1"/>
    <col min="2" max="2" width="21" style="79" customWidth="1"/>
    <col min="3" max="3" width="44.59765625" style="79" customWidth="1"/>
    <col min="4" max="16384" width="9.06640625" style="79"/>
  </cols>
  <sheetData>
    <row r="2" spans="2:3" ht="18">
      <c r="B2" s="127" t="s">
        <v>116</v>
      </c>
    </row>
    <row r="4" spans="2:3" ht="37.15">
      <c r="B4" s="128" t="s">
        <v>115</v>
      </c>
      <c r="C4" s="129" t="s">
        <v>117</v>
      </c>
    </row>
    <row r="5" spans="2:3" ht="28.9" thickBot="1">
      <c r="B5" s="130" t="s">
        <v>118</v>
      </c>
      <c r="C5" s="129" t="s">
        <v>119</v>
      </c>
    </row>
    <row r="6" spans="2:3" ht="28.9" thickBot="1">
      <c r="B6" s="131" t="s">
        <v>120</v>
      </c>
      <c r="C6" s="129" t="s">
        <v>121</v>
      </c>
    </row>
    <row r="7" spans="2:3" ht="28.5">
      <c r="B7" s="132" t="s">
        <v>122</v>
      </c>
      <c r="C7" s="129" t="s">
        <v>123</v>
      </c>
    </row>
  </sheetData>
  <conditionalFormatting sqref="B6">
    <cfRule type="containsText" dxfId="13" priority="3" operator="containsText" text="Decrease">
      <formula>NOT(ISERROR(SEARCH("Decrease",B6)))</formula>
    </cfRule>
    <cfRule type="containsText" dxfId="12" priority="4" operator="containsText" text="Increase">
      <formula>NOT(ISERROR(SEARCH("Increase",B6)))</formula>
    </cfRule>
  </conditionalFormatting>
  <conditionalFormatting sqref="B7">
    <cfRule type="containsText" dxfId="11" priority="1" operator="containsText" text="Decrease">
      <formula>NOT(ISERROR(SEARCH("Decrease",B7)))</formula>
    </cfRule>
    <cfRule type="containsText" dxfId="10" priority="2" operator="containsText" text="Increase">
      <formula>NOT(ISERROR(SEARCH("Increase",B7)))</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topLeftCell="A11" zoomScale="85" zoomScaleNormal="85" workbookViewId="0">
      <selection activeCell="I22" sqref="I22"/>
    </sheetView>
  </sheetViews>
  <sheetFormatPr defaultRowHeight="14.25"/>
  <cols>
    <col min="1" max="1" width="27.73046875" style="22" bestFit="1" customWidth="1"/>
    <col min="2" max="2" width="13.59765625" customWidth="1"/>
    <col min="3" max="3" width="13.59765625" style="79" customWidth="1"/>
    <col min="5" max="5" width="21.59765625" customWidth="1"/>
    <col min="6" max="6" width="21.33203125" customWidth="1"/>
    <col min="7" max="7" width="48.9296875" customWidth="1"/>
    <col min="9" max="9" width="39.06640625" customWidth="1"/>
  </cols>
  <sheetData>
    <row r="2" spans="1:9">
      <c r="A2" s="147" t="s">
        <v>115</v>
      </c>
      <c r="B2" s="148"/>
      <c r="C2" s="148"/>
    </row>
    <row r="4" spans="1:9" ht="42.75">
      <c r="A4" s="51" t="s">
        <v>83</v>
      </c>
      <c r="B4" s="52" t="s">
        <v>77</v>
      </c>
      <c r="C4" s="52" t="s">
        <v>80</v>
      </c>
      <c r="E4" s="53" t="s">
        <v>81</v>
      </c>
      <c r="F4" s="53" t="s">
        <v>82</v>
      </c>
      <c r="G4" s="53" t="s">
        <v>87</v>
      </c>
      <c r="I4" s="53" t="s">
        <v>94</v>
      </c>
    </row>
    <row r="5" spans="1:9" ht="14.65" thickBot="1">
      <c r="A5" s="50" t="s">
        <v>2</v>
      </c>
      <c r="B5" s="50" t="str">
        <f>IF((SUM(Asset_Volume_Change!B5:D5)-SUM(Asset_Volume_Change!F5:H5))=0,"","Variation")</f>
        <v/>
      </c>
      <c r="C5" s="50" t="str">
        <f>""</f>
        <v/>
      </c>
      <c r="E5" s="50"/>
      <c r="F5" s="50"/>
      <c r="G5" s="50"/>
      <c r="I5" s="50"/>
    </row>
    <row r="6" spans="1:9" ht="14.65" thickBot="1">
      <c r="A6" s="47" t="s">
        <v>3</v>
      </c>
      <c r="B6" s="47" t="str">
        <f>IF((SUM(Asset_Volume_Change!B6:D6)-SUM(Asset_Volume_Change!F6:H6))=0,"","Variation")</f>
        <v/>
      </c>
      <c r="C6" s="47" t="str">
        <f>""</f>
        <v/>
      </c>
      <c r="E6" s="47"/>
      <c r="F6" s="47"/>
      <c r="G6" s="47"/>
      <c r="I6" s="47"/>
    </row>
    <row r="7" spans="1:9" ht="14.65" thickBot="1">
      <c r="A7" s="47" t="s">
        <v>4</v>
      </c>
      <c r="B7" s="47" t="str">
        <f>IF((SUM(Asset_Volume_Change!B7:D7)-SUM(Asset_Volume_Change!F7:H7))=0,"","Variation")</f>
        <v/>
      </c>
      <c r="C7" s="47" t="str">
        <f>""</f>
        <v/>
      </c>
      <c r="E7" s="54"/>
      <c r="F7" s="54"/>
      <c r="G7" s="54"/>
      <c r="I7" s="54"/>
    </row>
    <row r="8" spans="1:9" ht="22.9" thickBot="1">
      <c r="A8" s="49" t="s">
        <v>5</v>
      </c>
      <c r="B8" s="37" t="str">
        <f>IF((SUM(Asset_Volume_Change!B8:D8)-SUM(Asset_Volume_Change!F8:H8))=0,"","Variation")</f>
        <v/>
      </c>
      <c r="C8" s="37" t="str">
        <f>""</f>
        <v/>
      </c>
      <c r="E8" s="56" t="s">
        <v>105</v>
      </c>
      <c r="F8" s="56" t="s">
        <v>86</v>
      </c>
      <c r="G8" s="56" t="s">
        <v>88</v>
      </c>
      <c r="I8" s="56" t="s">
        <v>91</v>
      </c>
    </row>
    <row r="9" spans="1:9" ht="14.65" thickBot="1">
      <c r="A9" s="47" t="s">
        <v>6</v>
      </c>
      <c r="B9" s="47" t="str">
        <f>IF((SUM(Asset_Volume_Change!B9:D9)-SUM(Asset_Volume_Change!F9:H9))=0,"","Variation")</f>
        <v/>
      </c>
      <c r="C9" s="47" t="str">
        <f>""</f>
        <v/>
      </c>
      <c r="E9" s="54"/>
      <c r="F9" s="54"/>
      <c r="G9" s="54"/>
      <c r="I9" s="54"/>
    </row>
    <row r="10" spans="1:9" ht="14.65" thickBot="1">
      <c r="A10" s="47" t="s">
        <v>7</v>
      </c>
      <c r="B10" s="47" t="str">
        <f>IF((SUM(Asset_Volume_Change!B10:D10)-SUM(Asset_Volume_Change!F10:H10))=0,"","Variation")</f>
        <v/>
      </c>
      <c r="C10" s="47" t="str">
        <f>""</f>
        <v/>
      </c>
      <c r="E10" s="54"/>
      <c r="F10" s="54"/>
      <c r="G10" s="54"/>
      <c r="I10" s="54"/>
    </row>
    <row r="11" spans="1:9" ht="25.15" thickBot="1">
      <c r="A11" s="49" t="s">
        <v>8</v>
      </c>
      <c r="B11" s="37" t="str">
        <f>IF((SUM(Asset_Volume_Change!B11:D11)-SUM(Asset_Volume_Change!F11:H11))=0,"","Variation")</f>
        <v/>
      </c>
      <c r="C11" s="37" t="str">
        <f>""</f>
        <v/>
      </c>
      <c r="E11" s="56" t="s">
        <v>105</v>
      </c>
      <c r="F11" s="56" t="s">
        <v>86</v>
      </c>
      <c r="G11" s="56" t="s">
        <v>88</v>
      </c>
      <c r="I11" s="56" t="s">
        <v>91</v>
      </c>
    </row>
    <row r="12" spans="1:9" ht="22.9" thickBot="1">
      <c r="A12" s="49" t="s">
        <v>9</v>
      </c>
      <c r="B12" s="37" t="str">
        <f>IF((SUM(Asset_Volume_Change!B12:D12)-SUM(Asset_Volume_Change!F12:H12))=0,"","Variation")</f>
        <v/>
      </c>
      <c r="C12" s="37" t="str">
        <f>""</f>
        <v/>
      </c>
      <c r="E12" s="56" t="s">
        <v>105</v>
      </c>
      <c r="F12" s="56" t="s">
        <v>86</v>
      </c>
      <c r="G12" s="56" t="s">
        <v>88</v>
      </c>
      <c r="I12" s="56" t="s">
        <v>91</v>
      </c>
    </row>
    <row r="13" spans="1:9" ht="45.4" thickBot="1">
      <c r="A13" s="49" t="s">
        <v>10</v>
      </c>
      <c r="B13" s="37" t="str">
        <f>IF((SUM(Asset_Volume_Change!B13:D13)-SUM(Asset_Volume_Change!F13:H13))=0,"","Variation")</f>
        <v/>
      </c>
      <c r="C13" s="37" t="s">
        <v>79</v>
      </c>
      <c r="E13" s="56" t="s">
        <v>105</v>
      </c>
      <c r="F13" s="56" t="s">
        <v>86</v>
      </c>
      <c r="G13" s="56" t="s">
        <v>104</v>
      </c>
      <c r="I13" s="56" t="s">
        <v>111</v>
      </c>
    </row>
    <row r="14" spans="1:9" ht="14.65" thickBot="1">
      <c r="A14" s="47" t="s">
        <v>11</v>
      </c>
      <c r="B14" s="47" t="str">
        <f>IF((SUM(Asset_Volume_Change!B14:D14)-SUM(Asset_Volume_Change!F14:H14))=0,"","Variation")</f>
        <v/>
      </c>
      <c r="C14" s="47" t="s">
        <v>79</v>
      </c>
      <c r="E14" s="54"/>
      <c r="F14" s="54"/>
      <c r="G14" s="54"/>
      <c r="I14" s="54"/>
    </row>
    <row r="15" spans="1:9" ht="25.15" thickBot="1">
      <c r="A15" s="47" t="s">
        <v>12</v>
      </c>
      <c r="B15" s="47" t="str">
        <f>IF((SUM(Asset_Volume_Change!B15:D15)-SUM(Asset_Volume_Change!F15:H15))=0,"","Variation")</f>
        <v/>
      </c>
      <c r="C15" s="47" t="str">
        <f>""</f>
        <v/>
      </c>
      <c r="E15" s="54"/>
      <c r="F15" s="54"/>
      <c r="G15" s="54"/>
      <c r="I15" s="54"/>
    </row>
    <row r="16" spans="1:9" ht="25.15" thickBot="1">
      <c r="A16" s="47" t="s">
        <v>13</v>
      </c>
      <c r="B16" s="47" t="str">
        <f>IF((SUM(Asset_Volume_Change!B16:D16)-SUM(Asset_Volume_Change!F16:H16))=0,"","Variation")</f>
        <v/>
      </c>
      <c r="C16" s="47" t="str">
        <f>""</f>
        <v/>
      </c>
      <c r="E16" s="54"/>
      <c r="F16" s="54"/>
      <c r="G16" s="54"/>
      <c r="I16" s="54"/>
    </row>
    <row r="17" spans="1:9" ht="79.150000000000006" thickBot="1">
      <c r="A17" s="49" t="s">
        <v>14</v>
      </c>
      <c r="B17" s="37" t="str">
        <f>IF((SUM(Asset_Volume_Change!B17:D17)-SUM(Asset_Volume_Change!F17:H17))=0,"","Variation")</f>
        <v/>
      </c>
      <c r="C17" s="37"/>
      <c r="E17" s="56" t="s">
        <v>105</v>
      </c>
      <c r="F17" s="56" t="s">
        <v>84</v>
      </c>
      <c r="G17" s="56" t="s">
        <v>112</v>
      </c>
      <c r="H17" s="79"/>
      <c r="I17" s="56" t="s">
        <v>107</v>
      </c>
    </row>
    <row r="18" spans="1:9" ht="22.9" thickBot="1">
      <c r="A18" s="49" t="s">
        <v>15</v>
      </c>
      <c r="B18" s="37" t="str">
        <f>IF((SUM(Asset_Volume_Change!B18:D18)-SUM(Asset_Volume_Change!F18:H18))=0,"","Variation")</f>
        <v>Variation</v>
      </c>
      <c r="C18" s="37" t="s">
        <v>79</v>
      </c>
      <c r="E18" s="56" t="s">
        <v>106</v>
      </c>
      <c r="F18" s="56" t="s">
        <v>84</v>
      </c>
      <c r="G18" s="56" t="s">
        <v>90</v>
      </c>
      <c r="I18" s="56" t="s">
        <v>93</v>
      </c>
    </row>
    <row r="19" spans="1:9" ht="22.9" thickBot="1">
      <c r="A19" s="49" t="s">
        <v>16</v>
      </c>
      <c r="B19" s="37" t="str">
        <f>IF((SUM(Asset_Volume_Change!B19:D19)-SUM(Asset_Volume_Change!F19:H19))=0,"","Variation")</f>
        <v>Variation</v>
      </c>
      <c r="C19" s="37" t="s">
        <v>79</v>
      </c>
      <c r="E19" s="56" t="s">
        <v>106</v>
      </c>
      <c r="F19" s="56" t="s">
        <v>84</v>
      </c>
      <c r="G19" s="56" t="s">
        <v>90</v>
      </c>
      <c r="I19" s="56" t="s">
        <v>93</v>
      </c>
    </row>
    <row r="20" spans="1:9" ht="25.15" thickBot="1">
      <c r="A20" s="49" t="s">
        <v>17</v>
      </c>
      <c r="B20" s="37" t="str">
        <f>IF((SUM(Asset_Volume_Change!B20:D20)-SUM(Asset_Volume_Change!F20:H20))=0,"","Variation")</f>
        <v>Variation</v>
      </c>
      <c r="C20" s="37" t="s">
        <v>79</v>
      </c>
      <c r="E20" s="56" t="s">
        <v>106</v>
      </c>
      <c r="F20" s="56" t="s">
        <v>84</v>
      </c>
      <c r="G20" s="56" t="s">
        <v>90</v>
      </c>
      <c r="I20" s="56" t="s">
        <v>93</v>
      </c>
    </row>
    <row r="21" spans="1:9" ht="22.9" thickBot="1">
      <c r="A21" s="49" t="s">
        <v>18</v>
      </c>
      <c r="B21" s="37" t="str">
        <f>IF((SUM(Asset_Volume_Change!B21:D21)-SUM(Asset_Volume_Change!F21:H21))=0,"","Variation")</f>
        <v>Variation</v>
      </c>
      <c r="C21" s="37" t="s">
        <v>79</v>
      </c>
      <c r="E21" s="56" t="s">
        <v>106</v>
      </c>
      <c r="F21" s="56" t="s">
        <v>84</v>
      </c>
      <c r="G21" s="56" t="s">
        <v>90</v>
      </c>
      <c r="I21" s="56" t="s">
        <v>93</v>
      </c>
    </row>
    <row r="22" spans="1:9" ht="56.65" thickBot="1">
      <c r="A22" s="49" t="s">
        <v>113</v>
      </c>
      <c r="B22" s="37" t="str">
        <f>IF((SUM(Asset_Volume_Change!B22:D22)-SUM(Asset_Volume_Change!F22:H22))=0,"","Variation")</f>
        <v>Variation</v>
      </c>
      <c r="C22" s="37" t="s">
        <v>79</v>
      </c>
      <c r="E22" s="56" t="s">
        <v>105</v>
      </c>
      <c r="F22" s="56" t="s">
        <v>85</v>
      </c>
      <c r="G22" s="56" t="s">
        <v>130</v>
      </c>
      <c r="H22" s="79"/>
      <c r="I22" s="56" t="s">
        <v>131</v>
      </c>
    </row>
    <row r="23" spans="1:9" ht="14.65" thickBot="1">
      <c r="A23" s="47" t="s">
        <v>20</v>
      </c>
      <c r="B23" s="47" t="str">
        <f>IF((SUM(Asset_Volume_Change!B23:D23)-SUM(Asset_Volume_Change!F23:H23))=0,"","Variation")</f>
        <v>Variation</v>
      </c>
      <c r="C23" s="47" t="s">
        <v>79</v>
      </c>
      <c r="E23" s="54"/>
      <c r="F23" s="54"/>
      <c r="G23" s="54"/>
      <c r="I23" s="54"/>
    </row>
    <row r="24" spans="1:9" ht="37.5" thickBot="1">
      <c r="A24" s="47" t="s">
        <v>21</v>
      </c>
      <c r="B24" s="47" t="str">
        <f>IF((SUM(Asset_Volume_Change!B24:D24)-SUM(Asset_Volume_Change!F24:H24))=0,"","Variation")</f>
        <v>Variation</v>
      </c>
      <c r="C24" s="47" t="s">
        <v>79</v>
      </c>
      <c r="E24" s="54"/>
      <c r="F24" s="54"/>
      <c r="G24" s="54"/>
      <c r="I24" s="54"/>
    </row>
    <row r="25" spans="1:9" ht="14.65" thickBot="1">
      <c r="A25" s="47" t="s">
        <v>22</v>
      </c>
      <c r="B25" s="47" t="str">
        <f>IF((SUM(Asset_Volume_Change!B25:D25)-SUM(Asset_Volume_Change!F25:H25))=0,"","Variation")</f>
        <v/>
      </c>
      <c r="C25" s="47" t="str">
        <f>""</f>
        <v/>
      </c>
      <c r="E25" s="54"/>
      <c r="F25" s="54"/>
      <c r="G25" s="54"/>
      <c r="I25" s="54"/>
    </row>
    <row r="26" spans="1:9" ht="90.4" thickBot="1">
      <c r="A26" s="49" t="s">
        <v>23</v>
      </c>
      <c r="B26" s="37" t="str">
        <f>IF((SUM(Asset_Volume_Change!B26:D26)-SUM(Asset_Volume_Change!F26:H26))=0,"","Variation")</f>
        <v>Variation</v>
      </c>
      <c r="C26" s="37" t="s">
        <v>79</v>
      </c>
      <c r="E26" s="56" t="s">
        <v>106</v>
      </c>
      <c r="F26" s="56" t="s">
        <v>89</v>
      </c>
      <c r="G26" s="56" t="s">
        <v>108</v>
      </c>
      <c r="I26" s="56" t="s">
        <v>99</v>
      </c>
    </row>
    <row r="27" spans="1:9" ht="90.4" thickBot="1">
      <c r="A27" s="49" t="s">
        <v>24</v>
      </c>
      <c r="B27" s="37" t="str">
        <f>IF((SUM(Asset_Volume_Change!B27:D27)-SUM(Asset_Volume_Change!F27:H27))=0,"","Variation")</f>
        <v>Variation</v>
      </c>
      <c r="C27" s="37" t="s">
        <v>79</v>
      </c>
      <c r="E27" s="56" t="s">
        <v>106</v>
      </c>
      <c r="F27" s="56" t="s">
        <v>89</v>
      </c>
      <c r="G27" s="56" t="s">
        <v>108</v>
      </c>
      <c r="I27" s="56" t="s">
        <v>99</v>
      </c>
    </row>
    <row r="28" spans="1:9" ht="56.65" thickBot="1">
      <c r="A28" s="49" t="s">
        <v>25</v>
      </c>
      <c r="B28" s="37" t="str">
        <f>IF((SUM(Asset_Volume_Change!B28:D28)-SUM(Asset_Volume_Change!F28:H28))=0,"","Variation")</f>
        <v/>
      </c>
      <c r="C28" s="37" t="s">
        <v>79</v>
      </c>
      <c r="E28" s="56" t="s">
        <v>105</v>
      </c>
      <c r="F28" s="56" t="s">
        <v>86</v>
      </c>
      <c r="G28" s="56" t="s">
        <v>92</v>
      </c>
      <c r="I28" s="56" t="s">
        <v>109</v>
      </c>
    </row>
    <row r="29" spans="1:9" ht="56.65" thickBot="1">
      <c r="A29" s="49" t="s">
        <v>26</v>
      </c>
      <c r="B29" s="37" t="str">
        <f>IF((SUM(Asset_Volume_Change!B29:D29)-SUM(Asset_Volume_Change!F29:H29))=0,"","Variation")</f>
        <v/>
      </c>
      <c r="C29" s="37" t="s">
        <v>79</v>
      </c>
      <c r="E29" s="56" t="s">
        <v>105</v>
      </c>
      <c r="F29" s="56" t="s">
        <v>86</v>
      </c>
      <c r="G29" s="56" t="s">
        <v>92</v>
      </c>
      <c r="I29" s="56" t="s">
        <v>110</v>
      </c>
    </row>
    <row r="30" spans="1:9" ht="22.9" thickBot="1">
      <c r="A30" s="49" t="s">
        <v>27</v>
      </c>
      <c r="B30" s="37" t="str">
        <f>IF((SUM(Asset_Volume_Change!B30:D30)-SUM(Asset_Volume_Change!F30:H30))=0,"","Variation")</f>
        <v/>
      </c>
      <c r="C30" s="37" t="str">
        <f>""</f>
        <v/>
      </c>
      <c r="E30" s="56" t="s">
        <v>105</v>
      </c>
      <c r="F30" s="56" t="s">
        <v>86</v>
      </c>
      <c r="G30" s="56" t="s">
        <v>88</v>
      </c>
      <c r="I30" s="56" t="s">
        <v>91</v>
      </c>
    </row>
    <row r="31" spans="1:9" ht="14.65" thickBot="1">
      <c r="A31" s="47" t="s">
        <v>28</v>
      </c>
      <c r="B31" s="47" t="str">
        <f>IF((SUM(Asset_Volume_Change!B31:D31)-SUM(Asset_Volume_Change!F31:H31))=0,"","Variation")</f>
        <v/>
      </c>
      <c r="C31" s="47" t="str">
        <f>""</f>
        <v/>
      </c>
      <c r="E31" s="54"/>
      <c r="F31" s="54"/>
      <c r="G31" s="54"/>
      <c r="I31" s="54"/>
    </row>
    <row r="32" spans="1:9" ht="14.65" thickBot="1">
      <c r="A32" s="47" t="s">
        <v>29</v>
      </c>
      <c r="B32" s="47" t="str">
        <f>IF((SUM(Asset_Volume_Change!B32:D32)-SUM(Asset_Volume_Change!F32:H32))=0,"","Variation")</f>
        <v/>
      </c>
      <c r="C32" s="47" t="str">
        <f>""</f>
        <v/>
      </c>
      <c r="E32" s="54"/>
      <c r="F32" s="54"/>
      <c r="G32" s="54"/>
      <c r="I32" s="54"/>
    </row>
    <row r="33" spans="1:9">
      <c r="A33" s="47" t="s">
        <v>30</v>
      </c>
      <c r="B33" s="47" t="str">
        <f>IF((SUM(Asset_Volume_Change!B33:D33)-SUM(Asset_Volume_Change!F33:H33))=0,"","Variation")</f>
        <v/>
      </c>
      <c r="C33" s="47" t="str">
        <f>""</f>
        <v/>
      </c>
      <c r="E33" s="54"/>
      <c r="F33" s="54"/>
      <c r="G33" s="54"/>
      <c r="I33" s="54"/>
    </row>
    <row r="34" spans="1:9">
      <c r="A34" s="48" t="s">
        <v>31</v>
      </c>
      <c r="B34" s="48" t="str">
        <f>IF((SUM(Asset_Volume_Change!B34:D34)-SUM(Asset_Volume_Change!F34:H34))=0,"","Variation")</f>
        <v/>
      </c>
      <c r="C34" s="48" t="str">
        <f>""</f>
        <v/>
      </c>
      <c r="E34" s="55"/>
      <c r="F34" s="55"/>
      <c r="G34" s="55"/>
      <c r="I34" s="55"/>
    </row>
    <row r="36" spans="1:9" ht="24.75">
      <c r="A36" s="26" t="s">
        <v>114</v>
      </c>
    </row>
    <row r="37" spans="1:9">
      <c r="A37" s="26"/>
    </row>
  </sheetData>
  <mergeCells count="1">
    <mergeCell ref="A2:C2"/>
  </mergeCells>
  <conditionalFormatting sqref="B1 B35:B1048576 B3:B4">
    <cfRule type="containsText" dxfId="9" priority="14" operator="containsText" text="Variation">
      <formula>NOT(ISERROR(SEARCH("Variation",B1)))</formula>
    </cfRule>
  </conditionalFormatting>
  <conditionalFormatting sqref="E1:E4 E35 E40:E1048576">
    <cfRule type="containsText" dxfId="8" priority="9" operator="containsText" text="Variation">
      <formula>NOT(ISERROR(SEARCH("Variation",E1)))</formula>
    </cfRule>
  </conditionalFormatting>
  <conditionalFormatting sqref="F4">
    <cfRule type="containsText" dxfId="7" priority="7" operator="containsText" text="Variation">
      <formula>NOT(ISERROR(SEARCH("Variation",F4)))</formula>
    </cfRule>
  </conditionalFormatting>
  <conditionalFormatting sqref="G4">
    <cfRule type="containsText" dxfId="6" priority="3" operator="containsText" text="Variation">
      <formula>NOT(ISERROR(SEARCH("Variation",G4)))</formula>
    </cfRule>
  </conditionalFormatting>
  <conditionalFormatting sqref="I4">
    <cfRule type="containsText" dxfId="5" priority="2" operator="containsText" text="Variation">
      <formula>NOT(ISERROR(SEARCH("Variation",I4)))</formula>
    </cfRule>
  </conditionalFormatting>
  <conditionalFormatting sqref="C1 C35:C1048576 C3:C4">
    <cfRule type="containsText" dxfId="4" priority="1" operator="containsText" text="Variation">
      <formula>NOT(ISERROR(SEARCH("Variation",C1)))</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workbookViewId="0">
      <selection activeCell="B3" sqref="B3:C3"/>
    </sheetView>
  </sheetViews>
  <sheetFormatPr defaultColWidth="9.06640625" defaultRowHeight="13.5"/>
  <cols>
    <col min="1" max="1" width="53.46484375" style="22" bestFit="1" customWidth="1"/>
    <col min="2" max="3" width="11.796875" style="22" customWidth="1"/>
    <col min="4" max="4" width="23.33203125" style="22" customWidth="1"/>
    <col min="5" max="5" width="3.19921875" style="22" customWidth="1"/>
    <col min="6" max="8" width="11.796875" style="22" customWidth="1"/>
    <col min="9" max="9" width="9.06640625" style="22"/>
    <col min="10" max="10" width="9.73046875" style="22" bestFit="1" customWidth="1"/>
    <col min="11" max="12" width="11.796875" style="22" bestFit="1" customWidth="1"/>
    <col min="13" max="16384" width="9.06640625" style="22"/>
  </cols>
  <sheetData>
    <row r="2" spans="1:13" ht="14.25" customHeight="1">
      <c r="B2" s="149" t="s">
        <v>73</v>
      </c>
      <c r="C2" s="149"/>
      <c r="D2" s="149"/>
      <c r="F2" s="149" t="s">
        <v>75</v>
      </c>
      <c r="G2" s="149"/>
      <c r="H2" s="149"/>
      <c r="J2" s="149" t="s">
        <v>77</v>
      </c>
      <c r="K2" s="149"/>
      <c r="L2" s="149"/>
    </row>
    <row r="3" spans="1:13">
      <c r="A3" s="57" t="s">
        <v>115</v>
      </c>
      <c r="B3" s="31">
        <v>2013</v>
      </c>
      <c r="C3" s="31">
        <v>2021</v>
      </c>
      <c r="D3" s="31">
        <v>2021</v>
      </c>
      <c r="E3" s="23"/>
      <c r="F3" s="31">
        <v>2013</v>
      </c>
      <c r="G3" s="31">
        <v>2021</v>
      </c>
      <c r="H3" s="31">
        <v>2021</v>
      </c>
      <c r="I3" s="23"/>
      <c r="J3" s="31">
        <v>2013</v>
      </c>
      <c r="K3" s="31">
        <v>2021</v>
      </c>
      <c r="L3" s="31">
        <v>2021</v>
      </c>
    </row>
    <row r="4" spans="1:13" s="25" customFormat="1" ht="54.4" thickBot="1">
      <c r="A4" s="21" t="s">
        <v>76</v>
      </c>
      <c r="B4" s="32" t="s">
        <v>70</v>
      </c>
      <c r="C4" s="32" t="s">
        <v>71</v>
      </c>
      <c r="D4" s="32" t="s">
        <v>72</v>
      </c>
      <c r="E4" s="24"/>
      <c r="F4" s="32" t="s">
        <v>70</v>
      </c>
      <c r="G4" s="32" t="s">
        <v>71</v>
      </c>
      <c r="H4" s="32" t="s">
        <v>72</v>
      </c>
      <c r="I4" s="24"/>
      <c r="J4" s="32" t="s">
        <v>70</v>
      </c>
      <c r="K4" s="32" t="s">
        <v>71</v>
      </c>
      <c r="L4" s="32" t="s">
        <v>72</v>
      </c>
    </row>
    <row r="5" spans="1:13" ht="13.9" thickBot="1">
      <c r="A5" s="47" t="s">
        <v>2</v>
      </c>
      <c r="B5" s="33">
        <f>SUM('4.3.3_Input_Sheet_Published2013'!K5:K8)</f>
        <v>4</v>
      </c>
      <c r="C5" s="33">
        <f>SUM('4.3.3_Input_Sheet_Published2013'!AF5:AF8)</f>
        <v>0</v>
      </c>
      <c r="D5" s="33">
        <f>SUM('4.3.3_Input_Sheet_Published2013'!AM5:AM8)</f>
        <v>4</v>
      </c>
      <c r="E5" s="27"/>
      <c r="F5" s="33">
        <f>SUM('4.3.3_Input_Sheet_Finalised2018'!K5:K8)</f>
        <v>4</v>
      </c>
      <c r="G5" s="33">
        <f>SUM('4.3.3_Input_Sheet_Finalised2018'!AF5:AF8)</f>
        <v>0</v>
      </c>
      <c r="H5" s="33">
        <f>SUM('4.3.3_Input_Sheet_Finalised2018'!AM5:AM8)</f>
        <v>4</v>
      </c>
      <c r="I5" s="27"/>
      <c r="J5" s="35">
        <f>IF((B5-F5)=0,,(IF((B5-F5)&lt;0,"Increase","Decrease")))</f>
        <v>0</v>
      </c>
      <c r="K5" s="35">
        <f t="shared" ref="K5:L5" si="0">IF((C5-G5)=0,,(IF((C5-G5)&lt;0,"Increase","Decrease")))</f>
        <v>0</v>
      </c>
      <c r="L5" s="35">
        <f t="shared" si="0"/>
        <v>0</v>
      </c>
      <c r="M5" s="27"/>
    </row>
    <row r="6" spans="1:13" ht="13.9" thickBot="1">
      <c r="A6" s="47" t="s">
        <v>3</v>
      </c>
      <c r="B6" s="33">
        <f>SUM('4.3.3_Input_Sheet_Published2013'!K9:K12)</f>
        <v>0</v>
      </c>
      <c r="C6" s="33">
        <f>SUM('4.3.3_Input_Sheet_Published2013'!AF9:AF12)</f>
        <v>0</v>
      </c>
      <c r="D6" s="33">
        <f>SUM('4.3.3_Input_Sheet_Published2013'!AM9:AM12)</f>
        <v>0</v>
      </c>
      <c r="E6" s="27"/>
      <c r="F6" s="33">
        <f>SUM('4.3.3_Input_Sheet_Finalised2018'!K9:K12)</f>
        <v>0</v>
      </c>
      <c r="G6" s="33">
        <f>SUM('4.3.3_Input_Sheet_Finalised2018'!AF9:AF12)</f>
        <v>0</v>
      </c>
      <c r="H6" s="33">
        <f>SUM('4.3.3_Input_Sheet_Finalised2018'!AM9:AM12)</f>
        <v>0</v>
      </c>
      <c r="I6" s="27"/>
      <c r="J6" s="35">
        <f t="shared" ref="J6:J34" si="1">IF((B6-F6)=0,,(IF((B6-F6)&lt;0,"Increase","Decrease")))</f>
        <v>0</v>
      </c>
      <c r="K6" s="35">
        <f t="shared" ref="K6:K34" si="2">IF((C6-G6)=0,,(IF((C6-G6)&lt;0,"Increase","Decrease")))</f>
        <v>0</v>
      </c>
      <c r="L6" s="35">
        <f t="shared" ref="L6:L34" si="3">IF((D6-H6)=0,,(IF((D6-H6)&lt;0,"Increase","Decrease")))</f>
        <v>0</v>
      </c>
      <c r="M6" s="27"/>
    </row>
    <row r="7" spans="1:13" ht="13.9" thickBot="1">
      <c r="A7" s="47" t="s">
        <v>4</v>
      </c>
      <c r="B7" s="33">
        <f>SUM('4.3.3_Input_Sheet_Published2013'!K13:K16)</f>
        <v>2218</v>
      </c>
      <c r="C7" s="33">
        <f>SUM('4.3.3_Input_Sheet_Published2013'!AF13:AF16)</f>
        <v>2218</v>
      </c>
      <c r="D7" s="33">
        <f>SUM('4.3.3_Input_Sheet_Published2013'!AM13:AM16)</f>
        <v>2218</v>
      </c>
      <c r="E7" s="27"/>
      <c r="F7" s="33">
        <f>SUM('4.3.3_Input_Sheet_Finalised2018'!K13:K16)</f>
        <v>2218</v>
      </c>
      <c r="G7" s="33">
        <f>SUM('4.3.3_Input_Sheet_Finalised2018'!AF13:AF16)</f>
        <v>2218</v>
      </c>
      <c r="H7" s="33">
        <f>SUM('4.3.3_Input_Sheet_Finalised2018'!AM13:AM16)</f>
        <v>2218</v>
      </c>
      <c r="I7" s="27"/>
      <c r="J7" s="35">
        <f t="shared" si="1"/>
        <v>0</v>
      </c>
      <c r="K7" s="35">
        <f t="shared" si="2"/>
        <v>0</v>
      </c>
      <c r="L7" s="35">
        <f t="shared" si="3"/>
        <v>0</v>
      </c>
      <c r="M7" s="27"/>
    </row>
    <row r="8" spans="1:13" ht="13.9" thickBot="1">
      <c r="A8" s="49" t="s">
        <v>5</v>
      </c>
      <c r="B8" s="36">
        <f>SUM('4.3.3_Input_Sheet_Published2013'!K17:K20)</f>
        <v>28</v>
      </c>
      <c r="C8" s="36">
        <f>SUM('4.3.3_Input_Sheet_Published2013'!AF17:AF20)</f>
        <v>28</v>
      </c>
      <c r="D8" s="36">
        <f>SUM('4.3.3_Input_Sheet_Published2013'!AM17:AM20)</f>
        <v>28</v>
      </c>
      <c r="E8" s="27"/>
      <c r="F8" s="36">
        <f>SUM('4.3.3_Input_Sheet_Finalised2018'!K17:K20)</f>
        <v>28</v>
      </c>
      <c r="G8" s="36">
        <f>SUM('4.3.3_Input_Sheet_Finalised2018'!AF17:AF20)</f>
        <v>28</v>
      </c>
      <c r="H8" s="36">
        <f>SUM('4.3.3_Input_Sheet_Finalised2018'!AM17:AM20)</f>
        <v>28</v>
      </c>
      <c r="I8" s="27"/>
      <c r="J8" s="39">
        <f t="shared" si="1"/>
        <v>0</v>
      </c>
      <c r="K8" s="39">
        <f t="shared" si="2"/>
        <v>0</v>
      </c>
      <c r="L8" s="39">
        <f t="shared" si="3"/>
        <v>0</v>
      </c>
      <c r="M8" s="27"/>
    </row>
    <row r="9" spans="1:13" ht="13.9" thickBot="1">
      <c r="A9" s="47" t="s">
        <v>6</v>
      </c>
      <c r="B9" s="33">
        <f>SUM('4.3.3_Input_Sheet_Published2013'!K21:K24)</f>
        <v>2689</v>
      </c>
      <c r="C9" s="33">
        <f>SUM('4.3.3_Input_Sheet_Published2013'!AF21:AF24)</f>
        <v>2689</v>
      </c>
      <c r="D9" s="33">
        <f>SUM('4.3.3_Input_Sheet_Published2013'!AM21:AM24)</f>
        <v>2689</v>
      </c>
      <c r="E9" s="27"/>
      <c r="F9" s="33">
        <f>SUM('4.3.3_Input_Sheet_Finalised2018'!K21:K24)</f>
        <v>2689</v>
      </c>
      <c r="G9" s="33">
        <f>SUM('4.3.3_Input_Sheet_Finalised2018'!AF21:AF24)</f>
        <v>2689</v>
      </c>
      <c r="H9" s="33">
        <f>SUM('4.3.3_Input_Sheet_Finalised2018'!AM21:AM24)</f>
        <v>2689</v>
      </c>
      <c r="I9" s="27"/>
      <c r="J9" s="35">
        <f t="shared" si="1"/>
        <v>0</v>
      </c>
      <c r="K9" s="35">
        <f t="shared" si="2"/>
        <v>0</v>
      </c>
      <c r="L9" s="35">
        <f t="shared" si="3"/>
        <v>0</v>
      </c>
      <c r="M9" s="27"/>
    </row>
    <row r="10" spans="1:13" ht="13.9" thickBot="1">
      <c r="A10" s="47" t="s">
        <v>7</v>
      </c>
      <c r="B10" s="33">
        <f>SUM('4.3.3_Input_Sheet_Published2013'!K25:K28)</f>
        <v>48</v>
      </c>
      <c r="C10" s="33">
        <f>SUM('4.3.3_Input_Sheet_Published2013'!AF25:AF28)</f>
        <v>48</v>
      </c>
      <c r="D10" s="33">
        <f>SUM('4.3.3_Input_Sheet_Published2013'!AM25:AM28)</f>
        <v>48</v>
      </c>
      <c r="E10" s="27"/>
      <c r="F10" s="33">
        <f>SUM('4.3.3_Input_Sheet_Finalised2018'!K25:K28)</f>
        <v>48</v>
      </c>
      <c r="G10" s="33">
        <f>SUM('4.3.3_Input_Sheet_Finalised2018'!AF25:AF28)</f>
        <v>48</v>
      </c>
      <c r="H10" s="33">
        <f>SUM('4.3.3_Input_Sheet_Finalised2018'!AM25:AM28)</f>
        <v>48</v>
      </c>
      <c r="I10" s="27"/>
      <c r="J10" s="35">
        <f t="shared" si="1"/>
        <v>0</v>
      </c>
      <c r="K10" s="35">
        <f t="shared" si="2"/>
        <v>0</v>
      </c>
      <c r="L10" s="35">
        <f t="shared" si="3"/>
        <v>0</v>
      </c>
      <c r="M10" s="27"/>
    </row>
    <row r="11" spans="1:13" ht="13.9" thickBot="1">
      <c r="A11" s="49" t="s">
        <v>8</v>
      </c>
      <c r="B11" s="36">
        <f>SUM('4.3.3_Input_Sheet_Published2013'!K29:K32)</f>
        <v>365</v>
      </c>
      <c r="C11" s="36">
        <f>SUM('4.3.3_Input_Sheet_Published2013'!AF29:AF32)</f>
        <v>365</v>
      </c>
      <c r="D11" s="36">
        <f>SUM('4.3.3_Input_Sheet_Published2013'!AM29:AM32)</f>
        <v>365</v>
      </c>
      <c r="E11" s="27"/>
      <c r="F11" s="36">
        <f>SUM('4.3.3_Input_Sheet_Finalised2018'!K29:K32)</f>
        <v>365</v>
      </c>
      <c r="G11" s="36">
        <f>SUM('4.3.3_Input_Sheet_Finalised2018'!AF29:AF32)</f>
        <v>365</v>
      </c>
      <c r="H11" s="36">
        <f>SUM('4.3.3_Input_Sheet_Finalised2018'!AM29:AM32)</f>
        <v>365</v>
      </c>
      <c r="I11" s="27"/>
      <c r="J11" s="39">
        <f t="shared" si="1"/>
        <v>0</v>
      </c>
      <c r="K11" s="39">
        <f t="shared" si="2"/>
        <v>0</v>
      </c>
      <c r="L11" s="39">
        <f t="shared" si="3"/>
        <v>0</v>
      </c>
      <c r="M11" s="27"/>
    </row>
    <row r="12" spans="1:13" ht="13.9" thickBot="1">
      <c r="A12" s="49" t="s">
        <v>9</v>
      </c>
      <c r="B12" s="36">
        <f>SUM('4.3.3_Input_Sheet_Published2013'!K33:K36)</f>
        <v>765.8399999999998</v>
      </c>
      <c r="C12" s="36">
        <f>SUM('4.3.3_Input_Sheet_Published2013'!AF33:AF36)</f>
        <v>765.8</v>
      </c>
      <c r="D12" s="36">
        <f>SUM('4.3.3_Input_Sheet_Published2013'!AM33:AM36)</f>
        <v>765.90000000000009</v>
      </c>
      <c r="E12" s="27"/>
      <c r="F12" s="36">
        <f>SUM('4.3.3_Input_Sheet_Finalised2018'!K33:K36)</f>
        <v>765.8399999999998</v>
      </c>
      <c r="G12" s="36">
        <f>SUM('4.3.3_Input_Sheet_Finalised2018'!AF33:AF36)</f>
        <v>765.8</v>
      </c>
      <c r="H12" s="36">
        <f>SUM('4.3.3_Input_Sheet_Finalised2018'!AM33:AM36)</f>
        <v>765.90000000000009</v>
      </c>
      <c r="I12" s="27"/>
      <c r="J12" s="39">
        <f t="shared" si="1"/>
        <v>0</v>
      </c>
      <c r="K12" s="39">
        <f t="shared" si="2"/>
        <v>0</v>
      </c>
      <c r="L12" s="39">
        <f t="shared" si="3"/>
        <v>0</v>
      </c>
      <c r="M12" s="27"/>
    </row>
    <row r="13" spans="1:13" ht="13.9" thickBot="1">
      <c r="A13" s="49" t="s">
        <v>10</v>
      </c>
      <c r="B13" s="36">
        <f>SUM('4.3.3_Input_Sheet_Published2013'!K37:K40)</f>
        <v>203.8</v>
      </c>
      <c r="C13" s="36">
        <f>SUM('4.3.3_Input_Sheet_Published2013'!AF37:AF40)</f>
        <v>203.78746822359417</v>
      </c>
      <c r="D13" s="36">
        <f>SUM('4.3.3_Input_Sheet_Published2013'!AM37:AM40)</f>
        <v>203.7874682235942</v>
      </c>
      <c r="E13" s="27"/>
      <c r="F13" s="36">
        <f>SUM('4.3.3_Input_Sheet_Finalised2018'!K37:K40)</f>
        <v>203.8</v>
      </c>
      <c r="G13" s="36">
        <f>SUM('4.3.3_Input_Sheet_Finalised2018'!AF37:AF40)</f>
        <v>203.78746822359417</v>
      </c>
      <c r="H13" s="36">
        <f>SUM('4.3.3_Input_Sheet_Finalised2018'!AM37:AM40)</f>
        <v>203.7874682235942</v>
      </c>
      <c r="I13" s="27"/>
      <c r="J13" s="39">
        <f t="shared" si="1"/>
        <v>0</v>
      </c>
      <c r="K13" s="39">
        <f t="shared" si="2"/>
        <v>0</v>
      </c>
      <c r="L13" s="39">
        <f t="shared" si="3"/>
        <v>0</v>
      </c>
      <c r="M13" s="27"/>
    </row>
    <row r="14" spans="1:13" ht="13.9" thickBot="1">
      <c r="A14" s="47" t="s">
        <v>11</v>
      </c>
      <c r="B14" s="33">
        <f>SUM('4.3.3_Input_Sheet_Published2013'!K41:K44)</f>
        <v>247</v>
      </c>
      <c r="C14" s="33">
        <f>SUM('4.3.3_Input_Sheet_Published2013'!AF41:AF44)</f>
        <v>247</v>
      </c>
      <c r="D14" s="33">
        <f>SUM('4.3.3_Input_Sheet_Published2013'!AM41:AM44)</f>
        <v>247</v>
      </c>
      <c r="E14" s="27"/>
      <c r="F14" s="33">
        <f>SUM('4.3.3_Input_Sheet_Finalised2018'!K41:K44)</f>
        <v>247</v>
      </c>
      <c r="G14" s="33">
        <f>SUM('4.3.3_Input_Sheet_Finalised2018'!AF41:AF44)</f>
        <v>247</v>
      </c>
      <c r="H14" s="33">
        <f>SUM('4.3.3_Input_Sheet_Finalised2018'!AM41:AM44)</f>
        <v>247</v>
      </c>
      <c r="I14" s="27"/>
      <c r="J14" s="35">
        <f t="shared" si="1"/>
        <v>0</v>
      </c>
      <c r="K14" s="35">
        <f t="shared" si="2"/>
        <v>0</v>
      </c>
      <c r="L14" s="35">
        <f t="shared" si="3"/>
        <v>0</v>
      </c>
      <c r="M14" s="27"/>
    </row>
    <row r="15" spans="1:13" ht="13.9" thickBot="1">
      <c r="A15" s="47" t="s">
        <v>12</v>
      </c>
      <c r="B15" s="33">
        <f>SUM('4.3.3_Input_Sheet_Published2013'!K45:K48)</f>
        <v>123</v>
      </c>
      <c r="C15" s="33">
        <f>SUM('4.3.3_Input_Sheet_Published2013'!AF45:AF48)</f>
        <v>123</v>
      </c>
      <c r="D15" s="33">
        <f>SUM('4.3.3_Input_Sheet_Published2013'!AM45:AM48)</f>
        <v>123</v>
      </c>
      <c r="E15" s="27"/>
      <c r="F15" s="33">
        <f>SUM('4.3.3_Input_Sheet_Finalised2018'!K45:K48)</f>
        <v>123</v>
      </c>
      <c r="G15" s="33">
        <f>SUM('4.3.3_Input_Sheet_Finalised2018'!AF45:AF48)</f>
        <v>123</v>
      </c>
      <c r="H15" s="33">
        <f>SUM('4.3.3_Input_Sheet_Finalised2018'!AM45:AM48)</f>
        <v>123</v>
      </c>
      <c r="I15" s="27"/>
      <c r="J15" s="35">
        <f t="shared" si="1"/>
        <v>0</v>
      </c>
      <c r="K15" s="35">
        <f t="shared" si="2"/>
        <v>0</v>
      </c>
      <c r="L15" s="35">
        <f t="shared" si="3"/>
        <v>0</v>
      </c>
      <c r="M15" s="27"/>
    </row>
    <row r="16" spans="1:13" ht="13.9" thickBot="1">
      <c r="A16" s="47" t="s">
        <v>13</v>
      </c>
      <c r="B16" s="33">
        <f>SUM('4.3.3_Input_Sheet_Published2013'!K49:K52)</f>
        <v>497</v>
      </c>
      <c r="C16" s="33">
        <f>SUM('4.3.3_Input_Sheet_Published2013'!AF49:AF52)</f>
        <v>458</v>
      </c>
      <c r="D16" s="33">
        <f>SUM('4.3.3_Input_Sheet_Published2013'!AM49:AM52)</f>
        <v>497</v>
      </c>
      <c r="E16" s="27"/>
      <c r="F16" s="33">
        <f>SUM('4.3.3_Input_Sheet_Finalised2018'!K49:K52)</f>
        <v>497</v>
      </c>
      <c r="G16" s="33">
        <f>SUM('4.3.3_Input_Sheet_Finalised2018'!AF49:AF52)</f>
        <v>458</v>
      </c>
      <c r="H16" s="33">
        <f>SUM('4.3.3_Input_Sheet_Finalised2018'!AM49:AM52)</f>
        <v>497</v>
      </c>
      <c r="I16" s="27"/>
      <c r="J16" s="35">
        <f t="shared" si="1"/>
        <v>0</v>
      </c>
      <c r="K16" s="35">
        <f t="shared" si="2"/>
        <v>0</v>
      </c>
      <c r="L16" s="35">
        <f t="shared" si="3"/>
        <v>0</v>
      </c>
      <c r="M16" s="27"/>
    </row>
    <row r="17" spans="1:13" ht="13.9" thickBot="1">
      <c r="A17" s="49" t="s">
        <v>14</v>
      </c>
      <c r="B17" s="36">
        <f>SUM('4.3.3_Input_Sheet_Published2013'!K53:K56)</f>
        <v>10467.258999999995</v>
      </c>
      <c r="C17" s="36">
        <f>SUM('4.3.3_Input_Sheet_Published2013'!AF53:AF56)</f>
        <v>10467.258999999993</v>
      </c>
      <c r="D17" s="36">
        <f>SUM('4.3.3_Input_Sheet_Published2013'!AM53:AM56)</f>
        <v>10467.258999999995</v>
      </c>
      <c r="E17" s="27"/>
      <c r="F17" s="36">
        <f>SUM('4.3.3_Input_Sheet_Finalised2018'!K53:K56)</f>
        <v>10467.258999999995</v>
      </c>
      <c r="G17" s="36">
        <f>SUM('4.3.3_Input_Sheet_Finalised2018'!AF53:AF56)</f>
        <v>10467.258999999993</v>
      </c>
      <c r="H17" s="36">
        <f>SUM('4.3.3_Input_Sheet_Finalised2018'!AM53:AM56)</f>
        <v>10467.258999999995</v>
      </c>
      <c r="I17" s="27"/>
      <c r="J17" s="39">
        <f t="shared" si="1"/>
        <v>0</v>
      </c>
      <c r="K17" s="39">
        <f t="shared" si="2"/>
        <v>0</v>
      </c>
      <c r="L17" s="39">
        <f t="shared" si="3"/>
        <v>0</v>
      </c>
      <c r="M17" s="27"/>
    </row>
    <row r="18" spans="1:13" ht="13.9" thickBot="1">
      <c r="A18" s="49" t="s">
        <v>15</v>
      </c>
      <c r="B18" s="36">
        <f>SUM('4.3.3_Input_Sheet_Published2013'!K57:K60)</f>
        <v>22441.982384303992</v>
      </c>
      <c r="C18" s="36">
        <f>SUM('4.3.3_Input_Sheet_Published2013'!AF57:AF60)</f>
        <v>26723.621062431026</v>
      </c>
      <c r="D18" s="36">
        <f>SUM('4.3.3_Input_Sheet_Published2013'!AM57:AM60)</f>
        <v>22441.982384303992</v>
      </c>
      <c r="E18" s="27"/>
      <c r="F18" s="36">
        <f>SUM('4.3.3_Input_Sheet_Finalised2018'!K57:K60)</f>
        <v>22471.982384303992</v>
      </c>
      <c r="G18" s="36">
        <f>SUM('4.3.3_Input_Sheet_Finalised2018'!AF57:AF60)</f>
        <v>22471.982384303992</v>
      </c>
      <c r="H18" s="36">
        <f>SUM('4.3.3_Input_Sheet_Finalised2018'!AM57:AM60)</f>
        <v>22471.982384303992</v>
      </c>
      <c r="I18" s="27"/>
      <c r="J18" s="39" t="str">
        <f t="shared" si="1"/>
        <v>Increase</v>
      </c>
      <c r="K18" s="39" t="str">
        <f t="shared" si="2"/>
        <v>Decrease</v>
      </c>
      <c r="L18" s="39" t="str">
        <f t="shared" si="3"/>
        <v>Increase</v>
      </c>
      <c r="M18" s="27"/>
    </row>
    <row r="19" spans="1:13" ht="13.9" thickBot="1">
      <c r="A19" s="49" t="s">
        <v>16</v>
      </c>
      <c r="B19" s="36">
        <f>SUM('4.3.3_Input_Sheet_Published2013'!K61:K64)</f>
        <v>1538.8939794706309</v>
      </c>
      <c r="C19" s="36">
        <f>SUM('4.3.3_Input_Sheet_Published2013'!AF61:AF64)</f>
        <v>1179.0524131306947</v>
      </c>
      <c r="D19" s="36">
        <f>SUM('4.3.3_Input_Sheet_Published2013'!AM61:AM64)</f>
        <v>1538.8939794706309</v>
      </c>
      <c r="E19" s="27"/>
      <c r="F19" s="36">
        <f>SUM('4.3.3_Input_Sheet_Finalised2018'!K61:K64)</f>
        <v>1538.8939794706309</v>
      </c>
      <c r="G19" s="36">
        <f>SUM('4.3.3_Input_Sheet_Finalised2018'!AF61:AF64)</f>
        <v>1538.8939794706314</v>
      </c>
      <c r="H19" s="36">
        <f>SUM('4.3.3_Input_Sheet_Finalised2018'!AM61:AM64)</f>
        <v>1538.8939794706309</v>
      </c>
      <c r="I19" s="27"/>
      <c r="J19" s="39">
        <f t="shared" si="1"/>
        <v>0</v>
      </c>
      <c r="K19" s="39" t="str">
        <f t="shared" si="2"/>
        <v>Increase</v>
      </c>
      <c r="L19" s="39">
        <f t="shared" si="3"/>
        <v>0</v>
      </c>
      <c r="M19" s="27"/>
    </row>
    <row r="20" spans="1:13" ht="13.9" thickBot="1">
      <c r="A20" s="49" t="s">
        <v>17</v>
      </c>
      <c r="B20" s="36">
        <f>SUM('4.3.3_Input_Sheet_Published2013'!K65:K68)</f>
        <v>129</v>
      </c>
      <c r="C20" s="36">
        <f>SUM('4.3.3_Input_Sheet_Published2013'!AF65:AF68)</f>
        <v>129</v>
      </c>
      <c r="D20" s="36">
        <f>SUM('4.3.3_Input_Sheet_Published2013'!AM65:AM68)</f>
        <v>129</v>
      </c>
      <c r="E20" s="27"/>
      <c r="F20" s="36">
        <f>SUM('4.3.3_Input_Sheet_Finalised2018'!K65:K68)</f>
        <v>119</v>
      </c>
      <c r="G20" s="36">
        <f>SUM('4.3.3_Input_Sheet_Finalised2018'!AF65:AF68)</f>
        <v>119</v>
      </c>
      <c r="H20" s="36">
        <f>SUM('4.3.3_Input_Sheet_Finalised2018'!AM65:AM68)</f>
        <v>119</v>
      </c>
      <c r="I20" s="27"/>
      <c r="J20" s="39" t="str">
        <f t="shared" si="1"/>
        <v>Decrease</v>
      </c>
      <c r="K20" s="39" t="str">
        <f t="shared" si="2"/>
        <v>Decrease</v>
      </c>
      <c r="L20" s="39" t="str">
        <f t="shared" si="3"/>
        <v>Decrease</v>
      </c>
      <c r="M20" s="27"/>
    </row>
    <row r="21" spans="1:13" ht="13.9" thickBot="1">
      <c r="A21" s="49" t="s">
        <v>18</v>
      </c>
      <c r="B21" s="36">
        <f>SUM('4.3.3_Input_Sheet_Published2013'!K69:K72)</f>
        <v>2650399</v>
      </c>
      <c r="C21" s="36">
        <f>SUM('4.3.3_Input_Sheet_Published2013'!AF69:AF72)</f>
        <v>2706507</v>
      </c>
      <c r="D21" s="36">
        <f>SUM('4.3.3_Input_Sheet_Published2013'!AM69:AM72)</f>
        <v>2650399</v>
      </c>
      <c r="E21" s="27"/>
      <c r="F21" s="36">
        <f>SUM('4.3.3_Input_Sheet_Finalised2018'!K69:K72)</f>
        <v>2650399</v>
      </c>
      <c r="G21" s="36">
        <f>SUM('4.3.3_Input_Sheet_Finalised2018'!AF69:AF72)</f>
        <v>2719663</v>
      </c>
      <c r="H21" s="36">
        <f>SUM('4.3.3_Input_Sheet_Finalised2018'!AM69:AM72)</f>
        <v>2650399</v>
      </c>
      <c r="I21" s="27"/>
      <c r="J21" s="39">
        <f t="shared" si="1"/>
        <v>0</v>
      </c>
      <c r="K21" s="39" t="str">
        <f t="shared" si="2"/>
        <v>Increase</v>
      </c>
      <c r="L21" s="39">
        <f t="shared" si="3"/>
        <v>0</v>
      </c>
      <c r="M21" s="27"/>
    </row>
    <row r="22" spans="1:13" ht="13.9" thickBot="1">
      <c r="A22" s="49" t="s">
        <v>19</v>
      </c>
      <c r="B22" s="36">
        <f>SUM('4.3.3_Input_Sheet_Published2013'!K73:K76)</f>
        <v>600</v>
      </c>
      <c r="C22" s="36">
        <f>SUM('4.3.3_Input_Sheet_Published2013'!AF73:AF76)</f>
        <v>600</v>
      </c>
      <c r="D22" s="38">
        <f>SUM('4.3.3_Input_Sheet_Published2013'!AM73:AM76)</f>
        <v>600</v>
      </c>
      <c r="E22" s="27"/>
      <c r="F22" s="36">
        <f>SUM('4.3.3_Input_Sheet_Finalised2018'!K73:K76)</f>
        <v>86119</v>
      </c>
      <c r="G22" s="36">
        <f>SUM('4.3.3_Input_Sheet_Finalised2018'!AF73:AF76)</f>
        <v>86119</v>
      </c>
      <c r="H22" s="38">
        <f>SUM('4.3.3_Input_Sheet_Finalised2018'!AM73:AM76)</f>
        <v>86119</v>
      </c>
      <c r="I22" s="27"/>
      <c r="J22" s="39" t="str">
        <f t="shared" si="1"/>
        <v>Increase</v>
      </c>
      <c r="K22" s="39" t="str">
        <f t="shared" si="2"/>
        <v>Increase</v>
      </c>
      <c r="L22" s="39" t="str">
        <f t="shared" si="3"/>
        <v>Increase</v>
      </c>
      <c r="M22" s="27"/>
    </row>
    <row r="23" spans="1:13" ht="13.9" thickBot="1">
      <c r="A23" s="47" t="s">
        <v>20</v>
      </c>
      <c r="B23" s="33">
        <f>SUM('4.3.3_Input_Sheet_Published2013'!K77:K80)</f>
        <v>4</v>
      </c>
      <c r="C23" s="33">
        <f>SUM('4.3.3_Input_Sheet_Published2013'!AF77:AF80)</f>
        <v>0</v>
      </c>
      <c r="D23" s="34">
        <f>SUM('4.3.3_Input_Sheet_Published2013'!AM77:AM80)</f>
        <v>4</v>
      </c>
      <c r="E23" s="27"/>
      <c r="F23" s="33">
        <f>SUM('4.3.3_Input_Sheet_Finalised2018'!K77:K80)</f>
        <v>0</v>
      </c>
      <c r="G23" s="33">
        <f>SUM('4.3.3_Input_Sheet_Finalised2018'!AF77:AF80)</f>
        <v>0</v>
      </c>
      <c r="H23" s="34">
        <f>SUM('4.3.3_Input_Sheet_Finalised2018'!AM77:AM80)</f>
        <v>4</v>
      </c>
      <c r="I23" s="27"/>
      <c r="J23" s="35" t="str">
        <f t="shared" si="1"/>
        <v>Decrease</v>
      </c>
      <c r="K23" s="35">
        <f t="shared" si="2"/>
        <v>0</v>
      </c>
      <c r="L23" s="35">
        <f t="shared" si="3"/>
        <v>0</v>
      </c>
      <c r="M23" s="27"/>
    </row>
    <row r="24" spans="1:13" ht="14.25" customHeight="1" thickBot="1">
      <c r="A24" s="47" t="s">
        <v>21</v>
      </c>
      <c r="B24" s="33">
        <f>SUM('4.3.3_Input_Sheet_Published2013'!K81:K84)</f>
        <v>66</v>
      </c>
      <c r="C24" s="33">
        <f>SUM('4.3.3_Input_Sheet_Published2013'!AF81:AF84)</f>
        <v>27</v>
      </c>
      <c r="D24" s="34">
        <f>SUM('4.3.3_Input_Sheet_Published2013'!AM81:AM84)</f>
        <v>66</v>
      </c>
      <c r="E24" s="27"/>
      <c r="F24" s="33">
        <f>SUM('4.3.3_Input_Sheet_Finalised2018'!K81:K84)</f>
        <v>71</v>
      </c>
      <c r="G24" s="33">
        <f>SUM('4.3.3_Input_Sheet_Finalised2018'!AF81:AF84)</f>
        <v>35.5</v>
      </c>
      <c r="H24" s="34">
        <f>SUM('4.3.3_Input_Sheet_Finalised2018'!AM81:AM84)</f>
        <v>71</v>
      </c>
      <c r="I24" s="27"/>
      <c r="J24" s="35" t="str">
        <f t="shared" si="1"/>
        <v>Increase</v>
      </c>
      <c r="K24" s="35" t="str">
        <f t="shared" si="2"/>
        <v>Increase</v>
      </c>
      <c r="L24" s="35" t="str">
        <f t="shared" si="3"/>
        <v>Increase</v>
      </c>
      <c r="M24" s="27"/>
    </row>
    <row r="25" spans="1:13" ht="13.9" thickBot="1">
      <c r="A25" s="47" t="s">
        <v>22</v>
      </c>
      <c r="B25" s="33">
        <f>SUM('4.3.3_Input_Sheet_Published2013'!K85:K88)</f>
        <v>22</v>
      </c>
      <c r="C25" s="33">
        <f>SUM('4.3.3_Input_Sheet_Published2013'!AF85:AF88)</f>
        <v>22</v>
      </c>
      <c r="D25" s="34">
        <f>SUM('4.3.3_Input_Sheet_Published2013'!AM85:AM88)</f>
        <v>22</v>
      </c>
      <c r="E25" s="27"/>
      <c r="F25" s="33">
        <f>SUM('4.3.3_Input_Sheet_Finalised2018'!K85:K88)</f>
        <v>22</v>
      </c>
      <c r="G25" s="33">
        <f>SUM('4.3.3_Input_Sheet_Finalised2018'!AF85:AF88)</f>
        <v>22</v>
      </c>
      <c r="H25" s="34">
        <f>SUM('4.3.3_Input_Sheet_Finalised2018'!AM85:AM88)</f>
        <v>22</v>
      </c>
      <c r="I25" s="27"/>
      <c r="J25" s="35">
        <f t="shared" si="1"/>
        <v>0</v>
      </c>
      <c r="K25" s="35">
        <f t="shared" si="2"/>
        <v>0</v>
      </c>
      <c r="L25" s="35">
        <f t="shared" si="3"/>
        <v>0</v>
      </c>
      <c r="M25" s="27"/>
    </row>
    <row r="26" spans="1:13" ht="13.9" customHeight="1" thickBot="1">
      <c r="A26" s="49" t="s">
        <v>23</v>
      </c>
      <c r="B26" s="36">
        <f>SUM('4.3.3_Input_Sheet_Published2013'!K89:K132)</f>
        <v>162</v>
      </c>
      <c r="C26" s="36">
        <f>SUM('4.3.3_Input_Sheet_Published2013'!AF90:AF132)</f>
        <v>162</v>
      </c>
      <c r="D26" s="36">
        <f>SUM('4.3.3_Input_Sheet_Published2013'!AM90:AM132)</f>
        <v>162</v>
      </c>
      <c r="E26" s="27"/>
      <c r="F26" s="36">
        <f>SUM('4.3.3_Input_Sheet_Finalised2018'!K89:K132)</f>
        <v>135</v>
      </c>
      <c r="G26" s="36">
        <f>SUM('4.3.3_Input_Sheet_Finalised2018'!AF90:AF132)</f>
        <v>135</v>
      </c>
      <c r="H26" s="36">
        <f>SUM('4.3.3_Input_Sheet_Finalised2018'!AM90:AM132)</f>
        <v>135</v>
      </c>
      <c r="I26" s="27"/>
      <c r="J26" s="39" t="str">
        <f t="shared" si="1"/>
        <v>Decrease</v>
      </c>
      <c r="K26" s="39" t="str">
        <f t="shared" si="2"/>
        <v>Decrease</v>
      </c>
      <c r="L26" s="39" t="str">
        <f t="shared" si="3"/>
        <v>Decrease</v>
      </c>
      <c r="M26" s="27"/>
    </row>
    <row r="27" spans="1:13" ht="13.9" thickBot="1">
      <c r="A27" s="49" t="s">
        <v>24</v>
      </c>
      <c r="B27" s="36">
        <f>SUM('4.3.3_Input_Sheet_Published2013'!K134:K176)</f>
        <v>1273</v>
      </c>
      <c r="C27" s="36">
        <f>SUM('4.3.3_Input_Sheet_Published2013'!AF134:AF176)</f>
        <v>1273</v>
      </c>
      <c r="D27" s="36">
        <f>SUM('4.3.3_Input_Sheet_Published2013'!AM134:AM176)</f>
        <v>1273</v>
      </c>
      <c r="E27" s="27"/>
      <c r="F27" s="36">
        <f>SUM('4.3.3_Input_Sheet_Finalised2018'!K134:K176)</f>
        <v>1289</v>
      </c>
      <c r="G27" s="36">
        <f>SUM('4.3.3_Input_Sheet_Finalised2018'!AF134:AF176)</f>
        <v>1289</v>
      </c>
      <c r="H27" s="36">
        <f>SUM('4.3.3_Input_Sheet_Finalised2018'!AM134:AM176)</f>
        <v>1289</v>
      </c>
      <c r="I27" s="27"/>
      <c r="J27" s="39" t="str">
        <f t="shared" si="1"/>
        <v>Increase</v>
      </c>
      <c r="K27" s="39" t="str">
        <f t="shared" si="2"/>
        <v>Increase</v>
      </c>
      <c r="L27" s="39" t="str">
        <f t="shared" si="3"/>
        <v>Increase</v>
      </c>
      <c r="M27" s="27"/>
    </row>
    <row r="28" spans="1:13" ht="13.9" thickBot="1">
      <c r="A28" s="49" t="s">
        <v>25</v>
      </c>
      <c r="B28" s="36">
        <f>SUM('4.3.3_Input_Sheet_Published2013'!K177:K180)</f>
        <v>2737</v>
      </c>
      <c r="C28" s="36">
        <f>SUM('4.3.3_Input_Sheet_Published2013'!AF177:AF180)</f>
        <v>2773</v>
      </c>
      <c r="D28" s="36">
        <f>SUM('4.3.3_Input_Sheet_Published2013'!AM177:AM180)</f>
        <v>2737</v>
      </c>
      <c r="E28" s="27"/>
      <c r="F28" s="36">
        <f>SUM('4.3.3_Input_Sheet_Finalised2018'!K177:K180)</f>
        <v>2737</v>
      </c>
      <c r="G28" s="36">
        <f>SUM('4.3.3_Input_Sheet_Finalised2018'!AF177:AF180)</f>
        <v>2773</v>
      </c>
      <c r="H28" s="36">
        <f>SUM('4.3.3_Input_Sheet_Finalised2018'!AM177:AM180)</f>
        <v>2737</v>
      </c>
      <c r="I28" s="27"/>
      <c r="J28" s="39">
        <f t="shared" si="1"/>
        <v>0</v>
      </c>
      <c r="K28" s="39">
        <f t="shared" si="2"/>
        <v>0</v>
      </c>
      <c r="L28" s="39">
        <f t="shared" si="3"/>
        <v>0</v>
      </c>
      <c r="M28" s="27"/>
    </row>
    <row r="29" spans="1:13" ht="13.9" thickBot="1">
      <c r="A29" s="49" t="s">
        <v>26</v>
      </c>
      <c r="B29" s="36">
        <f>SUM('4.3.3_Input_Sheet_Published2013'!K181:K184)</f>
        <v>2380</v>
      </c>
      <c r="C29" s="36">
        <f>SUM('4.3.3_Input_Sheet_Published2013'!AF181:AF184)</f>
        <v>2380</v>
      </c>
      <c r="D29" s="36">
        <f>SUM('4.3.3_Input_Sheet_Published2013'!AM181:AM184)</f>
        <v>2380</v>
      </c>
      <c r="E29" s="27"/>
      <c r="F29" s="36">
        <f>SUM('4.3.3_Input_Sheet_Finalised2018'!K181:K184)</f>
        <v>2380</v>
      </c>
      <c r="G29" s="36">
        <f>SUM('4.3.3_Input_Sheet_Finalised2018'!AF181:AF184)</f>
        <v>2380</v>
      </c>
      <c r="H29" s="36">
        <f>SUM('4.3.3_Input_Sheet_Finalised2018'!AM181:AM184)</f>
        <v>2380</v>
      </c>
      <c r="I29" s="27"/>
      <c r="J29" s="39">
        <f t="shared" si="1"/>
        <v>0</v>
      </c>
      <c r="K29" s="39">
        <f t="shared" si="2"/>
        <v>0</v>
      </c>
      <c r="L29" s="39">
        <f t="shared" si="3"/>
        <v>0</v>
      </c>
      <c r="M29" s="27"/>
    </row>
    <row r="30" spans="1:13" ht="13.9" thickBot="1">
      <c r="A30" s="49" t="s">
        <v>27</v>
      </c>
      <c r="B30" s="36">
        <f>SUM('4.3.3_Input_Sheet_Published2013'!K185:K188)</f>
        <v>1994</v>
      </c>
      <c r="C30" s="36">
        <f>SUM('4.3.3_Input_Sheet_Published2013'!AF185:AF188)</f>
        <v>1994</v>
      </c>
      <c r="D30" s="36">
        <f>SUM('4.3.3_Input_Sheet_Published2013'!AM185:AM188)</f>
        <v>1994</v>
      </c>
      <c r="E30" s="27"/>
      <c r="F30" s="36">
        <f>SUM('4.3.3_Input_Sheet_Finalised2018'!K185:K188)</f>
        <v>1994</v>
      </c>
      <c r="G30" s="36">
        <f>SUM('4.3.3_Input_Sheet_Finalised2018'!AF185:AF188)</f>
        <v>1994</v>
      </c>
      <c r="H30" s="36">
        <f>SUM('4.3.3_Input_Sheet_Finalised2018'!AM185:AM188)</f>
        <v>1994</v>
      </c>
      <c r="I30" s="27"/>
      <c r="J30" s="39">
        <f t="shared" si="1"/>
        <v>0</v>
      </c>
      <c r="K30" s="39">
        <f t="shared" si="2"/>
        <v>0</v>
      </c>
      <c r="L30" s="39">
        <f t="shared" si="3"/>
        <v>0</v>
      </c>
      <c r="M30" s="27"/>
    </row>
    <row r="31" spans="1:13" ht="13.9" thickBot="1">
      <c r="A31" s="47" t="s">
        <v>28</v>
      </c>
      <c r="B31" s="33">
        <f>SUM('4.3.3_Input_Sheet_Published2013'!K189:K192)</f>
        <v>0</v>
      </c>
      <c r="C31" s="33">
        <f>SUM('4.3.3_Input_Sheet_Published2013'!AF189:AF192)</f>
        <v>0</v>
      </c>
      <c r="D31" s="33">
        <f>SUM('4.3.3_Input_Sheet_Published2013'!AM189:AM192)</f>
        <v>0</v>
      </c>
      <c r="E31" s="27"/>
      <c r="F31" s="33">
        <f>SUM('4.3.3_Input_Sheet_Finalised2018'!K189:K192)</f>
        <v>0</v>
      </c>
      <c r="G31" s="33">
        <f>SUM('4.3.3_Input_Sheet_Finalised2018'!AF189:AF192)</f>
        <v>0</v>
      </c>
      <c r="H31" s="33">
        <f>SUM('4.3.3_Input_Sheet_Finalised2018'!AM189:AM192)</f>
        <v>0</v>
      </c>
      <c r="I31" s="27"/>
      <c r="J31" s="35">
        <f t="shared" si="1"/>
        <v>0</v>
      </c>
      <c r="K31" s="35">
        <f t="shared" si="2"/>
        <v>0</v>
      </c>
      <c r="L31" s="35">
        <f t="shared" si="3"/>
        <v>0</v>
      </c>
      <c r="M31" s="27"/>
    </row>
    <row r="32" spans="1:13" ht="13.9" thickBot="1">
      <c r="A32" s="47" t="s">
        <v>29</v>
      </c>
      <c r="B32" s="33">
        <f>SUM('4.3.3_Input_Sheet_Published2013'!K193:K196)</f>
        <v>0</v>
      </c>
      <c r="C32" s="33">
        <f>SUM('4.3.3_Input_Sheet_Published2013'!AF193:AF196)</f>
        <v>0</v>
      </c>
      <c r="D32" s="33">
        <f>SUM('4.3.3_Input_Sheet_Published2013'!AM193:AM196)</f>
        <v>0</v>
      </c>
      <c r="E32" s="27"/>
      <c r="F32" s="33">
        <f>SUM('4.3.3_Input_Sheet_Finalised2018'!K193:K196)</f>
        <v>0</v>
      </c>
      <c r="G32" s="33">
        <f>SUM('4.3.3_Input_Sheet_Finalised2018'!AF193:AF196)</f>
        <v>0</v>
      </c>
      <c r="H32" s="33">
        <f>SUM('4.3.3_Input_Sheet_Finalised2018'!AM193:AM196)</f>
        <v>0</v>
      </c>
      <c r="I32" s="27"/>
      <c r="J32" s="35">
        <f t="shared" si="1"/>
        <v>0</v>
      </c>
      <c r="K32" s="35">
        <f t="shared" si="2"/>
        <v>0</v>
      </c>
      <c r="L32" s="35">
        <f t="shared" si="3"/>
        <v>0</v>
      </c>
      <c r="M32" s="27"/>
    </row>
    <row r="33" spans="1:13">
      <c r="A33" s="47" t="s">
        <v>30</v>
      </c>
      <c r="B33" s="33">
        <f>SUM('4.3.3_Input_Sheet_Published2013'!K197:K200)</f>
        <v>0</v>
      </c>
      <c r="C33" s="33">
        <f>SUM('4.3.3_Input_Sheet_Published2013'!AF197:AF200)</f>
        <v>0</v>
      </c>
      <c r="D33" s="33">
        <f>SUM('4.3.3_Input_Sheet_Published2013'!AM197:AM200)</f>
        <v>0</v>
      </c>
      <c r="E33" s="27"/>
      <c r="F33" s="33">
        <f>SUM('4.3.3_Input_Sheet_Finalised2018'!K197:K200)</f>
        <v>0</v>
      </c>
      <c r="G33" s="33">
        <f>SUM('4.3.3_Input_Sheet_Finalised2018'!AF197:AF200)</f>
        <v>0</v>
      </c>
      <c r="H33" s="33">
        <f>SUM('4.3.3_Input_Sheet_Finalised2018'!AM197:AM200)</f>
        <v>0</v>
      </c>
      <c r="I33" s="27"/>
      <c r="J33" s="35">
        <f t="shared" si="1"/>
        <v>0</v>
      </c>
      <c r="K33" s="35">
        <f t="shared" si="2"/>
        <v>0</v>
      </c>
      <c r="L33" s="35">
        <f t="shared" si="3"/>
        <v>0</v>
      </c>
      <c r="M33" s="27"/>
    </row>
    <row r="34" spans="1:13">
      <c r="A34" s="48" t="s">
        <v>31</v>
      </c>
      <c r="B34" s="33">
        <f>SUM('4.3.3_Input_Sheet_Published2013'!K201:K204)</f>
        <v>0</v>
      </c>
      <c r="C34" s="33">
        <f>SUM('4.3.3_Input_Sheet_Published2013'!AF201:AF204)</f>
        <v>0</v>
      </c>
      <c r="D34" s="33">
        <f>SUM('4.3.3_Input_Sheet_Published2013'!AM201:AM204)</f>
        <v>0</v>
      </c>
      <c r="E34" s="27"/>
      <c r="F34" s="33">
        <f>SUM('4.3.3_Input_Sheet_Finalised2018'!K201:K204)</f>
        <v>0</v>
      </c>
      <c r="G34" s="33">
        <f>SUM('4.3.3_Input_Sheet_Finalised2018'!AF201:AF204)</f>
        <v>0</v>
      </c>
      <c r="H34" s="33">
        <f>SUM('4.3.3_Input_Sheet_Finalised2018'!AM201:AM204)</f>
        <v>0</v>
      </c>
      <c r="I34" s="27"/>
      <c r="J34" s="35">
        <f t="shared" si="1"/>
        <v>0</v>
      </c>
      <c r="K34" s="35">
        <f t="shared" si="2"/>
        <v>0</v>
      </c>
      <c r="L34" s="35">
        <f t="shared" si="3"/>
        <v>0</v>
      </c>
      <c r="M34" s="27"/>
    </row>
    <row r="35" spans="1:13">
      <c r="B35" s="27"/>
      <c r="C35" s="27"/>
      <c r="D35" s="27"/>
      <c r="E35" s="27"/>
      <c r="F35" s="27"/>
      <c r="G35" s="27"/>
      <c r="H35" s="27"/>
      <c r="I35" s="27"/>
      <c r="J35" s="27"/>
      <c r="K35" s="27"/>
      <c r="L35" s="27"/>
      <c r="M35" s="27"/>
    </row>
    <row r="36" spans="1:13">
      <c r="A36" s="26" t="s">
        <v>1</v>
      </c>
      <c r="B36" s="27">
        <f>SUM(B5:B34)</f>
        <v>2701402.7753637745</v>
      </c>
      <c r="C36" s="27">
        <f>SUM(C5:C34)</f>
        <v>2761382.5199437854</v>
      </c>
      <c r="D36" s="76">
        <f>SUM(D5:D34)</f>
        <v>2701402.8228319981</v>
      </c>
      <c r="E36" s="27"/>
      <c r="F36" s="27">
        <f>SUM(F5:F34)</f>
        <v>2786931.7753637745</v>
      </c>
      <c r="G36" s="27">
        <f>SUM(G5:G34)</f>
        <v>2856153.222831998</v>
      </c>
      <c r="H36" s="27">
        <f>SUM(H5:H34)</f>
        <v>2786935.8228319981</v>
      </c>
      <c r="I36" s="27"/>
      <c r="J36" s="27"/>
      <c r="K36" s="27"/>
      <c r="L36" s="27"/>
      <c r="M36" s="27"/>
    </row>
    <row r="37" spans="1:13">
      <c r="A37" s="26" t="s">
        <v>74</v>
      </c>
      <c r="B37" s="27" t="str">
        <f>IF(B36=(SUM('4.3.3_Input_Sheet_Published2013'!F5:J204)),"OK","Error")</f>
        <v>OK</v>
      </c>
      <c r="C37" s="27" t="str">
        <f>IF(C36=(SUM('4.3.3_Input_Sheet_Published2013'!AA5:AE204)),"OK","Error")</f>
        <v>OK</v>
      </c>
      <c r="D37" s="78" t="str">
        <f>IF(D36=(SUM('4.3.3_Input_Sheet_Published2013'!AH5:AL204)),"OK","Error")</f>
        <v>Error</v>
      </c>
      <c r="E37" s="27"/>
      <c r="F37" s="27" t="str">
        <f>IF(F36=(SUM('4.3.3_Input_Sheet_Finalised2018'!F5:J204)),"OK","Error")</f>
        <v>OK</v>
      </c>
      <c r="G37" s="27" t="str">
        <f>IF(G36=(SUM('4.3.3_Input_Sheet_Finalised2018'!AA5:AE204)),"OK","Error")</f>
        <v>OK</v>
      </c>
      <c r="H37" s="27" t="str">
        <f>IF(H36=(SUM('4.3.3_Input_Sheet_Finalised2018'!AH5:AL204)),"OK","Error")</f>
        <v>OK</v>
      </c>
      <c r="I37" s="27"/>
      <c r="J37" s="27"/>
      <c r="K37" s="27"/>
      <c r="L37" s="27"/>
      <c r="M37" s="27"/>
    </row>
    <row r="38" spans="1:13">
      <c r="B38" s="27"/>
      <c r="C38" s="27"/>
      <c r="D38" s="75"/>
      <c r="E38" s="27"/>
      <c r="F38" s="27"/>
      <c r="G38" s="27"/>
      <c r="H38" s="27"/>
      <c r="I38" s="27"/>
      <c r="J38" s="27"/>
      <c r="K38" s="27"/>
      <c r="L38" s="27"/>
      <c r="M38" s="27"/>
    </row>
    <row r="39" spans="1:13">
      <c r="B39" s="123"/>
      <c r="C39" s="124" t="s">
        <v>100</v>
      </c>
      <c r="D39" s="77"/>
      <c r="E39" s="27"/>
      <c r="F39" s="27"/>
      <c r="G39" s="27"/>
      <c r="H39" s="27"/>
      <c r="I39" s="27"/>
      <c r="J39" s="27"/>
      <c r="K39" s="27"/>
      <c r="L39" s="27"/>
      <c r="M39" s="27"/>
    </row>
    <row r="40" spans="1:13" ht="14.25" customHeight="1">
      <c r="B40" s="150" t="s">
        <v>102</v>
      </c>
      <c r="C40" s="150"/>
      <c r="D40" s="125">
        <f>1-((SUM('4.3.3_Input_Sheet_Published2013'!AH5:AL204)))/D36</f>
        <v>0</v>
      </c>
      <c r="E40" s="27"/>
      <c r="F40" s="27"/>
      <c r="G40" s="27"/>
      <c r="H40" s="27"/>
      <c r="I40" s="27"/>
      <c r="J40" s="27"/>
      <c r="K40" s="27"/>
      <c r="L40" s="27"/>
      <c r="M40" s="27"/>
    </row>
    <row r="41" spans="1:13" ht="51.75" customHeight="1">
      <c r="B41" s="150" t="s">
        <v>101</v>
      </c>
      <c r="C41" s="150"/>
      <c r="D41" s="126" t="s">
        <v>103</v>
      </c>
      <c r="E41" s="27"/>
      <c r="F41" s="27"/>
      <c r="G41" s="27"/>
      <c r="H41" s="27"/>
      <c r="I41" s="27"/>
      <c r="J41" s="27"/>
      <c r="K41" s="27"/>
      <c r="L41" s="27"/>
      <c r="M41" s="27"/>
    </row>
    <row r="42" spans="1:13">
      <c r="B42" s="27"/>
      <c r="C42" s="27"/>
      <c r="D42" s="27"/>
      <c r="E42" s="27"/>
      <c r="F42" s="27"/>
      <c r="G42" s="27"/>
      <c r="H42" s="27"/>
      <c r="I42" s="27"/>
      <c r="J42" s="27"/>
      <c r="K42" s="27"/>
      <c r="L42" s="27"/>
      <c r="M42" s="27"/>
    </row>
    <row r="43" spans="1:13">
      <c r="B43" s="27"/>
      <c r="C43" s="27"/>
      <c r="D43" s="27"/>
      <c r="E43" s="27"/>
      <c r="F43" s="27"/>
      <c r="G43" s="27"/>
      <c r="H43" s="27"/>
      <c r="I43" s="27"/>
      <c r="J43" s="27"/>
      <c r="K43" s="27"/>
      <c r="L43" s="27"/>
      <c r="M43" s="27"/>
    </row>
    <row r="44" spans="1:13">
      <c r="B44" s="27"/>
      <c r="C44" s="27"/>
      <c r="D44" s="27"/>
      <c r="E44" s="27"/>
      <c r="F44" s="122"/>
      <c r="G44" s="27"/>
      <c r="H44" s="27"/>
      <c r="I44" s="27"/>
      <c r="J44" s="27"/>
      <c r="K44" s="27"/>
      <c r="L44" s="27"/>
      <c r="M44" s="27"/>
    </row>
    <row r="45" spans="1:13">
      <c r="B45" s="27"/>
      <c r="C45" s="27"/>
      <c r="D45" s="27"/>
      <c r="E45" s="27"/>
      <c r="F45" s="122"/>
      <c r="G45" s="27"/>
      <c r="H45" s="27"/>
      <c r="I45" s="27"/>
      <c r="J45" s="27"/>
      <c r="K45" s="27"/>
      <c r="L45" s="27"/>
      <c r="M45" s="27"/>
    </row>
    <row r="46" spans="1:13">
      <c r="B46" s="27"/>
      <c r="C46" s="27"/>
      <c r="D46" s="27"/>
      <c r="E46" s="27"/>
      <c r="F46" s="27"/>
      <c r="G46" s="27"/>
      <c r="H46" s="27"/>
      <c r="I46" s="27"/>
      <c r="J46" s="27"/>
      <c r="K46" s="27"/>
      <c r="L46" s="27"/>
      <c r="M46" s="27"/>
    </row>
    <row r="47" spans="1:13">
      <c r="B47" s="27"/>
      <c r="C47" s="27"/>
      <c r="D47" s="27"/>
      <c r="E47" s="27"/>
      <c r="F47" s="27"/>
      <c r="G47" s="27"/>
      <c r="H47" s="27"/>
      <c r="I47" s="27"/>
      <c r="J47" s="27"/>
      <c r="K47" s="27"/>
      <c r="L47" s="27"/>
      <c r="M47" s="27"/>
    </row>
    <row r="48" spans="1:13">
      <c r="B48" s="27"/>
      <c r="C48" s="27"/>
      <c r="D48" s="27"/>
      <c r="E48" s="27"/>
      <c r="F48" s="27"/>
      <c r="G48" s="27"/>
      <c r="H48" s="27"/>
      <c r="I48" s="27"/>
      <c r="J48" s="27"/>
      <c r="K48" s="27"/>
      <c r="L48" s="27"/>
      <c r="M48" s="27"/>
    </row>
    <row r="49" spans="2:13">
      <c r="B49" s="27"/>
      <c r="C49" s="27"/>
      <c r="D49" s="27"/>
      <c r="E49" s="27"/>
      <c r="F49" s="27"/>
      <c r="G49" s="27"/>
      <c r="H49" s="27"/>
      <c r="I49" s="27"/>
      <c r="J49" s="27"/>
      <c r="K49" s="27"/>
      <c r="L49" s="27"/>
      <c r="M49" s="27"/>
    </row>
    <row r="50" spans="2:13">
      <c r="B50" s="27"/>
      <c r="C50" s="27"/>
      <c r="D50" s="27"/>
      <c r="E50" s="27"/>
      <c r="F50" s="27"/>
      <c r="G50" s="27"/>
      <c r="H50" s="27"/>
      <c r="I50" s="27"/>
      <c r="J50" s="27"/>
      <c r="K50" s="27"/>
      <c r="L50" s="27"/>
      <c r="M50" s="27"/>
    </row>
    <row r="51" spans="2:13">
      <c r="B51" s="27"/>
      <c r="C51" s="27"/>
      <c r="D51" s="27"/>
      <c r="E51" s="27"/>
      <c r="F51" s="27"/>
      <c r="G51" s="27"/>
      <c r="H51" s="27"/>
      <c r="I51" s="27"/>
      <c r="J51" s="27"/>
      <c r="K51" s="27"/>
      <c r="L51" s="27"/>
      <c r="M51" s="27"/>
    </row>
    <row r="52" spans="2:13">
      <c r="B52" s="27"/>
      <c r="C52" s="27"/>
      <c r="D52" s="27"/>
      <c r="E52" s="27"/>
      <c r="F52" s="27"/>
      <c r="G52" s="27"/>
      <c r="H52" s="27"/>
      <c r="I52" s="27"/>
      <c r="J52" s="27"/>
      <c r="K52" s="27"/>
      <c r="L52" s="27"/>
      <c r="M52" s="27"/>
    </row>
  </sheetData>
  <mergeCells count="5">
    <mergeCell ref="J2:L2"/>
    <mergeCell ref="B2:D2"/>
    <mergeCell ref="F2:H2"/>
    <mergeCell ref="B40:C40"/>
    <mergeCell ref="B41:C41"/>
  </mergeCells>
  <conditionalFormatting sqref="J1:L1048576">
    <cfRule type="containsText" dxfId="3" priority="1" operator="containsText" text="Decrease">
      <formula>NOT(ISERROR(SEARCH("Decrease",J1)))</formula>
    </cfRule>
    <cfRule type="containsText" dxfId="2" priority="2" operator="containsText" text="Increase">
      <formula>NOT(ISERROR(SEARCH("Increase",J1)))</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4"/>
  <sheetViews>
    <sheetView zoomScale="70" zoomScaleNormal="70" workbookViewId="0">
      <pane xSplit="5" ySplit="4" topLeftCell="F5" activePane="bottomRight" state="frozen"/>
      <selection pane="topRight" activeCell="F1" sqref="F1"/>
      <selection pane="bottomLeft" activeCell="A5" sqref="A5"/>
      <selection pane="bottomRight" activeCell="F17" sqref="F17"/>
    </sheetView>
  </sheetViews>
  <sheetFormatPr defaultRowHeight="14.25"/>
  <cols>
    <col min="2" max="2" width="25.33203125" customWidth="1"/>
    <col min="3" max="3" width="34.59765625" customWidth="1"/>
    <col min="4" max="4" width="18.33203125" customWidth="1"/>
    <col min="5" max="5" width="14.53125" style="20" customWidth="1"/>
    <col min="6" max="6" width="14.59765625" bestFit="1" customWidth="1"/>
    <col min="11" max="11" width="16.06640625" customWidth="1"/>
    <col min="12" max="12" width="2" hidden="1" customWidth="1"/>
    <col min="13" max="13" width="14.59765625" hidden="1" customWidth="1"/>
    <col min="14" max="17" width="0" hidden="1" customWidth="1"/>
    <col min="18" max="18" width="16.06640625" hidden="1" customWidth="1"/>
    <col min="19" max="19" width="2.06640625" hidden="1" customWidth="1"/>
    <col min="20" max="20" width="14.59765625" hidden="1" customWidth="1"/>
    <col min="21" max="24" width="0" hidden="1" customWidth="1"/>
    <col min="25" max="25" width="16.06640625" hidden="1" customWidth="1"/>
    <col min="26" max="26" width="2.265625" customWidth="1"/>
    <col min="27" max="27" width="14.59765625" bestFit="1" customWidth="1"/>
    <col min="32" max="32" width="16.06640625" customWidth="1"/>
    <col min="33" max="33" width="2.73046875" customWidth="1"/>
    <col min="34" max="34" width="14.59765625" bestFit="1" customWidth="1"/>
    <col min="39" max="39" width="16.06640625" customWidth="1"/>
  </cols>
  <sheetData>
    <row r="1" spans="1:39" ht="25.5" customHeight="1">
      <c r="A1" s="185" t="s">
        <v>78</v>
      </c>
      <c r="B1" s="186"/>
      <c r="C1" s="191" t="s">
        <v>32</v>
      </c>
      <c r="D1" s="191" t="s">
        <v>33</v>
      </c>
      <c r="E1" s="195" t="s">
        <v>34</v>
      </c>
      <c r="F1" s="178" t="s">
        <v>35</v>
      </c>
      <c r="G1" s="179"/>
      <c r="H1" s="179"/>
      <c r="I1" s="179"/>
      <c r="J1" s="180"/>
      <c r="K1" s="1" t="s">
        <v>36</v>
      </c>
      <c r="M1" s="178" t="s">
        <v>35</v>
      </c>
      <c r="N1" s="179"/>
      <c r="O1" s="179"/>
      <c r="P1" s="179"/>
      <c r="Q1" s="180"/>
      <c r="R1" s="1" t="s">
        <v>36</v>
      </c>
      <c r="T1" s="178" t="s">
        <v>35</v>
      </c>
      <c r="U1" s="179"/>
      <c r="V1" s="179"/>
      <c r="W1" s="179"/>
      <c r="X1" s="180"/>
      <c r="Y1" s="1" t="s">
        <v>36</v>
      </c>
      <c r="AA1" s="178" t="s">
        <v>35</v>
      </c>
      <c r="AB1" s="179"/>
      <c r="AC1" s="179"/>
      <c r="AD1" s="179"/>
      <c r="AE1" s="180"/>
      <c r="AF1" s="1" t="s">
        <v>36</v>
      </c>
      <c r="AH1" s="178" t="s">
        <v>35</v>
      </c>
      <c r="AI1" s="179"/>
      <c r="AJ1" s="179"/>
      <c r="AK1" s="179"/>
      <c r="AL1" s="180"/>
      <c r="AM1" s="1" t="s">
        <v>36</v>
      </c>
    </row>
    <row r="2" spans="1:39" ht="15" customHeight="1">
      <c r="A2" s="187"/>
      <c r="B2" s="188"/>
      <c r="C2" s="192"/>
      <c r="D2" s="192"/>
      <c r="E2" s="196"/>
      <c r="F2" s="181" t="s">
        <v>37</v>
      </c>
      <c r="G2" s="181"/>
      <c r="H2" s="181"/>
      <c r="I2" s="181"/>
      <c r="J2" s="181"/>
      <c r="K2" s="182"/>
      <c r="M2" s="181" t="s">
        <v>38</v>
      </c>
      <c r="N2" s="181"/>
      <c r="O2" s="181"/>
      <c r="P2" s="181"/>
      <c r="Q2" s="181"/>
      <c r="R2" s="182"/>
      <c r="T2" s="183" t="s">
        <v>39</v>
      </c>
      <c r="U2" s="183"/>
      <c r="V2" s="183"/>
      <c r="W2" s="183"/>
      <c r="X2" s="183"/>
      <c r="Y2" s="184"/>
      <c r="AA2" s="181" t="s">
        <v>38</v>
      </c>
      <c r="AB2" s="181"/>
      <c r="AC2" s="181"/>
      <c r="AD2" s="181"/>
      <c r="AE2" s="181"/>
      <c r="AF2" s="182"/>
      <c r="AH2" s="183" t="s">
        <v>39</v>
      </c>
      <c r="AI2" s="183"/>
      <c r="AJ2" s="183"/>
      <c r="AK2" s="183"/>
      <c r="AL2" s="183"/>
      <c r="AM2" s="184"/>
    </row>
    <row r="3" spans="1:39" ht="15" customHeight="1">
      <c r="A3" s="189"/>
      <c r="B3" s="190"/>
      <c r="C3" s="193"/>
      <c r="D3" s="193"/>
      <c r="E3" s="196"/>
      <c r="F3" s="198" t="s">
        <v>40</v>
      </c>
      <c r="G3" s="198"/>
      <c r="H3" s="198"/>
      <c r="I3" s="198"/>
      <c r="J3" s="198"/>
      <c r="K3" s="177">
        <v>41364</v>
      </c>
      <c r="M3" s="198" t="s">
        <v>40</v>
      </c>
      <c r="N3" s="198"/>
      <c r="O3" s="198"/>
      <c r="P3" s="198"/>
      <c r="Q3" s="198"/>
      <c r="R3" s="177">
        <v>42825</v>
      </c>
      <c r="T3" s="198" t="s">
        <v>40</v>
      </c>
      <c r="U3" s="198"/>
      <c r="V3" s="198"/>
      <c r="W3" s="198"/>
      <c r="X3" s="198"/>
      <c r="Y3" s="177">
        <v>42825</v>
      </c>
      <c r="AA3" s="198" t="s">
        <v>40</v>
      </c>
      <c r="AB3" s="198"/>
      <c r="AC3" s="198"/>
      <c r="AD3" s="198"/>
      <c r="AE3" s="198"/>
      <c r="AF3" s="177">
        <v>44286</v>
      </c>
      <c r="AH3" s="198" t="s">
        <v>40</v>
      </c>
      <c r="AI3" s="198"/>
      <c r="AJ3" s="198"/>
      <c r="AK3" s="198"/>
      <c r="AL3" s="198"/>
      <c r="AM3" s="177">
        <v>44286</v>
      </c>
    </row>
    <row r="4" spans="1:39" ht="14.65" thickBot="1">
      <c r="A4" s="189"/>
      <c r="B4" s="190"/>
      <c r="C4" s="193"/>
      <c r="D4" s="194"/>
      <c r="E4" s="197"/>
      <c r="F4" s="2" t="s">
        <v>41</v>
      </c>
      <c r="G4" s="3" t="s">
        <v>42</v>
      </c>
      <c r="H4" s="4" t="s">
        <v>43</v>
      </c>
      <c r="I4" s="5" t="s">
        <v>44</v>
      </c>
      <c r="J4" s="6" t="s">
        <v>45</v>
      </c>
      <c r="K4" s="177"/>
      <c r="M4" s="2" t="s">
        <v>41</v>
      </c>
      <c r="N4" s="3" t="s">
        <v>42</v>
      </c>
      <c r="O4" s="4" t="s">
        <v>43</v>
      </c>
      <c r="P4" s="5" t="s">
        <v>44</v>
      </c>
      <c r="Q4" s="6" t="s">
        <v>45</v>
      </c>
      <c r="R4" s="177"/>
      <c r="T4" s="2" t="s">
        <v>41</v>
      </c>
      <c r="U4" s="3" t="s">
        <v>42</v>
      </c>
      <c r="V4" s="4" t="s">
        <v>43</v>
      </c>
      <c r="W4" s="5" t="s">
        <v>44</v>
      </c>
      <c r="X4" s="6" t="s">
        <v>45</v>
      </c>
      <c r="Y4" s="177"/>
      <c r="AA4" s="2" t="s">
        <v>41</v>
      </c>
      <c r="AB4" s="3" t="s">
        <v>42</v>
      </c>
      <c r="AC4" s="4" t="s">
        <v>43</v>
      </c>
      <c r="AD4" s="5" t="s">
        <v>44</v>
      </c>
      <c r="AE4" s="6" t="s">
        <v>45</v>
      </c>
      <c r="AF4" s="177"/>
      <c r="AH4" s="2" t="s">
        <v>41</v>
      </c>
      <c r="AI4" s="3" t="s">
        <v>42</v>
      </c>
      <c r="AJ4" s="4" t="s">
        <v>43</v>
      </c>
      <c r="AK4" s="5" t="s">
        <v>44</v>
      </c>
      <c r="AL4" s="6" t="s">
        <v>45</v>
      </c>
      <c r="AM4" s="177"/>
    </row>
    <row r="5" spans="1:39" ht="14.65" thickBot="1">
      <c r="A5" s="151">
        <v>1</v>
      </c>
      <c r="B5" s="154" t="s">
        <v>2</v>
      </c>
      <c r="C5" s="157" t="s">
        <v>46</v>
      </c>
      <c r="D5" s="160" t="s">
        <v>47</v>
      </c>
      <c r="E5" s="7" t="s">
        <v>66</v>
      </c>
      <c r="F5" s="28">
        <f>IF('4.3.3_Input_Sheet_Published2013'!F5-'4.3.3_Input_Sheet_Finalised2018'!F5=0,,(IF('4.3.3_Input_Sheet_Published2013'!F5-'4.3.3_Input_Sheet_Finalised2018'!F5&lt;0,"Increase","Decrease")))</f>
        <v>0</v>
      </c>
      <c r="G5" s="28">
        <f>IF('4.3.3_Input_Sheet_Published2013'!G5-'4.3.3_Input_Sheet_Finalised2018'!G5=0,,(IF('4.3.3_Input_Sheet_Published2013'!G5-'4.3.3_Input_Sheet_Finalised2018'!G5&lt;0,"Increase","Decrease")))</f>
        <v>0</v>
      </c>
      <c r="H5" s="28">
        <f>IF('4.3.3_Input_Sheet_Published2013'!H5-'4.3.3_Input_Sheet_Finalised2018'!H5=0,,(IF('4.3.3_Input_Sheet_Published2013'!H5-'4.3.3_Input_Sheet_Finalised2018'!H5&lt;0,"Increase","Decrease")))</f>
        <v>0</v>
      </c>
      <c r="I5" s="28">
        <f>IF('4.3.3_Input_Sheet_Published2013'!I5-'4.3.3_Input_Sheet_Finalised2018'!I5=0,,(IF('4.3.3_Input_Sheet_Published2013'!I5-'4.3.3_Input_Sheet_Finalised2018'!I5&lt;0,"Increase","Decrease")))</f>
        <v>0</v>
      </c>
      <c r="J5" s="28">
        <f>IF('4.3.3_Input_Sheet_Published2013'!J5-'4.3.3_Input_Sheet_Finalised2018'!J5=0,,(IF('4.3.3_Input_Sheet_Published2013'!J5-'4.3.3_Input_Sheet_Finalised2018'!J5&lt;0,"Increase","Decrease")))</f>
        <v>0</v>
      </c>
      <c r="K5" s="8">
        <f>SUM(F5:J5)</f>
        <v>0</v>
      </c>
      <c r="M5" s="9"/>
      <c r="N5" s="9"/>
      <c r="O5" s="9"/>
      <c r="P5" s="9"/>
      <c r="Q5" s="9"/>
      <c r="R5" s="8">
        <f>SUM(M5:Q5)</f>
        <v>0</v>
      </c>
      <c r="T5" s="9"/>
      <c r="U5" s="9"/>
      <c r="V5" s="9"/>
      <c r="W5" s="9"/>
      <c r="X5" s="9"/>
      <c r="Y5" s="8">
        <f>SUM(T5:X5)</f>
        <v>0</v>
      </c>
      <c r="AA5" s="28">
        <f>IF('4.3.3_Input_Sheet_Published2013'!AA5-'4.3.3_Input_Sheet_Finalised2018'!AA5=0,,(IF('4.3.3_Input_Sheet_Published2013'!AA5-'4.3.3_Input_Sheet_Finalised2018'!AA5&lt;0,"Increase","Decrease")))</f>
        <v>0</v>
      </c>
      <c r="AB5" s="28">
        <f>IF('4.3.3_Input_Sheet_Published2013'!AB5-'4.3.3_Input_Sheet_Finalised2018'!AB5=0,,(IF('4.3.3_Input_Sheet_Published2013'!AB5-'4.3.3_Input_Sheet_Finalised2018'!AB5&lt;0,"Increase","Decrease")))</f>
        <v>0</v>
      </c>
      <c r="AC5" s="28">
        <f>IF('4.3.3_Input_Sheet_Published2013'!AC5-'4.3.3_Input_Sheet_Finalised2018'!AC5=0,,(IF('4.3.3_Input_Sheet_Published2013'!AC5-'4.3.3_Input_Sheet_Finalised2018'!AC5&lt;0,"Increase","Decrease")))</f>
        <v>0</v>
      </c>
      <c r="AD5" s="28">
        <f>IF('4.3.3_Input_Sheet_Published2013'!AD5-'4.3.3_Input_Sheet_Finalised2018'!AD5=0,,(IF('4.3.3_Input_Sheet_Published2013'!AD5-'4.3.3_Input_Sheet_Finalised2018'!AD5&lt;0,"Increase","Decrease")))</f>
        <v>0</v>
      </c>
      <c r="AE5" s="28">
        <f>IF('4.3.3_Input_Sheet_Published2013'!AE5-'4.3.3_Input_Sheet_Finalised2018'!AE5=0,,(IF('4.3.3_Input_Sheet_Published2013'!AE5-'4.3.3_Input_Sheet_Finalised2018'!AE5&lt;0,"Increase","Decrease")))</f>
        <v>0</v>
      </c>
      <c r="AF5" s="8">
        <f>SUM(AA5:AE5)</f>
        <v>0</v>
      </c>
      <c r="AH5" s="28">
        <f>IF('4.3.3_Input_Sheet_Published2013'!AH5-'4.3.3_Input_Sheet_Finalised2018'!AH5=0,,(IF('4.3.3_Input_Sheet_Published2013'!AH5-'4.3.3_Input_Sheet_Finalised2018'!AH5&lt;0,"Increase","Decrease")))</f>
        <v>0</v>
      </c>
      <c r="AI5" s="28">
        <f>IF('4.3.3_Input_Sheet_Published2013'!AI5-'4.3.3_Input_Sheet_Finalised2018'!AI5=0,,(IF('4.3.3_Input_Sheet_Published2013'!AI5-'4.3.3_Input_Sheet_Finalised2018'!AI5&lt;0,"Increase","Decrease")))</f>
        <v>0</v>
      </c>
      <c r="AJ5" s="28">
        <f>IF('4.3.3_Input_Sheet_Published2013'!AJ5-'4.3.3_Input_Sheet_Finalised2018'!AJ5=0,,(IF('4.3.3_Input_Sheet_Published2013'!AJ5-'4.3.3_Input_Sheet_Finalised2018'!AJ5&lt;0,"Increase","Decrease")))</f>
        <v>0</v>
      </c>
      <c r="AK5" s="28">
        <f>IF('4.3.3_Input_Sheet_Published2013'!AK5-'4.3.3_Input_Sheet_Finalised2018'!AK5=0,,(IF('4.3.3_Input_Sheet_Published2013'!AK5-'4.3.3_Input_Sheet_Finalised2018'!AK5&lt;0,"Increase","Decrease")))</f>
        <v>0</v>
      </c>
      <c r="AL5" s="28">
        <f>IF('4.3.3_Input_Sheet_Published2013'!AL5-'4.3.3_Input_Sheet_Finalised2018'!AL5=0,,(IF('4.3.3_Input_Sheet_Published2013'!AL5-'4.3.3_Input_Sheet_Finalised2018'!AL5&lt;0,"Increase","Decrease")))</f>
        <v>0</v>
      </c>
      <c r="AM5" s="8">
        <f>SUM(AH5:AL5)</f>
        <v>0</v>
      </c>
    </row>
    <row r="6" spans="1:39" ht="14.65" thickBot="1">
      <c r="A6" s="152"/>
      <c r="B6" s="155"/>
      <c r="C6" s="158"/>
      <c r="D6" s="161"/>
      <c r="E6" s="10" t="s">
        <v>67</v>
      </c>
      <c r="F6" s="29">
        <f>IF('4.3.3_Input_Sheet_Published2013'!F6-'4.3.3_Input_Sheet_Finalised2018'!F6=0,,(IF('4.3.3_Input_Sheet_Published2013'!F6-'4.3.3_Input_Sheet_Finalised2018'!F6&lt;0,"Increase","Decrease")))</f>
        <v>0</v>
      </c>
      <c r="G6" s="29">
        <f>IF('4.3.3_Input_Sheet_Published2013'!G6-'4.3.3_Input_Sheet_Finalised2018'!G6=0,,(IF('4.3.3_Input_Sheet_Published2013'!G6-'4.3.3_Input_Sheet_Finalised2018'!G6&lt;0,"Increase","Decrease")))</f>
        <v>0</v>
      </c>
      <c r="H6" s="29">
        <f>IF('4.3.3_Input_Sheet_Published2013'!H6-'4.3.3_Input_Sheet_Finalised2018'!H6=0,,(IF('4.3.3_Input_Sheet_Published2013'!H6-'4.3.3_Input_Sheet_Finalised2018'!H6&lt;0,"Increase","Decrease")))</f>
        <v>0</v>
      </c>
      <c r="I6" s="29">
        <f>IF('4.3.3_Input_Sheet_Published2013'!I6-'4.3.3_Input_Sheet_Finalised2018'!I6=0,,(IF('4.3.3_Input_Sheet_Published2013'!I6-'4.3.3_Input_Sheet_Finalised2018'!I6&lt;0,"Increase","Decrease")))</f>
        <v>0</v>
      </c>
      <c r="J6" s="29">
        <f>IF('4.3.3_Input_Sheet_Published2013'!J6-'4.3.3_Input_Sheet_Finalised2018'!J6=0,,(IF('4.3.3_Input_Sheet_Published2013'!J6-'4.3.3_Input_Sheet_Finalised2018'!J6&lt;0,"Increase","Decrease")))</f>
        <v>0</v>
      </c>
      <c r="K6" s="11">
        <f t="shared" ref="K6:K69" si="0">SUM(F6:J6)</f>
        <v>0</v>
      </c>
      <c r="M6" s="9"/>
      <c r="N6" s="9"/>
      <c r="O6" s="9"/>
      <c r="P6" s="9"/>
      <c r="Q6" s="9"/>
      <c r="R6" s="11">
        <f t="shared" ref="R6:R69" si="1">SUM(M6:Q6)</f>
        <v>0</v>
      </c>
      <c r="T6" s="9"/>
      <c r="U6" s="9"/>
      <c r="V6" s="9"/>
      <c r="W6" s="9"/>
      <c r="X6" s="9"/>
      <c r="Y6" s="11">
        <f t="shared" ref="Y6:Y69" si="2">SUM(T6:X6)</f>
        <v>0</v>
      </c>
      <c r="AA6" s="29">
        <f>IF('4.3.3_Input_Sheet_Published2013'!AA6-'4.3.3_Input_Sheet_Finalised2018'!AA6=0,,(IF('4.3.3_Input_Sheet_Published2013'!AA6-'4.3.3_Input_Sheet_Finalised2018'!AA6&lt;0,"Increase","Decrease")))</f>
        <v>0</v>
      </c>
      <c r="AB6" s="29">
        <f>IF('4.3.3_Input_Sheet_Published2013'!AB6-'4.3.3_Input_Sheet_Finalised2018'!AB6=0,,(IF('4.3.3_Input_Sheet_Published2013'!AB6-'4.3.3_Input_Sheet_Finalised2018'!AB6&lt;0,"Increase","Decrease")))</f>
        <v>0</v>
      </c>
      <c r="AC6" s="29">
        <f>IF('4.3.3_Input_Sheet_Published2013'!AC6-'4.3.3_Input_Sheet_Finalised2018'!AC6=0,,(IF('4.3.3_Input_Sheet_Published2013'!AC6-'4.3.3_Input_Sheet_Finalised2018'!AC6&lt;0,"Increase","Decrease")))</f>
        <v>0</v>
      </c>
      <c r="AD6" s="29">
        <f>IF('4.3.3_Input_Sheet_Published2013'!AD6-'4.3.3_Input_Sheet_Finalised2018'!AD6=0,,(IF('4.3.3_Input_Sheet_Published2013'!AD6-'4.3.3_Input_Sheet_Finalised2018'!AD6&lt;0,"Increase","Decrease")))</f>
        <v>0</v>
      </c>
      <c r="AE6" s="29">
        <f>IF('4.3.3_Input_Sheet_Published2013'!AE6-'4.3.3_Input_Sheet_Finalised2018'!AE6=0,,(IF('4.3.3_Input_Sheet_Published2013'!AE6-'4.3.3_Input_Sheet_Finalised2018'!AE6&lt;0,"Increase","Decrease")))</f>
        <v>0</v>
      </c>
      <c r="AF6" s="11">
        <f t="shared" ref="AF6:AF69" si="3">SUM(AA6:AE6)</f>
        <v>0</v>
      </c>
      <c r="AH6" s="29">
        <f>IF('4.3.3_Input_Sheet_Published2013'!AH6-'4.3.3_Input_Sheet_Finalised2018'!AH6=0,,(IF('4.3.3_Input_Sheet_Published2013'!AH6-'4.3.3_Input_Sheet_Finalised2018'!AH6&lt;0,"Increase","Decrease")))</f>
        <v>0</v>
      </c>
      <c r="AI6" s="29">
        <f>IF('4.3.3_Input_Sheet_Published2013'!AI6-'4.3.3_Input_Sheet_Finalised2018'!AI6=0,,(IF('4.3.3_Input_Sheet_Published2013'!AI6-'4.3.3_Input_Sheet_Finalised2018'!AI6&lt;0,"Increase","Decrease")))</f>
        <v>0</v>
      </c>
      <c r="AJ6" s="29">
        <f>IF('4.3.3_Input_Sheet_Published2013'!AJ6-'4.3.3_Input_Sheet_Finalised2018'!AJ6=0,,(IF('4.3.3_Input_Sheet_Published2013'!AJ6-'4.3.3_Input_Sheet_Finalised2018'!AJ6&lt;0,"Increase","Decrease")))</f>
        <v>0</v>
      </c>
      <c r="AK6" s="29">
        <f>IF('4.3.3_Input_Sheet_Published2013'!AK6-'4.3.3_Input_Sheet_Finalised2018'!AK6=0,,(IF('4.3.3_Input_Sheet_Published2013'!AK6-'4.3.3_Input_Sheet_Finalised2018'!AK6&lt;0,"Increase","Decrease")))</f>
        <v>0</v>
      </c>
      <c r="AL6" s="29">
        <f>IF('4.3.3_Input_Sheet_Published2013'!AL6-'4.3.3_Input_Sheet_Finalised2018'!AL6=0,,(IF('4.3.3_Input_Sheet_Published2013'!AL6-'4.3.3_Input_Sheet_Finalised2018'!AL6&lt;0,"Increase","Decrease")))</f>
        <v>0</v>
      </c>
      <c r="AM6" s="11">
        <f t="shared" ref="AM6:AM69" si="4">SUM(AH6:AL6)</f>
        <v>0</v>
      </c>
    </row>
    <row r="7" spans="1:39" ht="14.65" thickBot="1">
      <c r="A7" s="152"/>
      <c r="B7" s="155"/>
      <c r="C7" s="158"/>
      <c r="D7" s="161"/>
      <c r="E7" s="10" t="s">
        <v>68</v>
      </c>
      <c r="F7" s="29">
        <f>IF('4.3.3_Input_Sheet_Published2013'!F7-'4.3.3_Input_Sheet_Finalised2018'!F7=0,,(IF('4.3.3_Input_Sheet_Published2013'!F7-'4.3.3_Input_Sheet_Finalised2018'!F7&lt;0,"Increase","Decrease")))</f>
        <v>0</v>
      </c>
      <c r="G7" s="29">
        <f>IF('4.3.3_Input_Sheet_Published2013'!G7-'4.3.3_Input_Sheet_Finalised2018'!G7=0,,(IF('4.3.3_Input_Sheet_Published2013'!G7-'4.3.3_Input_Sheet_Finalised2018'!G7&lt;0,"Increase","Decrease")))</f>
        <v>0</v>
      </c>
      <c r="H7" s="29">
        <f>IF('4.3.3_Input_Sheet_Published2013'!H7-'4.3.3_Input_Sheet_Finalised2018'!H7=0,,(IF('4.3.3_Input_Sheet_Published2013'!H7-'4.3.3_Input_Sheet_Finalised2018'!H7&lt;0,"Increase","Decrease")))</f>
        <v>0</v>
      </c>
      <c r="I7" s="29">
        <f>IF('4.3.3_Input_Sheet_Published2013'!I7-'4.3.3_Input_Sheet_Finalised2018'!I7=0,,(IF('4.3.3_Input_Sheet_Published2013'!I7-'4.3.3_Input_Sheet_Finalised2018'!I7&lt;0,"Increase","Decrease")))</f>
        <v>0</v>
      </c>
      <c r="J7" s="29">
        <f>IF('4.3.3_Input_Sheet_Published2013'!J7-'4.3.3_Input_Sheet_Finalised2018'!J7=0,,(IF('4.3.3_Input_Sheet_Published2013'!J7-'4.3.3_Input_Sheet_Finalised2018'!J7&lt;0,"Increase","Decrease")))</f>
        <v>0</v>
      </c>
      <c r="K7" s="11">
        <f t="shared" si="0"/>
        <v>0</v>
      </c>
      <c r="M7" s="9"/>
      <c r="N7" s="9"/>
      <c r="O7" s="9"/>
      <c r="P7" s="9"/>
      <c r="Q7" s="9"/>
      <c r="R7" s="11">
        <f t="shared" si="1"/>
        <v>0</v>
      </c>
      <c r="T7" s="9"/>
      <c r="U7" s="9"/>
      <c r="V7" s="9"/>
      <c r="W7" s="9"/>
      <c r="X7" s="9"/>
      <c r="Y7" s="11">
        <f t="shared" si="2"/>
        <v>0</v>
      </c>
      <c r="AA7" s="29">
        <f>IF('4.3.3_Input_Sheet_Published2013'!AA7-'4.3.3_Input_Sheet_Finalised2018'!AA7=0,,(IF('4.3.3_Input_Sheet_Published2013'!AA7-'4.3.3_Input_Sheet_Finalised2018'!AA7&lt;0,"Increase","Decrease")))</f>
        <v>0</v>
      </c>
      <c r="AB7" s="29">
        <f>IF('4.3.3_Input_Sheet_Published2013'!AB7-'4.3.3_Input_Sheet_Finalised2018'!AB7=0,,(IF('4.3.3_Input_Sheet_Published2013'!AB7-'4.3.3_Input_Sheet_Finalised2018'!AB7&lt;0,"Increase","Decrease")))</f>
        <v>0</v>
      </c>
      <c r="AC7" s="29">
        <f>IF('4.3.3_Input_Sheet_Published2013'!AC7-'4.3.3_Input_Sheet_Finalised2018'!AC7=0,,(IF('4.3.3_Input_Sheet_Published2013'!AC7-'4.3.3_Input_Sheet_Finalised2018'!AC7&lt;0,"Increase","Decrease")))</f>
        <v>0</v>
      </c>
      <c r="AD7" s="29">
        <f>IF('4.3.3_Input_Sheet_Published2013'!AD7-'4.3.3_Input_Sheet_Finalised2018'!AD7=0,,(IF('4.3.3_Input_Sheet_Published2013'!AD7-'4.3.3_Input_Sheet_Finalised2018'!AD7&lt;0,"Increase","Decrease")))</f>
        <v>0</v>
      </c>
      <c r="AE7" s="29">
        <f>IF('4.3.3_Input_Sheet_Published2013'!AE7-'4.3.3_Input_Sheet_Finalised2018'!AE7=0,,(IF('4.3.3_Input_Sheet_Published2013'!AE7-'4.3.3_Input_Sheet_Finalised2018'!AE7&lt;0,"Increase","Decrease")))</f>
        <v>0</v>
      </c>
      <c r="AF7" s="11">
        <f t="shared" si="3"/>
        <v>0</v>
      </c>
      <c r="AH7" s="29">
        <f>IF('4.3.3_Input_Sheet_Published2013'!AH7-'4.3.3_Input_Sheet_Finalised2018'!AH7=0,,(IF('4.3.3_Input_Sheet_Published2013'!AH7-'4.3.3_Input_Sheet_Finalised2018'!AH7&lt;0,"Increase","Decrease")))</f>
        <v>0</v>
      </c>
      <c r="AI7" s="29">
        <f>IF('4.3.3_Input_Sheet_Published2013'!AI7-'4.3.3_Input_Sheet_Finalised2018'!AI7=0,,(IF('4.3.3_Input_Sheet_Published2013'!AI7-'4.3.3_Input_Sheet_Finalised2018'!AI7&lt;0,"Increase","Decrease")))</f>
        <v>0</v>
      </c>
      <c r="AJ7" s="29">
        <f>IF('4.3.3_Input_Sheet_Published2013'!AJ7-'4.3.3_Input_Sheet_Finalised2018'!AJ7=0,,(IF('4.3.3_Input_Sheet_Published2013'!AJ7-'4.3.3_Input_Sheet_Finalised2018'!AJ7&lt;0,"Increase","Decrease")))</f>
        <v>0</v>
      </c>
      <c r="AK7" s="29">
        <f>IF('4.3.3_Input_Sheet_Published2013'!AK7-'4.3.3_Input_Sheet_Finalised2018'!AK7=0,,(IF('4.3.3_Input_Sheet_Published2013'!AK7-'4.3.3_Input_Sheet_Finalised2018'!AK7&lt;0,"Increase","Decrease")))</f>
        <v>0</v>
      </c>
      <c r="AL7" s="29">
        <f>IF('4.3.3_Input_Sheet_Published2013'!AL7-'4.3.3_Input_Sheet_Finalised2018'!AL7=0,,(IF('4.3.3_Input_Sheet_Published2013'!AL7-'4.3.3_Input_Sheet_Finalised2018'!AL7&lt;0,"Increase","Decrease")))</f>
        <v>0</v>
      </c>
      <c r="AM7" s="11">
        <f t="shared" si="4"/>
        <v>0</v>
      </c>
    </row>
    <row r="8" spans="1:39" ht="14.65" thickBot="1">
      <c r="A8" s="153"/>
      <c r="B8" s="156"/>
      <c r="C8" s="159"/>
      <c r="D8" s="162"/>
      <c r="E8" s="10" t="s">
        <v>69</v>
      </c>
      <c r="F8" s="29">
        <f>IF('4.3.3_Input_Sheet_Published2013'!F8-'4.3.3_Input_Sheet_Finalised2018'!F8=0,,(IF('4.3.3_Input_Sheet_Published2013'!F8-'4.3.3_Input_Sheet_Finalised2018'!F8&lt;0,"Increase","Decrease")))</f>
        <v>0</v>
      </c>
      <c r="G8" s="29">
        <f>IF('4.3.3_Input_Sheet_Published2013'!G8-'4.3.3_Input_Sheet_Finalised2018'!G8=0,,(IF('4.3.3_Input_Sheet_Published2013'!G8-'4.3.3_Input_Sheet_Finalised2018'!G8&lt;0,"Increase","Decrease")))</f>
        <v>0</v>
      </c>
      <c r="H8" s="29">
        <f>IF('4.3.3_Input_Sheet_Published2013'!H8-'4.3.3_Input_Sheet_Finalised2018'!H8=0,,(IF('4.3.3_Input_Sheet_Published2013'!H8-'4.3.3_Input_Sheet_Finalised2018'!H8&lt;0,"Increase","Decrease")))</f>
        <v>0</v>
      </c>
      <c r="I8" s="29">
        <f>IF('4.3.3_Input_Sheet_Published2013'!I8-'4.3.3_Input_Sheet_Finalised2018'!I8=0,,(IF('4.3.3_Input_Sheet_Published2013'!I8-'4.3.3_Input_Sheet_Finalised2018'!I8&lt;0,"Increase","Decrease")))</f>
        <v>0</v>
      </c>
      <c r="J8" s="29">
        <f>IF('4.3.3_Input_Sheet_Published2013'!J8-'4.3.3_Input_Sheet_Finalised2018'!J8=0,,(IF('4.3.3_Input_Sheet_Published2013'!J8-'4.3.3_Input_Sheet_Finalised2018'!J8&lt;0,"Increase","Decrease")))</f>
        <v>0</v>
      </c>
      <c r="K8" s="13">
        <f t="shared" si="0"/>
        <v>0</v>
      </c>
      <c r="M8" s="9"/>
      <c r="N8" s="9"/>
      <c r="O8" s="9"/>
      <c r="P8" s="9"/>
      <c r="Q8" s="9"/>
      <c r="R8" s="13">
        <f t="shared" si="1"/>
        <v>0</v>
      </c>
      <c r="T8" s="9"/>
      <c r="U8" s="9"/>
      <c r="V8" s="9"/>
      <c r="W8" s="9"/>
      <c r="X8" s="9"/>
      <c r="Y8" s="13">
        <f t="shared" si="2"/>
        <v>0</v>
      </c>
      <c r="AA8" s="29">
        <f>IF('4.3.3_Input_Sheet_Published2013'!AA8-'4.3.3_Input_Sheet_Finalised2018'!AA8=0,,(IF('4.3.3_Input_Sheet_Published2013'!AA8-'4.3.3_Input_Sheet_Finalised2018'!AA8&lt;0,"Increase","Decrease")))</f>
        <v>0</v>
      </c>
      <c r="AB8" s="29">
        <f>IF('4.3.3_Input_Sheet_Published2013'!AB8-'4.3.3_Input_Sheet_Finalised2018'!AB8=0,,(IF('4.3.3_Input_Sheet_Published2013'!AB8-'4.3.3_Input_Sheet_Finalised2018'!AB8&lt;0,"Increase","Decrease")))</f>
        <v>0</v>
      </c>
      <c r="AC8" s="29">
        <f>IF('4.3.3_Input_Sheet_Published2013'!AC8-'4.3.3_Input_Sheet_Finalised2018'!AC8=0,,(IF('4.3.3_Input_Sheet_Published2013'!AC8-'4.3.3_Input_Sheet_Finalised2018'!AC8&lt;0,"Increase","Decrease")))</f>
        <v>0</v>
      </c>
      <c r="AD8" s="29">
        <f>IF('4.3.3_Input_Sheet_Published2013'!AD8-'4.3.3_Input_Sheet_Finalised2018'!AD8=0,,(IF('4.3.3_Input_Sheet_Published2013'!AD8-'4.3.3_Input_Sheet_Finalised2018'!AD8&lt;0,"Increase","Decrease")))</f>
        <v>0</v>
      </c>
      <c r="AE8" s="29">
        <f>IF('4.3.3_Input_Sheet_Published2013'!AE8-'4.3.3_Input_Sheet_Finalised2018'!AE8=0,,(IF('4.3.3_Input_Sheet_Published2013'!AE8-'4.3.3_Input_Sheet_Finalised2018'!AE8&lt;0,"Increase","Decrease")))</f>
        <v>0</v>
      </c>
      <c r="AF8" s="13">
        <f t="shared" si="3"/>
        <v>0</v>
      </c>
      <c r="AH8" s="29">
        <f>IF('4.3.3_Input_Sheet_Published2013'!AH8-'4.3.3_Input_Sheet_Finalised2018'!AH8=0,,(IF('4.3.3_Input_Sheet_Published2013'!AH8-'4.3.3_Input_Sheet_Finalised2018'!AH8&lt;0,"Increase","Decrease")))</f>
        <v>0</v>
      </c>
      <c r="AI8" s="29">
        <f>IF('4.3.3_Input_Sheet_Published2013'!AI8-'4.3.3_Input_Sheet_Finalised2018'!AI8=0,,(IF('4.3.3_Input_Sheet_Published2013'!AI8-'4.3.3_Input_Sheet_Finalised2018'!AI8&lt;0,"Increase","Decrease")))</f>
        <v>0</v>
      </c>
      <c r="AJ8" s="29">
        <f>IF('4.3.3_Input_Sheet_Published2013'!AJ8-'4.3.3_Input_Sheet_Finalised2018'!AJ8=0,,(IF('4.3.3_Input_Sheet_Published2013'!AJ8-'4.3.3_Input_Sheet_Finalised2018'!AJ8&lt;0,"Increase","Decrease")))</f>
        <v>0</v>
      </c>
      <c r="AK8" s="29">
        <f>IF('4.3.3_Input_Sheet_Published2013'!AK8-'4.3.3_Input_Sheet_Finalised2018'!AK8=0,,(IF('4.3.3_Input_Sheet_Published2013'!AK8-'4.3.3_Input_Sheet_Finalised2018'!AK8&lt;0,"Increase","Decrease")))</f>
        <v>0</v>
      </c>
      <c r="AL8" s="29">
        <f>IF('4.3.3_Input_Sheet_Published2013'!AL8-'4.3.3_Input_Sheet_Finalised2018'!AL8=0,,(IF('4.3.3_Input_Sheet_Published2013'!AL8-'4.3.3_Input_Sheet_Finalised2018'!AL8&lt;0,"Increase","Decrease")))</f>
        <v>0</v>
      </c>
      <c r="AM8" s="13">
        <f t="shared" si="4"/>
        <v>0</v>
      </c>
    </row>
    <row r="9" spans="1:39" ht="14.65" thickBot="1">
      <c r="A9" s="151">
        <v>2</v>
      </c>
      <c r="B9" s="154" t="s">
        <v>3</v>
      </c>
      <c r="C9" s="157" t="s">
        <v>46</v>
      </c>
      <c r="D9" s="160" t="s">
        <v>47</v>
      </c>
      <c r="E9" s="7" t="str">
        <f t="shared" ref="E9:E72" si="5">E5</f>
        <v>Low - C4</v>
      </c>
      <c r="F9" s="28">
        <f>IF('4.3.3_Input_Sheet_Published2013'!F9-'4.3.3_Input_Sheet_Finalised2018'!F9=0,,(IF('4.3.3_Input_Sheet_Published2013'!F9-'4.3.3_Input_Sheet_Finalised2018'!F9&lt;0,"Increase","Decrease")))</f>
        <v>0</v>
      </c>
      <c r="G9" s="28">
        <f>IF('4.3.3_Input_Sheet_Published2013'!G9-'4.3.3_Input_Sheet_Finalised2018'!G9=0,,(IF('4.3.3_Input_Sheet_Published2013'!G9-'4.3.3_Input_Sheet_Finalised2018'!G9&lt;0,"Increase","Decrease")))</f>
        <v>0</v>
      </c>
      <c r="H9" s="28">
        <f>IF('4.3.3_Input_Sheet_Published2013'!H9-'4.3.3_Input_Sheet_Finalised2018'!H9=0,,(IF('4.3.3_Input_Sheet_Published2013'!H9-'4.3.3_Input_Sheet_Finalised2018'!H9&lt;0,"Increase","Decrease")))</f>
        <v>0</v>
      </c>
      <c r="I9" s="28">
        <f>IF('4.3.3_Input_Sheet_Published2013'!I9-'4.3.3_Input_Sheet_Finalised2018'!I9=0,,(IF('4.3.3_Input_Sheet_Published2013'!I9-'4.3.3_Input_Sheet_Finalised2018'!I9&lt;0,"Increase","Decrease")))</f>
        <v>0</v>
      </c>
      <c r="J9" s="28">
        <f>IF('4.3.3_Input_Sheet_Published2013'!J9-'4.3.3_Input_Sheet_Finalised2018'!J9=0,,(IF('4.3.3_Input_Sheet_Published2013'!J9-'4.3.3_Input_Sheet_Finalised2018'!J9&lt;0,"Increase","Decrease")))</f>
        <v>0</v>
      </c>
      <c r="K9" s="8">
        <f>SUM(F9:J9)</f>
        <v>0</v>
      </c>
      <c r="M9" s="9"/>
      <c r="N9" s="9"/>
      <c r="O9" s="9"/>
      <c r="P9" s="9"/>
      <c r="Q9" s="9"/>
      <c r="R9" s="8">
        <f>SUM(M9:Q9)</f>
        <v>0</v>
      </c>
      <c r="T9" s="9"/>
      <c r="U9" s="9"/>
      <c r="V9" s="9"/>
      <c r="W9" s="9"/>
      <c r="X9" s="9"/>
      <c r="Y9" s="8">
        <f>SUM(T9:X9)</f>
        <v>0</v>
      </c>
      <c r="AA9" s="28">
        <f>IF('4.3.3_Input_Sheet_Published2013'!AA9-'4.3.3_Input_Sheet_Finalised2018'!AA9=0,,(IF('4.3.3_Input_Sheet_Published2013'!AA9-'4.3.3_Input_Sheet_Finalised2018'!AA9&lt;0,"Increase","Decrease")))</f>
        <v>0</v>
      </c>
      <c r="AB9" s="28">
        <f>IF('4.3.3_Input_Sheet_Published2013'!AB9-'4.3.3_Input_Sheet_Finalised2018'!AB9=0,,(IF('4.3.3_Input_Sheet_Published2013'!AB9-'4.3.3_Input_Sheet_Finalised2018'!AB9&lt;0,"Increase","Decrease")))</f>
        <v>0</v>
      </c>
      <c r="AC9" s="28">
        <f>IF('4.3.3_Input_Sheet_Published2013'!AC9-'4.3.3_Input_Sheet_Finalised2018'!AC9=0,,(IF('4.3.3_Input_Sheet_Published2013'!AC9-'4.3.3_Input_Sheet_Finalised2018'!AC9&lt;0,"Increase","Decrease")))</f>
        <v>0</v>
      </c>
      <c r="AD9" s="28">
        <f>IF('4.3.3_Input_Sheet_Published2013'!AD9-'4.3.3_Input_Sheet_Finalised2018'!AD9=0,,(IF('4.3.3_Input_Sheet_Published2013'!AD9-'4.3.3_Input_Sheet_Finalised2018'!AD9&lt;0,"Increase","Decrease")))</f>
        <v>0</v>
      </c>
      <c r="AE9" s="28">
        <f>IF('4.3.3_Input_Sheet_Published2013'!AE9-'4.3.3_Input_Sheet_Finalised2018'!AE9=0,,(IF('4.3.3_Input_Sheet_Published2013'!AE9-'4.3.3_Input_Sheet_Finalised2018'!AE9&lt;0,"Increase","Decrease")))</f>
        <v>0</v>
      </c>
      <c r="AF9" s="8">
        <f>SUM(AA9:AE9)</f>
        <v>0</v>
      </c>
      <c r="AH9" s="28">
        <f>IF('4.3.3_Input_Sheet_Published2013'!AH9-'4.3.3_Input_Sheet_Finalised2018'!AH9=0,,(IF('4.3.3_Input_Sheet_Published2013'!AH9-'4.3.3_Input_Sheet_Finalised2018'!AH9&lt;0,"Increase","Decrease")))</f>
        <v>0</v>
      </c>
      <c r="AI9" s="28">
        <f>IF('4.3.3_Input_Sheet_Published2013'!AI9-'4.3.3_Input_Sheet_Finalised2018'!AI9=0,,(IF('4.3.3_Input_Sheet_Published2013'!AI9-'4.3.3_Input_Sheet_Finalised2018'!AI9&lt;0,"Increase","Decrease")))</f>
        <v>0</v>
      </c>
      <c r="AJ9" s="28">
        <f>IF('4.3.3_Input_Sheet_Published2013'!AJ9-'4.3.3_Input_Sheet_Finalised2018'!AJ9=0,,(IF('4.3.3_Input_Sheet_Published2013'!AJ9-'4.3.3_Input_Sheet_Finalised2018'!AJ9&lt;0,"Increase","Decrease")))</f>
        <v>0</v>
      </c>
      <c r="AK9" s="28">
        <f>IF('4.3.3_Input_Sheet_Published2013'!AK9-'4.3.3_Input_Sheet_Finalised2018'!AK9=0,,(IF('4.3.3_Input_Sheet_Published2013'!AK9-'4.3.3_Input_Sheet_Finalised2018'!AK9&lt;0,"Increase","Decrease")))</f>
        <v>0</v>
      </c>
      <c r="AL9" s="28">
        <f>IF('4.3.3_Input_Sheet_Published2013'!AL9-'4.3.3_Input_Sheet_Finalised2018'!AL9=0,,(IF('4.3.3_Input_Sheet_Published2013'!AL9-'4.3.3_Input_Sheet_Finalised2018'!AL9&lt;0,"Increase","Decrease")))</f>
        <v>0</v>
      </c>
      <c r="AM9" s="8">
        <f>SUM(AH9:AL9)</f>
        <v>0</v>
      </c>
    </row>
    <row r="10" spans="1:39" ht="14.65" thickBot="1">
      <c r="A10" s="152"/>
      <c r="B10" s="155"/>
      <c r="C10" s="158"/>
      <c r="D10" s="161"/>
      <c r="E10" s="10" t="str">
        <f t="shared" si="5"/>
        <v>Medium - C3</v>
      </c>
      <c r="F10" s="29">
        <f>IF('4.3.3_Input_Sheet_Published2013'!F10-'4.3.3_Input_Sheet_Finalised2018'!F10=0,,(IF('4.3.3_Input_Sheet_Published2013'!F10-'4.3.3_Input_Sheet_Finalised2018'!F10&lt;0,"Increase","Decrease")))</f>
        <v>0</v>
      </c>
      <c r="G10" s="29">
        <f>IF('4.3.3_Input_Sheet_Published2013'!G10-'4.3.3_Input_Sheet_Finalised2018'!G10=0,,(IF('4.3.3_Input_Sheet_Published2013'!G10-'4.3.3_Input_Sheet_Finalised2018'!G10&lt;0,"Increase","Decrease")))</f>
        <v>0</v>
      </c>
      <c r="H10" s="29">
        <f>IF('4.3.3_Input_Sheet_Published2013'!H10-'4.3.3_Input_Sheet_Finalised2018'!H10=0,,(IF('4.3.3_Input_Sheet_Published2013'!H10-'4.3.3_Input_Sheet_Finalised2018'!H10&lt;0,"Increase","Decrease")))</f>
        <v>0</v>
      </c>
      <c r="I10" s="29">
        <f>IF('4.3.3_Input_Sheet_Published2013'!I10-'4.3.3_Input_Sheet_Finalised2018'!I10=0,,(IF('4.3.3_Input_Sheet_Published2013'!I10-'4.3.3_Input_Sheet_Finalised2018'!I10&lt;0,"Increase","Decrease")))</f>
        <v>0</v>
      </c>
      <c r="J10" s="29">
        <f>IF('4.3.3_Input_Sheet_Published2013'!J10-'4.3.3_Input_Sheet_Finalised2018'!J10=0,,(IF('4.3.3_Input_Sheet_Published2013'!J10-'4.3.3_Input_Sheet_Finalised2018'!J10&lt;0,"Increase","Decrease")))</f>
        <v>0</v>
      </c>
      <c r="K10" s="11">
        <f t="shared" si="0"/>
        <v>0</v>
      </c>
      <c r="M10" s="9"/>
      <c r="N10" s="9"/>
      <c r="O10" s="9"/>
      <c r="P10" s="9"/>
      <c r="Q10" s="9"/>
      <c r="R10" s="11">
        <f t="shared" si="1"/>
        <v>0</v>
      </c>
      <c r="T10" s="9"/>
      <c r="U10" s="9"/>
      <c r="V10" s="9"/>
      <c r="W10" s="9"/>
      <c r="X10" s="9"/>
      <c r="Y10" s="11">
        <f t="shared" si="2"/>
        <v>0</v>
      </c>
      <c r="AA10" s="29">
        <f>IF('4.3.3_Input_Sheet_Published2013'!AA10-'4.3.3_Input_Sheet_Finalised2018'!AA10=0,,(IF('4.3.3_Input_Sheet_Published2013'!AA10-'4.3.3_Input_Sheet_Finalised2018'!AA10&lt;0,"Increase","Decrease")))</f>
        <v>0</v>
      </c>
      <c r="AB10" s="29">
        <f>IF('4.3.3_Input_Sheet_Published2013'!AB10-'4.3.3_Input_Sheet_Finalised2018'!AB10=0,,(IF('4.3.3_Input_Sheet_Published2013'!AB10-'4.3.3_Input_Sheet_Finalised2018'!AB10&lt;0,"Increase","Decrease")))</f>
        <v>0</v>
      </c>
      <c r="AC10" s="29">
        <f>IF('4.3.3_Input_Sheet_Published2013'!AC10-'4.3.3_Input_Sheet_Finalised2018'!AC10=0,,(IF('4.3.3_Input_Sheet_Published2013'!AC10-'4.3.3_Input_Sheet_Finalised2018'!AC10&lt;0,"Increase","Decrease")))</f>
        <v>0</v>
      </c>
      <c r="AD10" s="29">
        <f>IF('4.3.3_Input_Sheet_Published2013'!AD10-'4.3.3_Input_Sheet_Finalised2018'!AD10=0,,(IF('4.3.3_Input_Sheet_Published2013'!AD10-'4.3.3_Input_Sheet_Finalised2018'!AD10&lt;0,"Increase","Decrease")))</f>
        <v>0</v>
      </c>
      <c r="AE10" s="29">
        <f>IF('4.3.3_Input_Sheet_Published2013'!AE10-'4.3.3_Input_Sheet_Finalised2018'!AE10=0,,(IF('4.3.3_Input_Sheet_Published2013'!AE10-'4.3.3_Input_Sheet_Finalised2018'!AE10&lt;0,"Increase","Decrease")))</f>
        <v>0</v>
      </c>
      <c r="AF10" s="11">
        <f t="shared" si="3"/>
        <v>0</v>
      </c>
      <c r="AH10" s="29">
        <f>IF('4.3.3_Input_Sheet_Published2013'!AH10-'4.3.3_Input_Sheet_Finalised2018'!AH10=0,,(IF('4.3.3_Input_Sheet_Published2013'!AH10-'4.3.3_Input_Sheet_Finalised2018'!AH10&lt;0,"Increase","Decrease")))</f>
        <v>0</v>
      </c>
      <c r="AI10" s="29">
        <f>IF('4.3.3_Input_Sheet_Published2013'!AI10-'4.3.3_Input_Sheet_Finalised2018'!AI10=0,,(IF('4.3.3_Input_Sheet_Published2013'!AI10-'4.3.3_Input_Sheet_Finalised2018'!AI10&lt;0,"Increase","Decrease")))</f>
        <v>0</v>
      </c>
      <c r="AJ10" s="29">
        <f>IF('4.3.3_Input_Sheet_Published2013'!AJ10-'4.3.3_Input_Sheet_Finalised2018'!AJ10=0,,(IF('4.3.3_Input_Sheet_Published2013'!AJ10-'4.3.3_Input_Sheet_Finalised2018'!AJ10&lt;0,"Increase","Decrease")))</f>
        <v>0</v>
      </c>
      <c r="AK10" s="29">
        <f>IF('4.3.3_Input_Sheet_Published2013'!AK10-'4.3.3_Input_Sheet_Finalised2018'!AK10=0,,(IF('4.3.3_Input_Sheet_Published2013'!AK10-'4.3.3_Input_Sheet_Finalised2018'!AK10&lt;0,"Increase","Decrease")))</f>
        <v>0</v>
      </c>
      <c r="AL10" s="29">
        <f>IF('4.3.3_Input_Sheet_Published2013'!AL10-'4.3.3_Input_Sheet_Finalised2018'!AL10=0,,(IF('4.3.3_Input_Sheet_Published2013'!AL10-'4.3.3_Input_Sheet_Finalised2018'!AL10&lt;0,"Increase","Decrease")))</f>
        <v>0</v>
      </c>
      <c r="AM10" s="11">
        <f t="shared" si="4"/>
        <v>0</v>
      </c>
    </row>
    <row r="11" spans="1:39" ht="14.65" thickBot="1">
      <c r="A11" s="152"/>
      <c r="B11" s="155"/>
      <c r="C11" s="158"/>
      <c r="D11" s="161"/>
      <c r="E11" s="10" t="str">
        <f t="shared" si="5"/>
        <v>High - C2</v>
      </c>
      <c r="F11" s="29">
        <f>IF('4.3.3_Input_Sheet_Published2013'!F11-'4.3.3_Input_Sheet_Finalised2018'!F11=0,,(IF('4.3.3_Input_Sheet_Published2013'!F11-'4.3.3_Input_Sheet_Finalised2018'!F11&lt;0,"Increase","Decrease")))</f>
        <v>0</v>
      </c>
      <c r="G11" s="29">
        <f>IF('4.3.3_Input_Sheet_Published2013'!G11-'4.3.3_Input_Sheet_Finalised2018'!G11=0,,(IF('4.3.3_Input_Sheet_Published2013'!G11-'4.3.3_Input_Sheet_Finalised2018'!G11&lt;0,"Increase","Decrease")))</f>
        <v>0</v>
      </c>
      <c r="H11" s="29">
        <f>IF('4.3.3_Input_Sheet_Published2013'!H11-'4.3.3_Input_Sheet_Finalised2018'!H11=0,,(IF('4.3.3_Input_Sheet_Published2013'!H11-'4.3.3_Input_Sheet_Finalised2018'!H11&lt;0,"Increase","Decrease")))</f>
        <v>0</v>
      </c>
      <c r="I11" s="29">
        <f>IF('4.3.3_Input_Sheet_Published2013'!I11-'4.3.3_Input_Sheet_Finalised2018'!I11=0,,(IF('4.3.3_Input_Sheet_Published2013'!I11-'4.3.3_Input_Sheet_Finalised2018'!I11&lt;0,"Increase","Decrease")))</f>
        <v>0</v>
      </c>
      <c r="J11" s="29">
        <f>IF('4.3.3_Input_Sheet_Published2013'!J11-'4.3.3_Input_Sheet_Finalised2018'!J11=0,,(IF('4.3.3_Input_Sheet_Published2013'!J11-'4.3.3_Input_Sheet_Finalised2018'!J11&lt;0,"Increase","Decrease")))</f>
        <v>0</v>
      </c>
      <c r="K11" s="11">
        <f t="shared" si="0"/>
        <v>0</v>
      </c>
      <c r="M11" s="14"/>
      <c r="N11" s="14"/>
      <c r="O11" s="14"/>
      <c r="P11" s="14"/>
      <c r="Q11" s="14"/>
      <c r="R11" s="15">
        <f t="shared" si="1"/>
        <v>0</v>
      </c>
      <c r="T11" s="9"/>
      <c r="U11" s="9"/>
      <c r="V11" s="9"/>
      <c r="W11" s="9"/>
      <c r="X11" s="9"/>
      <c r="Y11" s="11">
        <f t="shared" si="2"/>
        <v>0</v>
      </c>
      <c r="AA11" s="29">
        <f>IF('4.3.3_Input_Sheet_Published2013'!AA11-'4.3.3_Input_Sheet_Finalised2018'!AA11=0,,(IF('4.3.3_Input_Sheet_Published2013'!AA11-'4.3.3_Input_Sheet_Finalised2018'!AA11&lt;0,"Increase","Decrease")))</f>
        <v>0</v>
      </c>
      <c r="AB11" s="29">
        <f>IF('4.3.3_Input_Sheet_Published2013'!AB11-'4.3.3_Input_Sheet_Finalised2018'!AB11=0,,(IF('4.3.3_Input_Sheet_Published2013'!AB11-'4.3.3_Input_Sheet_Finalised2018'!AB11&lt;0,"Increase","Decrease")))</f>
        <v>0</v>
      </c>
      <c r="AC11" s="29">
        <f>IF('4.3.3_Input_Sheet_Published2013'!AC11-'4.3.3_Input_Sheet_Finalised2018'!AC11=0,,(IF('4.3.3_Input_Sheet_Published2013'!AC11-'4.3.3_Input_Sheet_Finalised2018'!AC11&lt;0,"Increase","Decrease")))</f>
        <v>0</v>
      </c>
      <c r="AD11" s="29">
        <f>IF('4.3.3_Input_Sheet_Published2013'!AD11-'4.3.3_Input_Sheet_Finalised2018'!AD11=0,,(IF('4.3.3_Input_Sheet_Published2013'!AD11-'4.3.3_Input_Sheet_Finalised2018'!AD11&lt;0,"Increase","Decrease")))</f>
        <v>0</v>
      </c>
      <c r="AE11" s="29">
        <f>IF('4.3.3_Input_Sheet_Published2013'!AE11-'4.3.3_Input_Sheet_Finalised2018'!AE11=0,,(IF('4.3.3_Input_Sheet_Published2013'!AE11-'4.3.3_Input_Sheet_Finalised2018'!AE11&lt;0,"Increase","Decrease")))</f>
        <v>0</v>
      </c>
      <c r="AF11" s="11">
        <f t="shared" si="3"/>
        <v>0</v>
      </c>
      <c r="AH11" s="29">
        <f>IF('4.3.3_Input_Sheet_Published2013'!AH11-'4.3.3_Input_Sheet_Finalised2018'!AH11=0,,(IF('4.3.3_Input_Sheet_Published2013'!AH11-'4.3.3_Input_Sheet_Finalised2018'!AH11&lt;0,"Increase","Decrease")))</f>
        <v>0</v>
      </c>
      <c r="AI11" s="29">
        <f>IF('4.3.3_Input_Sheet_Published2013'!AI11-'4.3.3_Input_Sheet_Finalised2018'!AI11=0,,(IF('4.3.3_Input_Sheet_Published2013'!AI11-'4.3.3_Input_Sheet_Finalised2018'!AI11&lt;0,"Increase","Decrease")))</f>
        <v>0</v>
      </c>
      <c r="AJ11" s="29">
        <f>IF('4.3.3_Input_Sheet_Published2013'!AJ11-'4.3.3_Input_Sheet_Finalised2018'!AJ11=0,,(IF('4.3.3_Input_Sheet_Published2013'!AJ11-'4.3.3_Input_Sheet_Finalised2018'!AJ11&lt;0,"Increase","Decrease")))</f>
        <v>0</v>
      </c>
      <c r="AK11" s="29">
        <f>IF('4.3.3_Input_Sheet_Published2013'!AK11-'4.3.3_Input_Sheet_Finalised2018'!AK11=0,,(IF('4.3.3_Input_Sheet_Published2013'!AK11-'4.3.3_Input_Sheet_Finalised2018'!AK11&lt;0,"Increase","Decrease")))</f>
        <v>0</v>
      </c>
      <c r="AL11" s="29">
        <f>IF('4.3.3_Input_Sheet_Published2013'!AL11-'4.3.3_Input_Sheet_Finalised2018'!AL11=0,,(IF('4.3.3_Input_Sheet_Published2013'!AL11-'4.3.3_Input_Sheet_Finalised2018'!AL11&lt;0,"Increase","Decrease")))</f>
        <v>0</v>
      </c>
      <c r="AM11" s="11">
        <f t="shared" si="4"/>
        <v>0</v>
      </c>
    </row>
    <row r="12" spans="1:39" ht="14.65" thickBot="1">
      <c r="A12" s="153"/>
      <c r="B12" s="156"/>
      <c r="C12" s="159"/>
      <c r="D12" s="162"/>
      <c r="E12" s="12" t="str">
        <f t="shared" si="5"/>
        <v>Very High - C1</v>
      </c>
      <c r="F12" s="29">
        <f>IF('4.3.3_Input_Sheet_Published2013'!F12-'4.3.3_Input_Sheet_Finalised2018'!F12=0,,(IF('4.3.3_Input_Sheet_Published2013'!F12-'4.3.3_Input_Sheet_Finalised2018'!F12&lt;0,"Increase","Decrease")))</f>
        <v>0</v>
      </c>
      <c r="G12" s="29">
        <f>IF('4.3.3_Input_Sheet_Published2013'!G12-'4.3.3_Input_Sheet_Finalised2018'!G12=0,,(IF('4.3.3_Input_Sheet_Published2013'!G12-'4.3.3_Input_Sheet_Finalised2018'!G12&lt;0,"Increase","Decrease")))</f>
        <v>0</v>
      </c>
      <c r="H12" s="29">
        <f>IF('4.3.3_Input_Sheet_Published2013'!H12-'4.3.3_Input_Sheet_Finalised2018'!H12=0,,(IF('4.3.3_Input_Sheet_Published2013'!H12-'4.3.3_Input_Sheet_Finalised2018'!H12&lt;0,"Increase","Decrease")))</f>
        <v>0</v>
      </c>
      <c r="I12" s="29">
        <f>IF('4.3.3_Input_Sheet_Published2013'!I12-'4.3.3_Input_Sheet_Finalised2018'!I12=0,,(IF('4.3.3_Input_Sheet_Published2013'!I12-'4.3.3_Input_Sheet_Finalised2018'!I12&lt;0,"Increase","Decrease")))</f>
        <v>0</v>
      </c>
      <c r="J12" s="29">
        <f>IF('4.3.3_Input_Sheet_Published2013'!J12-'4.3.3_Input_Sheet_Finalised2018'!J12=0,,(IF('4.3.3_Input_Sheet_Published2013'!J12-'4.3.3_Input_Sheet_Finalised2018'!J12&lt;0,"Increase","Decrease")))</f>
        <v>0</v>
      </c>
      <c r="K12" s="13">
        <f t="shared" si="0"/>
        <v>0</v>
      </c>
      <c r="M12" s="14"/>
      <c r="N12" s="14"/>
      <c r="O12" s="14"/>
      <c r="P12" s="14"/>
      <c r="Q12" s="14"/>
      <c r="R12" s="16">
        <f t="shared" si="1"/>
        <v>0</v>
      </c>
      <c r="T12" s="9"/>
      <c r="U12" s="9"/>
      <c r="V12" s="9"/>
      <c r="W12" s="9"/>
      <c r="X12" s="9"/>
      <c r="Y12" s="13">
        <f t="shared" si="2"/>
        <v>0</v>
      </c>
      <c r="AA12" s="29">
        <f>IF('4.3.3_Input_Sheet_Published2013'!AA12-'4.3.3_Input_Sheet_Finalised2018'!AA12=0,,(IF('4.3.3_Input_Sheet_Published2013'!AA12-'4.3.3_Input_Sheet_Finalised2018'!AA12&lt;0,"Increase","Decrease")))</f>
        <v>0</v>
      </c>
      <c r="AB12" s="29">
        <f>IF('4.3.3_Input_Sheet_Published2013'!AB12-'4.3.3_Input_Sheet_Finalised2018'!AB12=0,,(IF('4.3.3_Input_Sheet_Published2013'!AB12-'4.3.3_Input_Sheet_Finalised2018'!AB12&lt;0,"Increase","Decrease")))</f>
        <v>0</v>
      </c>
      <c r="AC12" s="29">
        <f>IF('4.3.3_Input_Sheet_Published2013'!AC12-'4.3.3_Input_Sheet_Finalised2018'!AC12=0,,(IF('4.3.3_Input_Sheet_Published2013'!AC12-'4.3.3_Input_Sheet_Finalised2018'!AC12&lt;0,"Increase","Decrease")))</f>
        <v>0</v>
      </c>
      <c r="AD12" s="29">
        <f>IF('4.3.3_Input_Sheet_Published2013'!AD12-'4.3.3_Input_Sheet_Finalised2018'!AD12=0,,(IF('4.3.3_Input_Sheet_Published2013'!AD12-'4.3.3_Input_Sheet_Finalised2018'!AD12&lt;0,"Increase","Decrease")))</f>
        <v>0</v>
      </c>
      <c r="AE12" s="29">
        <f>IF('4.3.3_Input_Sheet_Published2013'!AE12-'4.3.3_Input_Sheet_Finalised2018'!AE12=0,,(IF('4.3.3_Input_Sheet_Published2013'!AE12-'4.3.3_Input_Sheet_Finalised2018'!AE12&lt;0,"Increase","Decrease")))</f>
        <v>0</v>
      </c>
      <c r="AF12" s="13">
        <f t="shared" si="3"/>
        <v>0</v>
      </c>
      <c r="AH12" s="29">
        <f>IF('4.3.3_Input_Sheet_Published2013'!AH12-'4.3.3_Input_Sheet_Finalised2018'!AH12=0,,(IF('4.3.3_Input_Sheet_Published2013'!AH12-'4.3.3_Input_Sheet_Finalised2018'!AH12&lt;0,"Increase","Decrease")))</f>
        <v>0</v>
      </c>
      <c r="AI12" s="29">
        <f>IF('4.3.3_Input_Sheet_Published2013'!AI12-'4.3.3_Input_Sheet_Finalised2018'!AI12=0,,(IF('4.3.3_Input_Sheet_Published2013'!AI12-'4.3.3_Input_Sheet_Finalised2018'!AI12&lt;0,"Increase","Decrease")))</f>
        <v>0</v>
      </c>
      <c r="AJ12" s="29">
        <f>IF('4.3.3_Input_Sheet_Published2013'!AJ12-'4.3.3_Input_Sheet_Finalised2018'!AJ12=0,,(IF('4.3.3_Input_Sheet_Published2013'!AJ12-'4.3.3_Input_Sheet_Finalised2018'!AJ12&lt;0,"Increase","Decrease")))</f>
        <v>0</v>
      </c>
      <c r="AK12" s="29">
        <f>IF('4.3.3_Input_Sheet_Published2013'!AK12-'4.3.3_Input_Sheet_Finalised2018'!AK12=0,,(IF('4.3.3_Input_Sheet_Published2013'!AK12-'4.3.3_Input_Sheet_Finalised2018'!AK12&lt;0,"Increase","Decrease")))</f>
        <v>0</v>
      </c>
      <c r="AL12" s="29">
        <f>IF('4.3.3_Input_Sheet_Published2013'!AL12-'4.3.3_Input_Sheet_Finalised2018'!AL12=0,,(IF('4.3.3_Input_Sheet_Published2013'!AL12-'4.3.3_Input_Sheet_Finalised2018'!AL12&lt;0,"Increase","Decrease")))</f>
        <v>0</v>
      </c>
      <c r="AM12" s="13">
        <f t="shared" si="4"/>
        <v>0</v>
      </c>
    </row>
    <row r="13" spans="1:39" ht="14.65" thickBot="1">
      <c r="A13" s="151">
        <v>3</v>
      </c>
      <c r="B13" s="154" t="s">
        <v>4</v>
      </c>
      <c r="C13" s="157" t="s">
        <v>46</v>
      </c>
      <c r="D13" s="160" t="s">
        <v>47</v>
      </c>
      <c r="E13" s="7" t="str">
        <f t="shared" si="5"/>
        <v>Low - C4</v>
      </c>
      <c r="F13" s="28">
        <f>IF('4.3.3_Input_Sheet_Published2013'!F13-'4.3.3_Input_Sheet_Finalised2018'!F13=0,,(IF('4.3.3_Input_Sheet_Published2013'!F13-'4.3.3_Input_Sheet_Finalised2018'!F13&lt;0,"Increase","Decrease")))</f>
        <v>0</v>
      </c>
      <c r="G13" s="28">
        <f>IF('4.3.3_Input_Sheet_Published2013'!G13-'4.3.3_Input_Sheet_Finalised2018'!G13=0,,(IF('4.3.3_Input_Sheet_Published2013'!G13-'4.3.3_Input_Sheet_Finalised2018'!G13&lt;0,"Increase","Decrease")))</f>
        <v>0</v>
      </c>
      <c r="H13" s="28">
        <f>IF('4.3.3_Input_Sheet_Published2013'!H13-'4.3.3_Input_Sheet_Finalised2018'!H13=0,,(IF('4.3.3_Input_Sheet_Published2013'!H13-'4.3.3_Input_Sheet_Finalised2018'!H13&lt;0,"Increase","Decrease")))</f>
        <v>0</v>
      </c>
      <c r="I13" s="28">
        <f>IF('4.3.3_Input_Sheet_Published2013'!I13-'4.3.3_Input_Sheet_Finalised2018'!I13=0,,(IF('4.3.3_Input_Sheet_Published2013'!I13-'4.3.3_Input_Sheet_Finalised2018'!I13&lt;0,"Increase","Decrease")))</f>
        <v>0</v>
      </c>
      <c r="J13" s="28">
        <f>IF('4.3.3_Input_Sheet_Published2013'!J13-'4.3.3_Input_Sheet_Finalised2018'!J13=0,,(IF('4.3.3_Input_Sheet_Published2013'!J13-'4.3.3_Input_Sheet_Finalised2018'!J13&lt;0,"Increase","Decrease")))</f>
        <v>0</v>
      </c>
      <c r="K13" s="8">
        <f>SUM(F13:J13)</f>
        <v>0</v>
      </c>
      <c r="M13" s="14"/>
      <c r="N13" s="14"/>
      <c r="O13" s="14"/>
      <c r="P13" s="14"/>
      <c r="Q13" s="14"/>
      <c r="R13" s="17">
        <f>SUM(M13:Q13)</f>
        <v>0</v>
      </c>
      <c r="T13" s="9"/>
      <c r="U13" s="9"/>
      <c r="V13" s="9"/>
      <c r="W13" s="9"/>
      <c r="X13" s="9"/>
      <c r="Y13" s="8">
        <f>SUM(T13:X13)</f>
        <v>0</v>
      </c>
      <c r="AA13" s="28">
        <f>IF('4.3.3_Input_Sheet_Published2013'!AA13-'4.3.3_Input_Sheet_Finalised2018'!AA13=0,,(IF('4.3.3_Input_Sheet_Published2013'!AA13-'4.3.3_Input_Sheet_Finalised2018'!AA13&lt;0,"Increase","Decrease")))</f>
        <v>0</v>
      </c>
      <c r="AB13" s="28">
        <f>IF('4.3.3_Input_Sheet_Published2013'!AB13-'4.3.3_Input_Sheet_Finalised2018'!AB13=0,,(IF('4.3.3_Input_Sheet_Published2013'!AB13-'4.3.3_Input_Sheet_Finalised2018'!AB13&lt;0,"Increase","Decrease")))</f>
        <v>0</v>
      </c>
      <c r="AC13" s="28">
        <f>IF('4.3.3_Input_Sheet_Published2013'!AC13-'4.3.3_Input_Sheet_Finalised2018'!AC13=0,,(IF('4.3.3_Input_Sheet_Published2013'!AC13-'4.3.3_Input_Sheet_Finalised2018'!AC13&lt;0,"Increase","Decrease")))</f>
        <v>0</v>
      </c>
      <c r="AD13" s="28">
        <f>IF('4.3.3_Input_Sheet_Published2013'!AD13-'4.3.3_Input_Sheet_Finalised2018'!AD13=0,,(IF('4.3.3_Input_Sheet_Published2013'!AD13-'4.3.3_Input_Sheet_Finalised2018'!AD13&lt;0,"Increase","Decrease")))</f>
        <v>0</v>
      </c>
      <c r="AE13" s="28">
        <f>IF('4.3.3_Input_Sheet_Published2013'!AE13-'4.3.3_Input_Sheet_Finalised2018'!AE13=0,,(IF('4.3.3_Input_Sheet_Published2013'!AE13-'4.3.3_Input_Sheet_Finalised2018'!AE13&lt;0,"Increase","Decrease")))</f>
        <v>0</v>
      </c>
      <c r="AF13" s="8">
        <f>SUM(AA13:AE13)</f>
        <v>0</v>
      </c>
      <c r="AH13" s="28">
        <f>IF('4.3.3_Input_Sheet_Published2013'!AH13-'4.3.3_Input_Sheet_Finalised2018'!AH13=0,,(IF('4.3.3_Input_Sheet_Published2013'!AH13-'4.3.3_Input_Sheet_Finalised2018'!AH13&lt;0,"Increase","Decrease")))</f>
        <v>0</v>
      </c>
      <c r="AI13" s="28">
        <f>IF('4.3.3_Input_Sheet_Published2013'!AI13-'4.3.3_Input_Sheet_Finalised2018'!AI13=0,,(IF('4.3.3_Input_Sheet_Published2013'!AI13-'4.3.3_Input_Sheet_Finalised2018'!AI13&lt;0,"Increase","Decrease")))</f>
        <v>0</v>
      </c>
      <c r="AJ13" s="28">
        <f>IF('4.3.3_Input_Sheet_Published2013'!AJ13-'4.3.3_Input_Sheet_Finalised2018'!AJ13=0,,(IF('4.3.3_Input_Sheet_Published2013'!AJ13-'4.3.3_Input_Sheet_Finalised2018'!AJ13&lt;0,"Increase","Decrease")))</f>
        <v>0</v>
      </c>
      <c r="AK13" s="28">
        <f>IF('4.3.3_Input_Sheet_Published2013'!AK13-'4.3.3_Input_Sheet_Finalised2018'!AK13=0,,(IF('4.3.3_Input_Sheet_Published2013'!AK13-'4.3.3_Input_Sheet_Finalised2018'!AK13&lt;0,"Increase","Decrease")))</f>
        <v>0</v>
      </c>
      <c r="AL13" s="28">
        <f>IF('4.3.3_Input_Sheet_Published2013'!AL13-'4.3.3_Input_Sheet_Finalised2018'!AL13=0,,(IF('4.3.3_Input_Sheet_Published2013'!AL13-'4.3.3_Input_Sheet_Finalised2018'!AL13&lt;0,"Increase","Decrease")))</f>
        <v>0</v>
      </c>
      <c r="AM13" s="8">
        <f>SUM(AH13:AL13)</f>
        <v>0</v>
      </c>
    </row>
    <row r="14" spans="1:39" ht="14.65" thickBot="1">
      <c r="A14" s="152"/>
      <c r="B14" s="155"/>
      <c r="C14" s="158"/>
      <c r="D14" s="161"/>
      <c r="E14" s="10" t="str">
        <f t="shared" si="5"/>
        <v>Medium - C3</v>
      </c>
      <c r="F14" s="29">
        <f>IF('4.3.3_Input_Sheet_Published2013'!F14-'4.3.3_Input_Sheet_Finalised2018'!F14=0,,(IF('4.3.3_Input_Sheet_Published2013'!F14-'4.3.3_Input_Sheet_Finalised2018'!F14&lt;0,"Increase","Decrease")))</f>
        <v>0</v>
      </c>
      <c r="G14" s="29">
        <f>IF('4.3.3_Input_Sheet_Published2013'!G14-'4.3.3_Input_Sheet_Finalised2018'!G14=0,,(IF('4.3.3_Input_Sheet_Published2013'!G14-'4.3.3_Input_Sheet_Finalised2018'!G14&lt;0,"Increase","Decrease")))</f>
        <v>0</v>
      </c>
      <c r="H14" s="29">
        <f>IF('4.3.3_Input_Sheet_Published2013'!H14-'4.3.3_Input_Sheet_Finalised2018'!H14=0,,(IF('4.3.3_Input_Sheet_Published2013'!H14-'4.3.3_Input_Sheet_Finalised2018'!H14&lt;0,"Increase","Decrease")))</f>
        <v>0</v>
      </c>
      <c r="I14" s="29">
        <f>IF('4.3.3_Input_Sheet_Published2013'!I14-'4.3.3_Input_Sheet_Finalised2018'!I14=0,,(IF('4.3.3_Input_Sheet_Published2013'!I14-'4.3.3_Input_Sheet_Finalised2018'!I14&lt;0,"Increase","Decrease")))</f>
        <v>0</v>
      </c>
      <c r="J14" s="29">
        <f>IF('4.3.3_Input_Sheet_Published2013'!J14-'4.3.3_Input_Sheet_Finalised2018'!J14=0,,(IF('4.3.3_Input_Sheet_Published2013'!J14-'4.3.3_Input_Sheet_Finalised2018'!J14&lt;0,"Increase","Decrease")))</f>
        <v>0</v>
      </c>
      <c r="K14" s="11">
        <f t="shared" si="0"/>
        <v>0</v>
      </c>
      <c r="M14" s="14"/>
      <c r="N14" s="14"/>
      <c r="O14" s="14"/>
      <c r="P14" s="14"/>
      <c r="Q14" s="14"/>
      <c r="R14" s="15">
        <f t="shared" si="1"/>
        <v>0</v>
      </c>
      <c r="T14" s="9"/>
      <c r="U14" s="9"/>
      <c r="V14" s="9"/>
      <c r="W14" s="9"/>
      <c r="X14" s="9"/>
      <c r="Y14" s="11">
        <f t="shared" si="2"/>
        <v>0</v>
      </c>
      <c r="AA14" s="29">
        <f>IF('4.3.3_Input_Sheet_Published2013'!AA14-'4.3.3_Input_Sheet_Finalised2018'!AA14=0,,(IF('4.3.3_Input_Sheet_Published2013'!AA14-'4.3.3_Input_Sheet_Finalised2018'!AA14&lt;0,"Increase","Decrease")))</f>
        <v>0</v>
      </c>
      <c r="AB14" s="29">
        <f>IF('4.3.3_Input_Sheet_Published2013'!AB14-'4.3.3_Input_Sheet_Finalised2018'!AB14=0,,(IF('4.3.3_Input_Sheet_Published2013'!AB14-'4.3.3_Input_Sheet_Finalised2018'!AB14&lt;0,"Increase","Decrease")))</f>
        <v>0</v>
      </c>
      <c r="AC14" s="29">
        <f>IF('4.3.3_Input_Sheet_Published2013'!AC14-'4.3.3_Input_Sheet_Finalised2018'!AC14=0,,(IF('4.3.3_Input_Sheet_Published2013'!AC14-'4.3.3_Input_Sheet_Finalised2018'!AC14&lt;0,"Increase","Decrease")))</f>
        <v>0</v>
      </c>
      <c r="AD14" s="29">
        <f>IF('4.3.3_Input_Sheet_Published2013'!AD14-'4.3.3_Input_Sheet_Finalised2018'!AD14=0,,(IF('4.3.3_Input_Sheet_Published2013'!AD14-'4.3.3_Input_Sheet_Finalised2018'!AD14&lt;0,"Increase","Decrease")))</f>
        <v>0</v>
      </c>
      <c r="AE14" s="29">
        <f>IF('4.3.3_Input_Sheet_Published2013'!AE14-'4.3.3_Input_Sheet_Finalised2018'!AE14=0,,(IF('4.3.3_Input_Sheet_Published2013'!AE14-'4.3.3_Input_Sheet_Finalised2018'!AE14&lt;0,"Increase","Decrease")))</f>
        <v>0</v>
      </c>
      <c r="AF14" s="11">
        <f t="shared" si="3"/>
        <v>0</v>
      </c>
      <c r="AH14" s="29">
        <f>IF('4.3.3_Input_Sheet_Published2013'!AH14-'4.3.3_Input_Sheet_Finalised2018'!AH14=0,,(IF('4.3.3_Input_Sheet_Published2013'!AH14-'4.3.3_Input_Sheet_Finalised2018'!AH14&lt;0,"Increase","Decrease")))</f>
        <v>0</v>
      </c>
      <c r="AI14" s="29">
        <f>IF('4.3.3_Input_Sheet_Published2013'!AI14-'4.3.3_Input_Sheet_Finalised2018'!AI14=0,,(IF('4.3.3_Input_Sheet_Published2013'!AI14-'4.3.3_Input_Sheet_Finalised2018'!AI14&lt;0,"Increase","Decrease")))</f>
        <v>0</v>
      </c>
      <c r="AJ14" s="29">
        <f>IF('4.3.3_Input_Sheet_Published2013'!AJ14-'4.3.3_Input_Sheet_Finalised2018'!AJ14=0,,(IF('4.3.3_Input_Sheet_Published2013'!AJ14-'4.3.3_Input_Sheet_Finalised2018'!AJ14&lt;0,"Increase","Decrease")))</f>
        <v>0</v>
      </c>
      <c r="AK14" s="29">
        <f>IF('4.3.3_Input_Sheet_Published2013'!AK14-'4.3.3_Input_Sheet_Finalised2018'!AK14=0,,(IF('4.3.3_Input_Sheet_Published2013'!AK14-'4.3.3_Input_Sheet_Finalised2018'!AK14&lt;0,"Increase","Decrease")))</f>
        <v>0</v>
      </c>
      <c r="AL14" s="29">
        <f>IF('4.3.3_Input_Sheet_Published2013'!AL14-'4.3.3_Input_Sheet_Finalised2018'!AL14=0,,(IF('4.3.3_Input_Sheet_Published2013'!AL14-'4.3.3_Input_Sheet_Finalised2018'!AL14&lt;0,"Increase","Decrease")))</f>
        <v>0</v>
      </c>
      <c r="AM14" s="11">
        <f t="shared" si="4"/>
        <v>0</v>
      </c>
    </row>
    <row r="15" spans="1:39" ht="14.65" thickBot="1">
      <c r="A15" s="152"/>
      <c r="B15" s="155"/>
      <c r="C15" s="158"/>
      <c r="D15" s="161"/>
      <c r="E15" s="10" t="str">
        <f t="shared" si="5"/>
        <v>High - C2</v>
      </c>
      <c r="F15" s="29">
        <f>IF('4.3.3_Input_Sheet_Published2013'!F15-'4.3.3_Input_Sheet_Finalised2018'!F15=0,,(IF('4.3.3_Input_Sheet_Published2013'!F15-'4.3.3_Input_Sheet_Finalised2018'!F15&lt;0,"Increase","Decrease")))</f>
        <v>0</v>
      </c>
      <c r="G15" s="29">
        <f>IF('4.3.3_Input_Sheet_Published2013'!G15-'4.3.3_Input_Sheet_Finalised2018'!G15=0,,(IF('4.3.3_Input_Sheet_Published2013'!G15-'4.3.3_Input_Sheet_Finalised2018'!G15&lt;0,"Increase","Decrease")))</f>
        <v>0</v>
      </c>
      <c r="H15" s="29">
        <f>IF('4.3.3_Input_Sheet_Published2013'!H15-'4.3.3_Input_Sheet_Finalised2018'!H15=0,,(IF('4.3.3_Input_Sheet_Published2013'!H15-'4.3.3_Input_Sheet_Finalised2018'!H15&lt;0,"Increase","Decrease")))</f>
        <v>0</v>
      </c>
      <c r="I15" s="29">
        <f>IF('4.3.3_Input_Sheet_Published2013'!I15-'4.3.3_Input_Sheet_Finalised2018'!I15=0,,(IF('4.3.3_Input_Sheet_Published2013'!I15-'4.3.3_Input_Sheet_Finalised2018'!I15&lt;0,"Increase","Decrease")))</f>
        <v>0</v>
      </c>
      <c r="J15" s="29">
        <f>IF('4.3.3_Input_Sheet_Published2013'!J15-'4.3.3_Input_Sheet_Finalised2018'!J15=0,,(IF('4.3.3_Input_Sheet_Published2013'!J15-'4.3.3_Input_Sheet_Finalised2018'!J15&lt;0,"Increase","Decrease")))</f>
        <v>0</v>
      </c>
      <c r="K15" s="11">
        <f t="shared" si="0"/>
        <v>0</v>
      </c>
      <c r="M15" s="14"/>
      <c r="N15" s="14"/>
      <c r="O15" s="14"/>
      <c r="P15" s="14"/>
      <c r="Q15" s="14"/>
      <c r="R15" s="15">
        <f t="shared" si="1"/>
        <v>0</v>
      </c>
      <c r="T15" s="9"/>
      <c r="U15" s="9"/>
      <c r="V15" s="9"/>
      <c r="W15" s="9"/>
      <c r="X15" s="9"/>
      <c r="Y15" s="11">
        <f t="shared" si="2"/>
        <v>0</v>
      </c>
      <c r="AA15" s="29">
        <f>IF('4.3.3_Input_Sheet_Published2013'!AA15-'4.3.3_Input_Sheet_Finalised2018'!AA15=0,,(IF('4.3.3_Input_Sheet_Published2013'!AA15-'4.3.3_Input_Sheet_Finalised2018'!AA15&lt;0,"Increase","Decrease")))</f>
        <v>0</v>
      </c>
      <c r="AB15" s="29">
        <f>IF('4.3.3_Input_Sheet_Published2013'!AB15-'4.3.3_Input_Sheet_Finalised2018'!AB15=0,,(IF('4.3.3_Input_Sheet_Published2013'!AB15-'4.3.3_Input_Sheet_Finalised2018'!AB15&lt;0,"Increase","Decrease")))</f>
        <v>0</v>
      </c>
      <c r="AC15" s="29">
        <f>IF('4.3.3_Input_Sheet_Published2013'!AC15-'4.3.3_Input_Sheet_Finalised2018'!AC15=0,,(IF('4.3.3_Input_Sheet_Published2013'!AC15-'4.3.3_Input_Sheet_Finalised2018'!AC15&lt;0,"Increase","Decrease")))</f>
        <v>0</v>
      </c>
      <c r="AD15" s="29">
        <f>IF('4.3.3_Input_Sheet_Published2013'!AD15-'4.3.3_Input_Sheet_Finalised2018'!AD15=0,,(IF('4.3.3_Input_Sheet_Published2013'!AD15-'4.3.3_Input_Sheet_Finalised2018'!AD15&lt;0,"Increase","Decrease")))</f>
        <v>0</v>
      </c>
      <c r="AE15" s="29">
        <f>IF('4.3.3_Input_Sheet_Published2013'!AE15-'4.3.3_Input_Sheet_Finalised2018'!AE15=0,,(IF('4.3.3_Input_Sheet_Published2013'!AE15-'4.3.3_Input_Sheet_Finalised2018'!AE15&lt;0,"Increase","Decrease")))</f>
        <v>0</v>
      </c>
      <c r="AF15" s="11">
        <f t="shared" si="3"/>
        <v>0</v>
      </c>
      <c r="AH15" s="29">
        <f>IF('4.3.3_Input_Sheet_Published2013'!AH15-'4.3.3_Input_Sheet_Finalised2018'!AH15=0,,(IF('4.3.3_Input_Sheet_Published2013'!AH15-'4.3.3_Input_Sheet_Finalised2018'!AH15&lt;0,"Increase","Decrease")))</f>
        <v>0</v>
      </c>
      <c r="AI15" s="29">
        <f>IF('4.3.3_Input_Sheet_Published2013'!AI15-'4.3.3_Input_Sheet_Finalised2018'!AI15=0,,(IF('4.3.3_Input_Sheet_Published2013'!AI15-'4.3.3_Input_Sheet_Finalised2018'!AI15&lt;0,"Increase","Decrease")))</f>
        <v>0</v>
      </c>
      <c r="AJ15" s="29">
        <f>IF('4.3.3_Input_Sheet_Published2013'!AJ15-'4.3.3_Input_Sheet_Finalised2018'!AJ15=0,,(IF('4.3.3_Input_Sheet_Published2013'!AJ15-'4.3.3_Input_Sheet_Finalised2018'!AJ15&lt;0,"Increase","Decrease")))</f>
        <v>0</v>
      </c>
      <c r="AK15" s="29">
        <f>IF('4.3.3_Input_Sheet_Published2013'!AK15-'4.3.3_Input_Sheet_Finalised2018'!AK15=0,,(IF('4.3.3_Input_Sheet_Published2013'!AK15-'4.3.3_Input_Sheet_Finalised2018'!AK15&lt;0,"Increase","Decrease")))</f>
        <v>0</v>
      </c>
      <c r="AL15" s="29">
        <f>IF('4.3.3_Input_Sheet_Published2013'!AL15-'4.3.3_Input_Sheet_Finalised2018'!AL15=0,,(IF('4.3.3_Input_Sheet_Published2013'!AL15-'4.3.3_Input_Sheet_Finalised2018'!AL15&lt;0,"Increase","Decrease")))</f>
        <v>0</v>
      </c>
      <c r="AM15" s="11">
        <f t="shared" si="4"/>
        <v>0</v>
      </c>
    </row>
    <row r="16" spans="1:39" ht="14.65" thickBot="1">
      <c r="A16" s="153"/>
      <c r="B16" s="156"/>
      <c r="C16" s="159"/>
      <c r="D16" s="162"/>
      <c r="E16" s="12" t="str">
        <f t="shared" si="5"/>
        <v>Very High - C1</v>
      </c>
      <c r="F16" s="29">
        <f>IF('4.3.3_Input_Sheet_Published2013'!F16-'4.3.3_Input_Sheet_Finalised2018'!F16=0,,(IF('4.3.3_Input_Sheet_Published2013'!F16-'4.3.3_Input_Sheet_Finalised2018'!F16&lt;0,"Increase","Decrease")))</f>
        <v>0</v>
      </c>
      <c r="G16" s="29">
        <f>IF('4.3.3_Input_Sheet_Published2013'!G16-'4.3.3_Input_Sheet_Finalised2018'!G16=0,,(IF('4.3.3_Input_Sheet_Published2013'!G16-'4.3.3_Input_Sheet_Finalised2018'!G16&lt;0,"Increase","Decrease")))</f>
        <v>0</v>
      </c>
      <c r="H16" s="29">
        <f>IF('4.3.3_Input_Sheet_Published2013'!H16-'4.3.3_Input_Sheet_Finalised2018'!H16=0,,(IF('4.3.3_Input_Sheet_Published2013'!H16-'4.3.3_Input_Sheet_Finalised2018'!H16&lt;0,"Increase","Decrease")))</f>
        <v>0</v>
      </c>
      <c r="I16" s="29">
        <f>IF('4.3.3_Input_Sheet_Published2013'!I16-'4.3.3_Input_Sheet_Finalised2018'!I16=0,,(IF('4.3.3_Input_Sheet_Published2013'!I16-'4.3.3_Input_Sheet_Finalised2018'!I16&lt;0,"Increase","Decrease")))</f>
        <v>0</v>
      </c>
      <c r="J16" s="29">
        <f>IF('4.3.3_Input_Sheet_Published2013'!J16-'4.3.3_Input_Sheet_Finalised2018'!J16=0,,(IF('4.3.3_Input_Sheet_Published2013'!J16-'4.3.3_Input_Sheet_Finalised2018'!J16&lt;0,"Increase","Decrease")))</f>
        <v>0</v>
      </c>
      <c r="K16" s="13">
        <f t="shared" si="0"/>
        <v>0</v>
      </c>
      <c r="M16" s="14"/>
      <c r="N16" s="14"/>
      <c r="O16" s="14"/>
      <c r="P16" s="14"/>
      <c r="Q16" s="14"/>
      <c r="R16" s="16">
        <f t="shared" si="1"/>
        <v>0</v>
      </c>
      <c r="T16" s="9"/>
      <c r="U16" s="9"/>
      <c r="V16" s="9"/>
      <c r="W16" s="9"/>
      <c r="X16" s="9"/>
      <c r="Y16" s="13">
        <f t="shared" si="2"/>
        <v>0</v>
      </c>
      <c r="AA16" s="29">
        <f>IF('4.3.3_Input_Sheet_Published2013'!AA16-'4.3.3_Input_Sheet_Finalised2018'!AA16=0,,(IF('4.3.3_Input_Sheet_Published2013'!AA16-'4.3.3_Input_Sheet_Finalised2018'!AA16&lt;0,"Increase","Decrease")))</f>
        <v>0</v>
      </c>
      <c r="AB16" s="29">
        <f>IF('4.3.3_Input_Sheet_Published2013'!AB16-'4.3.3_Input_Sheet_Finalised2018'!AB16=0,,(IF('4.3.3_Input_Sheet_Published2013'!AB16-'4.3.3_Input_Sheet_Finalised2018'!AB16&lt;0,"Increase","Decrease")))</f>
        <v>0</v>
      </c>
      <c r="AC16" s="29">
        <f>IF('4.3.3_Input_Sheet_Published2013'!AC16-'4.3.3_Input_Sheet_Finalised2018'!AC16=0,,(IF('4.3.3_Input_Sheet_Published2013'!AC16-'4.3.3_Input_Sheet_Finalised2018'!AC16&lt;0,"Increase","Decrease")))</f>
        <v>0</v>
      </c>
      <c r="AD16" s="29">
        <f>IF('4.3.3_Input_Sheet_Published2013'!AD16-'4.3.3_Input_Sheet_Finalised2018'!AD16=0,,(IF('4.3.3_Input_Sheet_Published2013'!AD16-'4.3.3_Input_Sheet_Finalised2018'!AD16&lt;0,"Increase","Decrease")))</f>
        <v>0</v>
      </c>
      <c r="AE16" s="29">
        <f>IF('4.3.3_Input_Sheet_Published2013'!AE16-'4.3.3_Input_Sheet_Finalised2018'!AE16=0,,(IF('4.3.3_Input_Sheet_Published2013'!AE16-'4.3.3_Input_Sheet_Finalised2018'!AE16&lt;0,"Increase","Decrease")))</f>
        <v>0</v>
      </c>
      <c r="AF16" s="13">
        <f t="shared" si="3"/>
        <v>0</v>
      </c>
      <c r="AH16" s="29">
        <f>IF('4.3.3_Input_Sheet_Published2013'!AH16-'4.3.3_Input_Sheet_Finalised2018'!AH16=0,,(IF('4.3.3_Input_Sheet_Published2013'!AH16-'4.3.3_Input_Sheet_Finalised2018'!AH16&lt;0,"Increase","Decrease")))</f>
        <v>0</v>
      </c>
      <c r="AI16" s="29">
        <f>IF('4.3.3_Input_Sheet_Published2013'!AI16-'4.3.3_Input_Sheet_Finalised2018'!AI16=0,,(IF('4.3.3_Input_Sheet_Published2013'!AI16-'4.3.3_Input_Sheet_Finalised2018'!AI16&lt;0,"Increase","Decrease")))</f>
        <v>0</v>
      </c>
      <c r="AJ16" s="29">
        <f>IF('4.3.3_Input_Sheet_Published2013'!AJ16-'4.3.3_Input_Sheet_Finalised2018'!AJ16=0,,(IF('4.3.3_Input_Sheet_Published2013'!AJ16-'4.3.3_Input_Sheet_Finalised2018'!AJ16&lt;0,"Increase","Decrease")))</f>
        <v>0</v>
      </c>
      <c r="AK16" s="29">
        <f>IF('4.3.3_Input_Sheet_Published2013'!AK16-'4.3.3_Input_Sheet_Finalised2018'!AK16=0,,(IF('4.3.3_Input_Sheet_Published2013'!AK16-'4.3.3_Input_Sheet_Finalised2018'!AK16&lt;0,"Increase","Decrease")))</f>
        <v>0</v>
      </c>
      <c r="AL16" s="29">
        <f>IF('4.3.3_Input_Sheet_Published2013'!AL16-'4.3.3_Input_Sheet_Finalised2018'!AL16=0,,(IF('4.3.3_Input_Sheet_Published2013'!AL16-'4.3.3_Input_Sheet_Finalised2018'!AL16&lt;0,"Increase","Decrease")))</f>
        <v>0</v>
      </c>
      <c r="AM16" s="13">
        <f t="shared" si="4"/>
        <v>0</v>
      </c>
    </row>
    <row r="17" spans="1:39" ht="14.65" thickBot="1">
      <c r="A17" s="163">
        <v>4</v>
      </c>
      <c r="B17" s="166" t="s">
        <v>5</v>
      </c>
      <c r="C17" s="166" t="s">
        <v>46</v>
      </c>
      <c r="D17" s="166" t="s">
        <v>48</v>
      </c>
      <c r="E17" s="40" t="str">
        <f t="shared" si="5"/>
        <v>Low - C4</v>
      </c>
      <c r="F17" s="28">
        <f>IF('4.3.3_Input_Sheet_Published2013'!F17-'4.3.3_Input_Sheet_Finalised2018'!F17=0,,(IF('4.3.3_Input_Sheet_Published2013'!F17-'4.3.3_Input_Sheet_Finalised2018'!F17&lt;0,"Increase","Decrease")))</f>
        <v>0</v>
      </c>
      <c r="G17" s="28">
        <f>IF('4.3.3_Input_Sheet_Published2013'!G17-'4.3.3_Input_Sheet_Finalised2018'!G17=0,,(IF('4.3.3_Input_Sheet_Published2013'!G17-'4.3.3_Input_Sheet_Finalised2018'!G17&lt;0,"Increase","Decrease")))</f>
        <v>0</v>
      </c>
      <c r="H17" s="28">
        <f>IF('4.3.3_Input_Sheet_Published2013'!H17-'4.3.3_Input_Sheet_Finalised2018'!H17=0,,(IF('4.3.3_Input_Sheet_Published2013'!H17-'4.3.3_Input_Sheet_Finalised2018'!H17&lt;0,"Increase","Decrease")))</f>
        <v>0</v>
      </c>
      <c r="I17" s="28">
        <f>IF('4.3.3_Input_Sheet_Published2013'!I17-'4.3.3_Input_Sheet_Finalised2018'!I17=0,,(IF('4.3.3_Input_Sheet_Published2013'!I17-'4.3.3_Input_Sheet_Finalised2018'!I17&lt;0,"Increase","Decrease")))</f>
        <v>0</v>
      </c>
      <c r="J17" s="28">
        <f>IF('4.3.3_Input_Sheet_Published2013'!J17-'4.3.3_Input_Sheet_Finalised2018'!J17=0,,(IF('4.3.3_Input_Sheet_Published2013'!J17-'4.3.3_Input_Sheet_Finalised2018'!J17&lt;0,"Increase","Decrease")))</f>
        <v>0</v>
      </c>
      <c r="K17" s="8">
        <f>SUM(F17:J17)</f>
        <v>0</v>
      </c>
      <c r="M17" s="14"/>
      <c r="N17" s="14"/>
      <c r="O17" s="14"/>
      <c r="P17" s="14"/>
      <c r="Q17" s="14"/>
      <c r="R17" s="17">
        <f>SUM(M17:Q17)</f>
        <v>0</v>
      </c>
      <c r="T17" s="9"/>
      <c r="U17" s="9"/>
      <c r="V17" s="9"/>
      <c r="W17" s="9"/>
      <c r="X17" s="9"/>
      <c r="Y17" s="8">
        <f>SUM(T17:X17)</f>
        <v>0</v>
      </c>
      <c r="AA17" s="28">
        <f>IF('4.3.3_Input_Sheet_Published2013'!AA17-'4.3.3_Input_Sheet_Finalised2018'!AA17=0,,(IF('4.3.3_Input_Sheet_Published2013'!AA17-'4.3.3_Input_Sheet_Finalised2018'!AA17&lt;0,"Increase","Decrease")))</f>
        <v>0</v>
      </c>
      <c r="AB17" s="28">
        <f>IF('4.3.3_Input_Sheet_Published2013'!AB17-'4.3.3_Input_Sheet_Finalised2018'!AB17=0,,(IF('4.3.3_Input_Sheet_Published2013'!AB17-'4.3.3_Input_Sheet_Finalised2018'!AB17&lt;0,"Increase","Decrease")))</f>
        <v>0</v>
      </c>
      <c r="AC17" s="28">
        <f>IF('4.3.3_Input_Sheet_Published2013'!AC17-'4.3.3_Input_Sheet_Finalised2018'!AC17=0,,(IF('4.3.3_Input_Sheet_Published2013'!AC17-'4.3.3_Input_Sheet_Finalised2018'!AC17&lt;0,"Increase","Decrease")))</f>
        <v>0</v>
      </c>
      <c r="AD17" s="28">
        <f>IF('4.3.3_Input_Sheet_Published2013'!AD17-'4.3.3_Input_Sheet_Finalised2018'!AD17=0,,(IF('4.3.3_Input_Sheet_Published2013'!AD17-'4.3.3_Input_Sheet_Finalised2018'!AD17&lt;0,"Increase","Decrease")))</f>
        <v>0</v>
      </c>
      <c r="AE17" s="28">
        <f>IF('4.3.3_Input_Sheet_Published2013'!AE17-'4.3.3_Input_Sheet_Finalised2018'!AE17=0,,(IF('4.3.3_Input_Sheet_Published2013'!AE17-'4.3.3_Input_Sheet_Finalised2018'!AE17&lt;0,"Increase","Decrease")))</f>
        <v>0</v>
      </c>
      <c r="AF17" s="8">
        <f>SUM(AA17:AE17)</f>
        <v>0</v>
      </c>
      <c r="AH17" s="28">
        <f>IF('4.3.3_Input_Sheet_Published2013'!AH17-'4.3.3_Input_Sheet_Finalised2018'!AH17=0,,(IF('4.3.3_Input_Sheet_Published2013'!AH17-'4.3.3_Input_Sheet_Finalised2018'!AH17&lt;0,"Increase","Decrease")))</f>
        <v>0</v>
      </c>
      <c r="AI17" s="28">
        <f>IF('4.3.3_Input_Sheet_Published2013'!AI17-'4.3.3_Input_Sheet_Finalised2018'!AI17=0,,(IF('4.3.3_Input_Sheet_Published2013'!AI17-'4.3.3_Input_Sheet_Finalised2018'!AI17&lt;0,"Increase","Decrease")))</f>
        <v>0</v>
      </c>
      <c r="AJ17" s="28">
        <f>IF('4.3.3_Input_Sheet_Published2013'!AJ17-'4.3.3_Input_Sheet_Finalised2018'!AJ17=0,,(IF('4.3.3_Input_Sheet_Published2013'!AJ17-'4.3.3_Input_Sheet_Finalised2018'!AJ17&lt;0,"Increase","Decrease")))</f>
        <v>0</v>
      </c>
      <c r="AK17" s="28">
        <f>IF('4.3.3_Input_Sheet_Published2013'!AK17-'4.3.3_Input_Sheet_Finalised2018'!AK17=0,,(IF('4.3.3_Input_Sheet_Published2013'!AK17-'4.3.3_Input_Sheet_Finalised2018'!AK17&lt;0,"Increase","Decrease")))</f>
        <v>0</v>
      </c>
      <c r="AL17" s="28">
        <f>IF('4.3.3_Input_Sheet_Published2013'!AL17-'4.3.3_Input_Sheet_Finalised2018'!AL17=0,,(IF('4.3.3_Input_Sheet_Published2013'!AL17-'4.3.3_Input_Sheet_Finalised2018'!AL17&lt;0,"Increase","Decrease")))</f>
        <v>0</v>
      </c>
      <c r="AM17" s="8">
        <f>SUM(AH17:AL17)</f>
        <v>0</v>
      </c>
    </row>
    <row r="18" spans="1:39" ht="14.65" thickBot="1">
      <c r="A18" s="164"/>
      <c r="B18" s="167"/>
      <c r="C18" s="167"/>
      <c r="D18" s="167"/>
      <c r="E18" s="41" t="str">
        <f t="shared" si="5"/>
        <v>Medium - C3</v>
      </c>
      <c r="F18" s="29">
        <f>IF('4.3.3_Input_Sheet_Published2013'!F18-'4.3.3_Input_Sheet_Finalised2018'!F18=0,,(IF('4.3.3_Input_Sheet_Published2013'!F18-'4.3.3_Input_Sheet_Finalised2018'!F18&lt;0,"Increase","Decrease")))</f>
        <v>0</v>
      </c>
      <c r="G18" s="29">
        <f>IF('4.3.3_Input_Sheet_Published2013'!G18-'4.3.3_Input_Sheet_Finalised2018'!G18=0,,(IF('4.3.3_Input_Sheet_Published2013'!G18-'4.3.3_Input_Sheet_Finalised2018'!G18&lt;0,"Increase","Decrease")))</f>
        <v>0</v>
      </c>
      <c r="H18" s="29">
        <f>IF('4.3.3_Input_Sheet_Published2013'!H18-'4.3.3_Input_Sheet_Finalised2018'!H18=0,,(IF('4.3.3_Input_Sheet_Published2013'!H18-'4.3.3_Input_Sheet_Finalised2018'!H18&lt;0,"Increase","Decrease")))</f>
        <v>0</v>
      </c>
      <c r="I18" s="29">
        <f>IF('4.3.3_Input_Sheet_Published2013'!I18-'4.3.3_Input_Sheet_Finalised2018'!I18=0,,(IF('4.3.3_Input_Sheet_Published2013'!I18-'4.3.3_Input_Sheet_Finalised2018'!I18&lt;0,"Increase","Decrease")))</f>
        <v>0</v>
      </c>
      <c r="J18" s="29">
        <f>IF('4.3.3_Input_Sheet_Published2013'!J18-'4.3.3_Input_Sheet_Finalised2018'!J18=0,,(IF('4.3.3_Input_Sheet_Published2013'!J18-'4.3.3_Input_Sheet_Finalised2018'!J18&lt;0,"Increase","Decrease")))</f>
        <v>0</v>
      </c>
      <c r="K18" s="11">
        <f t="shared" si="0"/>
        <v>0</v>
      </c>
      <c r="M18" s="14"/>
      <c r="N18" s="14"/>
      <c r="O18" s="14"/>
      <c r="P18" s="14"/>
      <c r="Q18" s="14"/>
      <c r="R18" s="15">
        <f t="shared" si="1"/>
        <v>0</v>
      </c>
      <c r="T18" s="9"/>
      <c r="U18" s="9"/>
      <c r="V18" s="9"/>
      <c r="W18" s="9"/>
      <c r="X18" s="9"/>
      <c r="Y18" s="11">
        <f t="shared" si="2"/>
        <v>0</v>
      </c>
      <c r="AA18" s="29">
        <f>IF('4.3.3_Input_Sheet_Published2013'!AA18-'4.3.3_Input_Sheet_Finalised2018'!AA18=0,,(IF('4.3.3_Input_Sheet_Published2013'!AA18-'4.3.3_Input_Sheet_Finalised2018'!AA18&lt;0,"Increase","Decrease")))</f>
        <v>0</v>
      </c>
      <c r="AB18" s="29">
        <f>IF('4.3.3_Input_Sheet_Published2013'!AB18-'4.3.3_Input_Sheet_Finalised2018'!AB18=0,,(IF('4.3.3_Input_Sheet_Published2013'!AB18-'4.3.3_Input_Sheet_Finalised2018'!AB18&lt;0,"Increase","Decrease")))</f>
        <v>0</v>
      </c>
      <c r="AC18" s="29">
        <f>IF('4.3.3_Input_Sheet_Published2013'!AC18-'4.3.3_Input_Sheet_Finalised2018'!AC18=0,,(IF('4.3.3_Input_Sheet_Published2013'!AC18-'4.3.3_Input_Sheet_Finalised2018'!AC18&lt;0,"Increase","Decrease")))</f>
        <v>0</v>
      </c>
      <c r="AD18" s="29">
        <f>IF('4.3.3_Input_Sheet_Published2013'!AD18-'4.3.3_Input_Sheet_Finalised2018'!AD18=0,,(IF('4.3.3_Input_Sheet_Published2013'!AD18-'4.3.3_Input_Sheet_Finalised2018'!AD18&lt;0,"Increase","Decrease")))</f>
        <v>0</v>
      </c>
      <c r="AE18" s="29">
        <f>IF('4.3.3_Input_Sheet_Published2013'!AE18-'4.3.3_Input_Sheet_Finalised2018'!AE18=0,,(IF('4.3.3_Input_Sheet_Published2013'!AE18-'4.3.3_Input_Sheet_Finalised2018'!AE18&lt;0,"Increase","Decrease")))</f>
        <v>0</v>
      </c>
      <c r="AF18" s="11">
        <f t="shared" si="3"/>
        <v>0</v>
      </c>
      <c r="AH18" s="29">
        <f>IF('4.3.3_Input_Sheet_Published2013'!AH18-'4.3.3_Input_Sheet_Finalised2018'!AH18=0,,(IF('4.3.3_Input_Sheet_Published2013'!AH18-'4.3.3_Input_Sheet_Finalised2018'!AH18&lt;0,"Increase","Decrease")))</f>
        <v>0</v>
      </c>
      <c r="AI18" s="29">
        <f>IF('4.3.3_Input_Sheet_Published2013'!AI18-'4.3.3_Input_Sheet_Finalised2018'!AI18=0,,(IF('4.3.3_Input_Sheet_Published2013'!AI18-'4.3.3_Input_Sheet_Finalised2018'!AI18&lt;0,"Increase","Decrease")))</f>
        <v>0</v>
      </c>
      <c r="AJ18" s="29">
        <f>IF('4.3.3_Input_Sheet_Published2013'!AJ18-'4.3.3_Input_Sheet_Finalised2018'!AJ18=0,,(IF('4.3.3_Input_Sheet_Published2013'!AJ18-'4.3.3_Input_Sheet_Finalised2018'!AJ18&lt;0,"Increase","Decrease")))</f>
        <v>0</v>
      </c>
      <c r="AK18" s="29">
        <f>IF('4.3.3_Input_Sheet_Published2013'!AK18-'4.3.3_Input_Sheet_Finalised2018'!AK18=0,,(IF('4.3.3_Input_Sheet_Published2013'!AK18-'4.3.3_Input_Sheet_Finalised2018'!AK18&lt;0,"Increase","Decrease")))</f>
        <v>0</v>
      </c>
      <c r="AL18" s="29">
        <f>IF('4.3.3_Input_Sheet_Published2013'!AL18-'4.3.3_Input_Sheet_Finalised2018'!AL18=0,,(IF('4.3.3_Input_Sheet_Published2013'!AL18-'4.3.3_Input_Sheet_Finalised2018'!AL18&lt;0,"Increase","Decrease")))</f>
        <v>0</v>
      </c>
      <c r="AM18" s="11">
        <f t="shared" si="4"/>
        <v>0</v>
      </c>
    </row>
    <row r="19" spans="1:39" ht="14.65" thickBot="1">
      <c r="A19" s="164"/>
      <c r="B19" s="167"/>
      <c r="C19" s="167"/>
      <c r="D19" s="167"/>
      <c r="E19" s="41" t="str">
        <f t="shared" si="5"/>
        <v>High - C2</v>
      </c>
      <c r="F19" s="29">
        <f>IF('4.3.3_Input_Sheet_Published2013'!F19-'4.3.3_Input_Sheet_Finalised2018'!F19=0,,(IF('4.3.3_Input_Sheet_Published2013'!F19-'4.3.3_Input_Sheet_Finalised2018'!F19&lt;0,"Increase","Decrease")))</f>
        <v>0</v>
      </c>
      <c r="G19" s="29">
        <f>IF('4.3.3_Input_Sheet_Published2013'!G19-'4.3.3_Input_Sheet_Finalised2018'!G19=0,,(IF('4.3.3_Input_Sheet_Published2013'!G19-'4.3.3_Input_Sheet_Finalised2018'!G19&lt;0,"Increase","Decrease")))</f>
        <v>0</v>
      </c>
      <c r="H19" s="29">
        <f>IF('4.3.3_Input_Sheet_Published2013'!H19-'4.3.3_Input_Sheet_Finalised2018'!H19=0,,(IF('4.3.3_Input_Sheet_Published2013'!H19-'4.3.3_Input_Sheet_Finalised2018'!H19&lt;0,"Increase","Decrease")))</f>
        <v>0</v>
      </c>
      <c r="I19" s="29">
        <f>IF('4.3.3_Input_Sheet_Published2013'!I19-'4.3.3_Input_Sheet_Finalised2018'!I19=0,,(IF('4.3.3_Input_Sheet_Published2013'!I19-'4.3.3_Input_Sheet_Finalised2018'!I19&lt;0,"Increase","Decrease")))</f>
        <v>0</v>
      </c>
      <c r="J19" s="29">
        <f>IF('4.3.3_Input_Sheet_Published2013'!J19-'4.3.3_Input_Sheet_Finalised2018'!J19=0,,(IF('4.3.3_Input_Sheet_Published2013'!J19-'4.3.3_Input_Sheet_Finalised2018'!J19&lt;0,"Increase","Decrease")))</f>
        <v>0</v>
      </c>
      <c r="K19" s="11">
        <f t="shared" si="0"/>
        <v>0</v>
      </c>
      <c r="M19" s="14"/>
      <c r="N19" s="14"/>
      <c r="O19" s="14"/>
      <c r="P19" s="14"/>
      <c r="Q19" s="14"/>
      <c r="R19" s="15">
        <f t="shared" si="1"/>
        <v>0</v>
      </c>
      <c r="T19" s="9"/>
      <c r="U19" s="9"/>
      <c r="V19" s="9"/>
      <c r="W19" s="9"/>
      <c r="X19" s="9"/>
      <c r="Y19" s="11">
        <f t="shared" si="2"/>
        <v>0</v>
      </c>
      <c r="AA19" s="29">
        <f>IF('4.3.3_Input_Sheet_Published2013'!AA19-'4.3.3_Input_Sheet_Finalised2018'!AA19=0,,(IF('4.3.3_Input_Sheet_Published2013'!AA19-'4.3.3_Input_Sheet_Finalised2018'!AA19&lt;0,"Increase","Decrease")))</f>
        <v>0</v>
      </c>
      <c r="AB19" s="29">
        <f>IF('4.3.3_Input_Sheet_Published2013'!AB19-'4.3.3_Input_Sheet_Finalised2018'!AB19=0,,(IF('4.3.3_Input_Sheet_Published2013'!AB19-'4.3.3_Input_Sheet_Finalised2018'!AB19&lt;0,"Increase","Decrease")))</f>
        <v>0</v>
      </c>
      <c r="AC19" s="29">
        <f>IF('4.3.3_Input_Sheet_Published2013'!AC19-'4.3.3_Input_Sheet_Finalised2018'!AC19=0,,(IF('4.3.3_Input_Sheet_Published2013'!AC19-'4.3.3_Input_Sheet_Finalised2018'!AC19&lt;0,"Increase","Decrease")))</f>
        <v>0</v>
      </c>
      <c r="AD19" s="29">
        <f>IF('4.3.3_Input_Sheet_Published2013'!AD19-'4.3.3_Input_Sheet_Finalised2018'!AD19=0,,(IF('4.3.3_Input_Sheet_Published2013'!AD19-'4.3.3_Input_Sheet_Finalised2018'!AD19&lt;0,"Increase","Decrease")))</f>
        <v>0</v>
      </c>
      <c r="AE19" s="29">
        <f>IF('4.3.3_Input_Sheet_Published2013'!AE19-'4.3.3_Input_Sheet_Finalised2018'!AE19=0,,(IF('4.3.3_Input_Sheet_Published2013'!AE19-'4.3.3_Input_Sheet_Finalised2018'!AE19&lt;0,"Increase","Decrease")))</f>
        <v>0</v>
      </c>
      <c r="AF19" s="11">
        <f t="shared" si="3"/>
        <v>0</v>
      </c>
      <c r="AH19" s="29">
        <f>IF('4.3.3_Input_Sheet_Published2013'!AH19-'4.3.3_Input_Sheet_Finalised2018'!AH19=0,,(IF('4.3.3_Input_Sheet_Published2013'!AH19-'4.3.3_Input_Sheet_Finalised2018'!AH19&lt;0,"Increase","Decrease")))</f>
        <v>0</v>
      </c>
      <c r="AI19" s="29">
        <f>IF('4.3.3_Input_Sheet_Published2013'!AI19-'4.3.3_Input_Sheet_Finalised2018'!AI19=0,,(IF('4.3.3_Input_Sheet_Published2013'!AI19-'4.3.3_Input_Sheet_Finalised2018'!AI19&lt;0,"Increase","Decrease")))</f>
        <v>0</v>
      </c>
      <c r="AJ19" s="29">
        <f>IF('4.3.3_Input_Sheet_Published2013'!AJ19-'4.3.3_Input_Sheet_Finalised2018'!AJ19=0,,(IF('4.3.3_Input_Sheet_Published2013'!AJ19-'4.3.3_Input_Sheet_Finalised2018'!AJ19&lt;0,"Increase","Decrease")))</f>
        <v>0</v>
      </c>
      <c r="AK19" s="29">
        <f>IF('4.3.3_Input_Sheet_Published2013'!AK19-'4.3.3_Input_Sheet_Finalised2018'!AK19=0,,(IF('4.3.3_Input_Sheet_Published2013'!AK19-'4.3.3_Input_Sheet_Finalised2018'!AK19&lt;0,"Increase","Decrease")))</f>
        <v>0</v>
      </c>
      <c r="AL19" s="29">
        <f>IF('4.3.3_Input_Sheet_Published2013'!AL19-'4.3.3_Input_Sheet_Finalised2018'!AL19=0,,(IF('4.3.3_Input_Sheet_Published2013'!AL19-'4.3.3_Input_Sheet_Finalised2018'!AL19&lt;0,"Increase","Decrease")))</f>
        <v>0</v>
      </c>
      <c r="AM19" s="11">
        <f t="shared" si="4"/>
        <v>0</v>
      </c>
    </row>
    <row r="20" spans="1:39" ht="14.65" thickBot="1">
      <c r="A20" s="165"/>
      <c r="B20" s="168"/>
      <c r="C20" s="168"/>
      <c r="D20" s="168"/>
      <c r="E20" s="42" t="str">
        <f t="shared" si="5"/>
        <v>Very High - C1</v>
      </c>
      <c r="F20" s="29">
        <f>IF('4.3.3_Input_Sheet_Published2013'!F20-'4.3.3_Input_Sheet_Finalised2018'!F20=0,,(IF('4.3.3_Input_Sheet_Published2013'!F20-'4.3.3_Input_Sheet_Finalised2018'!F20&lt;0,"Increase","Decrease")))</f>
        <v>0</v>
      </c>
      <c r="G20" s="29">
        <f>IF('4.3.3_Input_Sheet_Published2013'!G20-'4.3.3_Input_Sheet_Finalised2018'!G20=0,,(IF('4.3.3_Input_Sheet_Published2013'!G20-'4.3.3_Input_Sheet_Finalised2018'!G20&lt;0,"Increase","Decrease")))</f>
        <v>0</v>
      </c>
      <c r="H20" s="29">
        <f>IF('4.3.3_Input_Sheet_Published2013'!H20-'4.3.3_Input_Sheet_Finalised2018'!H20=0,,(IF('4.3.3_Input_Sheet_Published2013'!H20-'4.3.3_Input_Sheet_Finalised2018'!H20&lt;0,"Increase","Decrease")))</f>
        <v>0</v>
      </c>
      <c r="I20" s="29">
        <f>IF('4.3.3_Input_Sheet_Published2013'!I20-'4.3.3_Input_Sheet_Finalised2018'!I20=0,,(IF('4.3.3_Input_Sheet_Published2013'!I20-'4.3.3_Input_Sheet_Finalised2018'!I20&lt;0,"Increase","Decrease")))</f>
        <v>0</v>
      </c>
      <c r="J20" s="29">
        <f>IF('4.3.3_Input_Sheet_Published2013'!J20-'4.3.3_Input_Sheet_Finalised2018'!J20=0,,(IF('4.3.3_Input_Sheet_Published2013'!J20-'4.3.3_Input_Sheet_Finalised2018'!J20&lt;0,"Increase","Decrease")))</f>
        <v>0</v>
      </c>
      <c r="K20" s="13">
        <f t="shared" si="0"/>
        <v>0</v>
      </c>
      <c r="M20" s="14"/>
      <c r="N20" s="14"/>
      <c r="O20" s="14"/>
      <c r="P20" s="14"/>
      <c r="Q20" s="14"/>
      <c r="R20" s="16">
        <f t="shared" si="1"/>
        <v>0</v>
      </c>
      <c r="T20" s="9"/>
      <c r="U20" s="9"/>
      <c r="V20" s="9"/>
      <c r="W20" s="9"/>
      <c r="X20" s="9"/>
      <c r="Y20" s="13">
        <f t="shared" si="2"/>
        <v>0</v>
      </c>
      <c r="AA20" s="29">
        <f>IF('4.3.3_Input_Sheet_Published2013'!AA20-'4.3.3_Input_Sheet_Finalised2018'!AA20=0,,(IF('4.3.3_Input_Sheet_Published2013'!AA20-'4.3.3_Input_Sheet_Finalised2018'!AA20&lt;0,"Increase","Decrease")))</f>
        <v>0</v>
      </c>
      <c r="AB20" s="29">
        <f>IF('4.3.3_Input_Sheet_Published2013'!AB20-'4.3.3_Input_Sheet_Finalised2018'!AB20=0,,(IF('4.3.3_Input_Sheet_Published2013'!AB20-'4.3.3_Input_Sheet_Finalised2018'!AB20&lt;0,"Increase","Decrease")))</f>
        <v>0</v>
      </c>
      <c r="AC20" s="29">
        <f>IF('4.3.3_Input_Sheet_Published2013'!AC20-'4.3.3_Input_Sheet_Finalised2018'!AC20=0,,(IF('4.3.3_Input_Sheet_Published2013'!AC20-'4.3.3_Input_Sheet_Finalised2018'!AC20&lt;0,"Increase","Decrease")))</f>
        <v>0</v>
      </c>
      <c r="AD20" s="29">
        <f>IF('4.3.3_Input_Sheet_Published2013'!AD20-'4.3.3_Input_Sheet_Finalised2018'!AD20=0,,(IF('4.3.3_Input_Sheet_Published2013'!AD20-'4.3.3_Input_Sheet_Finalised2018'!AD20&lt;0,"Increase","Decrease")))</f>
        <v>0</v>
      </c>
      <c r="AE20" s="29">
        <f>IF('4.3.3_Input_Sheet_Published2013'!AE20-'4.3.3_Input_Sheet_Finalised2018'!AE20=0,,(IF('4.3.3_Input_Sheet_Published2013'!AE20-'4.3.3_Input_Sheet_Finalised2018'!AE20&lt;0,"Increase","Decrease")))</f>
        <v>0</v>
      </c>
      <c r="AF20" s="13">
        <f t="shared" si="3"/>
        <v>0</v>
      </c>
      <c r="AH20" s="29">
        <f>IF('4.3.3_Input_Sheet_Published2013'!AH20-'4.3.3_Input_Sheet_Finalised2018'!AH20=0,,(IF('4.3.3_Input_Sheet_Published2013'!AH20-'4.3.3_Input_Sheet_Finalised2018'!AH20&lt;0,"Increase","Decrease")))</f>
        <v>0</v>
      </c>
      <c r="AI20" s="29">
        <f>IF('4.3.3_Input_Sheet_Published2013'!AI20-'4.3.3_Input_Sheet_Finalised2018'!AI20=0,,(IF('4.3.3_Input_Sheet_Published2013'!AI20-'4.3.3_Input_Sheet_Finalised2018'!AI20&lt;0,"Increase","Decrease")))</f>
        <v>0</v>
      </c>
      <c r="AJ20" s="29">
        <f>IF('4.3.3_Input_Sheet_Published2013'!AJ20-'4.3.3_Input_Sheet_Finalised2018'!AJ20=0,,(IF('4.3.3_Input_Sheet_Published2013'!AJ20-'4.3.3_Input_Sheet_Finalised2018'!AJ20&lt;0,"Increase","Decrease")))</f>
        <v>0</v>
      </c>
      <c r="AK20" s="29">
        <f>IF('4.3.3_Input_Sheet_Published2013'!AK20-'4.3.3_Input_Sheet_Finalised2018'!AK20=0,,(IF('4.3.3_Input_Sheet_Published2013'!AK20-'4.3.3_Input_Sheet_Finalised2018'!AK20&lt;0,"Increase","Decrease")))</f>
        <v>0</v>
      </c>
      <c r="AL20" s="29">
        <f>IF('4.3.3_Input_Sheet_Published2013'!AL20-'4.3.3_Input_Sheet_Finalised2018'!AL20=0,,(IF('4.3.3_Input_Sheet_Published2013'!AL20-'4.3.3_Input_Sheet_Finalised2018'!AL20&lt;0,"Increase","Decrease")))</f>
        <v>0</v>
      </c>
      <c r="AM20" s="13">
        <f t="shared" si="4"/>
        <v>0</v>
      </c>
    </row>
    <row r="21" spans="1:39" ht="14.65" thickBot="1">
      <c r="A21" s="151">
        <v>5</v>
      </c>
      <c r="B21" s="154" t="s">
        <v>6</v>
      </c>
      <c r="C21" s="157" t="s">
        <v>46</v>
      </c>
      <c r="D21" s="160" t="s">
        <v>48</v>
      </c>
      <c r="E21" s="7" t="str">
        <f t="shared" si="5"/>
        <v>Low - C4</v>
      </c>
      <c r="F21" s="28">
        <f>IF('4.3.3_Input_Sheet_Published2013'!F21-'4.3.3_Input_Sheet_Finalised2018'!F21=0,,(IF('4.3.3_Input_Sheet_Published2013'!F21-'4.3.3_Input_Sheet_Finalised2018'!F21&lt;0,"Increase","Decrease")))</f>
        <v>0</v>
      </c>
      <c r="G21" s="28">
        <f>IF('4.3.3_Input_Sheet_Published2013'!G21-'4.3.3_Input_Sheet_Finalised2018'!G21=0,,(IF('4.3.3_Input_Sheet_Published2013'!G21-'4.3.3_Input_Sheet_Finalised2018'!G21&lt;0,"Increase","Decrease")))</f>
        <v>0</v>
      </c>
      <c r="H21" s="28">
        <f>IF('4.3.3_Input_Sheet_Published2013'!H21-'4.3.3_Input_Sheet_Finalised2018'!H21=0,,(IF('4.3.3_Input_Sheet_Published2013'!H21-'4.3.3_Input_Sheet_Finalised2018'!H21&lt;0,"Increase","Decrease")))</f>
        <v>0</v>
      </c>
      <c r="I21" s="28">
        <f>IF('4.3.3_Input_Sheet_Published2013'!I21-'4.3.3_Input_Sheet_Finalised2018'!I21=0,,(IF('4.3.3_Input_Sheet_Published2013'!I21-'4.3.3_Input_Sheet_Finalised2018'!I21&lt;0,"Increase","Decrease")))</f>
        <v>0</v>
      </c>
      <c r="J21" s="28">
        <f>IF('4.3.3_Input_Sheet_Published2013'!J21-'4.3.3_Input_Sheet_Finalised2018'!J21=0,,(IF('4.3.3_Input_Sheet_Published2013'!J21-'4.3.3_Input_Sheet_Finalised2018'!J21&lt;0,"Increase","Decrease")))</f>
        <v>0</v>
      </c>
      <c r="K21" s="8">
        <f>SUM(F21:J21)</f>
        <v>0</v>
      </c>
      <c r="M21" s="14"/>
      <c r="N21" s="14"/>
      <c r="O21" s="14"/>
      <c r="P21" s="14"/>
      <c r="Q21" s="14"/>
      <c r="R21" s="17">
        <f>SUM(M21:Q21)</f>
        <v>0</v>
      </c>
      <c r="T21" s="9"/>
      <c r="U21" s="9"/>
      <c r="V21" s="9"/>
      <c r="W21" s="9"/>
      <c r="X21" s="9"/>
      <c r="Y21" s="8">
        <f>SUM(T21:X21)</f>
        <v>0</v>
      </c>
      <c r="AA21" s="28">
        <f>IF('4.3.3_Input_Sheet_Published2013'!AA21-'4.3.3_Input_Sheet_Finalised2018'!AA21=0,,(IF('4.3.3_Input_Sheet_Published2013'!AA21-'4.3.3_Input_Sheet_Finalised2018'!AA21&lt;0,"Increase","Decrease")))</f>
        <v>0</v>
      </c>
      <c r="AB21" s="28">
        <f>IF('4.3.3_Input_Sheet_Published2013'!AB21-'4.3.3_Input_Sheet_Finalised2018'!AB21=0,,(IF('4.3.3_Input_Sheet_Published2013'!AB21-'4.3.3_Input_Sheet_Finalised2018'!AB21&lt;0,"Increase","Decrease")))</f>
        <v>0</v>
      </c>
      <c r="AC21" s="28">
        <f>IF('4.3.3_Input_Sheet_Published2013'!AC21-'4.3.3_Input_Sheet_Finalised2018'!AC21=0,,(IF('4.3.3_Input_Sheet_Published2013'!AC21-'4.3.3_Input_Sheet_Finalised2018'!AC21&lt;0,"Increase","Decrease")))</f>
        <v>0</v>
      </c>
      <c r="AD21" s="28">
        <f>IF('4.3.3_Input_Sheet_Published2013'!AD21-'4.3.3_Input_Sheet_Finalised2018'!AD21=0,,(IF('4.3.3_Input_Sheet_Published2013'!AD21-'4.3.3_Input_Sheet_Finalised2018'!AD21&lt;0,"Increase","Decrease")))</f>
        <v>0</v>
      </c>
      <c r="AE21" s="28">
        <f>IF('4.3.3_Input_Sheet_Published2013'!AE21-'4.3.3_Input_Sheet_Finalised2018'!AE21=0,,(IF('4.3.3_Input_Sheet_Published2013'!AE21-'4.3.3_Input_Sheet_Finalised2018'!AE21&lt;0,"Increase","Decrease")))</f>
        <v>0</v>
      </c>
      <c r="AF21" s="8">
        <f>SUM(AA21:AE21)</f>
        <v>0</v>
      </c>
      <c r="AH21" s="28">
        <f>IF('4.3.3_Input_Sheet_Published2013'!AH21-'4.3.3_Input_Sheet_Finalised2018'!AH21=0,,(IF('4.3.3_Input_Sheet_Published2013'!AH21-'4.3.3_Input_Sheet_Finalised2018'!AH21&lt;0,"Increase","Decrease")))</f>
        <v>0</v>
      </c>
      <c r="AI21" s="28">
        <f>IF('4.3.3_Input_Sheet_Published2013'!AI21-'4.3.3_Input_Sheet_Finalised2018'!AI21=0,,(IF('4.3.3_Input_Sheet_Published2013'!AI21-'4.3.3_Input_Sheet_Finalised2018'!AI21&lt;0,"Increase","Decrease")))</f>
        <v>0</v>
      </c>
      <c r="AJ21" s="28">
        <f>IF('4.3.3_Input_Sheet_Published2013'!AJ21-'4.3.3_Input_Sheet_Finalised2018'!AJ21=0,,(IF('4.3.3_Input_Sheet_Published2013'!AJ21-'4.3.3_Input_Sheet_Finalised2018'!AJ21&lt;0,"Increase","Decrease")))</f>
        <v>0</v>
      </c>
      <c r="AK21" s="28">
        <f>IF('4.3.3_Input_Sheet_Published2013'!AK21-'4.3.3_Input_Sheet_Finalised2018'!AK21=0,,(IF('4.3.3_Input_Sheet_Published2013'!AK21-'4.3.3_Input_Sheet_Finalised2018'!AK21&lt;0,"Increase","Decrease")))</f>
        <v>0</v>
      </c>
      <c r="AL21" s="28">
        <f>IF('4.3.3_Input_Sheet_Published2013'!AL21-'4.3.3_Input_Sheet_Finalised2018'!AL21=0,,(IF('4.3.3_Input_Sheet_Published2013'!AL21-'4.3.3_Input_Sheet_Finalised2018'!AL21&lt;0,"Increase","Decrease")))</f>
        <v>0</v>
      </c>
      <c r="AM21" s="8">
        <f>SUM(AH21:AL21)</f>
        <v>0</v>
      </c>
    </row>
    <row r="22" spans="1:39" ht="14.65" thickBot="1">
      <c r="A22" s="152"/>
      <c r="B22" s="155"/>
      <c r="C22" s="158"/>
      <c r="D22" s="161"/>
      <c r="E22" s="10" t="str">
        <f t="shared" si="5"/>
        <v>Medium - C3</v>
      </c>
      <c r="F22" s="29">
        <f>IF('4.3.3_Input_Sheet_Published2013'!F22-'4.3.3_Input_Sheet_Finalised2018'!F22=0,,(IF('4.3.3_Input_Sheet_Published2013'!F22-'4.3.3_Input_Sheet_Finalised2018'!F22&lt;0,"Increase","Decrease")))</f>
        <v>0</v>
      </c>
      <c r="G22" s="29">
        <f>IF('4.3.3_Input_Sheet_Published2013'!G22-'4.3.3_Input_Sheet_Finalised2018'!G22=0,,(IF('4.3.3_Input_Sheet_Published2013'!G22-'4.3.3_Input_Sheet_Finalised2018'!G22&lt;0,"Increase","Decrease")))</f>
        <v>0</v>
      </c>
      <c r="H22" s="29">
        <f>IF('4.3.3_Input_Sheet_Published2013'!H22-'4.3.3_Input_Sheet_Finalised2018'!H22=0,,(IF('4.3.3_Input_Sheet_Published2013'!H22-'4.3.3_Input_Sheet_Finalised2018'!H22&lt;0,"Increase","Decrease")))</f>
        <v>0</v>
      </c>
      <c r="I22" s="29">
        <f>IF('4.3.3_Input_Sheet_Published2013'!I22-'4.3.3_Input_Sheet_Finalised2018'!I22=0,,(IF('4.3.3_Input_Sheet_Published2013'!I22-'4.3.3_Input_Sheet_Finalised2018'!I22&lt;0,"Increase","Decrease")))</f>
        <v>0</v>
      </c>
      <c r="J22" s="29">
        <f>IF('4.3.3_Input_Sheet_Published2013'!J22-'4.3.3_Input_Sheet_Finalised2018'!J22=0,,(IF('4.3.3_Input_Sheet_Published2013'!J22-'4.3.3_Input_Sheet_Finalised2018'!J22&lt;0,"Increase","Decrease")))</f>
        <v>0</v>
      </c>
      <c r="K22" s="11">
        <f t="shared" si="0"/>
        <v>0</v>
      </c>
      <c r="M22" s="14"/>
      <c r="N22" s="14"/>
      <c r="O22" s="14"/>
      <c r="P22" s="14"/>
      <c r="Q22" s="14"/>
      <c r="R22" s="15">
        <f t="shared" si="1"/>
        <v>0</v>
      </c>
      <c r="T22" s="9"/>
      <c r="U22" s="9"/>
      <c r="V22" s="9"/>
      <c r="W22" s="9"/>
      <c r="X22" s="9"/>
      <c r="Y22" s="11">
        <f t="shared" si="2"/>
        <v>0</v>
      </c>
      <c r="AA22" s="29">
        <f>IF('4.3.3_Input_Sheet_Published2013'!AA22-'4.3.3_Input_Sheet_Finalised2018'!AA22=0,,(IF('4.3.3_Input_Sheet_Published2013'!AA22-'4.3.3_Input_Sheet_Finalised2018'!AA22&lt;0,"Increase","Decrease")))</f>
        <v>0</v>
      </c>
      <c r="AB22" s="29">
        <f>IF('4.3.3_Input_Sheet_Published2013'!AB22-'4.3.3_Input_Sheet_Finalised2018'!AB22=0,,(IF('4.3.3_Input_Sheet_Published2013'!AB22-'4.3.3_Input_Sheet_Finalised2018'!AB22&lt;0,"Increase","Decrease")))</f>
        <v>0</v>
      </c>
      <c r="AC22" s="29">
        <f>IF('4.3.3_Input_Sheet_Published2013'!AC22-'4.3.3_Input_Sheet_Finalised2018'!AC22=0,,(IF('4.3.3_Input_Sheet_Published2013'!AC22-'4.3.3_Input_Sheet_Finalised2018'!AC22&lt;0,"Increase","Decrease")))</f>
        <v>0</v>
      </c>
      <c r="AD22" s="29">
        <f>IF('4.3.3_Input_Sheet_Published2013'!AD22-'4.3.3_Input_Sheet_Finalised2018'!AD22=0,,(IF('4.3.3_Input_Sheet_Published2013'!AD22-'4.3.3_Input_Sheet_Finalised2018'!AD22&lt;0,"Increase","Decrease")))</f>
        <v>0</v>
      </c>
      <c r="AE22" s="29">
        <f>IF('4.3.3_Input_Sheet_Published2013'!AE22-'4.3.3_Input_Sheet_Finalised2018'!AE22=0,,(IF('4.3.3_Input_Sheet_Published2013'!AE22-'4.3.3_Input_Sheet_Finalised2018'!AE22&lt;0,"Increase","Decrease")))</f>
        <v>0</v>
      </c>
      <c r="AF22" s="11">
        <f t="shared" si="3"/>
        <v>0</v>
      </c>
      <c r="AH22" s="29">
        <f>IF('4.3.3_Input_Sheet_Published2013'!AH22-'4.3.3_Input_Sheet_Finalised2018'!AH22=0,,(IF('4.3.3_Input_Sheet_Published2013'!AH22-'4.3.3_Input_Sheet_Finalised2018'!AH22&lt;0,"Increase","Decrease")))</f>
        <v>0</v>
      </c>
      <c r="AI22" s="29">
        <f>IF('4.3.3_Input_Sheet_Published2013'!AI22-'4.3.3_Input_Sheet_Finalised2018'!AI22=0,,(IF('4.3.3_Input_Sheet_Published2013'!AI22-'4.3.3_Input_Sheet_Finalised2018'!AI22&lt;0,"Increase","Decrease")))</f>
        <v>0</v>
      </c>
      <c r="AJ22" s="29">
        <f>IF('4.3.3_Input_Sheet_Published2013'!AJ22-'4.3.3_Input_Sheet_Finalised2018'!AJ22=0,,(IF('4.3.3_Input_Sheet_Published2013'!AJ22-'4.3.3_Input_Sheet_Finalised2018'!AJ22&lt;0,"Increase","Decrease")))</f>
        <v>0</v>
      </c>
      <c r="AK22" s="29">
        <f>IF('4.3.3_Input_Sheet_Published2013'!AK22-'4.3.3_Input_Sheet_Finalised2018'!AK22=0,,(IF('4.3.3_Input_Sheet_Published2013'!AK22-'4.3.3_Input_Sheet_Finalised2018'!AK22&lt;0,"Increase","Decrease")))</f>
        <v>0</v>
      </c>
      <c r="AL22" s="29">
        <f>IF('4.3.3_Input_Sheet_Published2013'!AL22-'4.3.3_Input_Sheet_Finalised2018'!AL22=0,,(IF('4.3.3_Input_Sheet_Published2013'!AL22-'4.3.3_Input_Sheet_Finalised2018'!AL22&lt;0,"Increase","Decrease")))</f>
        <v>0</v>
      </c>
      <c r="AM22" s="11">
        <f t="shared" si="4"/>
        <v>0</v>
      </c>
    </row>
    <row r="23" spans="1:39" ht="14.65" thickBot="1">
      <c r="A23" s="152"/>
      <c r="B23" s="155"/>
      <c r="C23" s="158"/>
      <c r="D23" s="161"/>
      <c r="E23" s="10" t="str">
        <f t="shared" si="5"/>
        <v>High - C2</v>
      </c>
      <c r="F23" s="29">
        <f>IF('4.3.3_Input_Sheet_Published2013'!F23-'4.3.3_Input_Sheet_Finalised2018'!F23=0,,(IF('4.3.3_Input_Sheet_Published2013'!F23-'4.3.3_Input_Sheet_Finalised2018'!F23&lt;0,"Increase","Decrease")))</f>
        <v>0</v>
      </c>
      <c r="G23" s="29">
        <f>IF('4.3.3_Input_Sheet_Published2013'!G23-'4.3.3_Input_Sheet_Finalised2018'!G23=0,,(IF('4.3.3_Input_Sheet_Published2013'!G23-'4.3.3_Input_Sheet_Finalised2018'!G23&lt;0,"Increase","Decrease")))</f>
        <v>0</v>
      </c>
      <c r="H23" s="29">
        <f>IF('4.3.3_Input_Sheet_Published2013'!H23-'4.3.3_Input_Sheet_Finalised2018'!H23=0,,(IF('4.3.3_Input_Sheet_Published2013'!H23-'4.3.3_Input_Sheet_Finalised2018'!H23&lt;0,"Increase","Decrease")))</f>
        <v>0</v>
      </c>
      <c r="I23" s="29">
        <f>IF('4.3.3_Input_Sheet_Published2013'!I23-'4.3.3_Input_Sheet_Finalised2018'!I23=0,,(IF('4.3.3_Input_Sheet_Published2013'!I23-'4.3.3_Input_Sheet_Finalised2018'!I23&lt;0,"Increase","Decrease")))</f>
        <v>0</v>
      </c>
      <c r="J23" s="29">
        <f>IF('4.3.3_Input_Sheet_Published2013'!J23-'4.3.3_Input_Sheet_Finalised2018'!J23=0,,(IF('4.3.3_Input_Sheet_Published2013'!J23-'4.3.3_Input_Sheet_Finalised2018'!J23&lt;0,"Increase","Decrease")))</f>
        <v>0</v>
      </c>
      <c r="K23" s="11">
        <f t="shared" si="0"/>
        <v>0</v>
      </c>
      <c r="M23" s="14"/>
      <c r="N23" s="14"/>
      <c r="O23" s="14"/>
      <c r="P23" s="14"/>
      <c r="Q23" s="14"/>
      <c r="R23" s="15">
        <f t="shared" si="1"/>
        <v>0</v>
      </c>
      <c r="T23" s="9"/>
      <c r="U23" s="9"/>
      <c r="V23" s="9"/>
      <c r="W23" s="9"/>
      <c r="X23" s="9"/>
      <c r="Y23" s="11">
        <f t="shared" si="2"/>
        <v>0</v>
      </c>
      <c r="AA23" s="29">
        <f>IF('4.3.3_Input_Sheet_Published2013'!AA23-'4.3.3_Input_Sheet_Finalised2018'!AA23=0,,(IF('4.3.3_Input_Sheet_Published2013'!AA23-'4.3.3_Input_Sheet_Finalised2018'!AA23&lt;0,"Increase","Decrease")))</f>
        <v>0</v>
      </c>
      <c r="AB23" s="29">
        <f>IF('4.3.3_Input_Sheet_Published2013'!AB23-'4.3.3_Input_Sheet_Finalised2018'!AB23=0,,(IF('4.3.3_Input_Sheet_Published2013'!AB23-'4.3.3_Input_Sheet_Finalised2018'!AB23&lt;0,"Increase","Decrease")))</f>
        <v>0</v>
      </c>
      <c r="AC23" s="29">
        <f>IF('4.3.3_Input_Sheet_Published2013'!AC23-'4.3.3_Input_Sheet_Finalised2018'!AC23=0,,(IF('4.3.3_Input_Sheet_Published2013'!AC23-'4.3.3_Input_Sheet_Finalised2018'!AC23&lt;0,"Increase","Decrease")))</f>
        <v>0</v>
      </c>
      <c r="AD23" s="29">
        <f>IF('4.3.3_Input_Sheet_Published2013'!AD23-'4.3.3_Input_Sheet_Finalised2018'!AD23=0,,(IF('4.3.3_Input_Sheet_Published2013'!AD23-'4.3.3_Input_Sheet_Finalised2018'!AD23&lt;0,"Increase","Decrease")))</f>
        <v>0</v>
      </c>
      <c r="AE23" s="29">
        <f>IF('4.3.3_Input_Sheet_Published2013'!AE23-'4.3.3_Input_Sheet_Finalised2018'!AE23=0,,(IF('4.3.3_Input_Sheet_Published2013'!AE23-'4.3.3_Input_Sheet_Finalised2018'!AE23&lt;0,"Increase","Decrease")))</f>
        <v>0</v>
      </c>
      <c r="AF23" s="11">
        <f t="shared" si="3"/>
        <v>0</v>
      </c>
      <c r="AH23" s="29">
        <f>IF('4.3.3_Input_Sheet_Published2013'!AH23-'4.3.3_Input_Sheet_Finalised2018'!AH23=0,,(IF('4.3.3_Input_Sheet_Published2013'!AH23-'4.3.3_Input_Sheet_Finalised2018'!AH23&lt;0,"Increase","Decrease")))</f>
        <v>0</v>
      </c>
      <c r="AI23" s="29">
        <f>IF('4.3.3_Input_Sheet_Published2013'!AI23-'4.3.3_Input_Sheet_Finalised2018'!AI23=0,,(IF('4.3.3_Input_Sheet_Published2013'!AI23-'4.3.3_Input_Sheet_Finalised2018'!AI23&lt;0,"Increase","Decrease")))</f>
        <v>0</v>
      </c>
      <c r="AJ23" s="29">
        <f>IF('4.3.3_Input_Sheet_Published2013'!AJ23-'4.3.3_Input_Sheet_Finalised2018'!AJ23=0,,(IF('4.3.3_Input_Sheet_Published2013'!AJ23-'4.3.3_Input_Sheet_Finalised2018'!AJ23&lt;0,"Increase","Decrease")))</f>
        <v>0</v>
      </c>
      <c r="AK23" s="29">
        <f>IF('4.3.3_Input_Sheet_Published2013'!AK23-'4.3.3_Input_Sheet_Finalised2018'!AK23=0,,(IF('4.3.3_Input_Sheet_Published2013'!AK23-'4.3.3_Input_Sheet_Finalised2018'!AK23&lt;0,"Increase","Decrease")))</f>
        <v>0</v>
      </c>
      <c r="AL23" s="29">
        <f>IF('4.3.3_Input_Sheet_Published2013'!AL23-'4.3.3_Input_Sheet_Finalised2018'!AL23=0,,(IF('4.3.3_Input_Sheet_Published2013'!AL23-'4.3.3_Input_Sheet_Finalised2018'!AL23&lt;0,"Increase","Decrease")))</f>
        <v>0</v>
      </c>
      <c r="AM23" s="11">
        <f t="shared" si="4"/>
        <v>0</v>
      </c>
    </row>
    <row r="24" spans="1:39" ht="14.65" thickBot="1">
      <c r="A24" s="153"/>
      <c r="B24" s="156"/>
      <c r="C24" s="159"/>
      <c r="D24" s="162"/>
      <c r="E24" s="12" t="str">
        <f t="shared" si="5"/>
        <v>Very High - C1</v>
      </c>
      <c r="F24" s="29">
        <f>IF('4.3.3_Input_Sheet_Published2013'!F24-'4.3.3_Input_Sheet_Finalised2018'!F24=0,,(IF('4.3.3_Input_Sheet_Published2013'!F24-'4.3.3_Input_Sheet_Finalised2018'!F24&lt;0,"Increase","Decrease")))</f>
        <v>0</v>
      </c>
      <c r="G24" s="29">
        <f>IF('4.3.3_Input_Sheet_Published2013'!G24-'4.3.3_Input_Sheet_Finalised2018'!G24=0,,(IF('4.3.3_Input_Sheet_Published2013'!G24-'4.3.3_Input_Sheet_Finalised2018'!G24&lt;0,"Increase","Decrease")))</f>
        <v>0</v>
      </c>
      <c r="H24" s="29">
        <f>IF('4.3.3_Input_Sheet_Published2013'!H24-'4.3.3_Input_Sheet_Finalised2018'!H24=0,,(IF('4.3.3_Input_Sheet_Published2013'!H24-'4.3.3_Input_Sheet_Finalised2018'!H24&lt;0,"Increase","Decrease")))</f>
        <v>0</v>
      </c>
      <c r="I24" s="29">
        <f>IF('4.3.3_Input_Sheet_Published2013'!I24-'4.3.3_Input_Sheet_Finalised2018'!I24=0,,(IF('4.3.3_Input_Sheet_Published2013'!I24-'4.3.3_Input_Sheet_Finalised2018'!I24&lt;0,"Increase","Decrease")))</f>
        <v>0</v>
      </c>
      <c r="J24" s="29">
        <f>IF('4.3.3_Input_Sheet_Published2013'!J24-'4.3.3_Input_Sheet_Finalised2018'!J24=0,,(IF('4.3.3_Input_Sheet_Published2013'!J24-'4.3.3_Input_Sheet_Finalised2018'!J24&lt;0,"Increase","Decrease")))</f>
        <v>0</v>
      </c>
      <c r="K24" s="13">
        <f t="shared" si="0"/>
        <v>0</v>
      </c>
      <c r="M24" s="14"/>
      <c r="N24" s="14"/>
      <c r="O24" s="14"/>
      <c r="P24" s="14"/>
      <c r="Q24" s="14"/>
      <c r="R24" s="16">
        <f t="shared" si="1"/>
        <v>0</v>
      </c>
      <c r="T24" s="9"/>
      <c r="U24" s="9"/>
      <c r="V24" s="9"/>
      <c r="W24" s="9"/>
      <c r="X24" s="9"/>
      <c r="Y24" s="13">
        <f t="shared" si="2"/>
        <v>0</v>
      </c>
      <c r="AA24" s="29">
        <f>IF('4.3.3_Input_Sheet_Published2013'!AA24-'4.3.3_Input_Sheet_Finalised2018'!AA24=0,,(IF('4.3.3_Input_Sheet_Published2013'!AA24-'4.3.3_Input_Sheet_Finalised2018'!AA24&lt;0,"Increase","Decrease")))</f>
        <v>0</v>
      </c>
      <c r="AB24" s="29">
        <f>IF('4.3.3_Input_Sheet_Published2013'!AB24-'4.3.3_Input_Sheet_Finalised2018'!AB24=0,,(IF('4.3.3_Input_Sheet_Published2013'!AB24-'4.3.3_Input_Sheet_Finalised2018'!AB24&lt;0,"Increase","Decrease")))</f>
        <v>0</v>
      </c>
      <c r="AC24" s="29">
        <f>IF('4.3.3_Input_Sheet_Published2013'!AC24-'4.3.3_Input_Sheet_Finalised2018'!AC24=0,,(IF('4.3.3_Input_Sheet_Published2013'!AC24-'4.3.3_Input_Sheet_Finalised2018'!AC24&lt;0,"Increase","Decrease")))</f>
        <v>0</v>
      </c>
      <c r="AD24" s="29">
        <f>IF('4.3.3_Input_Sheet_Published2013'!AD24-'4.3.3_Input_Sheet_Finalised2018'!AD24=0,,(IF('4.3.3_Input_Sheet_Published2013'!AD24-'4.3.3_Input_Sheet_Finalised2018'!AD24&lt;0,"Increase","Decrease")))</f>
        <v>0</v>
      </c>
      <c r="AE24" s="29">
        <f>IF('4.3.3_Input_Sheet_Published2013'!AE24-'4.3.3_Input_Sheet_Finalised2018'!AE24=0,,(IF('4.3.3_Input_Sheet_Published2013'!AE24-'4.3.3_Input_Sheet_Finalised2018'!AE24&lt;0,"Increase","Decrease")))</f>
        <v>0</v>
      </c>
      <c r="AF24" s="13">
        <f t="shared" si="3"/>
        <v>0</v>
      </c>
      <c r="AH24" s="29">
        <f>IF('4.3.3_Input_Sheet_Published2013'!AH24-'4.3.3_Input_Sheet_Finalised2018'!AH24=0,,(IF('4.3.3_Input_Sheet_Published2013'!AH24-'4.3.3_Input_Sheet_Finalised2018'!AH24&lt;0,"Increase","Decrease")))</f>
        <v>0</v>
      </c>
      <c r="AI24" s="29">
        <f>IF('4.3.3_Input_Sheet_Published2013'!AI24-'4.3.3_Input_Sheet_Finalised2018'!AI24=0,,(IF('4.3.3_Input_Sheet_Published2013'!AI24-'4.3.3_Input_Sheet_Finalised2018'!AI24&lt;0,"Increase","Decrease")))</f>
        <v>0</v>
      </c>
      <c r="AJ24" s="29">
        <f>IF('4.3.3_Input_Sheet_Published2013'!AJ24-'4.3.3_Input_Sheet_Finalised2018'!AJ24=0,,(IF('4.3.3_Input_Sheet_Published2013'!AJ24-'4.3.3_Input_Sheet_Finalised2018'!AJ24&lt;0,"Increase","Decrease")))</f>
        <v>0</v>
      </c>
      <c r="AK24" s="29">
        <f>IF('4.3.3_Input_Sheet_Published2013'!AK24-'4.3.3_Input_Sheet_Finalised2018'!AK24=0,,(IF('4.3.3_Input_Sheet_Published2013'!AK24-'4.3.3_Input_Sheet_Finalised2018'!AK24&lt;0,"Increase","Decrease")))</f>
        <v>0</v>
      </c>
      <c r="AL24" s="29">
        <f>IF('4.3.3_Input_Sheet_Published2013'!AL24-'4.3.3_Input_Sheet_Finalised2018'!AL24=0,,(IF('4.3.3_Input_Sheet_Published2013'!AL24-'4.3.3_Input_Sheet_Finalised2018'!AL24&lt;0,"Increase","Decrease")))</f>
        <v>0</v>
      </c>
      <c r="AM24" s="13">
        <f t="shared" si="4"/>
        <v>0</v>
      </c>
    </row>
    <row r="25" spans="1:39" ht="14.65" thickBot="1">
      <c r="A25" s="151">
        <v>6</v>
      </c>
      <c r="B25" s="154" t="s">
        <v>7</v>
      </c>
      <c r="C25" s="157" t="s">
        <v>46</v>
      </c>
      <c r="D25" s="160" t="s">
        <v>48</v>
      </c>
      <c r="E25" s="7" t="str">
        <f t="shared" si="5"/>
        <v>Low - C4</v>
      </c>
      <c r="F25" s="28">
        <f>IF('4.3.3_Input_Sheet_Published2013'!F25-'4.3.3_Input_Sheet_Finalised2018'!F25=0,,(IF('4.3.3_Input_Sheet_Published2013'!F25-'4.3.3_Input_Sheet_Finalised2018'!F25&lt;0,"Increase","Decrease")))</f>
        <v>0</v>
      </c>
      <c r="G25" s="28">
        <f>IF('4.3.3_Input_Sheet_Published2013'!G25-'4.3.3_Input_Sheet_Finalised2018'!G25=0,,(IF('4.3.3_Input_Sheet_Published2013'!G25-'4.3.3_Input_Sheet_Finalised2018'!G25&lt;0,"Increase","Decrease")))</f>
        <v>0</v>
      </c>
      <c r="H25" s="28">
        <f>IF('4.3.3_Input_Sheet_Published2013'!H25-'4.3.3_Input_Sheet_Finalised2018'!H25=0,,(IF('4.3.3_Input_Sheet_Published2013'!H25-'4.3.3_Input_Sheet_Finalised2018'!H25&lt;0,"Increase","Decrease")))</f>
        <v>0</v>
      </c>
      <c r="I25" s="28">
        <f>IF('4.3.3_Input_Sheet_Published2013'!I25-'4.3.3_Input_Sheet_Finalised2018'!I25=0,,(IF('4.3.3_Input_Sheet_Published2013'!I25-'4.3.3_Input_Sheet_Finalised2018'!I25&lt;0,"Increase","Decrease")))</f>
        <v>0</v>
      </c>
      <c r="J25" s="28">
        <f>IF('4.3.3_Input_Sheet_Published2013'!J25-'4.3.3_Input_Sheet_Finalised2018'!J25=0,,(IF('4.3.3_Input_Sheet_Published2013'!J25-'4.3.3_Input_Sheet_Finalised2018'!J25&lt;0,"Increase","Decrease")))</f>
        <v>0</v>
      </c>
      <c r="K25" s="8">
        <f>SUM(F25:J25)</f>
        <v>0</v>
      </c>
      <c r="M25" s="14"/>
      <c r="N25" s="14"/>
      <c r="O25" s="14"/>
      <c r="P25" s="14"/>
      <c r="Q25" s="14"/>
      <c r="R25" s="17">
        <f>SUM(M25:Q25)</f>
        <v>0</v>
      </c>
      <c r="T25" s="9"/>
      <c r="U25" s="9"/>
      <c r="V25" s="9"/>
      <c r="W25" s="9"/>
      <c r="X25" s="9"/>
      <c r="Y25" s="8">
        <f>SUM(T25:X25)</f>
        <v>0</v>
      </c>
      <c r="AA25" s="28">
        <f>IF('4.3.3_Input_Sheet_Published2013'!AA25-'4.3.3_Input_Sheet_Finalised2018'!AA25=0,,(IF('4.3.3_Input_Sheet_Published2013'!AA25-'4.3.3_Input_Sheet_Finalised2018'!AA25&lt;0,"Increase","Decrease")))</f>
        <v>0</v>
      </c>
      <c r="AB25" s="28">
        <f>IF('4.3.3_Input_Sheet_Published2013'!AB25-'4.3.3_Input_Sheet_Finalised2018'!AB25=0,,(IF('4.3.3_Input_Sheet_Published2013'!AB25-'4.3.3_Input_Sheet_Finalised2018'!AB25&lt;0,"Increase","Decrease")))</f>
        <v>0</v>
      </c>
      <c r="AC25" s="28">
        <f>IF('4.3.3_Input_Sheet_Published2013'!AC25-'4.3.3_Input_Sheet_Finalised2018'!AC25=0,,(IF('4.3.3_Input_Sheet_Published2013'!AC25-'4.3.3_Input_Sheet_Finalised2018'!AC25&lt;0,"Increase","Decrease")))</f>
        <v>0</v>
      </c>
      <c r="AD25" s="28">
        <f>IF('4.3.3_Input_Sheet_Published2013'!AD25-'4.3.3_Input_Sheet_Finalised2018'!AD25=0,,(IF('4.3.3_Input_Sheet_Published2013'!AD25-'4.3.3_Input_Sheet_Finalised2018'!AD25&lt;0,"Increase","Decrease")))</f>
        <v>0</v>
      </c>
      <c r="AE25" s="28">
        <f>IF('4.3.3_Input_Sheet_Published2013'!AE25-'4.3.3_Input_Sheet_Finalised2018'!AE25=0,,(IF('4.3.3_Input_Sheet_Published2013'!AE25-'4.3.3_Input_Sheet_Finalised2018'!AE25&lt;0,"Increase","Decrease")))</f>
        <v>0</v>
      </c>
      <c r="AF25" s="8">
        <f>SUM(AA25:AE25)</f>
        <v>0</v>
      </c>
      <c r="AH25" s="28">
        <f>IF('4.3.3_Input_Sheet_Published2013'!AH25-'4.3.3_Input_Sheet_Finalised2018'!AH25=0,,(IF('4.3.3_Input_Sheet_Published2013'!AH25-'4.3.3_Input_Sheet_Finalised2018'!AH25&lt;0,"Increase","Decrease")))</f>
        <v>0</v>
      </c>
      <c r="AI25" s="28">
        <f>IF('4.3.3_Input_Sheet_Published2013'!AI25-'4.3.3_Input_Sheet_Finalised2018'!AI25=0,,(IF('4.3.3_Input_Sheet_Published2013'!AI25-'4.3.3_Input_Sheet_Finalised2018'!AI25&lt;0,"Increase","Decrease")))</f>
        <v>0</v>
      </c>
      <c r="AJ25" s="28">
        <f>IF('4.3.3_Input_Sheet_Published2013'!AJ25-'4.3.3_Input_Sheet_Finalised2018'!AJ25=0,,(IF('4.3.3_Input_Sheet_Published2013'!AJ25-'4.3.3_Input_Sheet_Finalised2018'!AJ25&lt;0,"Increase","Decrease")))</f>
        <v>0</v>
      </c>
      <c r="AK25" s="28">
        <f>IF('4.3.3_Input_Sheet_Published2013'!AK25-'4.3.3_Input_Sheet_Finalised2018'!AK25=0,,(IF('4.3.3_Input_Sheet_Published2013'!AK25-'4.3.3_Input_Sheet_Finalised2018'!AK25&lt;0,"Increase","Decrease")))</f>
        <v>0</v>
      </c>
      <c r="AL25" s="28">
        <f>IF('4.3.3_Input_Sheet_Published2013'!AL25-'4.3.3_Input_Sheet_Finalised2018'!AL25=0,,(IF('4.3.3_Input_Sheet_Published2013'!AL25-'4.3.3_Input_Sheet_Finalised2018'!AL25&lt;0,"Increase","Decrease")))</f>
        <v>0</v>
      </c>
      <c r="AM25" s="8">
        <f>SUM(AH25:AL25)</f>
        <v>0</v>
      </c>
    </row>
    <row r="26" spans="1:39" ht="14.65" thickBot="1">
      <c r="A26" s="152"/>
      <c r="B26" s="155"/>
      <c r="C26" s="158"/>
      <c r="D26" s="161"/>
      <c r="E26" s="10" t="str">
        <f t="shared" si="5"/>
        <v>Medium - C3</v>
      </c>
      <c r="F26" s="29">
        <f>IF('4.3.3_Input_Sheet_Published2013'!F26-'4.3.3_Input_Sheet_Finalised2018'!F26=0,,(IF('4.3.3_Input_Sheet_Published2013'!F26-'4.3.3_Input_Sheet_Finalised2018'!F26&lt;0,"Increase","Decrease")))</f>
        <v>0</v>
      </c>
      <c r="G26" s="29">
        <f>IF('4.3.3_Input_Sheet_Published2013'!G26-'4.3.3_Input_Sheet_Finalised2018'!G26=0,,(IF('4.3.3_Input_Sheet_Published2013'!G26-'4.3.3_Input_Sheet_Finalised2018'!G26&lt;0,"Increase","Decrease")))</f>
        <v>0</v>
      </c>
      <c r="H26" s="29">
        <f>IF('4.3.3_Input_Sheet_Published2013'!H26-'4.3.3_Input_Sheet_Finalised2018'!H26=0,,(IF('4.3.3_Input_Sheet_Published2013'!H26-'4.3.3_Input_Sheet_Finalised2018'!H26&lt;0,"Increase","Decrease")))</f>
        <v>0</v>
      </c>
      <c r="I26" s="29">
        <f>IF('4.3.3_Input_Sheet_Published2013'!I26-'4.3.3_Input_Sheet_Finalised2018'!I26=0,,(IF('4.3.3_Input_Sheet_Published2013'!I26-'4.3.3_Input_Sheet_Finalised2018'!I26&lt;0,"Increase","Decrease")))</f>
        <v>0</v>
      </c>
      <c r="J26" s="29">
        <f>IF('4.3.3_Input_Sheet_Published2013'!J26-'4.3.3_Input_Sheet_Finalised2018'!J26=0,,(IF('4.3.3_Input_Sheet_Published2013'!J26-'4.3.3_Input_Sheet_Finalised2018'!J26&lt;0,"Increase","Decrease")))</f>
        <v>0</v>
      </c>
      <c r="K26" s="11">
        <f t="shared" si="0"/>
        <v>0</v>
      </c>
      <c r="M26" s="14"/>
      <c r="N26" s="14"/>
      <c r="O26" s="14"/>
      <c r="P26" s="14"/>
      <c r="Q26" s="14"/>
      <c r="R26" s="15">
        <f t="shared" si="1"/>
        <v>0</v>
      </c>
      <c r="T26" s="9"/>
      <c r="U26" s="9"/>
      <c r="V26" s="9"/>
      <c r="W26" s="9"/>
      <c r="X26" s="9"/>
      <c r="Y26" s="11">
        <f t="shared" si="2"/>
        <v>0</v>
      </c>
      <c r="AA26" s="29">
        <f>IF('4.3.3_Input_Sheet_Published2013'!AA26-'4.3.3_Input_Sheet_Finalised2018'!AA26=0,,(IF('4.3.3_Input_Sheet_Published2013'!AA26-'4.3.3_Input_Sheet_Finalised2018'!AA26&lt;0,"Increase","Decrease")))</f>
        <v>0</v>
      </c>
      <c r="AB26" s="29">
        <f>IF('4.3.3_Input_Sheet_Published2013'!AB26-'4.3.3_Input_Sheet_Finalised2018'!AB26=0,,(IF('4.3.3_Input_Sheet_Published2013'!AB26-'4.3.3_Input_Sheet_Finalised2018'!AB26&lt;0,"Increase","Decrease")))</f>
        <v>0</v>
      </c>
      <c r="AC26" s="29">
        <f>IF('4.3.3_Input_Sheet_Published2013'!AC26-'4.3.3_Input_Sheet_Finalised2018'!AC26=0,,(IF('4.3.3_Input_Sheet_Published2013'!AC26-'4.3.3_Input_Sheet_Finalised2018'!AC26&lt;0,"Increase","Decrease")))</f>
        <v>0</v>
      </c>
      <c r="AD26" s="29">
        <f>IF('4.3.3_Input_Sheet_Published2013'!AD26-'4.3.3_Input_Sheet_Finalised2018'!AD26=0,,(IF('4.3.3_Input_Sheet_Published2013'!AD26-'4.3.3_Input_Sheet_Finalised2018'!AD26&lt;0,"Increase","Decrease")))</f>
        <v>0</v>
      </c>
      <c r="AE26" s="29">
        <f>IF('4.3.3_Input_Sheet_Published2013'!AE26-'4.3.3_Input_Sheet_Finalised2018'!AE26=0,,(IF('4.3.3_Input_Sheet_Published2013'!AE26-'4.3.3_Input_Sheet_Finalised2018'!AE26&lt;0,"Increase","Decrease")))</f>
        <v>0</v>
      </c>
      <c r="AF26" s="11">
        <f t="shared" si="3"/>
        <v>0</v>
      </c>
      <c r="AH26" s="29">
        <f>IF('4.3.3_Input_Sheet_Published2013'!AH26-'4.3.3_Input_Sheet_Finalised2018'!AH26=0,,(IF('4.3.3_Input_Sheet_Published2013'!AH26-'4.3.3_Input_Sheet_Finalised2018'!AH26&lt;0,"Increase","Decrease")))</f>
        <v>0</v>
      </c>
      <c r="AI26" s="29">
        <f>IF('4.3.3_Input_Sheet_Published2013'!AI26-'4.3.3_Input_Sheet_Finalised2018'!AI26=0,,(IF('4.3.3_Input_Sheet_Published2013'!AI26-'4.3.3_Input_Sheet_Finalised2018'!AI26&lt;0,"Increase","Decrease")))</f>
        <v>0</v>
      </c>
      <c r="AJ26" s="29">
        <f>IF('4.3.3_Input_Sheet_Published2013'!AJ26-'4.3.3_Input_Sheet_Finalised2018'!AJ26=0,,(IF('4.3.3_Input_Sheet_Published2013'!AJ26-'4.3.3_Input_Sheet_Finalised2018'!AJ26&lt;0,"Increase","Decrease")))</f>
        <v>0</v>
      </c>
      <c r="AK26" s="29">
        <f>IF('4.3.3_Input_Sheet_Published2013'!AK26-'4.3.3_Input_Sheet_Finalised2018'!AK26=0,,(IF('4.3.3_Input_Sheet_Published2013'!AK26-'4.3.3_Input_Sheet_Finalised2018'!AK26&lt;0,"Increase","Decrease")))</f>
        <v>0</v>
      </c>
      <c r="AL26" s="29">
        <f>IF('4.3.3_Input_Sheet_Published2013'!AL26-'4.3.3_Input_Sheet_Finalised2018'!AL26=0,,(IF('4.3.3_Input_Sheet_Published2013'!AL26-'4.3.3_Input_Sheet_Finalised2018'!AL26&lt;0,"Increase","Decrease")))</f>
        <v>0</v>
      </c>
      <c r="AM26" s="11">
        <f t="shared" si="4"/>
        <v>0</v>
      </c>
    </row>
    <row r="27" spans="1:39" ht="14.65" thickBot="1">
      <c r="A27" s="152"/>
      <c r="B27" s="155"/>
      <c r="C27" s="158"/>
      <c r="D27" s="161"/>
      <c r="E27" s="10" t="str">
        <f t="shared" si="5"/>
        <v>High - C2</v>
      </c>
      <c r="F27" s="29">
        <f>IF('4.3.3_Input_Sheet_Published2013'!F27-'4.3.3_Input_Sheet_Finalised2018'!F27=0,,(IF('4.3.3_Input_Sheet_Published2013'!F27-'4.3.3_Input_Sheet_Finalised2018'!F27&lt;0,"Increase","Decrease")))</f>
        <v>0</v>
      </c>
      <c r="G27" s="29">
        <f>IF('4.3.3_Input_Sheet_Published2013'!G27-'4.3.3_Input_Sheet_Finalised2018'!G27=0,,(IF('4.3.3_Input_Sheet_Published2013'!G27-'4.3.3_Input_Sheet_Finalised2018'!G27&lt;0,"Increase","Decrease")))</f>
        <v>0</v>
      </c>
      <c r="H27" s="29">
        <f>IF('4.3.3_Input_Sheet_Published2013'!H27-'4.3.3_Input_Sheet_Finalised2018'!H27=0,,(IF('4.3.3_Input_Sheet_Published2013'!H27-'4.3.3_Input_Sheet_Finalised2018'!H27&lt;0,"Increase","Decrease")))</f>
        <v>0</v>
      </c>
      <c r="I27" s="29">
        <f>IF('4.3.3_Input_Sheet_Published2013'!I27-'4.3.3_Input_Sheet_Finalised2018'!I27=0,,(IF('4.3.3_Input_Sheet_Published2013'!I27-'4.3.3_Input_Sheet_Finalised2018'!I27&lt;0,"Increase","Decrease")))</f>
        <v>0</v>
      </c>
      <c r="J27" s="29">
        <f>IF('4.3.3_Input_Sheet_Published2013'!J27-'4.3.3_Input_Sheet_Finalised2018'!J27=0,,(IF('4.3.3_Input_Sheet_Published2013'!J27-'4.3.3_Input_Sheet_Finalised2018'!J27&lt;0,"Increase","Decrease")))</f>
        <v>0</v>
      </c>
      <c r="K27" s="11">
        <f t="shared" si="0"/>
        <v>0</v>
      </c>
      <c r="M27" s="14"/>
      <c r="N27" s="14"/>
      <c r="O27" s="14"/>
      <c r="P27" s="14"/>
      <c r="Q27" s="14"/>
      <c r="R27" s="15">
        <f t="shared" si="1"/>
        <v>0</v>
      </c>
      <c r="T27" s="9"/>
      <c r="U27" s="9"/>
      <c r="V27" s="9"/>
      <c r="W27" s="9"/>
      <c r="X27" s="9"/>
      <c r="Y27" s="11">
        <f t="shared" si="2"/>
        <v>0</v>
      </c>
      <c r="AA27" s="29">
        <f>IF('4.3.3_Input_Sheet_Published2013'!AA27-'4.3.3_Input_Sheet_Finalised2018'!AA27=0,,(IF('4.3.3_Input_Sheet_Published2013'!AA27-'4.3.3_Input_Sheet_Finalised2018'!AA27&lt;0,"Increase","Decrease")))</f>
        <v>0</v>
      </c>
      <c r="AB27" s="29">
        <f>IF('4.3.3_Input_Sheet_Published2013'!AB27-'4.3.3_Input_Sheet_Finalised2018'!AB27=0,,(IF('4.3.3_Input_Sheet_Published2013'!AB27-'4.3.3_Input_Sheet_Finalised2018'!AB27&lt;0,"Increase","Decrease")))</f>
        <v>0</v>
      </c>
      <c r="AC27" s="29">
        <f>IF('4.3.3_Input_Sheet_Published2013'!AC27-'4.3.3_Input_Sheet_Finalised2018'!AC27=0,,(IF('4.3.3_Input_Sheet_Published2013'!AC27-'4.3.3_Input_Sheet_Finalised2018'!AC27&lt;0,"Increase","Decrease")))</f>
        <v>0</v>
      </c>
      <c r="AD27" s="29">
        <f>IF('4.3.3_Input_Sheet_Published2013'!AD27-'4.3.3_Input_Sheet_Finalised2018'!AD27=0,,(IF('4.3.3_Input_Sheet_Published2013'!AD27-'4.3.3_Input_Sheet_Finalised2018'!AD27&lt;0,"Increase","Decrease")))</f>
        <v>0</v>
      </c>
      <c r="AE27" s="29">
        <f>IF('4.3.3_Input_Sheet_Published2013'!AE27-'4.3.3_Input_Sheet_Finalised2018'!AE27=0,,(IF('4.3.3_Input_Sheet_Published2013'!AE27-'4.3.3_Input_Sheet_Finalised2018'!AE27&lt;0,"Increase","Decrease")))</f>
        <v>0</v>
      </c>
      <c r="AF27" s="11">
        <f t="shared" si="3"/>
        <v>0</v>
      </c>
      <c r="AH27" s="29">
        <f>IF('4.3.3_Input_Sheet_Published2013'!AH27-'4.3.3_Input_Sheet_Finalised2018'!AH27=0,,(IF('4.3.3_Input_Sheet_Published2013'!AH27-'4.3.3_Input_Sheet_Finalised2018'!AH27&lt;0,"Increase","Decrease")))</f>
        <v>0</v>
      </c>
      <c r="AI27" s="29">
        <f>IF('4.3.3_Input_Sheet_Published2013'!AI27-'4.3.3_Input_Sheet_Finalised2018'!AI27=0,,(IF('4.3.3_Input_Sheet_Published2013'!AI27-'4.3.3_Input_Sheet_Finalised2018'!AI27&lt;0,"Increase","Decrease")))</f>
        <v>0</v>
      </c>
      <c r="AJ27" s="29">
        <f>IF('4.3.3_Input_Sheet_Published2013'!AJ27-'4.3.3_Input_Sheet_Finalised2018'!AJ27=0,,(IF('4.3.3_Input_Sheet_Published2013'!AJ27-'4.3.3_Input_Sheet_Finalised2018'!AJ27&lt;0,"Increase","Decrease")))</f>
        <v>0</v>
      </c>
      <c r="AK27" s="29">
        <f>IF('4.3.3_Input_Sheet_Published2013'!AK27-'4.3.3_Input_Sheet_Finalised2018'!AK27=0,,(IF('4.3.3_Input_Sheet_Published2013'!AK27-'4.3.3_Input_Sheet_Finalised2018'!AK27&lt;0,"Increase","Decrease")))</f>
        <v>0</v>
      </c>
      <c r="AL27" s="29">
        <f>IF('4.3.3_Input_Sheet_Published2013'!AL27-'4.3.3_Input_Sheet_Finalised2018'!AL27=0,,(IF('4.3.3_Input_Sheet_Published2013'!AL27-'4.3.3_Input_Sheet_Finalised2018'!AL27&lt;0,"Increase","Decrease")))</f>
        <v>0</v>
      </c>
      <c r="AM27" s="11">
        <f t="shared" si="4"/>
        <v>0</v>
      </c>
    </row>
    <row r="28" spans="1:39" ht="14.65" thickBot="1">
      <c r="A28" s="153"/>
      <c r="B28" s="156"/>
      <c r="C28" s="159"/>
      <c r="D28" s="162"/>
      <c r="E28" s="12" t="str">
        <f t="shared" si="5"/>
        <v>Very High - C1</v>
      </c>
      <c r="F28" s="29">
        <f>IF('4.3.3_Input_Sheet_Published2013'!F28-'4.3.3_Input_Sheet_Finalised2018'!F28=0,,(IF('4.3.3_Input_Sheet_Published2013'!F28-'4.3.3_Input_Sheet_Finalised2018'!F28&lt;0,"Increase","Decrease")))</f>
        <v>0</v>
      </c>
      <c r="G28" s="29">
        <f>IF('4.3.3_Input_Sheet_Published2013'!G28-'4.3.3_Input_Sheet_Finalised2018'!G28=0,,(IF('4.3.3_Input_Sheet_Published2013'!G28-'4.3.3_Input_Sheet_Finalised2018'!G28&lt;0,"Increase","Decrease")))</f>
        <v>0</v>
      </c>
      <c r="H28" s="29">
        <f>IF('4.3.3_Input_Sheet_Published2013'!H28-'4.3.3_Input_Sheet_Finalised2018'!H28=0,,(IF('4.3.3_Input_Sheet_Published2013'!H28-'4.3.3_Input_Sheet_Finalised2018'!H28&lt;0,"Increase","Decrease")))</f>
        <v>0</v>
      </c>
      <c r="I28" s="29">
        <f>IF('4.3.3_Input_Sheet_Published2013'!I28-'4.3.3_Input_Sheet_Finalised2018'!I28=0,,(IF('4.3.3_Input_Sheet_Published2013'!I28-'4.3.3_Input_Sheet_Finalised2018'!I28&lt;0,"Increase","Decrease")))</f>
        <v>0</v>
      </c>
      <c r="J28" s="29">
        <f>IF('4.3.3_Input_Sheet_Published2013'!J28-'4.3.3_Input_Sheet_Finalised2018'!J28=0,,(IF('4.3.3_Input_Sheet_Published2013'!J28-'4.3.3_Input_Sheet_Finalised2018'!J28&lt;0,"Increase","Decrease")))</f>
        <v>0</v>
      </c>
      <c r="K28" s="13">
        <f t="shared" si="0"/>
        <v>0</v>
      </c>
      <c r="M28" s="14"/>
      <c r="N28" s="14"/>
      <c r="O28" s="14"/>
      <c r="P28" s="14"/>
      <c r="Q28" s="14"/>
      <c r="R28" s="16">
        <f t="shared" si="1"/>
        <v>0</v>
      </c>
      <c r="T28" s="9"/>
      <c r="U28" s="9"/>
      <c r="V28" s="9"/>
      <c r="W28" s="9"/>
      <c r="X28" s="9"/>
      <c r="Y28" s="13">
        <f t="shared" si="2"/>
        <v>0</v>
      </c>
      <c r="AA28" s="29">
        <f>IF('4.3.3_Input_Sheet_Published2013'!AA28-'4.3.3_Input_Sheet_Finalised2018'!AA28=0,,(IF('4.3.3_Input_Sheet_Published2013'!AA28-'4.3.3_Input_Sheet_Finalised2018'!AA28&lt;0,"Increase","Decrease")))</f>
        <v>0</v>
      </c>
      <c r="AB28" s="29">
        <f>IF('4.3.3_Input_Sheet_Published2013'!AB28-'4.3.3_Input_Sheet_Finalised2018'!AB28=0,,(IF('4.3.3_Input_Sheet_Published2013'!AB28-'4.3.3_Input_Sheet_Finalised2018'!AB28&lt;0,"Increase","Decrease")))</f>
        <v>0</v>
      </c>
      <c r="AC28" s="29">
        <f>IF('4.3.3_Input_Sheet_Published2013'!AC28-'4.3.3_Input_Sheet_Finalised2018'!AC28=0,,(IF('4.3.3_Input_Sheet_Published2013'!AC28-'4.3.3_Input_Sheet_Finalised2018'!AC28&lt;0,"Increase","Decrease")))</f>
        <v>0</v>
      </c>
      <c r="AD28" s="29">
        <f>IF('4.3.3_Input_Sheet_Published2013'!AD28-'4.3.3_Input_Sheet_Finalised2018'!AD28=0,,(IF('4.3.3_Input_Sheet_Published2013'!AD28-'4.3.3_Input_Sheet_Finalised2018'!AD28&lt;0,"Increase","Decrease")))</f>
        <v>0</v>
      </c>
      <c r="AE28" s="29">
        <f>IF('4.3.3_Input_Sheet_Published2013'!AE28-'4.3.3_Input_Sheet_Finalised2018'!AE28=0,,(IF('4.3.3_Input_Sheet_Published2013'!AE28-'4.3.3_Input_Sheet_Finalised2018'!AE28&lt;0,"Increase","Decrease")))</f>
        <v>0</v>
      </c>
      <c r="AF28" s="13">
        <f t="shared" si="3"/>
        <v>0</v>
      </c>
      <c r="AH28" s="29">
        <f>IF('4.3.3_Input_Sheet_Published2013'!AH28-'4.3.3_Input_Sheet_Finalised2018'!AH28=0,,(IF('4.3.3_Input_Sheet_Published2013'!AH28-'4.3.3_Input_Sheet_Finalised2018'!AH28&lt;0,"Increase","Decrease")))</f>
        <v>0</v>
      </c>
      <c r="AI28" s="29">
        <f>IF('4.3.3_Input_Sheet_Published2013'!AI28-'4.3.3_Input_Sheet_Finalised2018'!AI28=0,,(IF('4.3.3_Input_Sheet_Published2013'!AI28-'4.3.3_Input_Sheet_Finalised2018'!AI28&lt;0,"Increase","Decrease")))</f>
        <v>0</v>
      </c>
      <c r="AJ28" s="29">
        <f>IF('4.3.3_Input_Sheet_Published2013'!AJ28-'4.3.3_Input_Sheet_Finalised2018'!AJ28=0,,(IF('4.3.3_Input_Sheet_Published2013'!AJ28-'4.3.3_Input_Sheet_Finalised2018'!AJ28&lt;0,"Increase","Decrease")))</f>
        <v>0</v>
      </c>
      <c r="AK28" s="29">
        <f>IF('4.3.3_Input_Sheet_Published2013'!AK28-'4.3.3_Input_Sheet_Finalised2018'!AK28=0,,(IF('4.3.3_Input_Sheet_Published2013'!AK28-'4.3.3_Input_Sheet_Finalised2018'!AK28&lt;0,"Increase","Decrease")))</f>
        <v>0</v>
      </c>
      <c r="AL28" s="29">
        <f>IF('4.3.3_Input_Sheet_Published2013'!AL28-'4.3.3_Input_Sheet_Finalised2018'!AL28=0,,(IF('4.3.3_Input_Sheet_Published2013'!AL28-'4.3.3_Input_Sheet_Finalised2018'!AL28&lt;0,"Increase","Decrease")))</f>
        <v>0</v>
      </c>
      <c r="AM28" s="13">
        <f t="shared" si="4"/>
        <v>0</v>
      </c>
    </row>
    <row r="29" spans="1:39" ht="14.65" thickBot="1">
      <c r="A29" s="163">
        <v>7</v>
      </c>
      <c r="B29" s="166" t="s">
        <v>8</v>
      </c>
      <c r="C29" s="166" t="s">
        <v>46</v>
      </c>
      <c r="D29" s="166" t="s">
        <v>48</v>
      </c>
      <c r="E29" s="40" t="str">
        <f t="shared" si="5"/>
        <v>Low - C4</v>
      </c>
      <c r="F29" s="28">
        <f>IF('4.3.3_Input_Sheet_Published2013'!F29-'4.3.3_Input_Sheet_Finalised2018'!F29=0,,(IF('4.3.3_Input_Sheet_Published2013'!F29-'4.3.3_Input_Sheet_Finalised2018'!F29&lt;0,"Increase","Decrease")))</f>
        <v>0</v>
      </c>
      <c r="G29" s="28">
        <f>IF('4.3.3_Input_Sheet_Published2013'!G29-'4.3.3_Input_Sheet_Finalised2018'!G29=0,,(IF('4.3.3_Input_Sheet_Published2013'!G29-'4.3.3_Input_Sheet_Finalised2018'!G29&lt;0,"Increase","Decrease")))</f>
        <v>0</v>
      </c>
      <c r="H29" s="28">
        <f>IF('4.3.3_Input_Sheet_Published2013'!H29-'4.3.3_Input_Sheet_Finalised2018'!H29=0,,(IF('4.3.3_Input_Sheet_Published2013'!H29-'4.3.3_Input_Sheet_Finalised2018'!H29&lt;0,"Increase","Decrease")))</f>
        <v>0</v>
      </c>
      <c r="I29" s="28">
        <f>IF('4.3.3_Input_Sheet_Published2013'!I29-'4.3.3_Input_Sheet_Finalised2018'!I29=0,,(IF('4.3.3_Input_Sheet_Published2013'!I29-'4.3.3_Input_Sheet_Finalised2018'!I29&lt;0,"Increase","Decrease")))</f>
        <v>0</v>
      </c>
      <c r="J29" s="28">
        <f>IF('4.3.3_Input_Sheet_Published2013'!J29-'4.3.3_Input_Sheet_Finalised2018'!J29=0,,(IF('4.3.3_Input_Sheet_Published2013'!J29-'4.3.3_Input_Sheet_Finalised2018'!J29&lt;0,"Increase","Decrease")))</f>
        <v>0</v>
      </c>
      <c r="K29" s="8">
        <f>SUM(F29:J29)</f>
        <v>0</v>
      </c>
      <c r="M29" s="14"/>
      <c r="N29" s="14"/>
      <c r="O29" s="14"/>
      <c r="P29" s="14"/>
      <c r="Q29" s="14"/>
      <c r="R29" s="17">
        <f>SUM(M29:Q29)</f>
        <v>0</v>
      </c>
      <c r="T29" s="9"/>
      <c r="U29" s="9"/>
      <c r="V29" s="9"/>
      <c r="W29" s="9"/>
      <c r="X29" s="9"/>
      <c r="Y29" s="8">
        <f>SUM(T29:X29)</f>
        <v>0</v>
      </c>
      <c r="AA29" s="28">
        <f>IF('4.3.3_Input_Sheet_Published2013'!AA29-'4.3.3_Input_Sheet_Finalised2018'!AA29=0,,(IF('4.3.3_Input_Sheet_Published2013'!AA29-'4.3.3_Input_Sheet_Finalised2018'!AA29&lt;0,"Increase","Decrease")))</f>
        <v>0</v>
      </c>
      <c r="AB29" s="28">
        <f>IF('4.3.3_Input_Sheet_Published2013'!AB29-'4.3.3_Input_Sheet_Finalised2018'!AB29=0,,(IF('4.3.3_Input_Sheet_Published2013'!AB29-'4.3.3_Input_Sheet_Finalised2018'!AB29&lt;0,"Increase","Decrease")))</f>
        <v>0</v>
      </c>
      <c r="AC29" s="28">
        <f>IF('4.3.3_Input_Sheet_Published2013'!AC29-'4.3.3_Input_Sheet_Finalised2018'!AC29=0,,(IF('4.3.3_Input_Sheet_Published2013'!AC29-'4.3.3_Input_Sheet_Finalised2018'!AC29&lt;0,"Increase","Decrease")))</f>
        <v>0</v>
      </c>
      <c r="AD29" s="28">
        <f>IF('4.3.3_Input_Sheet_Published2013'!AD29-'4.3.3_Input_Sheet_Finalised2018'!AD29=0,,(IF('4.3.3_Input_Sheet_Published2013'!AD29-'4.3.3_Input_Sheet_Finalised2018'!AD29&lt;0,"Increase","Decrease")))</f>
        <v>0</v>
      </c>
      <c r="AE29" s="28">
        <f>IF('4.3.3_Input_Sheet_Published2013'!AE29-'4.3.3_Input_Sheet_Finalised2018'!AE29=0,,(IF('4.3.3_Input_Sheet_Published2013'!AE29-'4.3.3_Input_Sheet_Finalised2018'!AE29&lt;0,"Increase","Decrease")))</f>
        <v>0</v>
      </c>
      <c r="AF29" s="8">
        <f>SUM(AA29:AE29)</f>
        <v>0</v>
      </c>
      <c r="AH29" s="28">
        <f>IF('4.3.3_Input_Sheet_Published2013'!AH29-'4.3.3_Input_Sheet_Finalised2018'!AH29=0,,(IF('4.3.3_Input_Sheet_Published2013'!AH29-'4.3.3_Input_Sheet_Finalised2018'!AH29&lt;0,"Increase","Decrease")))</f>
        <v>0</v>
      </c>
      <c r="AI29" s="28">
        <f>IF('4.3.3_Input_Sheet_Published2013'!AI29-'4.3.3_Input_Sheet_Finalised2018'!AI29=0,,(IF('4.3.3_Input_Sheet_Published2013'!AI29-'4.3.3_Input_Sheet_Finalised2018'!AI29&lt;0,"Increase","Decrease")))</f>
        <v>0</v>
      </c>
      <c r="AJ29" s="28">
        <f>IF('4.3.3_Input_Sheet_Published2013'!AJ29-'4.3.3_Input_Sheet_Finalised2018'!AJ29=0,,(IF('4.3.3_Input_Sheet_Published2013'!AJ29-'4.3.3_Input_Sheet_Finalised2018'!AJ29&lt;0,"Increase","Decrease")))</f>
        <v>0</v>
      </c>
      <c r="AK29" s="28">
        <f>IF('4.3.3_Input_Sheet_Published2013'!AK29-'4.3.3_Input_Sheet_Finalised2018'!AK29=0,,(IF('4.3.3_Input_Sheet_Published2013'!AK29-'4.3.3_Input_Sheet_Finalised2018'!AK29&lt;0,"Increase","Decrease")))</f>
        <v>0</v>
      </c>
      <c r="AL29" s="28">
        <f>IF('4.3.3_Input_Sheet_Published2013'!AL29-'4.3.3_Input_Sheet_Finalised2018'!AL29=0,,(IF('4.3.3_Input_Sheet_Published2013'!AL29-'4.3.3_Input_Sheet_Finalised2018'!AL29&lt;0,"Increase","Decrease")))</f>
        <v>0</v>
      </c>
      <c r="AM29" s="8">
        <f>SUM(AH29:AL29)</f>
        <v>0</v>
      </c>
    </row>
    <row r="30" spans="1:39" ht="14.65" thickBot="1">
      <c r="A30" s="164"/>
      <c r="B30" s="167"/>
      <c r="C30" s="167"/>
      <c r="D30" s="167"/>
      <c r="E30" s="41" t="str">
        <f t="shared" si="5"/>
        <v>Medium - C3</v>
      </c>
      <c r="F30" s="29">
        <f>IF('4.3.3_Input_Sheet_Published2013'!F30-'4.3.3_Input_Sheet_Finalised2018'!F30=0,,(IF('4.3.3_Input_Sheet_Published2013'!F30-'4.3.3_Input_Sheet_Finalised2018'!F30&lt;0,"Increase","Decrease")))</f>
        <v>0</v>
      </c>
      <c r="G30" s="29">
        <f>IF('4.3.3_Input_Sheet_Published2013'!G30-'4.3.3_Input_Sheet_Finalised2018'!G30=0,,(IF('4.3.3_Input_Sheet_Published2013'!G30-'4.3.3_Input_Sheet_Finalised2018'!G30&lt;0,"Increase","Decrease")))</f>
        <v>0</v>
      </c>
      <c r="H30" s="29">
        <f>IF('4.3.3_Input_Sheet_Published2013'!H30-'4.3.3_Input_Sheet_Finalised2018'!H30=0,,(IF('4.3.3_Input_Sheet_Published2013'!H30-'4.3.3_Input_Sheet_Finalised2018'!H30&lt;0,"Increase","Decrease")))</f>
        <v>0</v>
      </c>
      <c r="I30" s="29">
        <f>IF('4.3.3_Input_Sheet_Published2013'!I30-'4.3.3_Input_Sheet_Finalised2018'!I30=0,,(IF('4.3.3_Input_Sheet_Published2013'!I30-'4.3.3_Input_Sheet_Finalised2018'!I30&lt;0,"Increase","Decrease")))</f>
        <v>0</v>
      </c>
      <c r="J30" s="29">
        <f>IF('4.3.3_Input_Sheet_Published2013'!J30-'4.3.3_Input_Sheet_Finalised2018'!J30=0,,(IF('4.3.3_Input_Sheet_Published2013'!J30-'4.3.3_Input_Sheet_Finalised2018'!J30&lt;0,"Increase","Decrease")))</f>
        <v>0</v>
      </c>
      <c r="K30" s="11">
        <f t="shared" si="0"/>
        <v>0</v>
      </c>
      <c r="M30" s="14"/>
      <c r="N30" s="14"/>
      <c r="O30" s="14"/>
      <c r="P30" s="14"/>
      <c r="Q30" s="14"/>
      <c r="R30" s="15">
        <f t="shared" si="1"/>
        <v>0</v>
      </c>
      <c r="T30" s="9"/>
      <c r="U30" s="9"/>
      <c r="V30" s="9"/>
      <c r="W30" s="9"/>
      <c r="X30" s="9"/>
      <c r="Y30" s="11">
        <f t="shared" si="2"/>
        <v>0</v>
      </c>
      <c r="AA30" s="29">
        <f>IF('4.3.3_Input_Sheet_Published2013'!AA30-'4.3.3_Input_Sheet_Finalised2018'!AA30=0,,(IF('4.3.3_Input_Sheet_Published2013'!AA30-'4.3.3_Input_Sheet_Finalised2018'!AA30&lt;0,"Increase","Decrease")))</f>
        <v>0</v>
      </c>
      <c r="AB30" s="29">
        <f>IF('4.3.3_Input_Sheet_Published2013'!AB30-'4.3.3_Input_Sheet_Finalised2018'!AB30=0,,(IF('4.3.3_Input_Sheet_Published2013'!AB30-'4.3.3_Input_Sheet_Finalised2018'!AB30&lt;0,"Increase","Decrease")))</f>
        <v>0</v>
      </c>
      <c r="AC30" s="29">
        <f>IF('4.3.3_Input_Sheet_Published2013'!AC30-'4.3.3_Input_Sheet_Finalised2018'!AC30=0,,(IF('4.3.3_Input_Sheet_Published2013'!AC30-'4.3.3_Input_Sheet_Finalised2018'!AC30&lt;0,"Increase","Decrease")))</f>
        <v>0</v>
      </c>
      <c r="AD30" s="29">
        <f>IF('4.3.3_Input_Sheet_Published2013'!AD30-'4.3.3_Input_Sheet_Finalised2018'!AD30=0,,(IF('4.3.3_Input_Sheet_Published2013'!AD30-'4.3.3_Input_Sheet_Finalised2018'!AD30&lt;0,"Increase","Decrease")))</f>
        <v>0</v>
      </c>
      <c r="AE30" s="29">
        <f>IF('4.3.3_Input_Sheet_Published2013'!AE30-'4.3.3_Input_Sheet_Finalised2018'!AE30=0,,(IF('4.3.3_Input_Sheet_Published2013'!AE30-'4.3.3_Input_Sheet_Finalised2018'!AE30&lt;0,"Increase","Decrease")))</f>
        <v>0</v>
      </c>
      <c r="AF30" s="11">
        <f t="shared" si="3"/>
        <v>0</v>
      </c>
      <c r="AH30" s="29">
        <f>IF('4.3.3_Input_Sheet_Published2013'!AH30-'4.3.3_Input_Sheet_Finalised2018'!AH30=0,,(IF('4.3.3_Input_Sheet_Published2013'!AH30-'4.3.3_Input_Sheet_Finalised2018'!AH30&lt;0,"Increase","Decrease")))</f>
        <v>0</v>
      </c>
      <c r="AI30" s="29">
        <f>IF('4.3.3_Input_Sheet_Published2013'!AI30-'4.3.3_Input_Sheet_Finalised2018'!AI30=0,,(IF('4.3.3_Input_Sheet_Published2013'!AI30-'4.3.3_Input_Sheet_Finalised2018'!AI30&lt;0,"Increase","Decrease")))</f>
        <v>0</v>
      </c>
      <c r="AJ30" s="29">
        <f>IF('4.3.3_Input_Sheet_Published2013'!AJ30-'4.3.3_Input_Sheet_Finalised2018'!AJ30=0,,(IF('4.3.3_Input_Sheet_Published2013'!AJ30-'4.3.3_Input_Sheet_Finalised2018'!AJ30&lt;0,"Increase","Decrease")))</f>
        <v>0</v>
      </c>
      <c r="AK30" s="29">
        <f>IF('4.3.3_Input_Sheet_Published2013'!AK30-'4.3.3_Input_Sheet_Finalised2018'!AK30=0,,(IF('4.3.3_Input_Sheet_Published2013'!AK30-'4.3.3_Input_Sheet_Finalised2018'!AK30&lt;0,"Increase","Decrease")))</f>
        <v>0</v>
      </c>
      <c r="AL30" s="29">
        <f>IF('4.3.3_Input_Sheet_Published2013'!AL30-'4.3.3_Input_Sheet_Finalised2018'!AL30=0,,(IF('4.3.3_Input_Sheet_Published2013'!AL30-'4.3.3_Input_Sheet_Finalised2018'!AL30&lt;0,"Increase","Decrease")))</f>
        <v>0</v>
      </c>
      <c r="AM30" s="11">
        <f t="shared" si="4"/>
        <v>0</v>
      </c>
    </row>
    <row r="31" spans="1:39" ht="14.65" thickBot="1">
      <c r="A31" s="164"/>
      <c r="B31" s="167"/>
      <c r="C31" s="167"/>
      <c r="D31" s="167"/>
      <c r="E31" s="41" t="str">
        <f t="shared" si="5"/>
        <v>High - C2</v>
      </c>
      <c r="F31" s="29">
        <f>IF('4.3.3_Input_Sheet_Published2013'!F31-'4.3.3_Input_Sheet_Finalised2018'!F31=0,,(IF('4.3.3_Input_Sheet_Published2013'!F31-'4.3.3_Input_Sheet_Finalised2018'!F31&lt;0,"Increase","Decrease")))</f>
        <v>0</v>
      </c>
      <c r="G31" s="29">
        <f>IF('4.3.3_Input_Sheet_Published2013'!G31-'4.3.3_Input_Sheet_Finalised2018'!G31=0,,(IF('4.3.3_Input_Sheet_Published2013'!G31-'4.3.3_Input_Sheet_Finalised2018'!G31&lt;0,"Increase","Decrease")))</f>
        <v>0</v>
      </c>
      <c r="H31" s="29">
        <f>IF('4.3.3_Input_Sheet_Published2013'!H31-'4.3.3_Input_Sheet_Finalised2018'!H31=0,,(IF('4.3.3_Input_Sheet_Published2013'!H31-'4.3.3_Input_Sheet_Finalised2018'!H31&lt;0,"Increase","Decrease")))</f>
        <v>0</v>
      </c>
      <c r="I31" s="29">
        <f>IF('4.3.3_Input_Sheet_Published2013'!I31-'4.3.3_Input_Sheet_Finalised2018'!I31=0,,(IF('4.3.3_Input_Sheet_Published2013'!I31-'4.3.3_Input_Sheet_Finalised2018'!I31&lt;0,"Increase","Decrease")))</f>
        <v>0</v>
      </c>
      <c r="J31" s="29">
        <f>IF('4.3.3_Input_Sheet_Published2013'!J31-'4.3.3_Input_Sheet_Finalised2018'!J31=0,,(IF('4.3.3_Input_Sheet_Published2013'!J31-'4.3.3_Input_Sheet_Finalised2018'!J31&lt;0,"Increase","Decrease")))</f>
        <v>0</v>
      </c>
      <c r="K31" s="11">
        <f t="shared" si="0"/>
        <v>0</v>
      </c>
      <c r="M31" s="14"/>
      <c r="N31" s="14"/>
      <c r="O31" s="14"/>
      <c r="P31" s="14"/>
      <c r="Q31" s="14"/>
      <c r="R31" s="15">
        <f t="shared" si="1"/>
        <v>0</v>
      </c>
      <c r="T31" s="9"/>
      <c r="U31" s="9"/>
      <c r="V31" s="9"/>
      <c r="W31" s="9"/>
      <c r="X31" s="9"/>
      <c r="Y31" s="11">
        <f t="shared" si="2"/>
        <v>0</v>
      </c>
      <c r="AA31" s="29">
        <f>IF('4.3.3_Input_Sheet_Published2013'!AA31-'4.3.3_Input_Sheet_Finalised2018'!AA31=0,,(IF('4.3.3_Input_Sheet_Published2013'!AA31-'4.3.3_Input_Sheet_Finalised2018'!AA31&lt;0,"Increase","Decrease")))</f>
        <v>0</v>
      </c>
      <c r="AB31" s="29">
        <f>IF('4.3.3_Input_Sheet_Published2013'!AB31-'4.3.3_Input_Sheet_Finalised2018'!AB31=0,,(IF('4.3.3_Input_Sheet_Published2013'!AB31-'4.3.3_Input_Sheet_Finalised2018'!AB31&lt;0,"Increase","Decrease")))</f>
        <v>0</v>
      </c>
      <c r="AC31" s="29">
        <f>IF('4.3.3_Input_Sheet_Published2013'!AC31-'4.3.3_Input_Sheet_Finalised2018'!AC31=0,,(IF('4.3.3_Input_Sheet_Published2013'!AC31-'4.3.3_Input_Sheet_Finalised2018'!AC31&lt;0,"Increase","Decrease")))</f>
        <v>0</v>
      </c>
      <c r="AD31" s="29">
        <f>IF('4.3.3_Input_Sheet_Published2013'!AD31-'4.3.3_Input_Sheet_Finalised2018'!AD31=0,,(IF('4.3.3_Input_Sheet_Published2013'!AD31-'4.3.3_Input_Sheet_Finalised2018'!AD31&lt;0,"Increase","Decrease")))</f>
        <v>0</v>
      </c>
      <c r="AE31" s="29">
        <f>IF('4.3.3_Input_Sheet_Published2013'!AE31-'4.3.3_Input_Sheet_Finalised2018'!AE31=0,,(IF('4.3.3_Input_Sheet_Published2013'!AE31-'4.3.3_Input_Sheet_Finalised2018'!AE31&lt;0,"Increase","Decrease")))</f>
        <v>0</v>
      </c>
      <c r="AF31" s="11">
        <f t="shared" si="3"/>
        <v>0</v>
      </c>
      <c r="AH31" s="29">
        <f>IF('4.3.3_Input_Sheet_Published2013'!AH31-'4.3.3_Input_Sheet_Finalised2018'!AH31=0,,(IF('4.3.3_Input_Sheet_Published2013'!AH31-'4.3.3_Input_Sheet_Finalised2018'!AH31&lt;0,"Increase","Decrease")))</f>
        <v>0</v>
      </c>
      <c r="AI31" s="29">
        <f>IF('4.3.3_Input_Sheet_Published2013'!AI31-'4.3.3_Input_Sheet_Finalised2018'!AI31=0,,(IF('4.3.3_Input_Sheet_Published2013'!AI31-'4.3.3_Input_Sheet_Finalised2018'!AI31&lt;0,"Increase","Decrease")))</f>
        <v>0</v>
      </c>
      <c r="AJ31" s="29">
        <f>IF('4.3.3_Input_Sheet_Published2013'!AJ31-'4.3.3_Input_Sheet_Finalised2018'!AJ31=0,,(IF('4.3.3_Input_Sheet_Published2013'!AJ31-'4.3.3_Input_Sheet_Finalised2018'!AJ31&lt;0,"Increase","Decrease")))</f>
        <v>0</v>
      </c>
      <c r="AK31" s="29">
        <f>IF('4.3.3_Input_Sheet_Published2013'!AK31-'4.3.3_Input_Sheet_Finalised2018'!AK31=0,,(IF('4.3.3_Input_Sheet_Published2013'!AK31-'4.3.3_Input_Sheet_Finalised2018'!AK31&lt;0,"Increase","Decrease")))</f>
        <v>0</v>
      </c>
      <c r="AL31" s="29">
        <f>IF('4.3.3_Input_Sheet_Published2013'!AL31-'4.3.3_Input_Sheet_Finalised2018'!AL31=0,,(IF('4.3.3_Input_Sheet_Published2013'!AL31-'4.3.3_Input_Sheet_Finalised2018'!AL31&lt;0,"Increase","Decrease")))</f>
        <v>0</v>
      </c>
      <c r="AM31" s="11">
        <f t="shared" si="4"/>
        <v>0</v>
      </c>
    </row>
    <row r="32" spans="1:39" ht="14.65" thickBot="1">
      <c r="A32" s="165"/>
      <c r="B32" s="168"/>
      <c r="C32" s="168"/>
      <c r="D32" s="168"/>
      <c r="E32" s="42" t="str">
        <f t="shared" si="5"/>
        <v>Very High - C1</v>
      </c>
      <c r="F32" s="29">
        <f>IF('4.3.3_Input_Sheet_Published2013'!F32-'4.3.3_Input_Sheet_Finalised2018'!F32=0,,(IF('4.3.3_Input_Sheet_Published2013'!F32-'4.3.3_Input_Sheet_Finalised2018'!F32&lt;0,"Increase","Decrease")))</f>
        <v>0</v>
      </c>
      <c r="G32" s="29">
        <f>IF('4.3.3_Input_Sheet_Published2013'!G32-'4.3.3_Input_Sheet_Finalised2018'!G32=0,,(IF('4.3.3_Input_Sheet_Published2013'!G32-'4.3.3_Input_Sheet_Finalised2018'!G32&lt;0,"Increase","Decrease")))</f>
        <v>0</v>
      </c>
      <c r="H32" s="29">
        <f>IF('4.3.3_Input_Sheet_Published2013'!H32-'4.3.3_Input_Sheet_Finalised2018'!H32=0,,(IF('4.3.3_Input_Sheet_Published2013'!H32-'4.3.3_Input_Sheet_Finalised2018'!H32&lt;0,"Increase","Decrease")))</f>
        <v>0</v>
      </c>
      <c r="I32" s="29">
        <f>IF('4.3.3_Input_Sheet_Published2013'!I32-'4.3.3_Input_Sheet_Finalised2018'!I32=0,,(IF('4.3.3_Input_Sheet_Published2013'!I32-'4.3.3_Input_Sheet_Finalised2018'!I32&lt;0,"Increase","Decrease")))</f>
        <v>0</v>
      </c>
      <c r="J32" s="29">
        <f>IF('4.3.3_Input_Sheet_Published2013'!J32-'4.3.3_Input_Sheet_Finalised2018'!J32=0,,(IF('4.3.3_Input_Sheet_Published2013'!J32-'4.3.3_Input_Sheet_Finalised2018'!J32&lt;0,"Increase","Decrease")))</f>
        <v>0</v>
      </c>
      <c r="K32" s="13">
        <f t="shared" si="0"/>
        <v>0</v>
      </c>
      <c r="M32" s="14"/>
      <c r="N32" s="14"/>
      <c r="O32" s="14"/>
      <c r="P32" s="14"/>
      <c r="Q32" s="14"/>
      <c r="R32" s="16">
        <f t="shared" si="1"/>
        <v>0</v>
      </c>
      <c r="T32" s="9"/>
      <c r="U32" s="9"/>
      <c r="V32" s="9"/>
      <c r="W32" s="9"/>
      <c r="X32" s="9"/>
      <c r="Y32" s="13">
        <f t="shared" si="2"/>
        <v>0</v>
      </c>
      <c r="AA32" s="29">
        <f>IF('4.3.3_Input_Sheet_Published2013'!AA32-'4.3.3_Input_Sheet_Finalised2018'!AA32=0,,(IF('4.3.3_Input_Sheet_Published2013'!AA32-'4.3.3_Input_Sheet_Finalised2018'!AA32&lt;0,"Increase","Decrease")))</f>
        <v>0</v>
      </c>
      <c r="AB32" s="29">
        <f>IF('4.3.3_Input_Sheet_Published2013'!AB32-'4.3.3_Input_Sheet_Finalised2018'!AB32=0,,(IF('4.3.3_Input_Sheet_Published2013'!AB32-'4.3.3_Input_Sheet_Finalised2018'!AB32&lt;0,"Increase","Decrease")))</f>
        <v>0</v>
      </c>
      <c r="AC32" s="29">
        <f>IF('4.3.3_Input_Sheet_Published2013'!AC32-'4.3.3_Input_Sheet_Finalised2018'!AC32=0,,(IF('4.3.3_Input_Sheet_Published2013'!AC32-'4.3.3_Input_Sheet_Finalised2018'!AC32&lt;0,"Increase","Decrease")))</f>
        <v>0</v>
      </c>
      <c r="AD32" s="29">
        <f>IF('4.3.3_Input_Sheet_Published2013'!AD32-'4.3.3_Input_Sheet_Finalised2018'!AD32=0,,(IF('4.3.3_Input_Sheet_Published2013'!AD32-'4.3.3_Input_Sheet_Finalised2018'!AD32&lt;0,"Increase","Decrease")))</f>
        <v>0</v>
      </c>
      <c r="AE32" s="29">
        <f>IF('4.3.3_Input_Sheet_Published2013'!AE32-'4.3.3_Input_Sheet_Finalised2018'!AE32=0,,(IF('4.3.3_Input_Sheet_Published2013'!AE32-'4.3.3_Input_Sheet_Finalised2018'!AE32&lt;0,"Increase","Decrease")))</f>
        <v>0</v>
      </c>
      <c r="AF32" s="13">
        <f t="shared" si="3"/>
        <v>0</v>
      </c>
      <c r="AH32" s="29">
        <f>IF('4.3.3_Input_Sheet_Published2013'!AH32-'4.3.3_Input_Sheet_Finalised2018'!AH32=0,,(IF('4.3.3_Input_Sheet_Published2013'!AH32-'4.3.3_Input_Sheet_Finalised2018'!AH32&lt;0,"Increase","Decrease")))</f>
        <v>0</v>
      </c>
      <c r="AI32" s="29">
        <f>IF('4.3.3_Input_Sheet_Published2013'!AI32-'4.3.3_Input_Sheet_Finalised2018'!AI32=0,,(IF('4.3.3_Input_Sheet_Published2013'!AI32-'4.3.3_Input_Sheet_Finalised2018'!AI32&lt;0,"Increase","Decrease")))</f>
        <v>0</v>
      </c>
      <c r="AJ32" s="29">
        <f>IF('4.3.3_Input_Sheet_Published2013'!AJ32-'4.3.3_Input_Sheet_Finalised2018'!AJ32=0,,(IF('4.3.3_Input_Sheet_Published2013'!AJ32-'4.3.3_Input_Sheet_Finalised2018'!AJ32&lt;0,"Increase","Decrease")))</f>
        <v>0</v>
      </c>
      <c r="AK32" s="29">
        <f>IF('4.3.3_Input_Sheet_Published2013'!AK32-'4.3.3_Input_Sheet_Finalised2018'!AK32=0,,(IF('4.3.3_Input_Sheet_Published2013'!AK32-'4.3.3_Input_Sheet_Finalised2018'!AK32&lt;0,"Increase","Decrease")))</f>
        <v>0</v>
      </c>
      <c r="AL32" s="29">
        <f>IF('4.3.3_Input_Sheet_Published2013'!AL32-'4.3.3_Input_Sheet_Finalised2018'!AL32=0,,(IF('4.3.3_Input_Sheet_Published2013'!AL32-'4.3.3_Input_Sheet_Finalised2018'!AL32&lt;0,"Increase","Decrease")))</f>
        <v>0</v>
      </c>
      <c r="AM32" s="13">
        <f t="shared" si="4"/>
        <v>0</v>
      </c>
    </row>
    <row r="33" spans="1:39" ht="14.65" thickBot="1">
      <c r="A33" s="163">
        <v>8</v>
      </c>
      <c r="B33" s="166" t="s">
        <v>9</v>
      </c>
      <c r="C33" s="166" t="s">
        <v>46</v>
      </c>
      <c r="D33" s="166" t="s">
        <v>49</v>
      </c>
      <c r="E33" s="40" t="str">
        <f t="shared" si="5"/>
        <v>Low - C4</v>
      </c>
      <c r="F33" s="29">
        <f>IF('4.3.3_Input_Sheet_Published2013'!F33-'4.3.3_Input_Sheet_Finalised2018'!F33=0,,(IF('4.3.3_Input_Sheet_Published2013'!F33-'4.3.3_Input_Sheet_Finalised2018'!F33&lt;0,"Increase","Decrease")))</f>
        <v>0</v>
      </c>
      <c r="G33" s="29">
        <f>IF('4.3.3_Input_Sheet_Published2013'!G33-'4.3.3_Input_Sheet_Finalised2018'!G33=0,,(IF('4.3.3_Input_Sheet_Published2013'!G33-'4.3.3_Input_Sheet_Finalised2018'!G33&lt;0,"Increase","Decrease")))</f>
        <v>0</v>
      </c>
      <c r="H33" s="29">
        <f>IF('4.3.3_Input_Sheet_Published2013'!H33-'4.3.3_Input_Sheet_Finalised2018'!H33=0,,(IF('4.3.3_Input_Sheet_Published2013'!H33-'4.3.3_Input_Sheet_Finalised2018'!H33&lt;0,"Increase","Decrease")))</f>
        <v>0</v>
      </c>
      <c r="I33" s="29">
        <f>IF('4.3.3_Input_Sheet_Published2013'!I33-'4.3.3_Input_Sheet_Finalised2018'!I33=0,,(IF('4.3.3_Input_Sheet_Published2013'!I33-'4.3.3_Input_Sheet_Finalised2018'!I33&lt;0,"Increase","Decrease")))</f>
        <v>0</v>
      </c>
      <c r="J33" s="29">
        <f>IF('4.3.3_Input_Sheet_Published2013'!J33-'4.3.3_Input_Sheet_Finalised2018'!J33=0,,(IF('4.3.3_Input_Sheet_Published2013'!J33-'4.3.3_Input_Sheet_Finalised2018'!J33&lt;0,"Increase","Decrease")))</f>
        <v>0</v>
      </c>
      <c r="K33" s="8">
        <f t="shared" si="0"/>
        <v>0</v>
      </c>
      <c r="M33" s="14"/>
      <c r="N33" s="14"/>
      <c r="O33" s="14"/>
      <c r="P33" s="14"/>
      <c r="Q33" s="14"/>
      <c r="R33" s="17">
        <f t="shared" si="1"/>
        <v>0</v>
      </c>
      <c r="T33" s="9"/>
      <c r="U33" s="9"/>
      <c r="V33" s="9"/>
      <c r="W33" s="9"/>
      <c r="X33" s="9"/>
      <c r="Y33" s="8">
        <f t="shared" si="2"/>
        <v>0</v>
      </c>
      <c r="AA33" s="29">
        <f>IF('4.3.3_Input_Sheet_Published2013'!AA33-'4.3.3_Input_Sheet_Finalised2018'!AA33=0,,(IF('4.3.3_Input_Sheet_Published2013'!AA33-'4.3.3_Input_Sheet_Finalised2018'!AA33&lt;0,"Increase","Decrease")))</f>
        <v>0</v>
      </c>
      <c r="AB33" s="29">
        <f>IF('4.3.3_Input_Sheet_Published2013'!AB33-'4.3.3_Input_Sheet_Finalised2018'!AB33=0,,(IF('4.3.3_Input_Sheet_Published2013'!AB33-'4.3.3_Input_Sheet_Finalised2018'!AB33&lt;0,"Increase","Decrease")))</f>
        <v>0</v>
      </c>
      <c r="AC33" s="29">
        <f>IF('4.3.3_Input_Sheet_Published2013'!AC33-'4.3.3_Input_Sheet_Finalised2018'!AC33=0,,(IF('4.3.3_Input_Sheet_Published2013'!AC33-'4.3.3_Input_Sheet_Finalised2018'!AC33&lt;0,"Increase","Decrease")))</f>
        <v>0</v>
      </c>
      <c r="AD33" s="29">
        <f>IF('4.3.3_Input_Sheet_Published2013'!AD33-'4.3.3_Input_Sheet_Finalised2018'!AD33=0,,(IF('4.3.3_Input_Sheet_Published2013'!AD33-'4.3.3_Input_Sheet_Finalised2018'!AD33&lt;0,"Increase","Decrease")))</f>
        <v>0</v>
      </c>
      <c r="AE33" s="29">
        <f>IF('4.3.3_Input_Sheet_Published2013'!AE33-'4.3.3_Input_Sheet_Finalised2018'!AE33=0,,(IF('4.3.3_Input_Sheet_Published2013'!AE33-'4.3.3_Input_Sheet_Finalised2018'!AE33&lt;0,"Increase","Decrease")))</f>
        <v>0</v>
      </c>
      <c r="AF33" s="8">
        <f t="shared" si="3"/>
        <v>0</v>
      </c>
      <c r="AH33" s="29">
        <f>IF('4.3.3_Input_Sheet_Published2013'!AH33-'4.3.3_Input_Sheet_Finalised2018'!AH33=0,,(IF('4.3.3_Input_Sheet_Published2013'!AH33-'4.3.3_Input_Sheet_Finalised2018'!AH33&lt;0,"Increase","Decrease")))</f>
        <v>0</v>
      </c>
      <c r="AI33" s="29">
        <f>IF('4.3.3_Input_Sheet_Published2013'!AI33-'4.3.3_Input_Sheet_Finalised2018'!AI33=0,,(IF('4.3.3_Input_Sheet_Published2013'!AI33-'4.3.3_Input_Sheet_Finalised2018'!AI33&lt;0,"Increase","Decrease")))</f>
        <v>0</v>
      </c>
      <c r="AJ33" s="29">
        <f>IF('4.3.3_Input_Sheet_Published2013'!AJ33-'4.3.3_Input_Sheet_Finalised2018'!AJ33=0,,(IF('4.3.3_Input_Sheet_Published2013'!AJ33-'4.3.3_Input_Sheet_Finalised2018'!AJ33&lt;0,"Increase","Decrease")))</f>
        <v>0</v>
      </c>
      <c r="AK33" s="29">
        <f>IF('4.3.3_Input_Sheet_Published2013'!AK33-'4.3.3_Input_Sheet_Finalised2018'!AK33=0,,(IF('4.3.3_Input_Sheet_Published2013'!AK33-'4.3.3_Input_Sheet_Finalised2018'!AK33&lt;0,"Increase","Decrease")))</f>
        <v>0</v>
      </c>
      <c r="AL33" s="29">
        <f>IF('4.3.3_Input_Sheet_Published2013'!AL33-'4.3.3_Input_Sheet_Finalised2018'!AL33=0,,(IF('4.3.3_Input_Sheet_Published2013'!AL33-'4.3.3_Input_Sheet_Finalised2018'!AL33&lt;0,"Increase","Decrease")))</f>
        <v>0</v>
      </c>
      <c r="AM33" s="8">
        <f t="shared" si="4"/>
        <v>0</v>
      </c>
    </row>
    <row r="34" spans="1:39" ht="14.65" thickBot="1">
      <c r="A34" s="164"/>
      <c r="B34" s="167"/>
      <c r="C34" s="167"/>
      <c r="D34" s="169"/>
      <c r="E34" s="41" t="str">
        <f t="shared" si="5"/>
        <v>Medium - C3</v>
      </c>
      <c r="F34" s="29">
        <f>IF('4.3.3_Input_Sheet_Published2013'!F34-'4.3.3_Input_Sheet_Finalised2018'!F34=0,,(IF('4.3.3_Input_Sheet_Published2013'!F34-'4.3.3_Input_Sheet_Finalised2018'!F34&lt;0,"Increase","Decrease")))</f>
        <v>0</v>
      </c>
      <c r="G34" s="29">
        <f>IF('4.3.3_Input_Sheet_Published2013'!G34-'4.3.3_Input_Sheet_Finalised2018'!G34=0,,(IF('4.3.3_Input_Sheet_Published2013'!G34-'4.3.3_Input_Sheet_Finalised2018'!G34&lt;0,"Increase","Decrease")))</f>
        <v>0</v>
      </c>
      <c r="H34" s="29">
        <f>IF('4.3.3_Input_Sheet_Published2013'!H34-'4.3.3_Input_Sheet_Finalised2018'!H34=0,,(IF('4.3.3_Input_Sheet_Published2013'!H34-'4.3.3_Input_Sheet_Finalised2018'!H34&lt;0,"Increase","Decrease")))</f>
        <v>0</v>
      </c>
      <c r="I34" s="29">
        <f>IF('4.3.3_Input_Sheet_Published2013'!I34-'4.3.3_Input_Sheet_Finalised2018'!I34=0,,(IF('4.3.3_Input_Sheet_Published2013'!I34-'4.3.3_Input_Sheet_Finalised2018'!I34&lt;0,"Increase","Decrease")))</f>
        <v>0</v>
      </c>
      <c r="J34" s="29">
        <f>IF('4.3.3_Input_Sheet_Published2013'!J34-'4.3.3_Input_Sheet_Finalised2018'!J34=0,,(IF('4.3.3_Input_Sheet_Published2013'!J34-'4.3.3_Input_Sheet_Finalised2018'!J34&lt;0,"Increase","Decrease")))</f>
        <v>0</v>
      </c>
      <c r="K34" s="11">
        <f t="shared" si="0"/>
        <v>0</v>
      </c>
      <c r="M34" s="14"/>
      <c r="N34" s="14"/>
      <c r="O34" s="14"/>
      <c r="P34" s="14"/>
      <c r="Q34" s="14"/>
      <c r="R34" s="15">
        <f t="shared" si="1"/>
        <v>0</v>
      </c>
      <c r="T34" s="9"/>
      <c r="U34" s="9"/>
      <c r="V34" s="9"/>
      <c r="W34" s="9"/>
      <c r="X34" s="9"/>
      <c r="Y34" s="11">
        <f t="shared" si="2"/>
        <v>0</v>
      </c>
      <c r="AA34" s="29">
        <f>IF('4.3.3_Input_Sheet_Published2013'!AA34-'4.3.3_Input_Sheet_Finalised2018'!AA34=0,,(IF('4.3.3_Input_Sheet_Published2013'!AA34-'4.3.3_Input_Sheet_Finalised2018'!AA34&lt;0,"Increase","Decrease")))</f>
        <v>0</v>
      </c>
      <c r="AB34" s="29">
        <f>IF('4.3.3_Input_Sheet_Published2013'!AB34-'4.3.3_Input_Sheet_Finalised2018'!AB34=0,,(IF('4.3.3_Input_Sheet_Published2013'!AB34-'4.3.3_Input_Sheet_Finalised2018'!AB34&lt;0,"Increase","Decrease")))</f>
        <v>0</v>
      </c>
      <c r="AC34" s="29">
        <f>IF('4.3.3_Input_Sheet_Published2013'!AC34-'4.3.3_Input_Sheet_Finalised2018'!AC34=0,,(IF('4.3.3_Input_Sheet_Published2013'!AC34-'4.3.3_Input_Sheet_Finalised2018'!AC34&lt;0,"Increase","Decrease")))</f>
        <v>0</v>
      </c>
      <c r="AD34" s="29">
        <f>IF('4.3.3_Input_Sheet_Published2013'!AD34-'4.3.3_Input_Sheet_Finalised2018'!AD34=0,,(IF('4.3.3_Input_Sheet_Published2013'!AD34-'4.3.3_Input_Sheet_Finalised2018'!AD34&lt;0,"Increase","Decrease")))</f>
        <v>0</v>
      </c>
      <c r="AE34" s="29">
        <f>IF('4.3.3_Input_Sheet_Published2013'!AE34-'4.3.3_Input_Sheet_Finalised2018'!AE34=0,,(IF('4.3.3_Input_Sheet_Published2013'!AE34-'4.3.3_Input_Sheet_Finalised2018'!AE34&lt;0,"Increase","Decrease")))</f>
        <v>0</v>
      </c>
      <c r="AF34" s="11">
        <f t="shared" si="3"/>
        <v>0</v>
      </c>
      <c r="AH34" s="29">
        <f>IF('4.3.3_Input_Sheet_Published2013'!AH34-'4.3.3_Input_Sheet_Finalised2018'!AH34=0,,(IF('4.3.3_Input_Sheet_Published2013'!AH34-'4.3.3_Input_Sheet_Finalised2018'!AH34&lt;0,"Increase","Decrease")))</f>
        <v>0</v>
      </c>
      <c r="AI34" s="29">
        <f>IF('4.3.3_Input_Sheet_Published2013'!AI34-'4.3.3_Input_Sheet_Finalised2018'!AI34=0,,(IF('4.3.3_Input_Sheet_Published2013'!AI34-'4.3.3_Input_Sheet_Finalised2018'!AI34&lt;0,"Increase","Decrease")))</f>
        <v>0</v>
      </c>
      <c r="AJ34" s="29">
        <f>IF('4.3.3_Input_Sheet_Published2013'!AJ34-'4.3.3_Input_Sheet_Finalised2018'!AJ34=0,,(IF('4.3.3_Input_Sheet_Published2013'!AJ34-'4.3.3_Input_Sheet_Finalised2018'!AJ34&lt;0,"Increase","Decrease")))</f>
        <v>0</v>
      </c>
      <c r="AK34" s="29">
        <f>IF('4.3.3_Input_Sheet_Published2013'!AK34-'4.3.3_Input_Sheet_Finalised2018'!AK34=0,,(IF('4.3.3_Input_Sheet_Published2013'!AK34-'4.3.3_Input_Sheet_Finalised2018'!AK34&lt;0,"Increase","Decrease")))</f>
        <v>0</v>
      </c>
      <c r="AL34" s="29">
        <f>IF('4.3.3_Input_Sheet_Published2013'!AL34-'4.3.3_Input_Sheet_Finalised2018'!AL34=0,,(IF('4.3.3_Input_Sheet_Published2013'!AL34-'4.3.3_Input_Sheet_Finalised2018'!AL34&lt;0,"Increase","Decrease")))</f>
        <v>0</v>
      </c>
      <c r="AM34" s="11">
        <f t="shared" si="4"/>
        <v>0</v>
      </c>
    </row>
    <row r="35" spans="1:39" ht="14.65" thickBot="1">
      <c r="A35" s="164"/>
      <c r="B35" s="167"/>
      <c r="C35" s="167"/>
      <c r="D35" s="169"/>
      <c r="E35" s="41" t="str">
        <f t="shared" si="5"/>
        <v>High - C2</v>
      </c>
      <c r="F35" s="29">
        <f>IF('4.3.3_Input_Sheet_Published2013'!F35-'4.3.3_Input_Sheet_Finalised2018'!F35=0,,(IF('4.3.3_Input_Sheet_Published2013'!F35-'4.3.3_Input_Sheet_Finalised2018'!F35&lt;0,"Increase","Decrease")))</f>
        <v>0</v>
      </c>
      <c r="G35" s="30">
        <f>IF('4.3.3_Input_Sheet_Published2013'!G35-'4.3.3_Input_Sheet_Finalised2018'!G35=0,,(IF('4.3.3_Input_Sheet_Published2013'!G35-'4.3.3_Input_Sheet_Finalised2018'!G35&lt;0,"Increase","Decrease")))</f>
        <v>0</v>
      </c>
      <c r="H35" s="30">
        <f>IF('4.3.3_Input_Sheet_Published2013'!H35-'4.3.3_Input_Sheet_Finalised2018'!H35=0,,(IF('4.3.3_Input_Sheet_Published2013'!H35-'4.3.3_Input_Sheet_Finalised2018'!H35&lt;0,"Increase","Decrease")))</f>
        <v>0</v>
      </c>
      <c r="I35" s="29">
        <f>IF('4.3.3_Input_Sheet_Published2013'!I35-'4.3.3_Input_Sheet_Finalised2018'!I35=0,,(IF('4.3.3_Input_Sheet_Published2013'!I35-'4.3.3_Input_Sheet_Finalised2018'!I35&lt;0,"Increase","Decrease")))</f>
        <v>0</v>
      </c>
      <c r="J35" s="29">
        <f>IF('4.3.3_Input_Sheet_Published2013'!J35-'4.3.3_Input_Sheet_Finalised2018'!J35=0,,(IF('4.3.3_Input_Sheet_Published2013'!J35-'4.3.3_Input_Sheet_Finalised2018'!J35&lt;0,"Increase","Decrease")))</f>
        <v>0</v>
      </c>
      <c r="K35" s="15">
        <f t="shared" si="0"/>
        <v>0</v>
      </c>
      <c r="M35" s="14"/>
      <c r="N35" s="9"/>
      <c r="O35" s="9"/>
      <c r="P35" s="14"/>
      <c r="Q35" s="14"/>
      <c r="R35" s="15">
        <f t="shared" si="1"/>
        <v>0</v>
      </c>
      <c r="T35" s="9"/>
      <c r="U35" s="9"/>
      <c r="V35" s="9"/>
      <c r="W35" s="9"/>
      <c r="X35" s="9"/>
      <c r="Y35" s="11">
        <f t="shared" si="2"/>
        <v>0</v>
      </c>
      <c r="AA35" s="29">
        <f>IF('4.3.3_Input_Sheet_Published2013'!AA35-'4.3.3_Input_Sheet_Finalised2018'!AA35=0,,(IF('4.3.3_Input_Sheet_Published2013'!AA35-'4.3.3_Input_Sheet_Finalised2018'!AA35&lt;0,"Increase","Decrease")))</f>
        <v>0</v>
      </c>
      <c r="AB35" s="30">
        <f>IF('4.3.3_Input_Sheet_Published2013'!AB35-'4.3.3_Input_Sheet_Finalised2018'!AB35=0,,(IF('4.3.3_Input_Sheet_Published2013'!AB35-'4.3.3_Input_Sheet_Finalised2018'!AB35&lt;0,"Increase","Decrease")))</f>
        <v>0</v>
      </c>
      <c r="AC35" s="30">
        <f>IF('4.3.3_Input_Sheet_Published2013'!AC35-'4.3.3_Input_Sheet_Finalised2018'!AC35=0,,(IF('4.3.3_Input_Sheet_Published2013'!AC35-'4.3.3_Input_Sheet_Finalised2018'!AC35&lt;0,"Increase","Decrease")))</f>
        <v>0</v>
      </c>
      <c r="AD35" s="29">
        <f>IF('4.3.3_Input_Sheet_Published2013'!AD35-'4.3.3_Input_Sheet_Finalised2018'!AD35=0,,(IF('4.3.3_Input_Sheet_Published2013'!AD35-'4.3.3_Input_Sheet_Finalised2018'!AD35&lt;0,"Increase","Decrease")))</f>
        <v>0</v>
      </c>
      <c r="AE35" s="29">
        <f>IF('4.3.3_Input_Sheet_Published2013'!AE35-'4.3.3_Input_Sheet_Finalised2018'!AE35=0,,(IF('4.3.3_Input_Sheet_Published2013'!AE35-'4.3.3_Input_Sheet_Finalised2018'!AE35&lt;0,"Increase","Decrease")))</f>
        <v>0</v>
      </c>
      <c r="AF35" s="15">
        <f t="shared" si="3"/>
        <v>0</v>
      </c>
      <c r="AH35" s="29">
        <f>IF('4.3.3_Input_Sheet_Published2013'!AH35-'4.3.3_Input_Sheet_Finalised2018'!AH35=0,,(IF('4.3.3_Input_Sheet_Published2013'!AH35-'4.3.3_Input_Sheet_Finalised2018'!AH35&lt;0,"Increase","Decrease")))</f>
        <v>0</v>
      </c>
      <c r="AI35" s="30">
        <f>IF('4.3.3_Input_Sheet_Published2013'!AI35-'4.3.3_Input_Sheet_Finalised2018'!AI35=0,,(IF('4.3.3_Input_Sheet_Published2013'!AI35-'4.3.3_Input_Sheet_Finalised2018'!AI35&lt;0,"Increase","Decrease")))</f>
        <v>0</v>
      </c>
      <c r="AJ35" s="30">
        <f>IF('4.3.3_Input_Sheet_Published2013'!AJ35-'4.3.3_Input_Sheet_Finalised2018'!AJ35=0,,(IF('4.3.3_Input_Sheet_Published2013'!AJ35-'4.3.3_Input_Sheet_Finalised2018'!AJ35&lt;0,"Increase","Decrease")))</f>
        <v>0</v>
      </c>
      <c r="AK35" s="29">
        <f>IF('4.3.3_Input_Sheet_Published2013'!AK35-'4.3.3_Input_Sheet_Finalised2018'!AK35=0,,(IF('4.3.3_Input_Sheet_Published2013'!AK35-'4.3.3_Input_Sheet_Finalised2018'!AK35&lt;0,"Increase","Decrease")))</f>
        <v>0</v>
      </c>
      <c r="AL35" s="29">
        <f>IF('4.3.3_Input_Sheet_Published2013'!AL35-'4.3.3_Input_Sheet_Finalised2018'!AL35=0,,(IF('4.3.3_Input_Sheet_Published2013'!AL35-'4.3.3_Input_Sheet_Finalised2018'!AL35&lt;0,"Increase","Decrease")))</f>
        <v>0</v>
      </c>
      <c r="AM35" s="15">
        <f t="shared" si="4"/>
        <v>0</v>
      </c>
    </row>
    <row r="36" spans="1:39" ht="14.65" thickBot="1">
      <c r="A36" s="165"/>
      <c r="B36" s="168"/>
      <c r="C36" s="168"/>
      <c r="D36" s="170"/>
      <c r="E36" s="42" t="str">
        <f t="shared" si="5"/>
        <v>Very High - C1</v>
      </c>
      <c r="F36" s="29">
        <f>IF('4.3.3_Input_Sheet_Published2013'!F36-'4.3.3_Input_Sheet_Finalised2018'!F36=0,,(IF('4.3.3_Input_Sheet_Published2013'!F36-'4.3.3_Input_Sheet_Finalised2018'!F36&lt;0,"Increase","Decrease")))</f>
        <v>0</v>
      </c>
      <c r="G36" s="30">
        <f>IF('4.3.3_Input_Sheet_Published2013'!G36-'4.3.3_Input_Sheet_Finalised2018'!G36=0,,(IF('4.3.3_Input_Sheet_Published2013'!G36-'4.3.3_Input_Sheet_Finalised2018'!G36&lt;0,"Increase","Decrease")))</f>
        <v>0</v>
      </c>
      <c r="H36" s="30">
        <f>IF('4.3.3_Input_Sheet_Published2013'!H36-'4.3.3_Input_Sheet_Finalised2018'!H36=0,,(IF('4.3.3_Input_Sheet_Published2013'!H36-'4.3.3_Input_Sheet_Finalised2018'!H36&lt;0,"Increase","Decrease")))</f>
        <v>0</v>
      </c>
      <c r="I36" s="30">
        <f>IF('4.3.3_Input_Sheet_Published2013'!I36-'4.3.3_Input_Sheet_Finalised2018'!I36=0,,(IF('4.3.3_Input_Sheet_Published2013'!I36-'4.3.3_Input_Sheet_Finalised2018'!I36&lt;0,"Increase","Decrease")))</f>
        <v>0</v>
      </c>
      <c r="J36" s="29">
        <f>IF('4.3.3_Input_Sheet_Published2013'!J36-'4.3.3_Input_Sheet_Finalised2018'!J36=0,,(IF('4.3.3_Input_Sheet_Published2013'!J36-'4.3.3_Input_Sheet_Finalised2018'!J36&lt;0,"Increase","Decrease")))</f>
        <v>0</v>
      </c>
      <c r="K36" s="16">
        <f t="shared" si="0"/>
        <v>0</v>
      </c>
      <c r="M36" s="14"/>
      <c r="N36" s="14"/>
      <c r="O36" s="14"/>
      <c r="P36" s="14"/>
      <c r="Q36" s="14"/>
      <c r="R36" s="16">
        <f t="shared" si="1"/>
        <v>0</v>
      </c>
      <c r="T36" s="9"/>
      <c r="U36" s="9"/>
      <c r="V36" s="9"/>
      <c r="W36" s="9"/>
      <c r="X36" s="9"/>
      <c r="Y36" s="13">
        <f t="shared" si="2"/>
        <v>0</v>
      </c>
      <c r="AA36" s="29">
        <f>IF('4.3.3_Input_Sheet_Published2013'!AA36-'4.3.3_Input_Sheet_Finalised2018'!AA36=0,,(IF('4.3.3_Input_Sheet_Published2013'!AA36-'4.3.3_Input_Sheet_Finalised2018'!AA36&lt;0,"Increase","Decrease")))</f>
        <v>0</v>
      </c>
      <c r="AB36" s="30">
        <f>IF('4.3.3_Input_Sheet_Published2013'!AB36-'4.3.3_Input_Sheet_Finalised2018'!AB36=0,,(IF('4.3.3_Input_Sheet_Published2013'!AB36-'4.3.3_Input_Sheet_Finalised2018'!AB36&lt;0,"Increase","Decrease")))</f>
        <v>0</v>
      </c>
      <c r="AC36" s="30">
        <f>IF('4.3.3_Input_Sheet_Published2013'!AC36-'4.3.3_Input_Sheet_Finalised2018'!AC36=0,,(IF('4.3.3_Input_Sheet_Published2013'!AC36-'4.3.3_Input_Sheet_Finalised2018'!AC36&lt;0,"Increase","Decrease")))</f>
        <v>0</v>
      </c>
      <c r="AD36" s="30">
        <f>IF('4.3.3_Input_Sheet_Published2013'!AD36-'4.3.3_Input_Sheet_Finalised2018'!AD36=0,,(IF('4.3.3_Input_Sheet_Published2013'!AD36-'4.3.3_Input_Sheet_Finalised2018'!AD36&lt;0,"Increase","Decrease")))</f>
        <v>0</v>
      </c>
      <c r="AE36" s="29">
        <f>IF('4.3.3_Input_Sheet_Published2013'!AE36-'4.3.3_Input_Sheet_Finalised2018'!AE36=0,,(IF('4.3.3_Input_Sheet_Published2013'!AE36-'4.3.3_Input_Sheet_Finalised2018'!AE36&lt;0,"Increase","Decrease")))</f>
        <v>0</v>
      </c>
      <c r="AF36" s="16">
        <f t="shared" si="3"/>
        <v>0</v>
      </c>
      <c r="AH36" s="29">
        <f>IF('4.3.3_Input_Sheet_Published2013'!AH36-'4.3.3_Input_Sheet_Finalised2018'!AH36=0,,(IF('4.3.3_Input_Sheet_Published2013'!AH36-'4.3.3_Input_Sheet_Finalised2018'!AH36&lt;0,"Increase","Decrease")))</f>
        <v>0</v>
      </c>
      <c r="AI36" s="30">
        <f>IF('4.3.3_Input_Sheet_Published2013'!AI36-'4.3.3_Input_Sheet_Finalised2018'!AI36=0,,(IF('4.3.3_Input_Sheet_Published2013'!AI36-'4.3.3_Input_Sheet_Finalised2018'!AI36&lt;0,"Increase","Decrease")))</f>
        <v>0</v>
      </c>
      <c r="AJ36" s="30">
        <f>IF('4.3.3_Input_Sheet_Published2013'!AJ36-'4.3.3_Input_Sheet_Finalised2018'!AJ36=0,,(IF('4.3.3_Input_Sheet_Published2013'!AJ36-'4.3.3_Input_Sheet_Finalised2018'!AJ36&lt;0,"Increase","Decrease")))</f>
        <v>0</v>
      </c>
      <c r="AK36" s="30">
        <f>IF('4.3.3_Input_Sheet_Published2013'!AK36-'4.3.3_Input_Sheet_Finalised2018'!AK36=0,,(IF('4.3.3_Input_Sheet_Published2013'!AK36-'4.3.3_Input_Sheet_Finalised2018'!AK36&lt;0,"Increase","Decrease")))</f>
        <v>0</v>
      </c>
      <c r="AL36" s="29">
        <f>IF('4.3.3_Input_Sheet_Published2013'!AL36-'4.3.3_Input_Sheet_Finalised2018'!AL36=0,,(IF('4.3.3_Input_Sheet_Published2013'!AL36-'4.3.3_Input_Sheet_Finalised2018'!AL36&lt;0,"Increase","Decrease")))</f>
        <v>0</v>
      </c>
      <c r="AM36" s="16">
        <f t="shared" si="4"/>
        <v>0</v>
      </c>
    </row>
    <row r="37" spans="1:39" ht="14.65" thickBot="1">
      <c r="A37" s="163">
        <v>9</v>
      </c>
      <c r="B37" s="166" t="s">
        <v>10</v>
      </c>
      <c r="C37" s="166" t="s">
        <v>46</v>
      </c>
      <c r="D37" s="166" t="s">
        <v>49</v>
      </c>
      <c r="E37" s="40" t="str">
        <f t="shared" si="5"/>
        <v>Low - C4</v>
      </c>
      <c r="F37" s="29">
        <f>IF('4.3.3_Input_Sheet_Published2013'!F37-'4.3.3_Input_Sheet_Finalised2018'!F37=0,,(IF('4.3.3_Input_Sheet_Published2013'!F37-'4.3.3_Input_Sheet_Finalised2018'!F37&lt;0,"Increase","Decrease")))</f>
        <v>0</v>
      </c>
      <c r="G37" s="29">
        <f>IF('4.3.3_Input_Sheet_Published2013'!G37-'4.3.3_Input_Sheet_Finalised2018'!G37=0,,(IF('4.3.3_Input_Sheet_Published2013'!G37-'4.3.3_Input_Sheet_Finalised2018'!G37&lt;0,"Increase","Decrease")))</f>
        <v>0</v>
      </c>
      <c r="H37" s="29">
        <f>IF('4.3.3_Input_Sheet_Published2013'!H37-'4.3.3_Input_Sheet_Finalised2018'!H37=0,,(IF('4.3.3_Input_Sheet_Published2013'!H37-'4.3.3_Input_Sheet_Finalised2018'!H37&lt;0,"Increase","Decrease")))</f>
        <v>0</v>
      </c>
      <c r="I37" s="29">
        <f>IF('4.3.3_Input_Sheet_Published2013'!I37-'4.3.3_Input_Sheet_Finalised2018'!I37=0,,(IF('4.3.3_Input_Sheet_Published2013'!I37-'4.3.3_Input_Sheet_Finalised2018'!I37&lt;0,"Increase","Decrease")))</f>
        <v>0</v>
      </c>
      <c r="J37" s="29">
        <f>IF('4.3.3_Input_Sheet_Published2013'!J37-'4.3.3_Input_Sheet_Finalised2018'!J37=0,,(IF('4.3.3_Input_Sheet_Published2013'!J37-'4.3.3_Input_Sheet_Finalised2018'!J37&lt;0,"Increase","Decrease")))</f>
        <v>0</v>
      </c>
      <c r="K37" s="8">
        <f t="shared" si="0"/>
        <v>0</v>
      </c>
      <c r="M37" s="14"/>
      <c r="N37" s="14"/>
      <c r="O37" s="14"/>
      <c r="P37" s="14"/>
      <c r="Q37" s="14"/>
      <c r="R37" s="17">
        <f t="shared" si="1"/>
        <v>0</v>
      </c>
      <c r="T37" s="9"/>
      <c r="U37" s="9"/>
      <c r="V37" s="9"/>
      <c r="W37" s="9"/>
      <c r="X37" s="9"/>
      <c r="Y37" s="8">
        <f t="shared" si="2"/>
        <v>0</v>
      </c>
      <c r="AA37" s="29">
        <f>IF('4.3.3_Input_Sheet_Published2013'!AA37-'4.3.3_Input_Sheet_Finalised2018'!AA37=0,,(IF('4.3.3_Input_Sheet_Published2013'!AA37-'4.3.3_Input_Sheet_Finalised2018'!AA37&lt;0,"Increase","Decrease")))</f>
        <v>0</v>
      </c>
      <c r="AB37" s="29">
        <f>IF('4.3.3_Input_Sheet_Published2013'!AB37-'4.3.3_Input_Sheet_Finalised2018'!AB37=0,,(IF('4.3.3_Input_Sheet_Published2013'!AB37-'4.3.3_Input_Sheet_Finalised2018'!AB37&lt;0,"Increase","Decrease")))</f>
        <v>0</v>
      </c>
      <c r="AC37" s="29">
        <f>IF('4.3.3_Input_Sheet_Published2013'!AC37-'4.3.3_Input_Sheet_Finalised2018'!AC37=0,,(IF('4.3.3_Input_Sheet_Published2013'!AC37-'4.3.3_Input_Sheet_Finalised2018'!AC37&lt;0,"Increase","Decrease")))</f>
        <v>0</v>
      </c>
      <c r="AD37" s="29">
        <f>IF('4.3.3_Input_Sheet_Published2013'!AD37-'4.3.3_Input_Sheet_Finalised2018'!AD37=0,,(IF('4.3.3_Input_Sheet_Published2013'!AD37-'4.3.3_Input_Sheet_Finalised2018'!AD37&lt;0,"Increase","Decrease")))</f>
        <v>0</v>
      </c>
      <c r="AE37" s="29">
        <f>IF('4.3.3_Input_Sheet_Published2013'!AE37-'4.3.3_Input_Sheet_Finalised2018'!AE37=0,,(IF('4.3.3_Input_Sheet_Published2013'!AE37-'4.3.3_Input_Sheet_Finalised2018'!AE37&lt;0,"Increase","Decrease")))</f>
        <v>0</v>
      </c>
      <c r="AF37" s="8">
        <f t="shared" si="3"/>
        <v>0</v>
      </c>
      <c r="AH37" s="29">
        <f>IF('4.3.3_Input_Sheet_Published2013'!AH37-'4.3.3_Input_Sheet_Finalised2018'!AH37=0,,(IF('4.3.3_Input_Sheet_Published2013'!AH37-'4.3.3_Input_Sheet_Finalised2018'!AH37&lt;0,"Increase","Decrease")))</f>
        <v>0</v>
      </c>
      <c r="AI37" s="29">
        <f>IF('4.3.3_Input_Sheet_Published2013'!AI37-'4.3.3_Input_Sheet_Finalised2018'!AI37=0,,(IF('4.3.3_Input_Sheet_Published2013'!AI37-'4.3.3_Input_Sheet_Finalised2018'!AI37&lt;0,"Increase","Decrease")))</f>
        <v>0</v>
      </c>
      <c r="AJ37" s="29">
        <f>IF('4.3.3_Input_Sheet_Published2013'!AJ37-'4.3.3_Input_Sheet_Finalised2018'!AJ37=0,,(IF('4.3.3_Input_Sheet_Published2013'!AJ37-'4.3.3_Input_Sheet_Finalised2018'!AJ37&lt;0,"Increase","Decrease")))</f>
        <v>0</v>
      </c>
      <c r="AK37" s="29">
        <f>IF('4.3.3_Input_Sheet_Published2013'!AK37-'4.3.3_Input_Sheet_Finalised2018'!AK37=0,,(IF('4.3.3_Input_Sheet_Published2013'!AK37-'4.3.3_Input_Sheet_Finalised2018'!AK37&lt;0,"Increase","Decrease")))</f>
        <v>0</v>
      </c>
      <c r="AL37" s="29">
        <f>IF('4.3.3_Input_Sheet_Published2013'!AL37-'4.3.3_Input_Sheet_Finalised2018'!AL37=0,,(IF('4.3.3_Input_Sheet_Published2013'!AL37-'4.3.3_Input_Sheet_Finalised2018'!AL37&lt;0,"Increase","Decrease")))</f>
        <v>0</v>
      </c>
      <c r="AM37" s="8">
        <f t="shared" si="4"/>
        <v>0</v>
      </c>
    </row>
    <row r="38" spans="1:39" ht="14.65" thickBot="1">
      <c r="A38" s="164"/>
      <c r="B38" s="167"/>
      <c r="C38" s="167"/>
      <c r="D38" s="169"/>
      <c r="E38" s="41" t="str">
        <f t="shared" si="5"/>
        <v>Medium - C3</v>
      </c>
      <c r="F38" s="29">
        <f>IF('4.3.3_Input_Sheet_Published2013'!F38-'4.3.3_Input_Sheet_Finalised2018'!F38=0,,(IF('4.3.3_Input_Sheet_Published2013'!F38-'4.3.3_Input_Sheet_Finalised2018'!F38&lt;0,"Increase","Decrease")))</f>
        <v>0</v>
      </c>
      <c r="G38" s="29">
        <f>IF('4.3.3_Input_Sheet_Published2013'!G38-'4.3.3_Input_Sheet_Finalised2018'!G38=0,,(IF('4.3.3_Input_Sheet_Published2013'!G38-'4.3.3_Input_Sheet_Finalised2018'!G38&lt;0,"Increase","Decrease")))</f>
        <v>0</v>
      </c>
      <c r="H38" s="29">
        <f>IF('4.3.3_Input_Sheet_Published2013'!H38-'4.3.3_Input_Sheet_Finalised2018'!H38=0,,(IF('4.3.3_Input_Sheet_Published2013'!H38-'4.3.3_Input_Sheet_Finalised2018'!H38&lt;0,"Increase","Decrease")))</f>
        <v>0</v>
      </c>
      <c r="I38" s="29">
        <f>IF('4.3.3_Input_Sheet_Published2013'!I38-'4.3.3_Input_Sheet_Finalised2018'!I38=0,,(IF('4.3.3_Input_Sheet_Published2013'!I38-'4.3.3_Input_Sheet_Finalised2018'!I38&lt;0,"Increase","Decrease")))</f>
        <v>0</v>
      </c>
      <c r="J38" s="29">
        <f>IF('4.3.3_Input_Sheet_Published2013'!J38-'4.3.3_Input_Sheet_Finalised2018'!J38=0,,(IF('4.3.3_Input_Sheet_Published2013'!J38-'4.3.3_Input_Sheet_Finalised2018'!J38&lt;0,"Increase","Decrease")))</f>
        <v>0</v>
      </c>
      <c r="K38" s="11">
        <f t="shared" si="0"/>
        <v>0</v>
      </c>
      <c r="M38" s="14"/>
      <c r="N38" s="14"/>
      <c r="O38" s="14"/>
      <c r="P38" s="14"/>
      <c r="Q38" s="14"/>
      <c r="R38" s="15">
        <f t="shared" si="1"/>
        <v>0</v>
      </c>
      <c r="T38" s="9"/>
      <c r="U38" s="9"/>
      <c r="V38" s="9"/>
      <c r="W38" s="9"/>
      <c r="X38" s="9"/>
      <c r="Y38" s="11">
        <f t="shared" si="2"/>
        <v>0</v>
      </c>
      <c r="AA38" s="29">
        <f>IF('4.3.3_Input_Sheet_Published2013'!AA38-'4.3.3_Input_Sheet_Finalised2018'!AA38=0,,(IF('4.3.3_Input_Sheet_Published2013'!AA38-'4.3.3_Input_Sheet_Finalised2018'!AA38&lt;0,"Increase","Decrease")))</f>
        <v>0</v>
      </c>
      <c r="AB38" s="29">
        <f>IF('4.3.3_Input_Sheet_Published2013'!AB38-'4.3.3_Input_Sheet_Finalised2018'!AB38=0,,(IF('4.3.3_Input_Sheet_Published2013'!AB38-'4.3.3_Input_Sheet_Finalised2018'!AB38&lt;0,"Increase","Decrease")))</f>
        <v>0</v>
      </c>
      <c r="AC38" s="29">
        <f>IF('4.3.3_Input_Sheet_Published2013'!AC38-'4.3.3_Input_Sheet_Finalised2018'!AC38=0,,(IF('4.3.3_Input_Sheet_Published2013'!AC38-'4.3.3_Input_Sheet_Finalised2018'!AC38&lt;0,"Increase","Decrease")))</f>
        <v>0</v>
      </c>
      <c r="AD38" s="29">
        <f>IF('4.3.3_Input_Sheet_Published2013'!AD38-'4.3.3_Input_Sheet_Finalised2018'!AD38=0,,(IF('4.3.3_Input_Sheet_Published2013'!AD38-'4.3.3_Input_Sheet_Finalised2018'!AD38&lt;0,"Increase","Decrease")))</f>
        <v>0</v>
      </c>
      <c r="AE38" s="29">
        <f>IF('4.3.3_Input_Sheet_Published2013'!AE38-'4.3.3_Input_Sheet_Finalised2018'!AE38=0,,(IF('4.3.3_Input_Sheet_Published2013'!AE38-'4.3.3_Input_Sheet_Finalised2018'!AE38&lt;0,"Increase","Decrease")))</f>
        <v>0</v>
      </c>
      <c r="AF38" s="11">
        <f t="shared" si="3"/>
        <v>0</v>
      </c>
      <c r="AH38" s="29">
        <f>IF('4.3.3_Input_Sheet_Published2013'!AH38-'4.3.3_Input_Sheet_Finalised2018'!AH38=0,,(IF('4.3.3_Input_Sheet_Published2013'!AH38-'4.3.3_Input_Sheet_Finalised2018'!AH38&lt;0,"Increase","Decrease")))</f>
        <v>0</v>
      </c>
      <c r="AI38" s="29">
        <f>IF('4.3.3_Input_Sheet_Published2013'!AI38-'4.3.3_Input_Sheet_Finalised2018'!AI38=0,,(IF('4.3.3_Input_Sheet_Published2013'!AI38-'4.3.3_Input_Sheet_Finalised2018'!AI38&lt;0,"Increase","Decrease")))</f>
        <v>0</v>
      </c>
      <c r="AJ38" s="29">
        <f>IF('4.3.3_Input_Sheet_Published2013'!AJ38-'4.3.3_Input_Sheet_Finalised2018'!AJ38=0,,(IF('4.3.3_Input_Sheet_Published2013'!AJ38-'4.3.3_Input_Sheet_Finalised2018'!AJ38&lt;0,"Increase","Decrease")))</f>
        <v>0</v>
      </c>
      <c r="AK38" s="29">
        <f>IF('4.3.3_Input_Sheet_Published2013'!AK38-'4.3.3_Input_Sheet_Finalised2018'!AK38=0,,(IF('4.3.3_Input_Sheet_Published2013'!AK38-'4.3.3_Input_Sheet_Finalised2018'!AK38&lt;0,"Increase","Decrease")))</f>
        <v>0</v>
      </c>
      <c r="AL38" s="29">
        <f>IF('4.3.3_Input_Sheet_Published2013'!AL38-'4.3.3_Input_Sheet_Finalised2018'!AL38=0,,(IF('4.3.3_Input_Sheet_Published2013'!AL38-'4.3.3_Input_Sheet_Finalised2018'!AL38&lt;0,"Increase","Decrease")))</f>
        <v>0</v>
      </c>
      <c r="AM38" s="11">
        <f t="shared" si="4"/>
        <v>0</v>
      </c>
    </row>
    <row r="39" spans="1:39" ht="14.65" thickBot="1">
      <c r="A39" s="164"/>
      <c r="B39" s="167"/>
      <c r="C39" s="167"/>
      <c r="D39" s="169"/>
      <c r="E39" s="41" t="str">
        <f t="shared" si="5"/>
        <v>High - C2</v>
      </c>
      <c r="F39" s="29">
        <f>IF('4.3.3_Input_Sheet_Published2013'!F39-'4.3.3_Input_Sheet_Finalised2018'!F39=0,,(IF('4.3.3_Input_Sheet_Published2013'!F39-'4.3.3_Input_Sheet_Finalised2018'!F39&lt;0,"Increase","Decrease")))</f>
        <v>0</v>
      </c>
      <c r="G39" s="29">
        <f>IF('4.3.3_Input_Sheet_Published2013'!G39-'4.3.3_Input_Sheet_Finalised2018'!G39=0,,(IF('4.3.3_Input_Sheet_Published2013'!G39-'4.3.3_Input_Sheet_Finalised2018'!G39&lt;0,"Increase","Decrease")))</f>
        <v>0</v>
      </c>
      <c r="H39" s="29">
        <f>IF('4.3.3_Input_Sheet_Published2013'!H39-'4.3.3_Input_Sheet_Finalised2018'!H39=0,,(IF('4.3.3_Input_Sheet_Published2013'!H39-'4.3.3_Input_Sheet_Finalised2018'!H39&lt;0,"Increase","Decrease")))</f>
        <v>0</v>
      </c>
      <c r="I39" s="29">
        <f>IF('4.3.3_Input_Sheet_Published2013'!I39-'4.3.3_Input_Sheet_Finalised2018'!I39=0,,(IF('4.3.3_Input_Sheet_Published2013'!I39-'4.3.3_Input_Sheet_Finalised2018'!I39&lt;0,"Increase","Decrease")))</f>
        <v>0</v>
      </c>
      <c r="J39" s="29">
        <f>IF('4.3.3_Input_Sheet_Published2013'!J39-'4.3.3_Input_Sheet_Finalised2018'!J39=0,,(IF('4.3.3_Input_Sheet_Published2013'!J39-'4.3.3_Input_Sheet_Finalised2018'!J39&lt;0,"Increase","Decrease")))</f>
        <v>0</v>
      </c>
      <c r="K39" s="11">
        <f t="shared" si="0"/>
        <v>0</v>
      </c>
      <c r="M39" s="14"/>
      <c r="N39" s="14"/>
      <c r="O39" s="14"/>
      <c r="P39" s="14"/>
      <c r="Q39" s="14"/>
      <c r="R39" s="15">
        <f t="shared" si="1"/>
        <v>0</v>
      </c>
      <c r="T39" s="9"/>
      <c r="U39" s="9"/>
      <c r="V39" s="9"/>
      <c r="W39" s="9"/>
      <c r="X39" s="9"/>
      <c r="Y39" s="11">
        <f t="shared" si="2"/>
        <v>0</v>
      </c>
      <c r="AA39" s="29">
        <f>IF('4.3.3_Input_Sheet_Published2013'!AA39-'4.3.3_Input_Sheet_Finalised2018'!AA39=0,,(IF('4.3.3_Input_Sheet_Published2013'!AA39-'4.3.3_Input_Sheet_Finalised2018'!AA39&lt;0,"Increase","Decrease")))</f>
        <v>0</v>
      </c>
      <c r="AB39" s="29">
        <f>IF('4.3.3_Input_Sheet_Published2013'!AB39-'4.3.3_Input_Sheet_Finalised2018'!AB39=0,,(IF('4.3.3_Input_Sheet_Published2013'!AB39-'4.3.3_Input_Sheet_Finalised2018'!AB39&lt;0,"Increase","Decrease")))</f>
        <v>0</v>
      </c>
      <c r="AC39" s="29">
        <f>IF('4.3.3_Input_Sheet_Published2013'!AC39-'4.3.3_Input_Sheet_Finalised2018'!AC39=0,,(IF('4.3.3_Input_Sheet_Published2013'!AC39-'4.3.3_Input_Sheet_Finalised2018'!AC39&lt;0,"Increase","Decrease")))</f>
        <v>0</v>
      </c>
      <c r="AD39" s="29">
        <f>IF('4.3.3_Input_Sheet_Published2013'!AD39-'4.3.3_Input_Sheet_Finalised2018'!AD39=0,,(IF('4.3.3_Input_Sheet_Published2013'!AD39-'4.3.3_Input_Sheet_Finalised2018'!AD39&lt;0,"Increase","Decrease")))</f>
        <v>0</v>
      </c>
      <c r="AE39" s="29">
        <f>IF('4.3.3_Input_Sheet_Published2013'!AE39-'4.3.3_Input_Sheet_Finalised2018'!AE39=0,,(IF('4.3.3_Input_Sheet_Published2013'!AE39-'4.3.3_Input_Sheet_Finalised2018'!AE39&lt;0,"Increase","Decrease")))</f>
        <v>0</v>
      </c>
      <c r="AF39" s="11">
        <f t="shared" si="3"/>
        <v>0</v>
      </c>
      <c r="AH39" s="29">
        <f>IF('4.3.3_Input_Sheet_Published2013'!AH39-'4.3.3_Input_Sheet_Finalised2018'!AH39=0,,(IF('4.3.3_Input_Sheet_Published2013'!AH39-'4.3.3_Input_Sheet_Finalised2018'!AH39&lt;0,"Increase","Decrease")))</f>
        <v>0</v>
      </c>
      <c r="AI39" s="29">
        <f>IF('4.3.3_Input_Sheet_Published2013'!AI39-'4.3.3_Input_Sheet_Finalised2018'!AI39=0,,(IF('4.3.3_Input_Sheet_Published2013'!AI39-'4.3.3_Input_Sheet_Finalised2018'!AI39&lt;0,"Increase","Decrease")))</f>
        <v>0</v>
      </c>
      <c r="AJ39" s="29">
        <f>IF('4.3.3_Input_Sheet_Published2013'!AJ39-'4.3.3_Input_Sheet_Finalised2018'!AJ39=0,,(IF('4.3.3_Input_Sheet_Published2013'!AJ39-'4.3.3_Input_Sheet_Finalised2018'!AJ39&lt;0,"Increase","Decrease")))</f>
        <v>0</v>
      </c>
      <c r="AK39" s="29">
        <f>IF('4.3.3_Input_Sheet_Published2013'!AK39-'4.3.3_Input_Sheet_Finalised2018'!AK39=0,,(IF('4.3.3_Input_Sheet_Published2013'!AK39-'4.3.3_Input_Sheet_Finalised2018'!AK39&lt;0,"Increase","Decrease")))</f>
        <v>0</v>
      </c>
      <c r="AL39" s="29">
        <f>IF('4.3.3_Input_Sheet_Published2013'!AL39-'4.3.3_Input_Sheet_Finalised2018'!AL39=0,,(IF('4.3.3_Input_Sheet_Published2013'!AL39-'4.3.3_Input_Sheet_Finalised2018'!AL39&lt;0,"Increase","Decrease")))</f>
        <v>0</v>
      </c>
      <c r="AM39" s="11">
        <f t="shared" si="4"/>
        <v>0</v>
      </c>
    </row>
    <row r="40" spans="1:39" ht="25.15" thickBot="1">
      <c r="A40" s="165"/>
      <c r="B40" s="168"/>
      <c r="C40" s="168"/>
      <c r="D40" s="170"/>
      <c r="E40" s="42" t="str">
        <f t="shared" si="5"/>
        <v>Very High - C1</v>
      </c>
      <c r="F40" s="29">
        <f>IF('4.3.3_Input_Sheet_Published2013'!F40-'4.3.3_Input_Sheet_Finalised2018'!F40=0,,(IF('4.3.3_Input_Sheet_Published2013'!F40-'4.3.3_Input_Sheet_Finalised2018'!F40&lt;0,"Increase","Decrease")))</f>
        <v>0</v>
      </c>
      <c r="G40" s="29">
        <f>IF('4.3.3_Input_Sheet_Published2013'!G40-'4.3.3_Input_Sheet_Finalised2018'!G40=0,,(IF('4.3.3_Input_Sheet_Published2013'!G40-'4.3.3_Input_Sheet_Finalised2018'!G40&lt;0,"Increase","Decrease")))</f>
        <v>0</v>
      </c>
      <c r="H40" s="30">
        <f>IF('4.3.3_Input_Sheet_Published2013'!H40-'4.3.3_Input_Sheet_Finalised2018'!H40=0,,(IF('4.3.3_Input_Sheet_Published2013'!H40-'4.3.3_Input_Sheet_Finalised2018'!H40&lt;0,"Increase","Decrease")))</f>
        <v>0</v>
      </c>
      <c r="I40" s="29">
        <f>IF('4.3.3_Input_Sheet_Published2013'!I40-'4.3.3_Input_Sheet_Finalised2018'!I40=0,,(IF('4.3.3_Input_Sheet_Published2013'!I40-'4.3.3_Input_Sheet_Finalised2018'!I40&lt;0,"Increase","Decrease")))</f>
        <v>0</v>
      </c>
      <c r="J40" s="29">
        <f>IF('4.3.3_Input_Sheet_Published2013'!J40-'4.3.3_Input_Sheet_Finalised2018'!J40=0,,(IF('4.3.3_Input_Sheet_Published2013'!J40-'4.3.3_Input_Sheet_Finalised2018'!J40&lt;0,"Increase","Decrease")))</f>
        <v>0</v>
      </c>
      <c r="K40" s="13">
        <f t="shared" si="0"/>
        <v>0</v>
      </c>
      <c r="M40" s="14"/>
      <c r="N40" s="14"/>
      <c r="O40" s="14"/>
      <c r="P40" s="14"/>
      <c r="Q40" s="14"/>
      <c r="R40" s="16">
        <f t="shared" si="1"/>
        <v>0</v>
      </c>
      <c r="T40" s="9"/>
      <c r="U40" s="9"/>
      <c r="V40" s="14"/>
      <c r="W40" s="14"/>
      <c r="X40" s="9"/>
      <c r="Y40" s="13">
        <f t="shared" si="2"/>
        <v>0</v>
      </c>
      <c r="AA40" s="29">
        <f>IF('4.3.3_Input_Sheet_Published2013'!AA40-'4.3.3_Input_Sheet_Finalised2018'!AA40=0,,(IF('4.3.3_Input_Sheet_Published2013'!AA40-'4.3.3_Input_Sheet_Finalised2018'!AA40&lt;0,"Increase","Decrease")))</f>
        <v>0</v>
      </c>
      <c r="AB40" s="29" t="str">
        <f>IF('4.3.3_Input_Sheet_Published2013'!AB40-'4.3.3_Input_Sheet_Finalised2018'!AB40=0,,(IF('4.3.3_Input_Sheet_Published2013'!AB40-'4.3.3_Input_Sheet_Finalised2018'!AB40&lt;0,"Increase","Decrease")))</f>
        <v>Increase</v>
      </c>
      <c r="AC40" s="30" t="str">
        <f>IF('4.3.3_Input_Sheet_Published2013'!AC40-'4.3.3_Input_Sheet_Finalised2018'!AC40=0,,(IF('4.3.3_Input_Sheet_Published2013'!AC40-'4.3.3_Input_Sheet_Finalised2018'!AC40&lt;0,"Increase","Decrease")))</f>
        <v>Decrease</v>
      </c>
      <c r="AD40" s="29" t="str">
        <f>IF('4.3.3_Input_Sheet_Published2013'!AD40-'4.3.3_Input_Sheet_Finalised2018'!AD40=0,,(IF('4.3.3_Input_Sheet_Published2013'!AD40-'4.3.3_Input_Sheet_Finalised2018'!AD40&lt;0,"Increase","Decrease")))</f>
        <v>Decrease</v>
      </c>
      <c r="AE40" s="29">
        <f>IF('4.3.3_Input_Sheet_Published2013'!AE40-'4.3.3_Input_Sheet_Finalised2018'!AE40=0,,(IF('4.3.3_Input_Sheet_Published2013'!AE40-'4.3.3_Input_Sheet_Finalised2018'!AE40&lt;0,"Increase","Decrease")))</f>
        <v>0</v>
      </c>
      <c r="AF40" s="13">
        <f t="shared" si="3"/>
        <v>0</v>
      </c>
      <c r="AH40" s="29">
        <f>IF('4.3.3_Input_Sheet_Published2013'!AH40-'4.3.3_Input_Sheet_Finalised2018'!AH40=0,,(IF('4.3.3_Input_Sheet_Published2013'!AH40-'4.3.3_Input_Sheet_Finalised2018'!AH40&lt;0,"Increase","Decrease")))</f>
        <v>0</v>
      </c>
      <c r="AI40" s="29">
        <f>IF('4.3.3_Input_Sheet_Published2013'!AI40-'4.3.3_Input_Sheet_Finalised2018'!AI40=0,,(IF('4.3.3_Input_Sheet_Published2013'!AI40-'4.3.3_Input_Sheet_Finalised2018'!AI40&lt;0,"Increase","Decrease")))</f>
        <v>0</v>
      </c>
      <c r="AJ40" s="30">
        <f>IF('4.3.3_Input_Sheet_Published2013'!AJ40-'4.3.3_Input_Sheet_Finalised2018'!AJ40=0,,(IF('4.3.3_Input_Sheet_Published2013'!AJ40-'4.3.3_Input_Sheet_Finalised2018'!AJ40&lt;0,"Increase","Decrease")))</f>
        <v>0</v>
      </c>
      <c r="AK40" s="29">
        <f>IF('4.3.3_Input_Sheet_Published2013'!AK40-'4.3.3_Input_Sheet_Finalised2018'!AK40=0,,(IF('4.3.3_Input_Sheet_Published2013'!AK40-'4.3.3_Input_Sheet_Finalised2018'!AK40&lt;0,"Increase","Decrease")))</f>
        <v>0</v>
      </c>
      <c r="AL40" s="29">
        <f>IF('4.3.3_Input_Sheet_Published2013'!AL40-'4.3.3_Input_Sheet_Finalised2018'!AL40=0,,(IF('4.3.3_Input_Sheet_Published2013'!AL40-'4.3.3_Input_Sheet_Finalised2018'!AL40&lt;0,"Increase","Decrease")))</f>
        <v>0</v>
      </c>
      <c r="AM40" s="13">
        <f t="shared" si="4"/>
        <v>0</v>
      </c>
    </row>
    <row r="41" spans="1:39" ht="14.65" thickBot="1">
      <c r="A41" s="151">
        <v>10</v>
      </c>
      <c r="B41" s="154" t="s">
        <v>11</v>
      </c>
      <c r="C41" s="157" t="s">
        <v>46</v>
      </c>
      <c r="D41" s="160" t="s">
        <v>50</v>
      </c>
      <c r="E41" s="7" t="str">
        <f t="shared" si="5"/>
        <v>Low - C4</v>
      </c>
      <c r="F41" s="29">
        <f>IF('4.3.3_Input_Sheet_Published2013'!F41-'4.3.3_Input_Sheet_Finalised2018'!F41=0,,(IF('4.3.3_Input_Sheet_Published2013'!F41-'4.3.3_Input_Sheet_Finalised2018'!F41&lt;0,"Increase","Decrease")))</f>
        <v>0</v>
      </c>
      <c r="G41" s="29">
        <f>IF('4.3.3_Input_Sheet_Published2013'!G41-'4.3.3_Input_Sheet_Finalised2018'!G41=0,,(IF('4.3.3_Input_Sheet_Published2013'!G41-'4.3.3_Input_Sheet_Finalised2018'!G41&lt;0,"Increase","Decrease")))</f>
        <v>0</v>
      </c>
      <c r="H41" s="29">
        <f>IF('4.3.3_Input_Sheet_Published2013'!H41-'4.3.3_Input_Sheet_Finalised2018'!H41=0,,(IF('4.3.3_Input_Sheet_Published2013'!H41-'4.3.3_Input_Sheet_Finalised2018'!H41&lt;0,"Increase","Decrease")))</f>
        <v>0</v>
      </c>
      <c r="I41" s="29">
        <f>IF('4.3.3_Input_Sheet_Published2013'!I41-'4.3.3_Input_Sheet_Finalised2018'!I41=0,,(IF('4.3.3_Input_Sheet_Published2013'!I41-'4.3.3_Input_Sheet_Finalised2018'!I41&lt;0,"Increase","Decrease")))</f>
        <v>0</v>
      </c>
      <c r="J41" s="29">
        <f>IF('4.3.3_Input_Sheet_Published2013'!J41-'4.3.3_Input_Sheet_Finalised2018'!J41=0,,(IF('4.3.3_Input_Sheet_Published2013'!J41-'4.3.3_Input_Sheet_Finalised2018'!J41&lt;0,"Increase","Decrease")))</f>
        <v>0</v>
      </c>
      <c r="K41" s="8">
        <f t="shared" si="0"/>
        <v>0</v>
      </c>
      <c r="M41" s="14"/>
      <c r="N41" s="14"/>
      <c r="O41" s="14"/>
      <c r="P41" s="14"/>
      <c r="Q41" s="14"/>
      <c r="R41" s="17">
        <f t="shared" si="1"/>
        <v>0</v>
      </c>
      <c r="T41" s="9"/>
      <c r="U41" s="9"/>
      <c r="V41" s="9"/>
      <c r="W41" s="9"/>
      <c r="X41" s="9"/>
      <c r="Y41" s="8">
        <f t="shared" si="2"/>
        <v>0</v>
      </c>
      <c r="AA41" s="29">
        <f>IF('4.3.3_Input_Sheet_Published2013'!AA41-'4.3.3_Input_Sheet_Finalised2018'!AA41=0,,(IF('4.3.3_Input_Sheet_Published2013'!AA41-'4.3.3_Input_Sheet_Finalised2018'!AA41&lt;0,"Increase","Decrease")))</f>
        <v>0</v>
      </c>
      <c r="AB41" s="29">
        <f>IF('4.3.3_Input_Sheet_Published2013'!AB41-'4.3.3_Input_Sheet_Finalised2018'!AB41=0,,(IF('4.3.3_Input_Sheet_Published2013'!AB41-'4.3.3_Input_Sheet_Finalised2018'!AB41&lt;0,"Increase","Decrease")))</f>
        <v>0</v>
      </c>
      <c r="AC41" s="29">
        <f>IF('4.3.3_Input_Sheet_Published2013'!AC41-'4.3.3_Input_Sheet_Finalised2018'!AC41=0,,(IF('4.3.3_Input_Sheet_Published2013'!AC41-'4.3.3_Input_Sheet_Finalised2018'!AC41&lt;0,"Increase","Decrease")))</f>
        <v>0</v>
      </c>
      <c r="AD41" s="29">
        <f>IF('4.3.3_Input_Sheet_Published2013'!AD41-'4.3.3_Input_Sheet_Finalised2018'!AD41=0,,(IF('4.3.3_Input_Sheet_Published2013'!AD41-'4.3.3_Input_Sheet_Finalised2018'!AD41&lt;0,"Increase","Decrease")))</f>
        <v>0</v>
      </c>
      <c r="AE41" s="29">
        <f>IF('4.3.3_Input_Sheet_Published2013'!AE41-'4.3.3_Input_Sheet_Finalised2018'!AE41=0,,(IF('4.3.3_Input_Sheet_Published2013'!AE41-'4.3.3_Input_Sheet_Finalised2018'!AE41&lt;0,"Increase","Decrease")))</f>
        <v>0</v>
      </c>
      <c r="AF41" s="8">
        <f t="shared" si="3"/>
        <v>0</v>
      </c>
      <c r="AH41" s="29">
        <f>IF('4.3.3_Input_Sheet_Published2013'!AH41-'4.3.3_Input_Sheet_Finalised2018'!AH41=0,,(IF('4.3.3_Input_Sheet_Published2013'!AH41-'4.3.3_Input_Sheet_Finalised2018'!AH41&lt;0,"Increase","Decrease")))</f>
        <v>0</v>
      </c>
      <c r="AI41" s="29">
        <f>IF('4.3.3_Input_Sheet_Published2013'!AI41-'4.3.3_Input_Sheet_Finalised2018'!AI41=0,,(IF('4.3.3_Input_Sheet_Published2013'!AI41-'4.3.3_Input_Sheet_Finalised2018'!AI41&lt;0,"Increase","Decrease")))</f>
        <v>0</v>
      </c>
      <c r="AJ41" s="29">
        <f>IF('4.3.3_Input_Sheet_Published2013'!AJ41-'4.3.3_Input_Sheet_Finalised2018'!AJ41=0,,(IF('4.3.3_Input_Sheet_Published2013'!AJ41-'4.3.3_Input_Sheet_Finalised2018'!AJ41&lt;0,"Increase","Decrease")))</f>
        <v>0</v>
      </c>
      <c r="AK41" s="29">
        <f>IF('4.3.3_Input_Sheet_Published2013'!AK41-'4.3.3_Input_Sheet_Finalised2018'!AK41=0,,(IF('4.3.3_Input_Sheet_Published2013'!AK41-'4.3.3_Input_Sheet_Finalised2018'!AK41&lt;0,"Increase","Decrease")))</f>
        <v>0</v>
      </c>
      <c r="AL41" s="29">
        <f>IF('4.3.3_Input_Sheet_Published2013'!AL41-'4.3.3_Input_Sheet_Finalised2018'!AL41=0,,(IF('4.3.3_Input_Sheet_Published2013'!AL41-'4.3.3_Input_Sheet_Finalised2018'!AL41&lt;0,"Increase","Decrease")))</f>
        <v>0</v>
      </c>
      <c r="AM41" s="8">
        <f t="shared" si="4"/>
        <v>0</v>
      </c>
    </row>
    <row r="42" spans="1:39" ht="14.65" thickBot="1">
      <c r="A42" s="152"/>
      <c r="B42" s="155"/>
      <c r="C42" s="158"/>
      <c r="D42" s="161"/>
      <c r="E42" s="10" t="str">
        <f t="shared" si="5"/>
        <v>Medium - C3</v>
      </c>
      <c r="F42" s="29">
        <f>IF('4.3.3_Input_Sheet_Published2013'!F42-'4.3.3_Input_Sheet_Finalised2018'!F42=0,,(IF('4.3.3_Input_Sheet_Published2013'!F42-'4.3.3_Input_Sheet_Finalised2018'!F42&lt;0,"Increase","Decrease")))</f>
        <v>0</v>
      </c>
      <c r="G42" s="29">
        <f>IF('4.3.3_Input_Sheet_Published2013'!G42-'4.3.3_Input_Sheet_Finalised2018'!G42=0,,(IF('4.3.3_Input_Sheet_Published2013'!G42-'4.3.3_Input_Sheet_Finalised2018'!G42&lt;0,"Increase","Decrease")))</f>
        <v>0</v>
      </c>
      <c r="H42" s="29">
        <f>IF('4.3.3_Input_Sheet_Published2013'!H42-'4.3.3_Input_Sheet_Finalised2018'!H42=0,,(IF('4.3.3_Input_Sheet_Published2013'!H42-'4.3.3_Input_Sheet_Finalised2018'!H42&lt;0,"Increase","Decrease")))</f>
        <v>0</v>
      </c>
      <c r="I42" s="29">
        <f>IF('4.3.3_Input_Sheet_Published2013'!I42-'4.3.3_Input_Sheet_Finalised2018'!I42=0,,(IF('4.3.3_Input_Sheet_Published2013'!I42-'4.3.3_Input_Sheet_Finalised2018'!I42&lt;0,"Increase","Decrease")))</f>
        <v>0</v>
      </c>
      <c r="J42" s="29">
        <f>IF('4.3.3_Input_Sheet_Published2013'!J42-'4.3.3_Input_Sheet_Finalised2018'!J42=0,,(IF('4.3.3_Input_Sheet_Published2013'!J42-'4.3.3_Input_Sheet_Finalised2018'!J42&lt;0,"Increase","Decrease")))</f>
        <v>0</v>
      </c>
      <c r="K42" s="11">
        <f t="shared" si="0"/>
        <v>0</v>
      </c>
      <c r="M42" s="14"/>
      <c r="N42" s="14"/>
      <c r="O42" s="14"/>
      <c r="P42" s="14"/>
      <c r="Q42" s="14"/>
      <c r="R42" s="15">
        <f t="shared" si="1"/>
        <v>0</v>
      </c>
      <c r="T42" s="9"/>
      <c r="U42" s="9"/>
      <c r="V42" s="9"/>
      <c r="W42" s="9"/>
      <c r="X42" s="9"/>
      <c r="Y42" s="11">
        <f t="shared" si="2"/>
        <v>0</v>
      </c>
      <c r="AA42" s="29">
        <f>IF('4.3.3_Input_Sheet_Published2013'!AA42-'4.3.3_Input_Sheet_Finalised2018'!AA42=0,,(IF('4.3.3_Input_Sheet_Published2013'!AA42-'4.3.3_Input_Sheet_Finalised2018'!AA42&lt;0,"Increase","Decrease")))</f>
        <v>0</v>
      </c>
      <c r="AB42" s="29">
        <f>IF('4.3.3_Input_Sheet_Published2013'!AB42-'4.3.3_Input_Sheet_Finalised2018'!AB42=0,,(IF('4.3.3_Input_Sheet_Published2013'!AB42-'4.3.3_Input_Sheet_Finalised2018'!AB42&lt;0,"Increase","Decrease")))</f>
        <v>0</v>
      </c>
      <c r="AC42" s="29">
        <f>IF('4.3.3_Input_Sheet_Published2013'!AC42-'4.3.3_Input_Sheet_Finalised2018'!AC42=0,,(IF('4.3.3_Input_Sheet_Published2013'!AC42-'4.3.3_Input_Sheet_Finalised2018'!AC42&lt;0,"Increase","Decrease")))</f>
        <v>0</v>
      </c>
      <c r="AD42" s="29">
        <f>IF('4.3.3_Input_Sheet_Published2013'!AD42-'4.3.3_Input_Sheet_Finalised2018'!AD42=0,,(IF('4.3.3_Input_Sheet_Published2013'!AD42-'4.3.3_Input_Sheet_Finalised2018'!AD42&lt;0,"Increase","Decrease")))</f>
        <v>0</v>
      </c>
      <c r="AE42" s="29">
        <f>IF('4.3.3_Input_Sheet_Published2013'!AE42-'4.3.3_Input_Sheet_Finalised2018'!AE42=0,,(IF('4.3.3_Input_Sheet_Published2013'!AE42-'4.3.3_Input_Sheet_Finalised2018'!AE42&lt;0,"Increase","Decrease")))</f>
        <v>0</v>
      </c>
      <c r="AF42" s="11">
        <f t="shared" si="3"/>
        <v>0</v>
      </c>
      <c r="AH42" s="29">
        <f>IF('4.3.3_Input_Sheet_Published2013'!AH42-'4.3.3_Input_Sheet_Finalised2018'!AH42=0,,(IF('4.3.3_Input_Sheet_Published2013'!AH42-'4.3.3_Input_Sheet_Finalised2018'!AH42&lt;0,"Increase","Decrease")))</f>
        <v>0</v>
      </c>
      <c r="AI42" s="29">
        <f>IF('4.3.3_Input_Sheet_Published2013'!AI42-'4.3.3_Input_Sheet_Finalised2018'!AI42=0,,(IF('4.3.3_Input_Sheet_Published2013'!AI42-'4.3.3_Input_Sheet_Finalised2018'!AI42&lt;0,"Increase","Decrease")))</f>
        <v>0</v>
      </c>
      <c r="AJ42" s="29">
        <f>IF('4.3.3_Input_Sheet_Published2013'!AJ42-'4.3.3_Input_Sheet_Finalised2018'!AJ42=0,,(IF('4.3.3_Input_Sheet_Published2013'!AJ42-'4.3.3_Input_Sheet_Finalised2018'!AJ42&lt;0,"Increase","Decrease")))</f>
        <v>0</v>
      </c>
      <c r="AK42" s="29">
        <f>IF('4.3.3_Input_Sheet_Published2013'!AK42-'4.3.3_Input_Sheet_Finalised2018'!AK42=0,,(IF('4.3.3_Input_Sheet_Published2013'!AK42-'4.3.3_Input_Sheet_Finalised2018'!AK42&lt;0,"Increase","Decrease")))</f>
        <v>0</v>
      </c>
      <c r="AL42" s="29">
        <f>IF('4.3.3_Input_Sheet_Published2013'!AL42-'4.3.3_Input_Sheet_Finalised2018'!AL42=0,,(IF('4.3.3_Input_Sheet_Published2013'!AL42-'4.3.3_Input_Sheet_Finalised2018'!AL42&lt;0,"Increase","Decrease")))</f>
        <v>0</v>
      </c>
      <c r="AM42" s="11">
        <f t="shared" si="4"/>
        <v>0</v>
      </c>
    </row>
    <row r="43" spans="1:39" ht="14.65" thickBot="1">
      <c r="A43" s="152"/>
      <c r="B43" s="155"/>
      <c r="C43" s="158"/>
      <c r="D43" s="161"/>
      <c r="E43" s="10" t="str">
        <f t="shared" si="5"/>
        <v>High - C2</v>
      </c>
      <c r="F43" s="29">
        <f>IF('4.3.3_Input_Sheet_Published2013'!F43-'4.3.3_Input_Sheet_Finalised2018'!F43=0,,(IF('4.3.3_Input_Sheet_Published2013'!F43-'4.3.3_Input_Sheet_Finalised2018'!F43&lt;0,"Increase","Decrease")))</f>
        <v>0</v>
      </c>
      <c r="G43" s="29">
        <f>IF('4.3.3_Input_Sheet_Published2013'!G43-'4.3.3_Input_Sheet_Finalised2018'!G43=0,,(IF('4.3.3_Input_Sheet_Published2013'!G43-'4.3.3_Input_Sheet_Finalised2018'!G43&lt;0,"Increase","Decrease")))</f>
        <v>0</v>
      </c>
      <c r="H43" s="29">
        <f>IF('4.3.3_Input_Sheet_Published2013'!H43-'4.3.3_Input_Sheet_Finalised2018'!H43=0,,(IF('4.3.3_Input_Sheet_Published2013'!H43-'4.3.3_Input_Sheet_Finalised2018'!H43&lt;0,"Increase","Decrease")))</f>
        <v>0</v>
      </c>
      <c r="I43" s="29">
        <f>IF('4.3.3_Input_Sheet_Published2013'!I43-'4.3.3_Input_Sheet_Finalised2018'!I43=0,,(IF('4.3.3_Input_Sheet_Published2013'!I43-'4.3.3_Input_Sheet_Finalised2018'!I43&lt;0,"Increase","Decrease")))</f>
        <v>0</v>
      </c>
      <c r="J43" s="29">
        <f>IF('4.3.3_Input_Sheet_Published2013'!J43-'4.3.3_Input_Sheet_Finalised2018'!J43=0,,(IF('4.3.3_Input_Sheet_Published2013'!J43-'4.3.3_Input_Sheet_Finalised2018'!J43&lt;0,"Increase","Decrease")))</f>
        <v>0</v>
      </c>
      <c r="K43" s="11">
        <f t="shared" si="0"/>
        <v>0</v>
      </c>
      <c r="M43" s="14"/>
      <c r="N43" s="14"/>
      <c r="O43" s="14"/>
      <c r="P43" s="14"/>
      <c r="Q43" s="14"/>
      <c r="R43" s="15">
        <f t="shared" si="1"/>
        <v>0</v>
      </c>
      <c r="T43" s="9"/>
      <c r="U43" s="9"/>
      <c r="V43" s="9"/>
      <c r="W43" s="9"/>
      <c r="X43" s="9"/>
      <c r="Y43" s="11">
        <f t="shared" si="2"/>
        <v>0</v>
      </c>
      <c r="AA43" s="29">
        <f>IF('4.3.3_Input_Sheet_Published2013'!AA43-'4.3.3_Input_Sheet_Finalised2018'!AA43=0,,(IF('4.3.3_Input_Sheet_Published2013'!AA43-'4.3.3_Input_Sheet_Finalised2018'!AA43&lt;0,"Increase","Decrease")))</f>
        <v>0</v>
      </c>
      <c r="AB43" s="29">
        <f>IF('4.3.3_Input_Sheet_Published2013'!AB43-'4.3.3_Input_Sheet_Finalised2018'!AB43=0,,(IF('4.3.3_Input_Sheet_Published2013'!AB43-'4.3.3_Input_Sheet_Finalised2018'!AB43&lt;0,"Increase","Decrease")))</f>
        <v>0</v>
      </c>
      <c r="AC43" s="29">
        <f>IF('4.3.3_Input_Sheet_Published2013'!AC43-'4.3.3_Input_Sheet_Finalised2018'!AC43=0,,(IF('4.3.3_Input_Sheet_Published2013'!AC43-'4.3.3_Input_Sheet_Finalised2018'!AC43&lt;0,"Increase","Decrease")))</f>
        <v>0</v>
      </c>
      <c r="AD43" s="29">
        <f>IF('4.3.3_Input_Sheet_Published2013'!AD43-'4.3.3_Input_Sheet_Finalised2018'!AD43=0,,(IF('4.3.3_Input_Sheet_Published2013'!AD43-'4.3.3_Input_Sheet_Finalised2018'!AD43&lt;0,"Increase","Decrease")))</f>
        <v>0</v>
      </c>
      <c r="AE43" s="29">
        <f>IF('4.3.3_Input_Sheet_Published2013'!AE43-'4.3.3_Input_Sheet_Finalised2018'!AE43=0,,(IF('4.3.3_Input_Sheet_Published2013'!AE43-'4.3.3_Input_Sheet_Finalised2018'!AE43&lt;0,"Increase","Decrease")))</f>
        <v>0</v>
      </c>
      <c r="AF43" s="11">
        <f t="shared" si="3"/>
        <v>0</v>
      </c>
      <c r="AH43" s="29">
        <f>IF('4.3.3_Input_Sheet_Published2013'!AH43-'4.3.3_Input_Sheet_Finalised2018'!AH43=0,,(IF('4.3.3_Input_Sheet_Published2013'!AH43-'4.3.3_Input_Sheet_Finalised2018'!AH43&lt;0,"Increase","Decrease")))</f>
        <v>0</v>
      </c>
      <c r="AI43" s="29">
        <f>IF('4.3.3_Input_Sheet_Published2013'!AI43-'4.3.3_Input_Sheet_Finalised2018'!AI43=0,,(IF('4.3.3_Input_Sheet_Published2013'!AI43-'4.3.3_Input_Sheet_Finalised2018'!AI43&lt;0,"Increase","Decrease")))</f>
        <v>0</v>
      </c>
      <c r="AJ43" s="29">
        <f>IF('4.3.3_Input_Sheet_Published2013'!AJ43-'4.3.3_Input_Sheet_Finalised2018'!AJ43=0,,(IF('4.3.3_Input_Sheet_Published2013'!AJ43-'4.3.3_Input_Sheet_Finalised2018'!AJ43&lt;0,"Increase","Decrease")))</f>
        <v>0</v>
      </c>
      <c r="AK43" s="29">
        <f>IF('4.3.3_Input_Sheet_Published2013'!AK43-'4.3.3_Input_Sheet_Finalised2018'!AK43=0,,(IF('4.3.3_Input_Sheet_Published2013'!AK43-'4.3.3_Input_Sheet_Finalised2018'!AK43&lt;0,"Increase","Decrease")))</f>
        <v>0</v>
      </c>
      <c r="AL43" s="29">
        <f>IF('4.3.3_Input_Sheet_Published2013'!AL43-'4.3.3_Input_Sheet_Finalised2018'!AL43=0,,(IF('4.3.3_Input_Sheet_Published2013'!AL43-'4.3.3_Input_Sheet_Finalised2018'!AL43&lt;0,"Increase","Decrease")))</f>
        <v>0</v>
      </c>
      <c r="AM43" s="11">
        <f t="shared" si="4"/>
        <v>0</v>
      </c>
    </row>
    <row r="44" spans="1:39" ht="25.15" thickBot="1">
      <c r="A44" s="153"/>
      <c r="B44" s="156"/>
      <c r="C44" s="159"/>
      <c r="D44" s="162"/>
      <c r="E44" s="12" t="str">
        <f t="shared" si="5"/>
        <v>Very High - C1</v>
      </c>
      <c r="F44" s="29">
        <f>IF('4.3.3_Input_Sheet_Published2013'!F44-'4.3.3_Input_Sheet_Finalised2018'!F44=0,,(IF('4.3.3_Input_Sheet_Published2013'!F44-'4.3.3_Input_Sheet_Finalised2018'!F44&lt;0,"Increase","Decrease")))</f>
        <v>0</v>
      </c>
      <c r="G44" s="29" t="str">
        <f>IF('4.3.3_Input_Sheet_Published2013'!G44-'4.3.3_Input_Sheet_Finalised2018'!G44=0,,(IF('4.3.3_Input_Sheet_Published2013'!G44-'4.3.3_Input_Sheet_Finalised2018'!G44&lt;0,"Increase","Decrease")))</f>
        <v>Decrease</v>
      </c>
      <c r="H44" s="29" t="str">
        <f>IF('4.3.3_Input_Sheet_Published2013'!H44-'4.3.3_Input_Sheet_Finalised2018'!H44=0,,(IF('4.3.3_Input_Sheet_Published2013'!H44-'4.3.3_Input_Sheet_Finalised2018'!H44&lt;0,"Increase","Decrease")))</f>
        <v>Increase</v>
      </c>
      <c r="I44" s="29">
        <f>IF('4.3.3_Input_Sheet_Published2013'!I44-'4.3.3_Input_Sheet_Finalised2018'!I44=0,,(IF('4.3.3_Input_Sheet_Published2013'!I44-'4.3.3_Input_Sheet_Finalised2018'!I44&lt;0,"Increase","Decrease")))</f>
        <v>0</v>
      </c>
      <c r="J44" s="29">
        <f>IF('4.3.3_Input_Sheet_Published2013'!J44-'4.3.3_Input_Sheet_Finalised2018'!J44=0,,(IF('4.3.3_Input_Sheet_Published2013'!J44-'4.3.3_Input_Sheet_Finalised2018'!J44&lt;0,"Increase","Decrease")))</f>
        <v>0</v>
      </c>
      <c r="K44" s="13">
        <f t="shared" si="0"/>
        <v>0</v>
      </c>
      <c r="M44" s="14"/>
      <c r="N44" s="9"/>
      <c r="O44" s="9"/>
      <c r="P44" s="9"/>
      <c r="Q44" s="14"/>
      <c r="R44" s="16">
        <f t="shared" si="1"/>
        <v>0</v>
      </c>
      <c r="T44" s="9"/>
      <c r="U44" s="9"/>
      <c r="V44" s="9"/>
      <c r="W44" s="9"/>
      <c r="X44" s="9"/>
      <c r="Y44" s="13">
        <f t="shared" si="2"/>
        <v>0</v>
      </c>
      <c r="AA44" s="29">
        <f>IF('4.3.3_Input_Sheet_Published2013'!AA44-'4.3.3_Input_Sheet_Finalised2018'!AA44=0,,(IF('4.3.3_Input_Sheet_Published2013'!AA44-'4.3.3_Input_Sheet_Finalised2018'!AA44&lt;0,"Increase","Decrease")))</f>
        <v>0</v>
      </c>
      <c r="AB44" s="29" t="str">
        <f>IF('4.3.3_Input_Sheet_Published2013'!AB44-'4.3.3_Input_Sheet_Finalised2018'!AB44=0,,(IF('4.3.3_Input_Sheet_Published2013'!AB44-'4.3.3_Input_Sheet_Finalised2018'!AB44&lt;0,"Increase","Decrease")))</f>
        <v>Decrease</v>
      </c>
      <c r="AC44" s="29" t="str">
        <f>IF('4.3.3_Input_Sheet_Published2013'!AC44-'4.3.3_Input_Sheet_Finalised2018'!AC44=0,,(IF('4.3.3_Input_Sheet_Published2013'!AC44-'4.3.3_Input_Sheet_Finalised2018'!AC44&lt;0,"Increase","Decrease")))</f>
        <v>Increase</v>
      </c>
      <c r="AD44" s="29">
        <f>IF('4.3.3_Input_Sheet_Published2013'!AD44-'4.3.3_Input_Sheet_Finalised2018'!AD44=0,,(IF('4.3.3_Input_Sheet_Published2013'!AD44-'4.3.3_Input_Sheet_Finalised2018'!AD44&lt;0,"Increase","Decrease")))</f>
        <v>0</v>
      </c>
      <c r="AE44" s="29">
        <f>IF('4.3.3_Input_Sheet_Published2013'!AE44-'4.3.3_Input_Sheet_Finalised2018'!AE44=0,,(IF('4.3.3_Input_Sheet_Published2013'!AE44-'4.3.3_Input_Sheet_Finalised2018'!AE44&lt;0,"Increase","Decrease")))</f>
        <v>0</v>
      </c>
      <c r="AF44" s="13">
        <f t="shared" si="3"/>
        <v>0</v>
      </c>
      <c r="AH44" s="29">
        <f>IF('4.3.3_Input_Sheet_Published2013'!AH44-'4.3.3_Input_Sheet_Finalised2018'!AH44=0,,(IF('4.3.3_Input_Sheet_Published2013'!AH44-'4.3.3_Input_Sheet_Finalised2018'!AH44&lt;0,"Increase","Decrease")))</f>
        <v>0</v>
      </c>
      <c r="AI44" s="29" t="str">
        <f>IF('4.3.3_Input_Sheet_Published2013'!AI44-'4.3.3_Input_Sheet_Finalised2018'!AI44=0,,(IF('4.3.3_Input_Sheet_Published2013'!AI44-'4.3.3_Input_Sheet_Finalised2018'!AI44&lt;0,"Increase","Decrease")))</f>
        <v>Decrease</v>
      </c>
      <c r="AJ44" s="29" t="str">
        <f>IF('4.3.3_Input_Sheet_Published2013'!AJ44-'4.3.3_Input_Sheet_Finalised2018'!AJ44=0,,(IF('4.3.3_Input_Sheet_Published2013'!AJ44-'4.3.3_Input_Sheet_Finalised2018'!AJ44&lt;0,"Increase","Decrease")))</f>
        <v>Decrease</v>
      </c>
      <c r="AK44" s="29" t="str">
        <f>IF('4.3.3_Input_Sheet_Published2013'!AK44-'4.3.3_Input_Sheet_Finalised2018'!AK44=0,,(IF('4.3.3_Input_Sheet_Published2013'!AK44-'4.3.3_Input_Sheet_Finalised2018'!AK44&lt;0,"Increase","Decrease")))</f>
        <v>Increase</v>
      </c>
      <c r="AL44" s="29" t="str">
        <f>IF('4.3.3_Input_Sheet_Published2013'!AL44-'4.3.3_Input_Sheet_Finalised2018'!AL44=0,,(IF('4.3.3_Input_Sheet_Published2013'!AL44-'4.3.3_Input_Sheet_Finalised2018'!AL44&lt;0,"Increase","Decrease")))</f>
        <v>Increase</v>
      </c>
      <c r="AM44" s="13">
        <f t="shared" si="4"/>
        <v>0</v>
      </c>
    </row>
    <row r="45" spans="1:39" ht="14.65" thickBot="1">
      <c r="A45" s="151">
        <v>11</v>
      </c>
      <c r="B45" s="154" t="s">
        <v>12</v>
      </c>
      <c r="C45" s="157" t="s">
        <v>46</v>
      </c>
      <c r="D45" s="160" t="s">
        <v>48</v>
      </c>
      <c r="E45" s="7" t="str">
        <f t="shared" si="5"/>
        <v>Low - C4</v>
      </c>
      <c r="F45" s="30">
        <f>IF('4.3.3_Input_Sheet_Published2013'!F45-'4.3.3_Input_Sheet_Finalised2018'!F45=0,,(IF('4.3.3_Input_Sheet_Published2013'!F45-'4.3.3_Input_Sheet_Finalised2018'!F45&lt;0,"Increase","Decrease")))</f>
        <v>0</v>
      </c>
      <c r="G45" s="29">
        <f>IF('4.3.3_Input_Sheet_Published2013'!G45-'4.3.3_Input_Sheet_Finalised2018'!G45=0,,(IF('4.3.3_Input_Sheet_Published2013'!G45-'4.3.3_Input_Sheet_Finalised2018'!G45&lt;0,"Increase","Decrease")))</f>
        <v>0</v>
      </c>
      <c r="H45" s="29">
        <f>IF('4.3.3_Input_Sheet_Published2013'!H45-'4.3.3_Input_Sheet_Finalised2018'!H45=0,,(IF('4.3.3_Input_Sheet_Published2013'!H45-'4.3.3_Input_Sheet_Finalised2018'!H45&lt;0,"Increase","Decrease")))</f>
        <v>0</v>
      </c>
      <c r="I45" s="29">
        <f>IF('4.3.3_Input_Sheet_Published2013'!I45-'4.3.3_Input_Sheet_Finalised2018'!I45=0,,(IF('4.3.3_Input_Sheet_Published2013'!I45-'4.3.3_Input_Sheet_Finalised2018'!I45&lt;0,"Increase","Decrease")))</f>
        <v>0</v>
      </c>
      <c r="J45" s="29">
        <f>IF('4.3.3_Input_Sheet_Published2013'!J45-'4.3.3_Input_Sheet_Finalised2018'!J45=0,,(IF('4.3.3_Input_Sheet_Published2013'!J45-'4.3.3_Input_Sheet_Finalised2018'!J45&lt;0,"Increase","Decrease")))</f>
        <v>0</v>
      </c>
      <c r="K45" s="8">
        <f t="shared" si="0"/>
        <v>0</v>
      </c>
      <c r="M45" s="14"/>
      <c r="N45" s="14"/>
      <c r="O45" s="14"/>
      <c r="P45" s="14"/>
      <c r="Q45" s="14"/>
      <c r="R45" s="17">
        <f t="shared" si="1"/>
        <v>0</v>
      </c>
      <c r="T45" s="9"/>
      <c r="U45" s="9"/>
      <c r="V45" s="9"/>
      <c r="W45" s="9"/>
      <c r="X45" s="9"/>
      <c r="Y45" s="8">
        <f t="shared" si="2"/>
        <v>0</v>
      </c>
      <c r="AA45" s="30">
        <f>IF('4.3.3_Input_Sheet_Published2013'!AA45-'4.3.3_Input_Sheet_Finalised2018'!AA45=0,,(IF('4.3.3_Input_Sheet_Published2013'!AA45-'4.3.3_Input_Sheet_Finalised2018'!AA45&lt;0,"Increase","Decrease")))</f>
        <v>0</v>
      </c>
      <c r="AB45" s="29">
        <f>IF('4.3.3_Input_Sheet_Published2013'!AB45-'4.3.3_Input_Sheet_Finalised2018'!AB45=0,,(IF('4.3.3_Input_Sheet_Published2013'!AB45-'4.3.3_Input_Sheet_Finalised2018'!AB45&lt;0,"Increase","Decrease")))</f>
        <v>0</v>
      </c>
      <c r="AC45" s="29">
        <f>IF('4.3.3_Input_Sheet_Published2013'!AC45-'4.3.3_Input_Sheet_Finalised2018'!AC45=0,,(IF('4.3.3_Input_Sheet_Published2013'!AC45-'4.3.3_Input_Sheet_Finalised2018'!AC45&lt;0,"Increase","Decrease")))</f>
        <v>0</v>
      </c>
      <c r="AD45" s="29">
        <f>IF('4.3.3_Input_Sheet_Published2013'!AD45-'4.3.3_Input_Sheet_Finalised2018'!AD45=0,,(IF('4.3.3_Input_Sheet_Published2013'!AD45-'4.3.3_Input_Sheet_Finalised2018'!AD45&lt;0,"Increase","Decrease")))</f>
        <v>0</v>
      </c>
      <c r="AE45" s="29">
        <f>IF('4.3.3_Input_Sheet_Published2013'!AE45-'4.3.3_Input_Sheet_Finalised2018'!AE45=0,,(IF('4.3.3_Input_Sheet_Published2013'!AE45-'4.3.3_Input_Sheet_Finalised2018'!AE45&lt;0,"Increase","Decrease")))</f>
        <v>0</v>
      </c>
      <c r="AF45" s="8">
        <f t="shared" si="3"/>
        <v>0</v>
      </c>
      <c r="AH45" s="30">
        <f>IF('4.3.3_Input_Sheet_Published2013'!AH45-'4.3.3_Input_Sheet_Finalised2018'!AH45=0,,(IF('4.3.3_Input_Sheet_Published2013'!AH45-'4.3.3_Input_Sheet_Finalised2018'!AH45&lt;0,"Increase","Decrease")))</f>
        <v>0</v>
      </c>
      <c r="AI45" s="29">
        <f>IF('4.3.3_Input_Sheet_Published2013'!AI45-'4.3.3_Input_Sheet_Finalised2018'!AI45=0,,(IF('4.3.3_Input_Sheet_Published2013'!AI45-'4.3.3_Input_Sheet_Finalised2018'!AI45&lt;0,"Increase","Decrease")))</f>
        <v>0</v>
      </c>
      <c r="AJ45" s="29">
        <f>IF('4.3.3_Input_Sheet_Published2013'!AJ45-'4.3.3_Input_Sheet_Finalised2018'!AJ45=0,,(IF('4.3.3_Input_Sheet_Published2013'!AJ45-'4.3.3_Input_Sheet_Finalised2018'!AJ45&lt;0,"Increase","Decrease")))</f>
        <v>0</v>
      </c>
      <c r="AK45" s="29">
        <f>IF('4.3.3_Input_Sheet_Published2013'!AK45-'4.3.3_Input_Sheet_Finalised2018'!AK45=0,,(IF('4.3.3_Input_Sheet_Published2013'!AK45-'4.3.3_Input_Sheet_Finalised2018'!AK45&lt;0,"Increase","Decrease")))</f>
        <v>0</v>
      </c>
      <c r="AL45" s="29">
        <f>IF('4.3.3_Input_Sheet_Published2013'!AL45-'4.3.3_Input_Sheet_Finalised2018'!AL45=0,,(IF('4.3.3_Input_Sheet_Published2013'!AL45-'4.3.3_Input_Sheet_Finalised2018'!AL45&lt;0,"Increase","Decrease")))</f>
        <v>0</v>
      </c>
      <c r="AM45" s="8">
        <f t="shared" si="4"/>
        <v>0</v>
      </c>
    </row>
    <row r="46" spans="1:39" ht="14.65" thickBot="1">
      <c r="A46" s="152"/>
      <c r="B46" s="155"/>
      <c r="C46" s="158"/>
      <c r="D46" s="161"/>
      <c r="E46" s="10" t="str">
        <f t="shared" si="5"/>
        <v>Medium - C3</v>
      </c>
      <c r="F46" s="29">
        <f>IF('4.3.3_Input_Sheet_Published2013'!F46-'4.3.3_Input_Sheet_Finalised2018'!F46=0,,(IF('4.3.3_Input_Sheet_Published2013'!F46-'4.3.3_Input_Sheet_Finalised2018'!F46&lt;0,"Increase","Decrease")))</f>
        <v>0</v>
      </c>
      <c r="G46" s="29">
        <f>IF('4.3.3_Input_Sheet_Published2013'!G46-'4.3.3_Input_Sheet_Finalised2018'!G46=0,,(IF('4.3.3_Input_Sheet_Published2013'!G46-'4.3.3_Input_Sheet_Finalised2018'!G46&lt;0,"Increase","Decrease")))</f>
        <v>0</v>
      </c>
      <c r="H46" s="29">
        <f>IF('4.3.3_Input_Sheet_Published2013'!H46-'4.3.3_Input_Sheet_Finalised2018'!H46=0,,(IF('4.3.3_Input_Sheet_Published2013'!H46-'4.3.3_Input_Sheet_Finalised2018'!H46&lt;0,"Increase","Decrease")))</f>
        <v>0</v>
      </c>
      <c r="I46" s="29">
        <f>IF('4.3.3_Input_Sheet_Published2013'!I46-'4.3.3_Input_Sheet_Finalised2018'!I46=0,,(IF('4.3.3_Input_Sheet_Published2013'!I46-'4.3.3_Input_Sheet_Finalised2018'!I46&lt;0,"Increase","Decrease")))</f>
        <v>0</v>
      </c>
      <c r="J46" s="29">
        <f>IF('4.3.3_Input_Sheet_Published2013'!J46-'4.3.3_Input_Sheet_Finalised2018'!J46=0,,(IF('4.3.3_Input_Sheet_Published2013'!J46-'4.3.3_Input_Sheet_Finalised2018'!J46&lt;0,"Increase","Decrease")))</f>
        <v>0</v>
      </c>
      <c r="K46" s="11">
        <f t="shared" si="0"/>
        <v>0</v>
      </c>
      <c r="M46" s="14"/>
      <c r="N46" s="14"/>
      <c r="O46" s="14"/>
      <c r="P46" s="14"/>
      <c r="Q46" s="14"/>
      <c r="R46" s="15">
        <f t="shared" si="1"/>
        <v>0</v>
      </c>
      <c r="T46" s="9"/>
      <c r="U46" s="9"/>
      <c r="V46" s="9"/>
      <c r="W46" s="9"/>
      <c r="X46" s="9"/>
      <c r="Y46" s="11">
        <f t="shared" si="2"/>
        <v>0</v>
      </c>
      <c r="AA46" s="29">
        <f>IF('4.3.3_Input_Sheet_Published2013'!AA46-'4.3.3_Input_Sheet_Finalised2018'!AA46=0,,(IF('4.3.3_Input_Sheet_Published2013'!AA46-'4.3.3_Input_Sheet_Finalised2018'!AA46&lt;0,"Increase","Decrease")))</f>
        <v>0</v>
      </c>
      <c r="AB46" s="29">
        <f>IF('4.3.3_Input_Sheet_Published2013'!AB46-'4.3.3_Input_Sheet_Finalised2018'!AB46=0,,(IF('4.3.3_Input_Sheet_Published2013'!AB46-'4.3.3_Input_Sheet_Finalised2018'!AB46&lt;0,"Increase","Decrease")))</f>
        <v>0</v>
      </c>
      <c r="AC46" s="29">
        <f>IF('4.3.3_Input_Sheet_Published2013'!AC46-'4.3.3_Input_Sheet_Finalised2018'!AC46=0,,(IF('4.3.3_Input_Sheet_Published2013'!AC46-'4.3.3_Input_Sheet_Finalised2018'!AC46&lt;0,"Increase","Decrease")))</f>
        <v>0</v>
      </c>
      <c r="AD46" s="29">
        <f>IF('4.3.3_Input_Sheet_Published2013'!AD46-'4.3.3_Input_Sheet_Finalised2018'!AD46=0,,(IF('4.3.3_Input_Sheet_Published2013'!AD46-'4.3.3_Input_Sheet_Finalised2018'!AD46&lt;0,"Increase","Decrease")))</f>
        <v>0</v>
      </c>
      <c r="AE46" s="29">
        <f>IF('4.3.3_Input_Sheet_Published2013'!AE46-'4.3.3_Input_Sheet_Finalised2018'!AE46=0,,(IF('4.3.3_Input_Sheet_Published2013'!AE46-'4.3.3_Input_Sheet_Finalised2018'!AE46&lt;0,"Increase","Decrease")))</f>
        <v>0</v>
      </c>
      <c r="AF46" s="11">
        <f t="shared" si="3"/>
        <v>0</v>
      </c>
      <c r="AH46" s="29">
        <f>IF('4.3.3_Input_Sheet_Published2013'!AH46-'4.3.3_Input_Sheet_Finalised2018'!AH46=0,,(IF('4.3.3_Input_Sheet_Published2013'!AH46-'4.3.3_Input_Sheet_Finalised2018'!AH46&lt;0,"Increase","Decrease")))</f>
        <v>0</v>
      </c>
      <c r="AI46" s="29">
        <f>IF('4.3.3_Input_Sheet_Published2013'!AI46-'4.3.3_Input_Sheet_Finalised2018'!AI46=0,,(IF('4.3.3_Input_Sheet_Published2013'!AI46-'4.3.3_Input_Sheet_Finalised2018'!AI46&lt;0,"Increase","Decrease")))</f>
        <v>0</v>
      </c>
      <c r="AJ46" s="29">
        <f>IF('4.3.3_Input_Sheet_Published2013'!AJ46-'4.3.3_Input_Sheet_Finalised2018'!AJ46=0,,(IF('4.3.3_Input_Sheet_Published2013'!AJ46-'4.3.3_Input_Sheet_Finalised2018'!AJ46&lt;0,"Increase","Decrease")))</f>
        <v>0</v>
      </c>
      <c r="AK46" s="29">
        <f>IF('4.3.3_Input_Sheet_Published2013'!AK46-'4.3.3_Input_Sheet_Finalised2018'!AK46=0,,(IF('4.3.3_Input_Sheet_Published2013'!AK46-'4.3.3_Input_Sheet_Finalised2018'!AK46&lt;0,"Increase","Decrease")))</f>
        <v>0</v>
      </c>
      <c r="AL46" s="29">
        <f>IF('4.3.3_Input_Sheet_Published2013'!AL46-'4.3.3_Input_Sheet_Finalised2018'!AL46=0,,(IF('4.3.3_Input_Sheet_Published2013'!AL46-'4.3.3_Input_Sheet_Finalised2018'!AL46&lt;0,"Increase","Decrease")))</f>
        <v>0</v>
      </c>
      <c r="AM46" s="11">
        <f t="shared" si="4"/>
        <v>0</v>
      </c>
    </row>
    <row r="47" spans="1:39" ht="14.65" thickBot="1">
      <c r="A47" s="152"/>
      <c r="B47" s="155"/>
      <c r="C47" s="158"/>
      <c r="D47" s="161"/>
      <c r="E47" s="10" t="str">
        <f t="shared" si="5"/>
        <v>High - C2</v>
      </c>
      <c r="F47" s="29">
        <f>IF('4.3.3_Input_Sheet_Published2013'!F47-'4.3.3_Input_Sheet_Finalised2018'!F47=0,,(IF('4.3.3_Input_Sheet_Published2013'!F47-'4.3.3_Input_Sheet_Finalised2018'!F47&lt;0,"Increase","Decrease")))</f>
        <v>0</v>
      </c>
      <c r="G47" s="29">
        <f>IF('4.3.3_Input_Sheet_Published2013'!G47-'4.3.3_Input_Sheet_Finalised2018'!G47=0,,(IF('4.3.3_Input_Sheet_Published2013'!G47-'4.3.3_Input_Sheet_Finalised2018'!G47&lt;0,"Increase","Decrease")))</f>
        <v>0</v>
      </c>
      <c r="H47" s="29">
        <f>IF('4.3.3_Input_Sheet_Published2013'!H47-'4.3.3_Input_Sheet_Finalised2018'!H47=0,,(IF('4.3.3_Input_Sheet_Published2013'!H47-'4.3.3_Input_Sheet_Finalised2018'!H47&lt;0,"Increase","Decrease")))</f>
        <v>0</v>
      </c>
      <c r="I47" s="29">
        <f>IF('4.3.3_Input_Sheet_Published2013'!I47-'4.3.3_Input_Sheet_Finalised2018'!I47=0,,(IF('4.3.3_Input_Sheet_Published2013'!I47-'4.3.3_Input_Sheet_Finalised2018'!I47&lt;0,"Increase","Decrease")))</f>
        <v>0</v>
      </c>
      <c r="J47" s="29">
        <f>IF('4.3.3_Input_Sheet_Published2013'!J47-'4.3.3_Input_Sheet_Finalised2018'!J47=0,,(IF('4.3.3_Input_Sheet_Published2013'!J47-'4.3.3_Input_Sheet_Finalised2018'!J47&lt;0,"Increase","Decrease")))</f>
        <v>0</v>
      </c>
      <c r="K47" s="11">
        <f t="shared" si="0"/>
        <v>0</v>
      </c>
      <c r="M47" s="14"/>
      <c r="N47" s="14"/>
      <c r="O47" s="14"/>
      <c r="P47" s="14"/>
      <c r="Q47" s="14"/>
      <c r="R47" s="15">
        <f t="shared" si="1"/>
        <v>0</v>
      </c>
      <c r="T47" s="9"/>
      <c r="U47" s="9"/>
      <c r="V47" s="9"/>
      <c r="W47" s="9"/>
      <c r="X47" s="9"/>
      <c r="Y47" s="11">
        <f t="shared" si="2"/>
        <v>0</v>
      </c>
      <c r="AA47" s="29">
        <f>IF('4.3.3_Input_Sheet_Published2013'!AA47-'4.3.3_Input_Sheet_Finalised2018'!AA47=0,,(IF('4.3.3_Input_Sheet_Published2013'!AA47-'4.3.3_Input_Sheet_Finalised2018'!AA47&lt;0,"Increase","Decrease")))</f>
        <v>0</v>
      </c>
      <c r="AB47" s="29">
        <f>IF('4.3.3_Input_Sheet_Published2013'!AB47-'4.3.3_Input_Sheet_Finalised2018'!AB47=0,,(IF('4.3.3_Input_Sheet_Published2013'!AB47-'4.3.3_Input_Sheet_Finalised2018'!AB47&lt;0,"Increase","Decrease")))</f>
        <v>0</v>
      </c>
      <c r="AC47" s="29">
        <f>IF('4.3.3_Input_Sheet_Published2013'!AC47-'4.3.3_Input_Sheet_Finalised2018'!AC47=0,,(IF('4.3.3_Input_Sheet_Published2013'!AC47-'4.3.3_Input_Sheet_Finalised2018'!AC47&lt;0,"Increase","Decrease")))</f>
        <v>0</v>
      </c>
      <c r="AD47" s="29">
        <f>IF('4.3.3_Input_Sheet_Published2013'!AD47-'4.3.3_Input_Sheet_Finalised2018'!AD47=0,,(IF('4.3.3_Input_Sheet_Published2013'!AD47-'4.3.3_Input_Sheet_Finalised2018'!AD47&lt;0,"Increase","Decrease")))</f>
        <v>0</v>
      </c>
      <c r="AE47" s="29">
        <f>IF('4.3.3_Input_Sheet_Published2013'!AE47-'4.3.3_Input_Sheet_Finalised2018'!AE47=0,,(IF('4.3.3_Input_Sheet_Published2013'!AE47-'4.3.3_Input_Sheet_Finalised2018'!AE47&lt;0,"Increase","Decrease")))</f>
        <v>0</v>
      </c>
      <c r="AF47" s="11">
        <f t="shared" si="3"/>
        <v>0</v>
      </c>
      <c r="AH47" s="29">
        <f>IF('4.3.3_Input_Sheet_Published2013'!AH47-'4.3.3_Input_Sheet_Finalised2018'!AH47=0,,(IF('4.3.3_Input_Sheet_Published2013'!AH47-'4.3.3_Input_Sheet_Finalised2018'!AH47&lt;0,"Increase","Decrease")))</f>
        <v>0</v>
      </c>
      <c r="AI47" s="29">
        <f>IF('4.3.3_Input_Sheet_Published2013'!AI47-'4.3.3_Input_Sheet_Finalised2018'!AI47=0,,(IF('4.3.3_Input_Sheet_Published2013'!AI47-'4.3.3_Input_Sheet_Finalised2018'!AI47&lt;0,"Increase","Decrease")))</f>
        <v>0</v>
      </c>
      <c r="AJ47" s="29">
        <f>IF('4.3.3_Input_Sheet_Published2013'!AJ47-'4.3.3_Input_Sheet_Finalised2018'!AJ47=0,,(IF('4.3.3_Input_Sheet_Published2013'!AJ47-'4.3.3_Input_Sheet_Finalised2018'!AJ47&lt;0,"Increase","Decrease")))</f>
        <v>0</v>
      </c>
      <c r="AK47" s="29">
        <f>IF('4.3.3_Input_Sheet_Published2013'!AK47-'4.3.3_Input_Sheet_Finalised2018'!AK47=0,,(IF('4.3.3_Input_Sheet_Published2013'!AK47-'4.3.3_Input_Sheet_Finalised2018'!AK47&lt;0,"Increase","Decrease")))</f>
        <v>0</v>
      </c>
      <c r="AL47" s="29">
        <f>IF('4.3.3_Input_Sheet_Published2013'!AL47-'4.3.3_Input_Sheet_Finalised2018'!AL47=0,,(IF('4.3.3_Input_Sheet_Published2013'!AL47-'4.3.3_Input_Sheet_Finalised2018'!AL47&lt;0,"Increase","Decrease")))</f>
        <v>0</v>
      </c>
      <c r="AM47" s="11">
        <f t="shared" si="4"/>
        <v>0</v>
      </c>
    </row>
    <row r="48" spans="1:39" ht="14.65" thickBot="1">
      <c r="A48" s="153"/>
      <c r="B48" s="156"/>
      <c r="C48" s="159"/>
      <c r="D48" s="162"/>
      <c r="E48" s="12" t="str">
        <f t="shared" si="5"/>
        <v>Very High - C1</v>
      </c>
      <c r="F48" s="29">
        <f>IF('4.3.3_Input_Sheet_Published2013'!F48-'4.3.3_Input_Sheet_Finalised2018'!F48=0,,(IF('4.3.3_Input_Sheet_Published2013'!F48-'4.3.3_Input_Sheet_Finalised2018'!F48&lt;0,"Increase","Decrease")))</f>
        <v>0</v>
      </c>
      <c r="G48" s="29">
        <f>IF('4.3.3_Input_Sheet_Published2013'!G48-'4.3.3_Input_Sheet_Finalised2018'!G48=0,,(IF('4.3.3_Input_Sheet_Published2013'!G48-'4.3.3_Input_Sheet_Finalised2018'!G48&lt;0,"Increase","Decrease")))</f>
        <v>0</v>
      </c>
      <c r="H48" s="29">
        <f>IF('4.3.3_Input_Sheet_Published2013'!H48-'4.3.3_Input_Sheet_Finalised2018'!H48=0,,(IF('4.3.3_Input_Sheet_Published2013'!H48-'4.3.3_Input_Sheet_Finalised2018'!H48&lt;0,"Increase","Decrease")))</f>
        <v>0</v>
      </c>
      <c r="I48" s="29">
        <f>IF('4.3.3_Input_Sheet_Published2013'!I48-'4.3.3_Input_Sheet_Finalised2018'!I48=0,,(IF('4.3.3_Input_Sheet_Published2013'!I48-'4.3.3_Input_Sheet_Finalised2018'!I48&lt;0,"Increase","Decrease")))</f>
        <v>0</v>
      </c>
      <c r="J48" s="29">
        <f>IF('4.3.3_Input_Sheet_Published2013'!J48-'4.3.3_Input_Sheet_Finalised2018'!J48=0,,(IF('4.3.3_Input_Sheet_Published2013'!J48-'4.3.3_Input_Sheet_Finalised2018'!J48&lt;0,"Increase","Decrease")))</f>
        <v>0</v>
      </c>
      <c r="K48" s="13">
        <f t="shared" si="0"/>
        <v>0</v>
      </c>
      <c r="M48" s="14"/>
      <c r="N48" s="14"/>
      <c r="O48" s="14"/>
      <c r="P48" s="14"/>
      <c r="Q48" s="14"/>
      <c r="R48" s="16">
        <f t="shared" si="1"/>
        <v>0</v>
      </c>
      <c r="T48" s="14"/>
      <c r="U48" s="14"/>
      <c r="V48" s="14"/>
      <c r="W48" s="14"/>
      <c r="X48" s="14"/>
      <c r="Y48" s="16">
        <f t="shared" si="2"/>
        <v>0</v>
      </c>
      <c r="AA48" s="29">
        <f>IF('4.3.3_Input_Sheet_Published2013'!AA48-'4.3.3_Input_Sheet_Finalised2018'!AA48=0,,(IF('4.3.3_Input_Sheet_Published2013'!AA48-'4.3.3_Input_Sheet_Finalised2018'!AA48&lt;0,"Increase","Decrease")))</f>
        <v>0</v>
      </c>
      <c r="AB48" s="29">
        <f>IF('4.3.3_Input_Sheet_Published2013'!AB48-'4.3.3_Input_Sheet_Finalised2018'!AB48=0,,(IF('4.3.3_Input_Sheet_Published2013'!AB48-'4.3.3_Input_Sheet_Finalised2018'!AB48&lt;0,"Increase","Decrease")))</f>
        <v>0</v>
      </c>
      <c r="AC48" s="29">
        <f>IF('4.3.3_Input_Sheet_Published2013'!AC48-'4.3.3_Input_Sheet_Finalised2018'!AC48=0,,(IF('4.3.3_Input_Sheet_Published2013'!AC48-'4.3.3_Input_Sheet_Finalised2018'!AC48&lt;0,"Increase","Decrease")))</f>
        <v>0</v>
      </c>
      <c r="AD48" s="29">
        <f>IF('4.3.3_Input_Sheet_Published2013'!AD48-'4.3.3_Input_Sheet_Finalised2018'!AD48=0,,(IF('4.3.3_Input_Sheet_Published2013'!AD48-'4.3.3_Input_Sheet_Finalised2018'!AD48&lt;0,"Increase","Decrease")))</f>
        <v>0</v>
      </c>
      <c r="AE48" s="29">
        <f>IF('4.3.3_Input_Sheet_Published2013'!AE48-'4.3.3_Input_Sheet_Finalised2018'!AE48=0,,(IF('4.3.3_Input_Sheet_Published2013'!AE48-'4.3.3_Input_Sheet_Finalised2018'!AE48&lt;0,"Increase","Decrease")))</f>
        <v>0</v>
      </c>
      <c r="AF48" s="13">
        <f t="shared" si="3"/>
        <v>0</v>
      </c>
      <c r="AH48" s="29">
        <f>IF('4.3.3_Input_Sheet_Published2013'!AH48-'4.3.3_Input_Sheet_Finalised2018'!AH48=0,,(IF('4.3.3_Input_Sheet_Published2013'!AH48-'4.3.3_Input_Sheet_Finalised2018'!AH48&lt;0,"Increase","Decrease")))</f>
        <v>0</v>
      </c>
      <c r="AI48" s="29">
        <f>IF('4.3.3_Input_Sheet_Published2013'!AI48-'4.3.3_Input_Sheet_Finalised2018'!AI48=0,,(IF('4.3.3_Input_Sheet_Published2013'!AI48-'4.3.3_Input_Sheet_Finalised2018'!AI48&lt;0,"Increase","Decrease")))</f>
        <v>0</v>
      </c>
      <c r="AJ48" s="29">
        <f>IF('4.3.3_Input_Sheet_Published2013'!AJ48-'4.3.3_Input_Sheet_Finalised2018'!AJ48=0,,(IF('4.3.3_Input_Sheet_Published2013'!AJ48-'4.3.3_Input_Sheet_Finalised2018'!AJ48&lt;0,"Increase","Decrease")))</f>
        <v>0</v>
      </c>
      <c r="AK48" s="29">
        <f>IF('4.3.3_Input_Sheet_Published2013'!AK48-'4.3.3_Input_Sheet_Finalised2018'!AK48=0,,(IF('4.3.3_Input_Sheet_Published2013'!AK48-'4.3.3_Input_Sheet_Finalised2018'!AK48&lt;0,"Increase","Decrease")))</f>
        <v>0</v>
      </c>
      <c r="AL48" s="29">
        <f>IF('4.3.3_Input_Sheet_Published2013'!AL48-'4.3.3_Input_Sheet_Finalised2018'!AL48=0,,(IF('4.3.3_Input_Sheet_Published2013'!AL48-'4.3.3_Input_Sheet_Finalised2018'!AL48&lt;0,"Increase","Decrease")))</f>
        <v>0</v>
      </c>
      <c r="AM48" s="13">
        <f t="shared" si="4"/>
        <v>0</v>
      </c>
    </row>
    <row r="49" spans="1:39" ht="14.65" thickBot="1">
      <c r="A49" s="151">
        <v>12</v>
      </c>
      <c r="B49" s="154" t="s">
        <v>13</v>
      </c>
      <c r="C49" s="157" t="s">
        <v>46</v>
      </c>
      <c r="D49" s="160" t="s">
        <v>48</v>
      </c>
      <c r="E49" s="7" t="str">
        <f t="shared" si="5"/>
        <v>Low - C4</v>
      </c>
      <c r="F49" s="30">
        <f>IF('4.3.3_Input_Sheet_Published2013'!F49-'4.3.3_Input_Sheet_Finalised2018'!F49=0,,(IF('4.3.3_Input_Sheet_Published2013'!F49-'4.3.3_Input_Sheet_Finalised2018'!F49&lt;0,"Increase","Decrease")))</f>
        <v>0</v>
      </c>
      <c r="G49" s="29">
        <f>IF('4.3.3_Input_Sheet_Published2013'!G49-'4.3.3_Input_Sheet_Finalised2018'!G49=0,,(IF('4.3.3_Input_Sheet_Published2013'!G49-'4.3.3_Input_Sheet_Finalised2018'!G49&lt;0,"Increase","Decrease")))</f>
        <v>0</v>
      </c>
      <c r="H49" s="29">
        <f>IF('4.3.3_Input_Sheet_Published2013'!H49-'4.3.3_Input_Sheet_Finalised2018'!H49=0,,(IF('4.3.3_Input_Sheet_Published2013'!H49-'4.3.3_Input_Sheet_Finalised2018'!H49&lt;0,"Increase","Decrease")))</f>
        <v>0</v>
      </c>
      <c r="I49" s="29">
        <f>IF('4.3.3_Input_Sheet_Published2013'!I49-'4.3.3_Input_Sheet_Finalised2018'!I49=0,,(IF('4.3.3_Input_Sheet_Published2013'!I49-'4.3.3_Input_Sheet_Finalised2018'!I49&lt;0,"Increase","Decrease")))</f>
        <v>0</v>
      </c>
      <c r="J49" s="29">
        <f>IF('4.3.3_Input_Sheet_Published2013'!J49-'4.3.3_Input_Sheet_Finalised2018'!J49=0,,(IF('4.3.3_Input_Sheet_Published2013'!J49-'4.3.3_Input_Sheet_Finalised2018'!J49&lt;0,"Increase","Decrease")))</f>
        <v>0</v>
      </c>
      <c r="K49" s="8">
        <f t="shared" si="0"/>
        <v>0</v>
      </c>
      <c r="M49" s="14"/>
      <c r="N49" s="14"/>
      <c r="O49" s="14"/>
      <c r="P49" s="14"/>
      <c r="Q49" s="14"/>
      <c r="R49" s="17">
        <f t="shared" si="1"/>
        <v>0</v>
      </c>
      <c r="T49" s="14"/>
      <c r="U49" s="14"/>
      <c r="V49" s="14"/>
      <c r="W49" s="14"/>
      <c r="X49" s="14"/>
      <c r="Y49" s="17">
        <f t="shared" si="2"/>
        <v>0</v>
      </c>
      <c r="AA49" s="30">
        <f>IF('4.3.3_Input_Sheet_Published2013'!AA49-'4.3.3_Input_Sheet_Finalised2018'!AA49=0,,(IF('4.3.3_Input_Sheet_Published2013'!AA49-'4.3.3_Input_Sheet_Finalised2018'!AA49&lt;0,"Increase","Decrease")))</f>
        <v>0</v>
      </c>
      <c r="AB49" s="29">
        <f>IF('4.3.3_Input_Sheet_Published2013'!AB49-'4.3.3_Input_Sheet_Finalised2018'!AB49=0,,(IF('4.3.3_Input_Sheet_Published2013'!AB49-'4.3.3_Input_Sheet_Finalised2018'!AB49&lt;0,"Increase","Decrease")))</f>
        <v>0</v>
      </c>
      <c r="AC49" s="29">
        <f>IF('4.3.3_Input_Sheet_Published2013'!AC49-'4.3.3_Input_Sheet_Finalised2018'!AC49=0,,(IF('4.3.3_Input_Sheet_Published2013'!AC49-'4.3.3_Input_Sheet_Finalised2018'!AC49&lt;0,"Increase","Decrease")))</f>
        <v>0</v>
      </c>
      <c r="AD49" s="29">
        <f>IF('4.3.3_Input_Sheet_Published2013'!AD49-'4.3.3_Input_Sheet_Finalised2018'!AD49=0,,(IF('4.3.3_Input_Sheet_Published2013'!AD49-'4.3.3_Input_Sheet_Finalised2018'!AD49&lt;0,"Increase","Decrease")))</f>
        <v>0</v>
      </c>
      <c r="AE49" s="29">
        <f>IF('4.3.3_Input_Sheet_Published2013'!AE49-'4.3.3_Input_Sheet_Finalised2018'!AE49=0,,(IF('4.3.3_Input_Sheet_Published2013'!AE49-'4.3.3_Input_Sheet_Finalised2018'!AE49&lt;0,"Increase","Decrease")))</f>
        <v>0</v>
      </c>
      <c r="AF49" s="8">
        <f t="shared" si="3"/>
        <v>0</v>
      </c>
      <c r="AH49" s="30">
        <f>IF('4.3.3_Input_Sheet_Published2013'!AH49-'4.3.3_Input_Sheet_Finalised2018'!AH49=0,,(IF('4.3.3_Input_Sheet_Published2013'!AH49-'4.3.3_Input_Sheet_Finalised2018'!AH49&lt;0,"Increase","Decrease")))</f>
        <v>0</v>
      </c>
      <c r="AI49" s="29">
        <f>IF('4.3.3_Input_Sheet_Published2013'!AI49-'4.3.3_Input_Sheet_Finalised2018'!AI49=0,,(IF('4.3.3_Input_Sheet_Published2013'!AI49-'4.3.3_Input_Sheet_Finalised2018'!AI49&lt;0,"Increase","Decrease")))</f>
        <v>0</v>
      </c>
      <c r="AJ49" s="29">
        <f>IF('4.3.3_Input_Sheet_Published2013'!AJ49-'4.3.3_Input_Sheet_Finalised2018'!AJ49=0,,(IF('4.3.3_Input_Sheet_Published2013'!AJ49-'4.3.3_Input_Sheet_Finalised2018'!AJ49&lt;0,"Increase","Decrease")))</f>
        <v>0</v>
      </c>
      <c r="AK49" s="29">
        <f>IF('4.3.3_Input_Sheet_Published2013'!AK49-'4.3.3_Input_Sheet_Finalised2018'!AK49=0,,(IF('4.3.3_Input_Sheet_Published2013'!AK49-'4.3.3_Input_Sheet_Finalised2018'!AK49&lt;0,"Increase","Decrease")))</f>
        <v>0</v>
      </c>
      <c r="AL49" s="29">
        <f>IF('4.3.3_Input_Sheet_Published2013'!AL49-'4.3.3_Input_Sheet_Finalised2018'!AL49=0,,(IF('4.3.3_Input_Sheet_Published2013'!AL49-'4.3.3_Input_Sheet_Finalised2018'!AL49&lt;0,"Increase","Decrease")))</f>
        <v>0</v>
      </c>
      <c r="AM49" s="8">
        <f t="shared" si="4"/>
        <v>0</v>
      </c>
    </row>
    <row r="50" spans="1:39" ht="14.65" thickBot="1">
      <c r="A50" s="152"/>
      <c r="B50" s="155"/>
      <c r="C50" s="158"/>
      <c r="D50" s="161"/>
      <c r="E50" s="10" t="str">
        <f t="shared" si="5"/>
        <v>Medium - C3</v>
      </c>
      <c r="F50" s="30">
        <f>IF('4.3.3_Input_Sheet_Published2013'!F50-'4.3.3_Input_Sheet_Finalised2018'!F50=0,,(IF('4.3.3_Input_Sheet_Published2013'!F50-'4.3.3_Input_Sheet_Finalised2018'!F50&lt;0,"Increase","Decrease")))</f>
        <v>0</v>
      </c>
      <c r="G50" s="30">
        <f>IF('4.3.3_Input_Sheet_Published2013'!G50-'4.3.3_Input_Sheet_Finalised2018'!G50=0,,(IF('4.3.3_Input_Sheet_Published2013'!G50-'4.3.3_Input_Sheet_Finalised2018'!G50&lt;0,"Increase","Decrease")))</f>
        <v>0</v>
      </c>
      <c r="H50" s="30">
        <f>IF('4.3.3_Input_Sheet_Published2013'!H50-'4.3.3_Input_Sheet_Finalised2018'!H50=0,,(IF('4.3.3_Input_Sheet_Published2013'!H50-'4.3.3_Input_Sheet_Finalised2018'!H50&lt;0,"Increase","Decrease")))</f>
        <v>0</v>
      </c>
      <c r="I50" s="30">
        <f>IF('4.3.3_Input_Sheet_Published2013'!I50-'4.3.3_Input_Sheet_Finalised2018'!I50=0,,(IF('4.3.3_Input_Sheet_Published2013'!I50-'4.3.3_Input_Sheet_Finalised2018'!I50&lt;0,"Increase","Decrease")))</f>
        <v>0</v>
      </c>
      <c r="J50" s="30">
        <f>IF('4.3.3_Input_Sheet_Published2013'!J50-'4.3.3_Input_Sheet_Finalised2018'!J50=0,,(IF('4.3.3_Input_Sheet_Published2013'!J50-'4.3.3_Input_Sheet_Finalised2018'!J50&lt;0,"Increase","Decrease")))</f>
        <v>0</v>
      </c>
      <c r="K50" s="11">
        <f t="shared" si="0"/>
        <v>0</v>
      </c>
      <c r="M50" s="14"/>
      <c r="N50" s="14"/>
      <c r="O50" s="14"/>
      <c r="P50" s="14"/>
      <c r="Q50" s="14"/>
      <c r="R50" s="15">
        <f t="shared" si="1"/>
        <v>0</v>
      </c>
      <c r="T50" s="14"/>
      <c r="U50" s="14"/>
      <c r="V50" s="14"/>
      <c r="W50" s="14"/>
      <c r="X50" s="14"/>
      <c r="Y50" s="15">
        <f t="shared" si="2"/>
        <v>0</v>
      </c>
      <c r="AA50" s="30">
        <f>IF('4.3.3_Input_Sheet_Published2013'!AA50-'4.3.3_Input_Sheet_Finalised2018'!AA50=0,,(IF('4.3.3_Input_Sheet_Published2013'!AA50-'4.3.3_Input_Sheet_Finalised2018'!AA50&lt;0,"Increase","Decrease")))</f>
        <v>0</v>
      </c>
      <c r="AB50" s="30">
        <f>IF('4.3.3_Input_Sheet_Published2013'!AB50-'4.3.3_Input_Sheet_Finalised2018'!AB50=0,,(IF('4.3.3_Input_Sheet_Published2013'!AB50-'4.3.3_Input_Sheet_Finalised2018'!AB50&lt;0,"Increase","Decrease")))</f>
        <v>0</v>
      </c>
      <c r="AC50" s="30">
        <f>IF('4.3.3_Input_Sheet_Published2013'!AC50-'4.3.3_Input_Sheet_Finalised2018'!AC50=0,,(IF('4.3.3_Input_Sheet_Published2013'!AC50-'4.3.3_Input_Sheet_Finalised2018'!AC50&lt;0,"Increase","Decrease")))</f>
        <v>0</v>
      </c>
      <c r="AD50" s="30">
        <f>IF('4.3.3_Input_Sheet_Published2013'!AD50-'4.3.3_Input_Sheet_Finalised2018'!AD50=0,,(IF('4.3.3_Input_Sheet_Published2013'!AD50-'4.3.3_Input_Sheet_Finalised2018'!AD50&lt;0,"Increase","Decrease")))</f>
        <v>0</v>
      </c>
      <c r="AE50" s="30">
        <f>IF('4.3.3_Input_Sheet_Published2013'!AE50-'4.3.3_Input_Sheet_Finalised2018'!AE50=0,,(IF('4.3.3_Input_Sheet_Published2013'!AE50-'4.3.3_Input_Sheet_Finalised2018'!AE50&lt;0,"Increase","Decrease")))</f>
        <v>0</v>
      </c>
      <c r="AF50" s="11">
        <f t="shared" si="3"/>
        <v>0</v>
      </c>
      <c r="AH50" s="30">
        <f>IF('4.3.3_Input_Sheet_Published2013'!AH50-'4.3.3_Input_Sheet_Finalised2018'!AH50=0,,(IF('4.3.3_Input_Sheet_Published2013'!AH50-'4.3.3_Input_Sheet_Finalised2018'!AH50&lt;0,"Increase","Decrease")))</f>
        <v>0</v>
      </c>
      <c r="AI50" s="30">
        <f>IF('4.3.3_Input_Sheet_Published2013'!AI50-'4.3.3_Input_Sheet_Finalised2018'!AI50=0,,(IF('4.3.3_Input_Sheet_Published2013'!AI50-'4.3.3_Input_Sheet_Finalised2018'!AI50&lt;0,"Increase","Decrease")))</f>
        <v>0</v>
      </c>
      <c r="AJ50" s="30">
        <f>IF('4.3.3_Input_Sheet_Published2013'!AJ50-'4.3.3_Input_Sheet_Finalised2018'!AJ50=0,,(IF('4.3.3_Input_Sheet_Published2013'!AJ50-'4.3.3_Input_Sheet_Finalised2018'!AJ50&lt;0,"Increase","Decrease")))</f>
        <v>0</v>
      </c>
      <c r="AK50" s="30">
        <f>IF('4.3.3_Input_Sheet_Published2013'!AK50-'4.3.3_Input_Sheet_Finalised2018'!AK50=0,,(IF('4.3.3_Input_Sheet_Published2013'!AK50-'4.3.3_Input_Sheet_Finalised2018'!AK50&lt;0,"Increase","Decrease")))</f>
        <v>0</v>
      </c>
      <c r="AL50" s="30">
        <f>IF('4.3.3_Input_Sheet_Published2013'!AL50-'4.3.3_Input_Sheet_Finalised2018'!AL50=0,,(IF('4.3.3_Input_Sheet_Published2013'!AL50-'4.3.3_Input_Sheet_Finalised2018'!AL50&lt;0,"Increase","Decrease")))</f>
        <v>0</v>
      </c>
      <c r="AM50" s="11">
        <f t="shared" si="4"/>
        <v>0</v>
      </c>
    </row>
    <row r="51" spans="1:39" ht="14.65" thickBot="1">
      <c r="A51" s="152"/>
      <c r="B51" s="155"/>
      <c r="C51" s="158"/>
      <c r="D51" s="161"/>
      <c r="E51" s="10" t="str">
        <f t="shared" si="5"/>
        <v>High - C2</v>
      </c>
      <c r="F51" s="30">
        <f>IF('4.3.3_Input_Sheet_Published2013'!F51-'4.3.3_Input_Sheet_Finalised2018'!F51=0,,(IF('4.3.3_Input_Sheet_Published2013'!F51-'4.3.3_Input_Sheet_Finalised2018'!F51&lt;0,"Increase","Decrease")))</f>
        <v>0</v>
      </c>
      <c r="G51" s="30">
        <f>IF('4.3.3_Input_Sheet_Published2013'!G51-'4.3.3_Input_Sheet_Finalised2018'!G51=0,,(IF('4.3.3_Input_Sheet_Published2013'!G51-'4.3.3_Input_Sheet_Finalised2018'!G51&lt;0,"Increase","Decrease")))</f>
        <v>0</v>
      </c>
      <c r="H51" s="30">
        <f>IF('4.3.3_Input_Sheet_Published2013'!H51-'4.3.3_Input_Sheet_Finalised2018'!H51=0,,(IF('4.3.3_Input_Sheet_Published2013'!H51-'4.3.3_Input_Sheet_Finalised2018'!H51&lt;0,"Increase","Decrease")))</f>
        <v>0</v>
      </c>
      <c r="I51" s="30">
        <f>IF('4.3.3_Input_Sheet_Published2013'!I51-'4.3.3_Input_Sheet_Finalised2018'!I51=0,,(IF('4.3.3_Input_Sheet_Published2013'!I51-'4.3.3_Input_Sheet_Finalised2018'!I51&lt;0,"Increase","Decrease")))</f>
        <v>0</v>
      </c>
      <c r="J51" s="30">
        <f>IF('4.3.3_Input_Sheet_Published2013'!J51-'4.3.3_Input_Sheet_Finalised2018'!J51=0,,(IF('4.3.3_Input_Sheet_Published2013'!J51-'4.3.3_Input_Sheet_Finalised2018'!J51&lt;0,"Increase","Decrease")))</f>
        <v>0</v>
      </c>
      <c r="K51" s="11">
        <f t="shared" si="0"/>
        <v>0</v>
      </c>
      <c r="M51" s="14"/>
      <c r="N51" s="14"/>
      <c r="O51" s="14"/>
      <c r="P51" s="14"/>
      <c r="Q51" s="14"/>
      <c r="R51" s="15">
        <f t="shared" si="1"/>
        <v>0</v>
      </c>
      <c r="T51" s="14"/>
      <c r="U51" s="14"/>
      <c r="V51" s="14"/>
      <c r="W51" s="14"/>
      <c r="X51" s="14"/>
      <c r="Y51" s="15">
        <f t="shared" si="2"/>
        <v>0</v>
      </c>
      <c r="AA51" s="30">
        <f>IF('4.3.3_Input_Sheet_Published2013'!AA51-'4.3.3_Input_Sheet_Finalised2018'!AA51=0,,(IF('4.3.3_Input_Sheet_Published2013'!AA51-'4.3.3_Input_Sheet_Finalised2018'!AA51&lt;0,"Increase","Decrease")))</f>
        <v>0</v>
      </c>
      <c r="AB51" s="30">
        <f>IF('4.3.3_Input_Sheet_Published2013'!AB51-'4.3.3_Input_Sheet_Finalised2018'!AB51=0,,(IF('4.3.3_Input_Sheet_Published2013'!AB51-'4.3.3_Input_Sheet_Finalised2018'!AB51&lt;0,"Increase","Decrease")))</f>
        <v>0</v>
      </c>
      <c r="AC51" s="30">
        <f>IF('4.3.3_Input_Sheet_Published2013'!AC51-'4.3.3_Input_Sheet_Finalised2018'!AC51=0,,(IF('4.3.3_Input_Sheet_Published2013'!AC51-'4.3.3_Input_Sheet_Finalised2018'!AC51&lt;0,"Increase","Decrease")))</f>
        <v>0</v>
      </c>
      <c r="AD51" s="30">
        <f>IF('4.3.3_Input_Sheet_Published2013'!AD51-'4.3.3_Input_Sheet_Finalised2018'!AD51=0,,(IF('4.3.3_Input_Sheet_Published2013'!AD51-'4.3.3_Input_Sheet_Finalised2018'!AD51&lt;0,"Increase","Decrease")))</f>
        <v>0</v>
      </c>
      <c r="AE51" s="30">
        <f>IF('4.3.3_Input_Sheet_Published2013'!AE51-'4.3.3_Input_Sheet_Finalised2018'!AE51=0,,(IF('4.3.3_Input_Sheet_Published2013'!AE51-'4.3.3_Input_Sheet_Finalised2018'!AE51&lt;0,"Increase","Decrease")))</f>
        <v>0</v>
      </c>
      <c r="AF51" s="11">
        <f t="shared" si="3"/>
        <v>0</v>
      </c>
      <c r="AH51" s="30">
        <f>IF('4.3.3_Input_Sheet_Published2013'!AH51-'4.3.3_Input_Sheet_Finalised2018'!AH51=0,,(IF('4.3.3_Input_Sheet_Published2013'!AH51-'4.3.3_Input_Sheet_Finalised2018'!AH51&lt;0,"Increase","Decrease")))</f>
        <v>0</v>
      </c>
      <c r="AI51" s="30">
        <f>IF('4.3.3_Input_Sheet_Published2013'!AI51-'4.3.3_Input_Sheet_Finalised2018'!AI51=0,,(IF('4.3.3_Input_Sheet_Published2013'!AI51-'4.3.3_Input_Sheet_Finalised2018'!AI51&lt;0,"Increase","Decrease")))</f>
        <v>0</v>
      </c>
      <c r="AJ51" s="30">
        <f>IF('4.3.3_Input_Sheet_Published2013'!AJ51-'4.3.3_Input_Sheet_Finalised2018'!AJ51=0,,(IF('4.3.3_Input_Sheet_Published2013'!AJ51-'4.3.3_Input_Sheet_Finalised2018'!AJ51&lt;0,"Increase","Decrease")))</f>
        <v>0</v>
      </c>
      <c r="AK51" s="30">
        <f>IF('4.3.3_Input_Sheet_Published2013'!AK51-'4.3.3_Input_Sheet_Finalised2018'!AK51=0,,(IF('4.3.3_Input_Sheet_Published2013'!AK51-'4.3.3_Input_Sheet_Finalised2018'!AK51&lt;0,"Increase","Decrease")))</f>
        <v>0</v>
      </c>
      <c r="AL51" s="30">
        <f>IF('4.3.3_Input_Sheet_Published2013'!AL51-'4.3.3_Input_Sheet_Finalised2018'!AL51=0,,(IF('4.3.3_Input_Sheet_Published2013'!AL51-'4.3.3_Input_Sheet_Finalised2018'!AL51&lt;0,"Increase","Decrease")))</f>
        <v>0</v>
      </c>
      <c r="AM51" s="11">
        <f t="shared" si="4"/>
        <v>0</v>
      </c>
    </row>
    <row r="52" spans="1:39" ht="14.65" thickBot="1">
      <c r="A52" s="153"/>
      <c r="B52" s="156"/>
      <c r="C52" s="159"/>
      <c r="D52" s="162"/>
      <c r="E52" s="12" t="str">
        <f t="shared" si="5"/>
        <v>Very High - C1</v>
      </c>
      <c r="F52" s="30">
        <f>IF('4.3.3_Input_Sheet_Published2013'!F52-'4.3.3_Input_Sheet_Finalised2018'!F52=0,,(IF('4.3.3_Input_Sheet_Published2013'!F52-'4.3.3_Input_Sheet_Finalised2018'!F52&lt;0,"Increase","Decrease")))</f>
        <v>0</v>
      </c>
      <c r="G52" s="30">
        <f>IF('4.3.3_Input_Sheet_Published2013'!G52-'4.3.3_Input_Sheet_Finalised2018'!G52=0,,(IF('4.3.3_Input_Sheet_Published2013'!G52-'4.3.3_Input_Sheet_Finalised2018'!G52&lt;0,"Increase","Decrease")))</f>
        <v>0</v>
      </c>
      <c r="H52" s="30">
        <f>IF('4.3.3_Input_Sheet_Published2013'!H52-'4.3.3_Input_Sheet_Finalised2018'!H52=0,,(IF('4.3.3_Input_Sheet_Published2013'!H52-'4.3.3_Input_Sheet_Finalised2018'!H52&lt;0,"Increase","Decrease")))</f>
        <v>0</v>
      </c>
      <c r="I52" s="30">
        <f>IF('4.3.3_Input_Sheet_Published2013'!I52-'4.3.3_Input_Sheet_Finalised2018'!I52=0,,(IF('4.3.3_Input_Sheet_Published2013'!I52-'4.3.3_Input_Sheet_Finalised2018'!I52&lt;0,"Increase","Decrease")))</f>
        <v>0</v>
      </c>
      <c r="J52" s="30">
        <f>IF('4.3.3_Input_Sheet_Published2013'!J52-'4.3.3_Input_Sheet_Finalised2018'!J52=0,,(IF('4.3.3_Input_Sheet_Published2013'!J52-'4.3.3_Input_Sheet_Finalised2018'!J52&lt;0,"Increase","Decrease")))</f>
        <v>0</v>
      </c>
      <c r="K52" s="16">
        <f t="shared" si="0"/>
        <v>0</v>
      </c>
      <c r="M52" s="14"/>
      <c r="N52" s="14"/>
      <c r="O52" s="14"/>
      <c r="P52" s="14"/>
      <c r="Q52" s="14"/>
      <c r="R52" s="16">
        <f t="shared" si="1"/>
        <v>0</v>
      </c>
      <c r="T52" s="14"/>
      <c r="U52" s="14"/>
      <c r="V52" s="14"/>
      <c r="W52" s="14"/>
      <c r="X52" s="14"/>
      <c r="Y52" s="16">
        <f t="shared" si="2"/>
        <v>0</v>
      </c>
      <c r="AA52" s="30">
        <f>IF('4.3.3_Input_Sheet_Published2013'!AA52-'4.3.3_Input_Sheet_Finalised2018'!AA52=0,,(IF('4.3.3_Input_Sheet_Published2013'!AA52-'4.3.3_Input_Sheet_Finalised2018'!AA52&lt;0,"Increase","Decrease")))</f>
        <v>0</v>
      </c>
      <c r="AB52" s="30">
        <f>IF('4.3.3_Input_Sheet_Published2013'!AB52-'4.3.3_Input_Sheet_Finalised2018'!AB52=0,,(IF('4.3.3_Input_Sheet_Published2013'!AB52-'4.3.3_Input_Sheet_Finalised2018'!AB52&lt;0,"Increase","Decrease")))</f>
        <v>0</v>
      </c>
      <c r="AC52" s="30">
        <f>IF('4.3.3_Input_Sheet_Published2013'!AC52-'4.3.3_Input_Sheet_Finalised2018'!AC52=0,,(IF('4.3.3_Input_Sheet_Published2013'!AC52-'4.3.3_Input_Sheet_Finalised2018'!AC52&lt;0,"Increase","Decrease")))</f>
        <v>0</v>
      </c>
      <c r="AD52" s="30">
        <f>IF('4.3.3_Input_Sheet_Published2013'!AD52-'4.3.3_Input_Sheet_Finalised2018'!AD52=0,,(IF('4.3.3_Input_Sheet_Published2013'!AD52-'4.3.3_Input_Sheet_Finalised2018'!AD52&lt;0,"Increase","Decrease")))</f>
        <v>0</v>
      </c>
      <c r="AE52" s="30">
        <f>IF('4.3.3_Input_Sheet_Published2013'!AE52-'4.3.3_Input_Sheet_Finalised2018'!AE52=0,,(IF('4.3.3_Input_Sheet_Published2013'!AE52-'4.3.3_Input_Sheet_Finalised2018'!AE52&lt;0,"Increase","Decrease")))</f>
        <v>0</v>
      </c>
      <c r="AF52" s="16">
        <f t="shared" si="3"/>
        <v>0</v>
      </c>
      <c r="AH52" s="30">
        <f>IF('4.3.3_Input_Sheet_Published2013'!AH52-'4.3.3_Input_Sheet_Finalised2018'!AH52=0,,(IF('4.3.3_Input_Sheet_Published2013'!AH52-'4.3.3_Input_Sheet_Finalised2018'!AH52&lt;0,"Increase","Decrease")))</f>
        <v>0</v>
      </c>
      <c r="AI52" s="30">
        <f>IF('4.3.3_Input_Sheet_Published2013'!AI52-'4.3.3_Input_Sheet_Finalised2018'!AI52=0,,(IF('4.3.3_Input_Sheet_Published2013'!AI52-'4.3.3_Input_Sheet_Finalised2018'!AI52&lt;0,"Increase","Decrease")))</f>
        <v>0</v>
      </c>
      <c r="AJ52" s="30">
        <f>IF('4.3.3_Input_Sheet_Published2013'!AJ52-'4.3.3_Input_Sheet_Finalised2018'!AJ52=0,,(IF('4.3.3_Input_Sheet_Published2013'!AJ52-'4.3.3_Input_Sheet_Finalised2018'!AJ52&lt;0,"Increase","Decrease")))</f>
        <v>0</v>
      </c>
      <c r="AK52" s="30">
        <f>IF('4.3.3_Input_Sheet_Published2013'!AK52-'4.3.3_Input_Sheet_Finalised2018'!AK52=0,,(IF('4.3.3_Input_Sheet_Published2013'!AK52-'4.3.3_Input_Sheet_Finalised2018'!AK52&lt;0,"Increase","Decrease")))</f>
        <v>0</v>
      </c>
      <c r="AL52" s="30">
        <f>IF('4.3.3_Input_Sheet_Published2013'!AL52-'4.3.3_Input_Sheet_Finalised2018'!AL52=0,,(IF('4.3.3_Input_Sheet_Published2013'!AL52-'4.3.3_Input_Sheet_Finalised2018'!AL52&lt;0,"Increase","Decrease")))</f>
        <v>0</v>
      </c>
      <c r="AM52" s="16">
        <f t="shared" si="4"/>
        <v>0</v>
      </c>
    </row>
    <row r="53" spans="1:39" ht="14.65" thickBot="1">
      <c r="A53" s="163">
        <v>13</v>
      </c>
      <c r="B53" s="166" t="s">
        <v>14</v>
      </c>
      <c r="C53" s="166" t="s">
        <v>46</v>
      </c>
      <c r="D53" s="166" t="s">
        <v>49</v>
      </c>
      <c r="E53" s="40" t="str">
        <f t="shared" si="5"/>
        <v>Low - C4</v>
      </c>
      <c r="F53" s="30">
        <f>IF('4.3.3_Input_Sheet_Published2013'!F53-'4.3.3_Input_Sheet_Finalised2018'!F53=0,,(IF('4.3.3_Input_Sheet_Published2013'!F53-'4.3.3_Input_Sheet_Finalised2018'!F53&lt;0,"Increase","Decrease")))</f>
        <v>0</v>
      </c>
      <c r="G53" s="30">
        <f>IF('4.3.3_Input_Sheet_Published2013'!G53-'4.3.3_Input_Sheet_Finalised2018'!G53=0,,(IF('4.3.3_Input_Sheet_Published2013'!G53-'4.3.3_Input_Sheet_Finalised2018'!G53&lt;0,"Increase","Decrease")))</f>
        <v>0</v>
      </c>
      <c r="H53" s="30">
        <f>IF('4.3.3_Input_Sheet_Published2013'!H53-'4.3.3_Input_Sheet_Finalised2018'!H53=0,,(IF('4.3.3_Input_Sheet_Published2013'!H53-'4.3.3_Input_Sheet_Finalised2018'!H53&lt;0,"Increase","Decrease")))</f>
        <v>0</v>
      </c>
      <c r="I53" s="30">
        <f>IF('4.3.3_Input_Sheet_Published2013'!I53-'4.3.3_Input_Sheet_Finalised2018'!I53=0,,(IF('4.3.3_Input_Sheet_Published2013'!I53-'4.3.3_Input_Sheet_Finalised2018'!I53&lt;0,"Increase","Decrease")))</f>
        <v>0</v>
      </c>
      <c r="J53" s="30">
        <f>IF('4.3.3_Input_Sheet_Published2013'!J53-'4.3.3_Input_Sheet_Finalised2018'!J53=0,,(IF('4.3.3_Input_Sheet_Published2013'!J53-'4.3.3_Input_Sheet_Finalised2018'!J53&lt;0,"Increase","Decrease")))</f>
        <v>0</v>
      </c>
      <c r="K53" s="17">
        <f t="shared" si="0"/>
        <v>0</v>
      </c>
      <c r="M53" s="14"/>
      <c r="N53" s="14"/>
      <c r="O53" s="14"/>
      <c r="P53" s="14"/>
      <c r="Q53" s="14"/>
      <c r="R53" s="17">
        <f t="shared" si="1"/>
        <v>0</v>
      </c>
      <c r="T53" s="14"/>
      <c r="U53" s="14"/>
      <c r="V53" s="14"/>
      <c r="W53" s="14"/>
      <c r="X53" s="14"/>
      <c r="Y53" s="17">
        <f t="shared" si="2"/>
        <v>0</v>
      </c>
      <c r="AA53" s="30">
        <f>IF('4.3.3_Input_Sheet_Published2013'!AA53-'4.3.3_Input_Sheet_Finalised2018'!AA53=0,,(IF('4.3.3_Input_Sheet_Published2013'!AA53-'4.3.3_Input_Sheet_Finalised2018'!AA53&lt;0,"Increase","Decrease")))</f>
        <v>0</v>
      </c>
      <c r="AB53" s="30">
        <f>IF('4.3.3_Input_Sheet_Published2013'!AB53-'4.3.3_Input_Sheet_Finalised2018'!AB53=0,,(IF('4.3.3_Input_Sheet_Published2013'!AB53-'4.3.3_Input_Sheet_Finalised2018'!AB53&lt;0,"Increase","Decrease")))</f>
        <v>0</v>
      </c>
      <c r="AC53" s="30">
        <f>IF('4.3.3_Input_Sheet_Published2013'!AC53-'4.3.3_Input_Sheet_Finalised2018'!AC53=0,,(IF('4.3.3_Input_Sheet_Published2013'!AC53-'4.3.3_Input_Sheet_Finalised2018'!AC53&lt;0,"Increase","Decrease")))</f>
        <v>0</v>
      </c>
      <c r="AD53" s="30">
        <f>IF('4.3.3_Input_Sheet_Published2013'!AD53-'4.3.3_Input_Sheet_Finalised2018'!AD53=0,,(IF('4.3.3_Input_Sheet_Published2013'!AD53-'4.3.3_Input_Sheet_Finalised2018'!AD53&lt;0,"Increase","Decrease")))</f>
        <v>0</v>
      </c>
      <c r="AE53" s="30">
        <f>IF('4.3.3_Input_Sheet_Published2013'!AE53-'4.3.3_Input_Sheet_Finalised2018'!AE53=0,,(IF('4.3.3_Input_Sheet_Published2013'!AE53-'4.3.3_Input_Sheet_Finalised2018'!AE53&lt;0,"Increase","Decrease")))</f>
        <v>0</v>
      </c>
      <c r="AF53" s="17">
        <f t="shared" si="3"/>
        <v>0</v>
      </c>
      <c r="AH53" s="30">
        <f>IF('4.3.3_Input_Sheet_Published2013'!AH53-'4.3.3_Input_Sheet_Finalised2018'!AH53=0,,(IF('4.3.3_Input_Sheet_Published2013'!AH53-'4.3.3_Input_Sheet_Finalised2018'!AH53&lt;0,"Increase","Decrease")))</f>
        <v>0</v>
      </c>
      <c r="AI53" s="30">
        <f>IF('4.3.3_Input_Sheet_Published2013'!AI53-'4.3.3_Input_Sheet_Finalised2018'!AI53=0,,(IF('4.3.3_Input_Sheet_Published2013'!AI53-'4.3.3_Input_Sheet_Finalised2018'!AI53&lt;0,"Increase","Decrease")))</f>
        <v>0</v>
      </c>
      <c r="AJ53" s="30">
        <f>IF('4.3.3_Input_Sheet_Published2013'!AJ53-'4.3.3_Input_Sheet_Finalised2018'!AJ53=0,,(IF('4.3.3_Input_Sheet_Published2013'!AJ53-'4.3.3_Input_Sheet_Finalised2018'!AJ53&lt;0,"Increase","Decrease")))</f>
        <v>0</v>
      </c>
      <c r="AK53" s="30">
        <f>IF('4.3.3_Input_Sheet_Published2013'!AK53-'4.3.3_Input_Sheet_Finalised2018'!AK53=0,,(IF('4.3.3_Input_Sheet_Published2013'!AK53-'4.3.3_Input_Sheet_Finalised2018'!AK53&lt;0,"Increase","Decrease")))</f>
        <v>0</v>
      </c>
      <c r="AL53" s="30">
        <f>IF('4.3.3_Input_Sheet_Published2013'!AL53-'4.3.3_Input_Sheet_Finalised2018'!AL53=0,,(IF('4.3.3_Input_Sheet_Published2013'!AL53-'4.3.3_Input_Sheet_Finalised2018'!AL53&lt;0,"Increase","Decrease")))</f>
        <v>0</v>
      </c>
      <c r="AM53" s="17">
        <f t="shared" si="4"/>
        <v>0</v>
      </c>
    </row>
    <row r="54" spans="1:39" ht="14.65" thickBot="1">
      <c r="A54" s="164"/>
      <c r="B54" s="167"/>
      <c r="C54" s="167"/>
      <c r="D54" s="169"/>
      <c r="E54" s="41" t="str">
        <f t="shared" si="5"/>
        <v>Medium - C3</v>
      </c>
      <c r="F54" s="30">
        <f>IF('4.3.3_Input_Sheet_Published2013'!F54-'4.3.3_Input_Sheet_Finalised2018'!F54=0,,(IF('4.3.3_Input_Sheet_Published2013'!F54-'4.3.3_Input_Sheet_Finalised2018'!F54&lt;0,"Increase","Decrease")))</f>
        <v>0</v>
      </c>
      <c r="G54" s="30">
        <f>IF('4.3.3_Input_Sheet_Published2013'!G54-'4.3.3_Input_Sheet_Finalised2018'!G54=0,,(IF('4.3.3_Input_Sheet_Published2013'!G54-'4.3.3_Input_Sheet_Finalised2018'!G54&lt;0,"Increase","Decrease")))</f>
        <v>0</v>
      </c>
      <c r="H54" s="30">
        <f>IF('4.3.3_Input_Sheet_Published2013'!H54-'4.3.3_Input_Sheet_Finalised2018'!H54=0,,(IF('4.3.3_Input_Sheet_Published2013'!H54-'4.3.3_Input_Sheet_Finalised2018'!H54&lt;0,"Increase","Decrease")))</f>
        <v>0</v>
      </c>
      <c r="I54" s="30">
        <f>IF('4.3.3_Input_Sheet_Published2013'!I54-'4.3.3_Input_Sheet_Finalised2018'!I54=0,,(IF('4.3.3_Input_Sheet_Published2013'!I54-'4.3.3_Input_Sheet_Finalised2018'!I54&lt;0,"Increase","Decrease")))</f>
        <v>0</v>
      </c>
      <c r="J54" s="30">
        <f>IF('4.3.3_Input_Sheet_Published2013'!J54-'4.3.3_Input_Sheet_Finalised2018'!J54=0,,(IF('4.3.3_Input_Sheet_Published2013'!J54-'4.3.3_Input_Sheet_Finalised2018'!J54&lt;0,"Increase","Decrease")))</f>
        <v>0</v>
      </c>
      <c r="K54" s="15">
        <f t="shared" si="0"/>
        <v>0</v>
      </c>
      <c r="M54" s="14"/>
      <c r="N54" s="14"/>
      <c r="O54" s="14"/>
      <c r="P54" s="14"/>
      <c r="Q54" s="14"/>
      <c r="R54" s="15">
        <f t="shared" si="1"/>
        <v>0</v>
      </c>
      <c r="T54" s="14"/>
      <c r="U54" s="14"/>
      <c r="V54" s="14"/>
      <c r="W54" s="14"/>
      <c r="X54" s="14"/>
      <c r="Y54" s="15">
        <f t="shared" si="2"/>
        <v>0</v>
      </c>
      <c r="AA54" s="30">
        <f>IF('4.3.3_Input_Sheet_Published2013'!AA54-'4.3.3_Input_Sheet_Finalised2018'!AA54=0,,(IF('4.3.3_Input_Sheet_Published2013'!AA54-'4.3.3_Input_Sheet_Finalised2018'!AA54&lt;0,"Increase","Decrease")))</f>
        <v>0</v>
      </c>
      <c r="AB54" s="30">
        <f>IF('4.3.3_Input_Sheet_Published2013'!AB54-'4.3.3_Input_Sheet_Finalised2018'!AB54=0,,(IF('4.3.3_Input_Sheet_Published2013'!AB54-'4.3.3_Input_Sheet_Finalised2018'!AB54&lt;0,"Increase","Decrease")))</f>
        <v>0</v>
      </c>
      <c r="AC54" s="30">
        <f>IF('4.3.3_Input_Sheet_Published2013'!AC54-'4.3.3_Input_Sheet_Finalised2018'!AC54=0,,(IF('4.3.3_Input_Sheet_Published2013'!AC54-'4.3.3_Input_Sheet_Finalised2018'!AC54&lt;0,"Increase","Decrease")))</f>
        <v>0</v>
      </c>
      <c r="AD54" s="30">
        <f>IF('4.3.3_Input_Sheet_Published2013'!AD54-'4.3.3_Input_Sheet_Finalised2018'!AD54=0,,(IF('4.3.3_Input_Sheet_Published2013'!AD54-'4.3.3_Input_Sheet_Finalised2018'!AD54&lt;0,"Increase","Decrease")))</f>
        <v>0</v>
      </c>
      <c r="AE54" s="30">
        <f>IF('4.3.3_Input_Sheet_Published2013'!AE54-'4.3.3_Input_Sheet_Finalised2018'!AE54=0,,(IF('4.3.3_Input_Sheet_Published2013'!AE54-'4.3.3_Input_Sheet_Finalised2018'!AE54&lt;0,"Increase","Decrease")))</f>
        <v>0</v>
      </c>
      <c r="AF54" s="15">
        <f t="shared" si="3"/>
        <v>0</v>
      </c>
      <c r="AH54" s="30">
        <f>IF('4.3.3_Input_Sheet_Published2013'!AH54-'4.3.3_Input_Sheet_Finalised2018'!AH54=0,,(IF('4.3.3_Input_Sheet_Published2013'!AH54-'4.3.3_Input_Sheet_Finalised2018'!AH54&lt;0,"Increase","Decrease")))</f>
        <v>0</v>
      </c>
      <c r="AI54" s="30">
        <f>IF('4.3.3_Input_Sheet_Published2013'!AI54-'4.3.3_Input_Sheet_Finalised2018'!AI54=0,,(IF('4.3.3_Input_Sheet_Published2013'!AI54-'4.3.3_Input_Sheet_Finalised2018'!AI54&lt;0,"Increase","Decrease")))</f>
        <v>0</v>
      </c>
      <c r="AJ54" s="30">
        <f>IF('4.3.3_Input_Sheet_Published2013'!AJ54-'4.3.3_Input_Sheet_Finalised2018'!AJ54=0,,(IF('4.3.3_Input_Sheet_Published2013'!AJ54-'4.3.3_Input_Sheet_Finalised2018'!AJ54&lt;0,"Increase","Decrease")))</f>
        <v>0</v>
      </c>
      <c r="AK54" s="30">
        <f>IF('4.3.3_Input_Sheet_Published2013'!AK54-'4.3.3_Input_Sheet_Finalised2018'!AK54=0,,(IF('4.3.3_Input_Sheet_Published2013'!AK54-'4.3.3_Input_Sheet_Finalised2018'!AK54&lt;0,"Increase","Decrease")))</f>
        <v>0</v>
      </c>
      <c r="AL54" s="30">
        <f>IF('4.3.3_Input_Sheet_Published2013'!AL54-'4.3.3_Input_Sheet_Finalised2018'!AL54=0,,(IF('4.3.3_Input_Sheet_Published2013'!AL54-'4.3.3_Input_Sheet_Finalised2018'!AL54&lt;0,"Increase","Decrease")))</f>
        <v>0</v>
      </c>
      <c r="AM54" s="15">
        <f t="shared" si="4"/>
        <v>0</v>
      </c>
    </row>
    <row r="55" spans="1:39" ht="14.65" thickBot="1">
      <c r="A55" s="164"/>
      <c r="B55" s="167"/>
      <c r="C55" s="167"/>
      <c r="D55" s="169"/>
      <c r="E55" s="41" t="str">
        <f t="shared" si="5"/>
        <v>High - C2</v>
      </c>
      <c r="F55" s="30">
        <f>IF('4.3.3_Input_Sheet_Published2013'!F55-'4.3.3_Input_Sheet_Finalised2018'!F55=0,,(IF('4.3.3_Input_Sheet_Published2013'!F55-'4.3.3_Input_Sheet_Finalised2018'!F55&lt;0,"Increase","Decrease")))</f>
        <v>0</v>
      </c>
      <c r="G55" s="30">
        <f>IF('4.3.3_Input_Sheet_Published2013'!G55-'4.3.3_Input_Sheet_Finalised2018'!G55=0,,(IF('4.3.3_Input_Sheet_Published2013'!G55-'4.3.3_Input_Sheet_Finalised2018'!G55&lt;0,"Increase","Decrease")))</f>
        <v>0</v>
      </c>
      <c r="H55" s="30">
        <f>IF('4.3.3_Input_Sheet_Published2013'!H55-'4.3.3_Input_Sheet_Finalised2018'!H55=0,,(IF('4.3.3_Input_Sheet_Published2013'!H55-'4.3.3_Input_Sheet_Finalised2018'!H55&lt;0,"Increase","Decrease")))</f>
        <v>0</v>
      </c>
      <c r="I55" s="30">
        <f>IF('4.3.3_Input_Sheet_Published2013'!I55-'4.3.3_Input_Sheet_Finalised2018'!I55=0,,(IF('4.3.3_Input_Sheet_Published2013'!I55-'4.3.3_Input_Sheet_Finalised2018'!I55&lt;0,"Increase","Decrease")))</f>
        <v>0</v>
      </c>
      <c r="J55" s="30">
        <f>IF('4.3.3_Input_Sheet_Published2013'!J55-'4.3.3_Input_Sheet_Finalised2018'!J55=0,,(IF('4.3.3_Input_Sheet_Published2013'!J55-'4.3.3_Input_Sheet_Finalised2018'!J55&lt;0,"Increase","Decrease")))</f>
        <v>0</v>
      </c>
      <c r="K55" s="15">
        <f t="shared" si="0"/>
        <v>0</v>
      </c>
      <c r="M55" s="14"/>
      <c r="N55" s="14"/>
      <c r="O55" s="14"/>
      <c r="P55" s="14"/>
      <c r="Q55" s="14"/>
      <c r="R55" s="15">
        <f t="shared" si="1"/>
        <v>0</v>
      </c>
      <c r="T55" s="14"/>
      <c r="U55" s="14"/>
      <c r="V55" s="14"/>
      <c r="W55" s="14"/>
      <c r="X55" s="14"/>
      <c r="Y55" s="15">
        <f t="shared" si="2"/>
        <v>0</v>
      </c>
      <c r="AA55" s="30">
        <f>IF('4.3.3_Input_Sheet_Published2013'!AA55-'4.3.3_Input_Sheet_Finalised2018'!AA55=0,,(IF('4.3.3_Input_Sheet_Published2013'!AA55-'4.3.3_Input_Sheet_Finalised2018'!AA55&lt;0,"Increase","Decrease")))</f>
        <v>0</v>
      </c>
      <c r="AB55" s="30">
        <f>IF('4.3.3_Input_Sheet_Published2013'!AB55-'4.3.3_Input_Sheet_Finalised2018'!AB55=0,,(IF('4.3.3_Input_Sheet_Published2013'!AB55-'4.3.3_Input_Sheet_Finalised2018'!AB55&lt;0,"Increase","Decrease")))</f>
        <v>0</v>
      </c>
      <c r="AC55" s="30">
        <f>IF('4.3.3_Input_Sheet_Published2013'!AC55-'4.3.3_Input_Sheet_Finalised2018'!AC55=0,,(IF('4.3.3_Input_Sheet_Published2013'!AC55-'4.3.3_Input_Sheet_Finalised2018'!AC55&lt;0,"Increase","Decrease")))</f>
        <v>0</v>
      </c>
      <c r="AD55" s="30">
        <f>IF('4.3.3_Input_Sheet_Published2013'!AD55-'4.3.3_Input_Sheet_Finalised2018'!AD55=0,,(IF('4.3.3_Input_Sheet_Published2013'!AD55-'4.3.3_Input_Sheet_Finalised2018'!AD55&lt;0,"Increase","Decrease")))</f>
        <v>0</v>
      </c>
      <c r="AE55" s="30">
        <f>IF('4.3.3_Input_Sheet_Published2013'!AE55-'4.3.3_Input_Sheet_Finalised2018'!AE55=0,,(IF('4.3.3_Input_Sheet_Published2013'!AE55-'4.3.3_Input_Sheet_Finalised2018'!AE55&lt;0,"Increase","Decrease")))</f>
        <v>0</v>
      </c>
      <c r="AF55" s="15">
        <f t="shared" si="3"/>
        <v>0</v>
      </c>
      <c r="AH55" s="30">
        <f>IF('4.3.3_Input_Sheet_Published2013'!AH55-'4.3.3_Input_Sheet_Finalised2018'!AH55=0,,(IF('4.3.3_Input_Sheet_Published2013'!AH55-'4.3.3_Input_Sheet_Finalised2018'!AH55&lt;0,"Increase","Decrease")))</f>
        <v>0</v>
      </c>
      <c r="AI55" s="30">
        <f>IF('4.3.3_Input_Sheet_Published2013'!AI55-'4.3.3_Input_Sheet_Finalised2018'!AI55=0,,(IF('4.3.3_Input_Sheet_Published2013'!AI55-'4.3.3_Input_Sheet_Finalised2018'!AI55&lt;0,"Increase","Decrease")))</f>
        <v>0</v>
      </c>
      <c r="AJ55" s="30">
        <f>IF('4.3.3_Input_Sheet_Published2013'!AJ55-'4.3.3_Input_Sheet_Finalised2018'!AJ55=0,,(IF('4.3.3_Input_Sheet_Published2013'!AJ55-'4.3.3_Input_Sheet_Finalised2018'!AJ55&lt;0,"Increase","Decrease")))</f>
        <v>0</v>
      </c>
      <c r="AK55" s="30">
        <f>IF('4.3.3_Input_Sheet_Published2013'!AK55-'4.3.3_Input_Sheet_Finalised2018'!AK55=0,,(IF('4.3.3_Input_Sheet_Published2013'!AK55-'4.3.3_Input_Sheet_Finalised2018'!AK55&lt;0,"Increase","Decrease")))</f>
        <v>0</v>
      </c>
      <c r="AL55" s="30">
        <f>IF('4.3.3_Input_Sheet_Published2013'!AL55-'4.3.3_Input_Sheet_Finalised2018'!AL55=0,,(IF('4.3.3_Input_Sheet_Published2013'!AL55-'4.3.3_Input_Sheet_Finalised2018'!AL55&lt;0,"Increase","Decrease")))</f>
        <v>0</v>
      </c>
      <c r="AM55" s="15">
        <f t="shared" si="4"/>
        <v>0</v>
      </c>
    </row>
    <row r="56" spans="1:39" ht="14.65" thickBot="1">
      <c r="A56" s="165"/>
      <c r="B56" s="168"/>
      <c r="C56" s="168"/>
      <c r="D56" s="170"/>
      <c r="E56" s="42" t="str">
        <f t="shared" si="5"/>
        <v>Very High - C1</v>
      </c>
      <c r="F56" s="30">
        <f>IF('4.3.3_Input_Sheet_Published2013'!F56-'4.3.3_Input_Sheet_Finalised2018'!F56=0,,(IF('4.3.3_Input_Sheet_Published2013'!F56-'4.3.3_Input_Sheet_Finalised2018'!F56&lt;0,"Increase","Decrease")))</f>
        <v>0</v>
      </c>
      <c r="G56" s="30">
        <f>IF('4.3.3_Input_Sheet_Published2013'!G56-'4.3.3_Input_Sheet_Finalised2018'!G56=0,,(IF('4.3.3_Input_Sheet_Published2013'!G56-'4.3.3_Input_Sheet_Finalised2018'!G56&lt;0,"Increase","Decrease")))</f>
        <v>0</v>
      </c>
      <c r="H56" s="30">
        <f>IF('4.3.3_Input_Sheet_Published2013'!H56-'4.3.3_Input_Sheet_Finalised2018'!H56=0,,(IF('4.3.3_Input_Sheet_Published2013'!H56-'4.3.3_Input_Sheet_Finalised2018'!H56&lt;0,"Increase","Decrease")))</f>
        <v>0</v>
      </c>
      <c r="I56" s="30">
        <f>IF('4.3.3_Input_Sheet_Published2013'!I56-'4.3.3_Input_Sheet_Finalised2018'!I56=0,,(IF('4.3.3_Input_Sheet_Published2013'!I56-'4.3.3_Input_Sheet_Finalised2018'!I56&lt;0,"Increase","Decrease")))</f>
        <v>0</v>
      </c>
      <c r="J56" s="30">
        <f>IF('4.3.3_Input_Sheet_Published2013'!J56-'4.3.3_Input_Sheet_Finalised2018'!J56=0,,(IF('4.3.3_Input_Sheet_Published2013'!J56-'4.3.3_Input_Sheet_Finalised2018'!J56&lt;0,"Increase","Decrease")))</f>
        <v>0</v>
      </c>
      <c r="K56" s="16">
        <f t="shared" si="0"/>
        <v>0</v>
      </c>
      <c r="M56" s="14"/>
      <c r="N56" s="14"/>
      <c r="O56" s="14"/>
      <c r="P56" s="14"/>
      <c r="Q56" s="14"/>
      <c r="R56" s="16">
        <f t="shared" si="1"/>
        <v>0</v>
      </c>
      <c r="T56" s="14"/>
      <c r="U56" s="14"/>
      <c r="V56" s="14"/>
      <c r="W56" s="14"/>
      <c r="X56" s="14"/>
      <c r="Y56" s="16">
        <f t="shared" si="2"/>
        <v>0</v>
      </c>
      <c r="AA56" s="30">
        <f>IF('4.3.3_Input_Sheet_Published2013'!AA56-'4.3.3_Input_Sheet_Finalised2018'!AA56=0,,(IF('4.3.3_Input_Sheet_Published2013'!AA56-'4.3.3_Input_Sheet_Finalised2018'!AA56&lt;0,"Increase","Decrease")))</f>
        <v>0</v>
      </c>
      <c r="AB56" s="30">
        <f>IF('4.3.3_Input_Sheet_Published2013'!AB56-'4.3.3_Input_Sheet_Finalised2018'!AB56=0,,(IF('4.3.3_Input_Sheet_Published2013'!AB56-'4.3.3_Input_Sheet_Finalised2018'!AB56&lt;0,"Increase","Decrease")))</f>
        <v>0</v>
      </c>
      <c r="AC56" s="30">
        <f>IF('4.3.3_Input_Sheet_Published2013'!AC56-'4.3.3_Input_Sheet_Finalised2018'!AC56=0,,(IF('4.3.3_Input_Sheet_Published2013'!AC56-'4.3.3_Input_Sheet_Finalised2018'!AC56&lt;0,"Increase","Decrease")))</f>
        <v>0</v>
      </c>
      <c r="AD56" s="30">
        <f>IF('4.3.3_Input_Sheet_Published2013'!AD56-'4.3.3_Input_Sheet_Finalised2018'!AD56=0,,(IF('4.3.3_Input_Sheet_Published2013'!AD56-'4.3.3_Input_Sheet_Finalised2018'!AD56&lt;0,"Increase","Decrease")))</f>
        <v>0</v>
      </c>
      <c r="AE56" s="30">
        <f>IF('4.3.3_Input_Sheet_Published2013'!AE56-'4.3.3_Input_Sheet_Finalised2018'!AE56=0,,(IF('4.3.3_Input_Sheet_Published2013'!AE56-'4.3.3_Input_Sheet_Finalised2018'!AE56&lt;0,"Increase","Decrease")))</f>
        <v>0</v>
      </c>
      <c r="AF56" s="16">
        <f t="shared" si="3"/>
        <v>0</v>
      </c>
      <c r="AH56" s="30">
        <f>IF('4.3.3_Input_Sheet_Published2013'!AH56-'4.3.3_Input_Sheet_Finalised2018'!AH56=0,,(IF('4.3.3_Input_Sheet_Published2013'!AH56-'4.3.3_Input_Sheet_Finalised2018'!AH56&lt;0,"Increase","Decrease")))</f>
        <v>0</v>
      </c>
      <c r="AI56" s="30">
        <f>IF('4.3.3_Input_Sheet_Published2013'!AI56-'4.3.3_Input_Sheet_Finalised2018'!AI56=0,,(IF('4.3.3_Input_Sheet_Published2013'!AI56-'4.3.3_Input_Sheet_Finalised2018'!AI56&lt;0,"Increase","Decrease")))</f>
        <v>0</v>
      </c>
      <c r="AJ56" s="30">
        <f>IF('4.3.3_Input_Sheet_Published2013'!AJ56-'4.3.3_Input_Sheet_Finalised2018'!AJ56=0,,(IF('4.3.3_Input_Sheet_Published2013'!AJ56-'4.3.3_Input_Sheet_Finalised2018'!AJ56&lt;0,"Increase","Decrease")))</f>
        <v>0</v>
      </c>
      <c r="AK56" s="30">
        <f>IF('4.3.3_Input_Sheet_Published2013'!AK56-'4.3.3_Input_Sheet_Finalised2018'!AK56=0,,(IF('4.3.3_Input_Sheet_Published2013'!AK56-'4.3.3_Input_Sheet_Finalised2018'!AK56&lt;0,"Increase","Decrease")))</f>
        <v>0</v>
      </c>
      <c r="AL56" s="30">
        <f>IF('4.3.3_Input_Sheet_Published2013'!AL56-'4.3.3_Input_Sheet_Finalised2018'!AL56=0,,(IF('4.3.3_Input_Sheet_Published2013'!AL56-'4.3.3_Input_Sheet_Finalised2018'!AL56&lt;0,"Increase","Decrease")))</f>
        <v>0</v>
      </c>
      <c r="AM56" s="16">
        <f t="shared" si="4"/>
        <v>0</v>
      </c>
    </row>
    <row r="57" spans="1:39" ht="14.65" thickBot="1">
      <c r="A57" s="163">
        <v>14</v>
      </c>
      <c r="B57" s="166" t="s">
        <v>15</v>
      </c>
      <c r="C57" s="166" t="s">
        <v>46</v>
      </c>
      <c r="D57" s="166" t="s">
        <v>49</v>
      </c>
      <c r="E57" s="40" t="str">
        <f t="shared" si="5"/>
        <v>Low - C4</v>
      </c>
      <c r="F57" s="30" t="str">
        <f>IF('4.3.3_Input_Sheet_Published2013'!F57-'4.3.3_Input_Sheet_Finalised2018'!F57=0,,(IF('4.3.3_Input_Sheet_Published2013'!F57-'4.3.3_Input_Sheet_Finalised2018'!F57&lt;0,"Increase","Decrease")))</f>
        <v>Increase</v>
      </c>
      <c r="G57" s="30">
        <f>IF('4.3.3_Input_Sheet_Published2013'!G57-'4.3.3_Input_Sheet_Finalised2018'!G57=0,,(IF('4.3.3_Input_Sheet_Published2013'!G57-'4.3.3_Input_Sheet_Finalised2018'!G57&lt;0,"Increase","Decrease")))</f>
        <v>0</v>
      </c>
      <c r="H57" s="30">
        <f>IF('4.3.3_Input_Sheet_Published2013'!H57-'4.3.3_Input_Sheet_Finalised2018'!H57=0,,(IF('4.3.3_Input_Sheet_Published2013'!H57-'4.3.3_Input_Sheet_Finalised2018'!H57&lt;0,"Increase","Decrease")))</f>
        <v>0</v>
      </c>
      <c r="I57" s="30">
        <f>IF('4.3.3_Input_Sheet_Published2013'!I57-'4.3.3_Input_Sheet_Finalised2018'!I57=0,,(IF('4.3.3_Input_Sheet_Published2013'!I57-'4.3.3_Input_Sheet_Finalised2018'!I57&lt;0,"Increase","Decrease")))</f>
        <v>0</v>
      </c>
      <c r="J57" s="30">
        <f>IF('4.3.3_Input_Sheet_Published2013'!J57-'4.3.3_Input_Sheet_Finalised2018'!J57=0,,(IF('4.3.3_Input_Sheet_Published2013'!J57-'4.3.3_Input_Sheet_Finalised2018'!J57&lt;0,"Increase","Decrease")))</f>
        <v>0</v>
      </c>
      <c r="K57" s="17">
        <f t="shared" si="0"/>
        <v>0</v>
      </c>
      <c r="M57" s="14"/>
      <c r="N57" s="14"/>
      <c r="O57" s="14"/>
      <c r="P57" s="14"/>
      <c r="Q57" s="14"/>
      <c r="R57" s="17">
        <f t="shared" si="1"/>
        <v>0</v>
      </c>
      <c r="T57" s="14"/>
      <c r="U57" s="14"/>
      <c r="V57" s="14"/>
      <c r="W57" s="14"/>
      <c r="X57" s="14"/>
      <c r="Y57" s="17">
        <f t="shared" si="2"/>
        <v>0</v>
      </c>
      <c r="AA57" s="30" t="str">
        <f>IF('4.3.3_Input_Sheet_Published2013'!AA57-'4.3.3_Input_Sheet_Finalised2018'!AA57=0,,(IF('4.3.3_Input_Sheet_Published2013'!AA57-'4.3.3_Input_Sheet_Finalised2018'!AA57&lt;0,"Increase","Decrease")))</f>
        <v>Decrease</v>
      </c>
      <c r="AB57" s="30">
        <f>IF('4.3.3_Input_Sheet_Published2013'!AB57-'4.3.3_Input_Sheet_Finalised2018'!AB57=0,,(IF('4.3.3_Input_Sheet_Published2013'!AB57-'4.3.3_Input_Sheet_Finalised2018'!AB57&lt;0,"Increase","Decrease")))</f>
        <v>0</v>
      </c>
      <c r="AC57" s="30">
        <f>IF('4.3.3_Input_Sheet_Published2013'!AC57-'4.3.3_Input_Sheet_Finalised2018'!AC57=0,,(IF('4.3.3_Input_Sheet_Published2013'!AC57-'4.3.3_Input_Sheet_Finalised2018'!AC57&lt;0,"Increase","Decrease")))</f>
        <v>0</v>
      </c>
      <c r="AD57" s="30">
        <f>IF('4.3.3_Input_Sheet_Published2013'!AD57-'4.3.3_Input_Sheet_Finalised2018'!AD57=0,,(IF('4.3.3_Input_Sheet_Published2013'!AD57-'4.3.3_Input_Sheet_Finalised2018'!AD57&lt;0,"Increase","Decrease")))</f>
        <v>0</v>
      </c>
      <c r="AE57" s="30">
        <f>IF('4.3.3_Input_Sheet_Published2013'!AE57-'4.3.3_Input_Sheet_Finalised2018'!AE57=0,,(IF('4.3.3_Input_Sheet_Published2013'!AE57-'4.3.3_Input_Sheet_Finalised2018'!AE57&lt;0,"Increase","Decrease")))</f>
        <v>0</v>
      </c>
      <c r="AF57" s="17">
        <f t="shared" si="3"/>
        <v>0</v>
      </c>
      <c r="AH57" s="30" t="str">
        <f>IF('4.3.3_Input_Sheet_Published2013'!AH57-'4.3.3_Input_Sheet_Finalised2018'!AH57=0,,(IF('4.3.3_Input_Sheet_Published2013'!AH57-'4.3.3_Input_Sheet_Finalised2018'!AH57&lt;0,"Increase","Decrease")))</f>
        <v>Increase</v>
      </c>
      <c r="AI57" s="30">
        <f>IF('4.3.3_Input_Sheet_Published2013'!AI57-'4.3.3_Input_Sheet_Finalised2018'!AI57=0,,(IF('4.3.3_Input_Sheet_Published2013'!AI57-'4.3.3_Input_Sheet_Finalised2018'!AI57&lt;0,"Increase","Decrease")))</f>
        <v>0</v>
      </c>
      <c r="AJ57" s="30">
        <f>IF('4.3.3_Input_Sheet_Published2013'!AJ57-'4.3.3_Input_Sheet_Finalised2018'!AJ57=0,,(IF('4.3.3_Input_Sheet_Published2013'!AJ57-'4.3.3_Input_Sheet_Finalised2018'!AJ57&lt;0,"Increase","Decrease")))</f>
        <v>0</v>
      </c>
      <c r="AK57" s="30">
        <f>IF('4.3.3_Input_Sheet_Published2013'!AK57-'4.3.3_Input_Sheet_Finalised2018'!AK57=0,,(IF('4.3.3_Input_Sheet_Published2013'!AK57-'4.3.3_Input_Sheet_Finalised2018'!AK57&lt;0,"Increase","Decrease")))</f>
        <v>0</v>
      </c>
      <c r="AL57" s="30">
        <f>IF('4.3.3_Input_Sheet_Published2013'!AL57-'4.3.3_Input_Sheet_Finalised2018'!AL57=0,,(IF('4.3.3_Input_Sheet_Published2013'!AL57-'4.3.3_Input_Sheet_Finalised2018'!AL57&lt;0,"Increase","Decrease")))</f>
        <v>0</v>
      </c>
      <c r="AM57" s="17">
        <f t="shared" si="4"/>
        <v>0</v>
      </c>
    </row>
    <row r="58" spans="1:39" ht="14.65" thickBot="1">
      <c r="A58" s="164"/>
      <c r="B58" s="167"/>
      <c r="C58" s="167"/>
      <c r="D58" s="169"/>
      <c r="E58" s="41" t="str">
        <f t="shared" si="5"/>
        <v>Medium - C3</v>
      </c>
      <c r="F58" s="30">
        <f>IF('4.3.3_Input_Sheet_Published2013'!F58-'4.3.3_Input_Sheet_Finalised2018'!F58=0,,(IF('4.3.3_Input_Sheet_Published2013'!F58-'4.3.3_Input_Sheet_Finalised2018'!F58&lt;0,"Increase","Decrease")))</f>
        <v>0</v>
      </c>
      <c r="G58" s="30">
        <f>IF('4.3.3_Input_Sheet_Published2013'!G58-'4.3.3_Input_Sheet_Finalised2018'!G58=0,,(IF('4.3.3_Input_Sheet_Published2013'!G58-'4.3.3_Input_Sheet_Finalised2018'!G58&lt;0,"Increase","Decrease")))</f>
        <v>0</v>
      </c>
      <c r="H58" s="30">
        <f>IF('4.3.3_Input_Sheet_Published2013'!H58-'4.3.3_Input_Sheet_Finalised2018'!H58=0,,(IF('4.3.3_Input_Sheet_Published2013'!H58-'4.3.3_Input_Sheet_Finalised2018'!H58&lt;0,"Increase","Decrease")))</f>
        <v>0</v>
      </c>
      <c r="I58" s="30">
        <f>IF('4.3.3_Input_Sheet_Published2013'!I58-'4.3.3_Input_Sheet_Finalised2018'!I58=0,,(IF('4.3.3_Input_Sheet_Published2013'!I58-'4.3.3_Input_Sheet_Finalised2018'!I58&lt;0,"Increase","Decrease")))</f>
        <v>0</v>
      </c>
      <c r="J58" s="30">
        <f>IF('4.3.3_Input_Sheet_Published2013'!J58-'4.3.3_Input_Sheet_Finalised2018'!J58=0,,(IF('4.3.3_Input_Sheet_Published2013'!J58-'4.3.3_Input_Sheet_Finalised2018'!J58&lt;0,"Increase","Decrease")))</f>
        <v>0</v>
      </c>
      <c r="K58" s="15">
        <f t="shared" si="0"/>
        <v>0</v>
      </c>
      <c r="M58" s="14"/>
      <c r="N58" s="14"/>
      <c r="O58" s="14"/>
      <c r="P58" s="14"/>
      <c r="Q58" s="14"/>
      <c r="R58" s="15">
        <f t="shared" si="1"/>
        <v>0</v>
      </c>
      <c r="T58" s="14"/>
      <c r="U58" s="14"/>
      <c r="V58" s="14"/>
      <c r="W58" s="14"/>
      <c r="X58" s="14"/>
      <c r="Y58" s="15">
        <f t="shared" si="2"/>
        <v>0</v>
      </c>
      <c r="AA58" s="30" t="str">
        <f>IF('4.3.3_Input_Sheet_Published2013'!AA58-'4.3.3_Input_Sheet_Finalised2018'!AA58=0,,(IF('4.3.3_Input_Sheet_Published2013'!AA58-'4.3.3_Input_Sheet_Finalised2018'!AA58&lt;0,"Increase","Decrease")))</f>
        <v>Decrease</v>
      </c>
      <c r="AB58" s="30">
        <f>IF('4.3.3_Input_Sheet_Published2013'!AB58-'4.3.3_Input_Sheet_Finalised2018'!AB58=0,,(IF('4.3.3_Input_Sheet_Published2013'!AB58-'4.3.3_Input_Sheet_Finalised2018'!AB58&lt;0,"Increase","Decrease")))</f>
        <v>0</v>
      </c>
      <c r="AC58" s="30">
        <f>IF('4.3.3_Input_Sheet_Published2013'!AC58-'4.3.3_Input_Sheet_Finalised2018'!AC58=0,,(IF('4.3.3_Input_Sheet_Published2013'!AC58-'4.3.3_Input_Sheet_Finalised2018'!AC58&lt;0,"Increase","Decrease")))</f>
        <v>0</v>
      </c>
      <c r="AD58" s="30">
        <f>IF('4.3.3_Input_Sheet_Published2013'!AD58-'4.3.3_Input_Sheet_Finalised2018'!AD58=0,,(IF('4.3.3_Input_Sheet_Published2013'!AD58-'4.3.3_Input_Sheet_Finalised2018'!AD58&lt;0,"Increase","Decrease")))</f>
        <v>0</v>
      </c>
      <c r="AE58" s="30">
        <f>IF('4.3.3_Input_Sheet_Published2013'!AE58-'4.3.3_Input_Sheet_Finalised2018'!AE58=0,,(IF('4.3.3_Input_Sheet_Published2013'!AE58-'4.3.3_Input_Sheet_Finalised2018'!AE58&lt;0,"Increase","Decrease")))</f>
        <v>0</v>
      </c>
      <c r="AF58" s="15">
        <f t="shared" si="3"/>
        <v>0</v>
      </c>
      <c r="AH58" s="30">
        <f>IF('4.3.3_Input_Sheet_Published2013'!AH58-'4.3.3_Input_Sheet_Finalised2018'!AH58=0,,(IF('4.3.3_Input_Sheet_Published2013'!AH58-'4.3.3_Input_Sheet_Finalised2018'!AH58&lt;0,"Increase","Decrease")))</f>
        <v>0</v>
      </c>
      <c r="AI58" s="30">
        <f>IF('4.3.3_Input_Sheet_Published2013'!AI58-'4.3.3_Input_Sheet_Finalised2018'!AI58=0,,(IF('4.3.3_Input_Sheet_Published2013'!AI58-'4.3.3_Input_Sheet_Finalised2018'!AI58&lt;0,"Increase","Decrease")))</f>
        <v>0</v>
      </c>
      <c r="AJ58" s="30">
        <f>IF('4.3.3_Input_Sheet_Published2013'!AJ58-'4.3.3_Input_Sheet_Finalised2018'!AJ58=0,,(IF('4.3.3_Input_Sheet_Published2013'!AJ58-'4.3.3_Input_Sheet_Finalised2018'!AJ58&lt;0,"Increase","Decrease")))</f>
        <v>0</v>
      </c>
      <c r="AK58" s="30">
        <f>IF('4.3.3_Input_Sheet_Published2013'!AK58-'4.3.3_Input_Sheet_Finalised2018'!AK58=0,,(IF('4.3.3_Input_Sheet_Published2013'!AK58-'4.3.3_Input_Sheet_Finalised2018'!AK58&lt;0,"Increase","Decrease")))</f>
        <v>0</v>
      </c>
      <c r="AL58" s="30">
        <f>IF('4.3.3_Input_Sheet_Published2013'!AL58-'4.3.3_Input_Sheet_Finalised2018'!AL58=0,,(IF('4.3.3_Input_Sheet_Published2013'!AL58-'4.3.3_Input_Sheet_Finalised2018'!AL58&lt;0,"Increase","Decrease")))</f>
        <v>0</v>
      </c>
      <c r="AM58" s="15">
        <f t="shared" si="4"/>
        <v>0</v>
      </c>
    </row>
    <row r="59" spans="1:39" ht="14.65" thickBot="1">
      <c r="A59" s="164"/>
      <c r="B59" s="167"/>
      <c r="C59" s="167"/>
      <c r="D59" s="169"/>
      <c r="E59" s="41" t="str">
        <f t="shared" si="5"/>
        <v>High - C2</v>
      </c>
      <c r="F59" s="30">
        <f>IF('4.3.3_Input_Sheet_Published2013'!F59-'4.3.3_Input_Sheet_Finalised2018'!F59=0,,(IF('4.3.3_Input_Sheet_Published2013'!F59-'4.3.3_Input_Sheet_Finalised2018'!F59&lt;0,"Increase","Decrease")))</f>
        <v>0</v>
      </c>
      <c r="G59" s="30">
        <f>IF('4.3.3_Input_Sheet_Published2013'!G59-'4.3.3_Input_Sheet_Finalised2018'!G59=0,,(IF('4.3.3_Input_Sheet_Published2013'!G59-'4.3.3_Input_Sheet_Finalised2018'!G59&lt;0,"Increase","Decrease")))</f>
        <v>0</v>
      </c>
      <c r="H59" s="30">
        <f>IF('4.3.3_Input_Sheet_Published2013'!H59-'4.3.3_Input_Sheet_Finalised2018'!H59=0,,(IF('4.3.3_Input_Sheet_Published2013'!H59-'4.3.3_Input_Sheet_Finalised2018'!H59&lt;0,"Increase","Decrease")))</f>
        <v>0</v>
      </c>
      <c r="I59" s="30">
        <f>IF('4.3.3_Input_Sheet_Published2013'!I59-'4.3.3_Input_Sheet_Finalised2018'!I59=0,,(IF('4.3.3_Input_Sheet_Published2013'!I59-'4.3.3_Input_Sheet_Finalised2018'!I59&lt;0,"Increase","Decrease")))</f>
        <v>0</v>
      </c>
      <c r="J59" s="30">
        <f>IF('4.3.3_Input_Sheet_Published2013'!J59-'4.3.3_Input_Sheet_Finalised2018'!J59=0,,(IF('4.3.3_Input_Sheet_Published2013'!J59-'4.3.3_Input_Sheet_Finalised2018'!J59&lt;0,"Increase","Decrease")))</f>
        <v>0</v>
      </c>
      <c r="K59" s="15">
        <f t="shared" si="0"/>
        <v>0</v>
      </c>
      <c r="M59" s="14"/>
      <c r="N59" s="14"/>
      <c r="O59" s="14"/>
      <c r="P59" s="14"/>
      <c r="Q59" s="14"/>
      <c r="R59" s="15">
        <f t="shared" si="1"/>
        <v>0</v>
      </c>
      <c r="T59" s="14"/>
      <c r="U59" s="14"/>
      <c r="V59" s="14"/>
      <c r="W59" s="14"/>
      <c r="X59" s="14"/>
      <c r="Y59" s="15">
        <f t="shared" si="2"/>
        <v>0</v>
      </c>
      <c r="AA59" s="30" t="str">
        <f>IF('4.3.3_Input_Sheet_Published2013'!AA59-'4.3.3_Input_Sheet_Finalised2018'!AA59=0,,(IF('4.3.3_Input_Sheet_Published2013'!AA59-'4.3.3_Input_Sheet_Finalised2018'!AA59&lt;0,"Increase","Decrease")))</f>
        <v>Decrease</v>
      </c>
      <c r="AB59" s="30">
        <f>IF('4.3.3_Input_Sheet_Published2013'!AB59-'4.3.3_Input_Sheet_Finalised2018'!AB59=0,,(IF('4.3.3_Input_Sheet_Published2013'!AB59-'4.3.3_Input_Sheet_Finalised2018'!AB59&lt;0,"Increase","Decrease")))</f>
        <v>0</v>
      </c>
      <c r="AC59" s="30">
        <f>IF('4.3.3_Input_Sheet_Published2013'!AC59-'4.3.3_Input_Sheet_Finalised2018'!AC59=0,,(IF('4.3.3_Input_Sheet_Published2013'!AC59-'4.3.3_Input_Sheet_Finalised2018'!AC59&lt;0,"Increase","Decrease")))</f>
        <v>0</v>
      </c>
      <c r="AD59" s="30">
        <f>IF('4.3.3_Input_Sheet_Published2013'!AD59-'4.3.3_Input_Sheet_Finalised2018'!AD59=0,,(IF('4.3.3_Input_Sheet_Published2013'!AD59-'4.3.3_Input_Sheet_Finalised2018'!AD59&lt;0,"Increase","Decrease")))</f>
        <v>0</v>
      </c>
      <c r="AE59" s="30">
        <f>IF('4.3.3_Input_Sheet_Published2013'!AE59-'4.3.3_Input_Sheet_Finalised2018'!AE59=0,,(IF('4.3.3_Input_Sheet_Published2013'!AE59-'4.3.3_Input_Sheet_Finalised2018'!AE59&lt;0,"Increase","Decrease")))</f>
        <v>0</v>
      </c>
      <c r="AF59" s="15">
        <f t="shared" si="3"/>
        <v>0</v>
      </c>
      <c r="AH59" s="30">
        <f>IF('4.3.3_Input_Sheet_Published2013'!AH59-'4.3.3_Input_Sheet_Finalised2018'!AH59=0,,(IF('4.3.3_Input_Sheet_Published2013'!AH59-'4.3.3_Input_Sheet_Finalised2018'!AH59&lt;0,"Increase","Decrease")))</f>
        <v>0</v>
      </c>
      <c r="AI59" s="30">
        <f>IF('4.3.3_Input_Sheet_Published2013'!AI59-'4.3.3_Input_Sheet_Finalised2018'!AI59=0,,(IF('4.3.3_Input_Sheet_Published2013'!AI59-'4.3.3_Input_Sheet_Finalised2018'!AI59&lt;0,"Increase","Decrease")))</f>
        <v>0</v>
      </c>
      <c r="AJ59" s="30">
        <f>IF('4.3.3_Input_Sheet_Published2013'!AJ59-'4.3.3_Input_Sheet_Finalised2018'!AJ59=0,,(IF('4.3.3_Input_Sheet_Published2013'!AJ59-'4.3.3_Input_Sheet_Finalised2018'!AJ59&lt;0,"Increase","Decrease")))</f>
        <v>0</v>
      </c>
      <c r="AK59" s="30">
        <f>IF('4.3.3_Input_Sheet_Published2013'!AK59-'4.3.3_Input_Sheet_Finalised2018'!AK59=0,,(IF('4.3.3_Input_Sheet_Published2013'!AK59-'4.3.3_Input_Sheet_Finalised2018'!AK59&lt;0,"Increase","Decrease")))</f>
        <v>0</v>
      </c>
      <c r="AL59" s="30">
        <f>IF('4.3.3_Input_Sheet_Published2013'!AL59-'4.3.3_Input_Sheet_Finalised2018'!AL59=0,,(IF('4.3.3_Input_Sheet_Published2013'!AL59-'4.3.3_Input_Sheet_Finalised2018'!AL59&lt;0,"Increase","Decrease")))</f>
        <v>0</v>
      </c>
      <c r="AM59" s="15">
        <f t="shared" si="4"/>
        <v>0</v>
      </c>
    </row>
    <row r="60" spans="1:39" ht="14.65" thickBot="1">
      <c r="A60" s="165"/>
      <c r="B60" s="168"/>
      <c r="C60" s="168"/>
      <c r="D60" s="170"/>
      <c r="E60" s="42" t="str">
        <f t="shared" si="5"/>
        <v>Very High - C1</v>
      </c>
      <c r="F60" s="30">
        <f>IF('4.3.3_Input_Sheet_Published2013'!F60-'4.3.3_Input_Sheet_Finalised2018'!F60=0,,(IF('4.3.3_Input_Sheet_Published2013'!F60-'4.3.3_Input_Sheet_Finalised2018'!F60&lt;0,"Increase","Decrease")))</f>
        <v>0</v>
      </c>
      <c r="G60" s="30">
        <f>IF('4.3.3_Input_Sheet_Published2013'!G60-'4.3.3_Input_Sheet_Finalised2018'!G60=0,,(IF('4.3.3_Input_Sheet_Published2013'!G60-'4.3.3_Input_Sheet_Finalised2018'!G60&lt;0,"Increase","Decrease")))</f>
        <v>0</v>
      </c>
      <c r="H60" s="30">
        <f>IF('4.3.3_Input_Sheet_Published2013'!H60-'4.3.3_Input_Sheet_Finalised2018'!H60=0,,(IF('4.3.3_Input_Sheet_Published2013'!H60-'4.3.3_Input_Sheet_Finalised2018'!H60&lt;0,"Increase","Decrease")))</f>
        <v>0</v>
      </c>
      <c r="I60" s="30">
        <f>IF('4.3.3_Input_Sheet_Published2013'!I60-'4.3.3_Input_Sheet_Finalised2018'!I60=0,,(IF('4.3.3_Input_Sheet_Published2013'!I60-'4.3.3_Input_Sheet_Finalised2018'!I60&lt;0,"Increase","Decrease")))</f>
        <v>0</v>
      </c>
      <c r="J60" s="30">
        <f>IF('4.3.3_Input_Sheet_Published2013'!J60-'4.3.3_Input_Sheet_Finalised2018'!J60=0,,(IF('4.3.3_Input_Sheet_Published2013'!J60-'4.3.3_Input_Sheet_Finalised2018'!J60&lt;0,"Increase","Decrease")))</f>
        <v>0</v>
      </c>
      <c r="K60" s="16">
        <f t="shared" si="0"/>
        <v>0</v>
      </c>
      <c r="M60" s="14"/>
      <c r="N60" s="14"/>
      <c r="O60" s="14"/>
      <c r="P60" s="14"/>
      <c r="Q60" s="14"/>
      <c r="R60" s="16">
        <f t="shared" si="1"/>
        <v>0</v>
      </c>
      <c r="T60" s="14"/>
      <c r="U60" s="14"/>
      <c r="V60" s="14"/>
      <c r="W60" s="14"/>
      <c r="X60" s="14"/>
      <c r="Y60" s="16">
        <f t="shared" si="2"/>
        <v>0</v>
      </c>
      <c r="AA60" s="30">
        <f>IF('4.3.3_Input_Sheet_Published2013'!AA60-'4.3.3_Input_Sheet_Finalised2018'!AA60=0,,(IF('4.3.3_Input_Sheet_Published2013'!AA60-'4.3.3_Input_Sheet_Finalised2018'!AA60&lt;0,"Increase","Decrease")))</f>
        <v>0</v>
      </c>
      <c r="AB60" s="30">
        <f>IF('4.3.3_Input_Sheet_Published2013'!AB60-'4.3.3_Input_Sheet_Finalised2018'!AB60=0,,(IF('4.3.3_Input_Sheet_Published2013'!AB60-'4.3.3_Input_Sheet_Finalised2018'!AB60&lt;0,"Increase","Decrease")))</f>
        <v>0</v>
      </c>
      <c r="AC60" s="30">
        <f>IF('4.3.3_Input_Sheet_Published2013'!AC60-'4.3.3_Input_Sheet_Finalised2018'!AC60=0,,(IF('4.3.3_Input_Sheet_Published2013'!AC60-'4.3.3_Input_Sheet_Finalised2018'!AC60&lt;0,"Increase","Decrease")))</f>
        <v>0</v>
      </c>
      <c r="AD60" s="30">
        <f>IF('4.3.3_Input_Sheet_Published2013'!AD60-'4.3.3_Input_Sheet_Finalised2018'!AD60=0,,(IF('4.3.3_Input_Sheet_Published2013'!AD60-'4.3.3_Input_Sheet_Finalised2018'!AD60&lt;0,"Increase","Decrease")))</f>
        <v>0</v>
      </c>
      <c r="AE60" s="30">
        <f>IF('4.3.3_Input_Sheet_Published2013'!AE60-'4.3.3_Input_Sheet_Finalised2018'!AE60=0,,(IF('4.3.3_Input_Sheet_Published2013'!AE60-'4.3.3_Input_Sheet_Finalised2018'!AE60&lt;0,"Increase","Decrease")))</f>
        <v>0</v>
      </c>
      <c r="AF60" s="16">
        <f t="shared" si="3"/>
        <v>0</v>
      </c>
      <c r="AH60" s="30">
        <f>IF('4.3.3_Input_Sheet_Published2013'!AH60-'4.3.3_Input_Sheet_Finalised2018'!AH60=0,,(IF('4.3.3_Input_Sheet_Published2013'!AH60-'4.3.3_Input_Sheet_Finalised2018'!AH60&lt;0,"Increase","Decrease")))</f>
        <v>0</v>
      </c>
      <c r="AI60" s="30">
        <f>IF('4.3.3_Input_Sheet_Published2013'!AI60-'4.3.3_Input_Sheet_Finalised2018'!AI60=0,,(IF('4.3.3_Input_Sheet_Published2013'!AI60-'4.3.3_Input_Sheet_Finalised2018'!AI60&lt;0,"Increase","Decrease")))</f>
        <v>0</v>
      </c>
      <c r="AJ60" s="30">
        <f>IF('4.3.3_Input_Sheet_Published2013'!AJ60-'4.3.3_Input_Sheet_Finalised2018'!AJ60=0,,(IF('4.3.3_Input_Sheet_Published2013'!AJ60-'4.3.3_Input_Sheet_Finalised2018'!AJ60&lt;0,"Increase","Decrease")))</f>
        <v>0</v>
      </c>
      <c r="AK60" s="30">
        <f>IF('4.3.3_Input_Sheet_Published2013'!AK60-'4.3.3_Input_Sheet_Finalised2018'!AK60=0,,(IF('4.3.3_Input_Sheet_Published2013'!AK60-'4.3.3_Input_Sheet_Finalised2018'!AK60&lt;0,"Increase","Decrease")))</f>
        <v>0</v>
      </c>
      <c r="AL60" s="30">
        <f>IF('4.3.3_Input_Sheet_Published2013'!AL60-'4.3.3_Input_Sheet_Finalised2018'!AL60=0,,(IF('4.3.3_Input_Sheet_Published2013'!AL60-'4.3.3_Input_Sheet_Finalised2018'!AL60&lt;0,"Increase","Decrease")))</f>
        <v>0</v>
      </c>
      <c r="AM60" s="16">
        <f t="shared" si="4"/>
        <v>0</v>
      </c>
    </row>
    <row r="61" spans="1:39" ht="25.15" thickBot="1">
      <c r="A61" s="163">
        <v>15</v>
      </c>
      <c r="B61" s="166" t="s">
        <v>16</v>
      </c>
      <c r="C61" s="166" t="s">
        <v>46</v>
      </c>
      <c r="D61" s="166" t="s">
        <v>49</v>
      </c>
      <c r="E61" s="40" t="str">
        <f t="shared" si="5"/>
        <v>Low - C4</v>
      </c>
      <c r="F61" s="30">
        <f>IF('4.3.3_Input_Sheet_Published2013'!F61-'4.3.3_Input_Sheet_Finalised2018'!F61=0,,(IF('4.3.3_Input_Sheet_Published2013'!F61-'4.3.3_Input_Sheet_Finalised2018'!F61&lt;0,"Increase","Decrease")))</f>
        <v>0</v>
      </c>
      <c r="G61" s="30">
        <f>IF('4.3.3_Input_Sheet_Published2013'!G61-'4.3.3_Input_Sheet_Finalised2018'!G61=0,,(IF('4.3.3_Input_Sheet_Published2013'!G61-'4.3.3_Input_Sheet_Finalised2018'!G61&lt;0,"Increase","Decrease")))</f>
        <v>0</v>
      </c>
      <c r="H61" s="30">
        <f>IF('4.3.3_Input_Sheet_Published2013'!H61-'4.3.3_Input_Sheet_Finalised2018'!H61=0,,(IF('4.3.3_Input_Sheet_Published2013'!H61-'4.3.3_Input_Sheet_Finalised2018'!H61&lt;0,"Increase","Decrease")))</f>
        <v>0</v>
      </c>
      <c r="I61" s="30">
        <f>IF('4.3.3_Input_Sheet_Published2013'!I61-'4.3.3_Input_Sheet_Finalised2018'!I61=0,,(IF('4.3.3_Input_Sheet_Published2013'!I61-'4.3.3_Input_Sheet_Finalised2018'!I61&lt;0,"Increase","Decrease")))</f>
        <v>0</v>
      </c>
      <c r="J61" s="30">
        <f>IF('4.3.3_Input_Sheet_Published2013'!J61-'4.3.3_Input_Sheet_Finalised2018'!J61=0,,(IF('4.3.3_Input_Sheet_Published2013'!J61-'4.3.3_Input_Sheet_Finalised2018'!J61&lt;0,"Increase","Decrease")))</f>
        <v>0</v>
      </c>
      <c r="K61" s="17">
        <f t="shared" si="0"/>
        <v>0</v>
      </c>
      <c r="M61" s="14"/>
      <c r="N61" s="14"/>
      <c r="O61" s="14"/>
      <c r="P61" s="14"/>
      <c r="Q61" s="14"/>
      <c r="R61" s="17">
        <f t="shared" si="1"/>
        <v>0</v>
      </c>
      <c r="T61" s="14"/>
      <c r="U61" s="14"/>
      <c r="V61" s="14"/>
      <c r="W61" s="14"/>
      <c r="X61" s="14"/>
      <c r="Y61" s="17">
        <f t="shared" si="2"/>
        <v>0</v>
      </c>
      <c r="AA61" s="30" t="str">
        <f>IF('4.3.3_Input_Sheet_Published2013'!AA61-'4.3.3_Input_Sheet_Finalised2018'!AA61=0,,(IF('4.3.3_Input_Sheet_Published2013'!AA61-'4.3.3_Input_Sheet_Finalised2018'!AA61&lt;0,"Increase","Decrease")))</f>
        <v>Increase</v>
      </c>
      <c r="AB61" s="30">
        <f>IF('4.3.3_Input_Sheet_Published2013'!AB61-'4.3.3_Input_Sheet_Finalised2018'!AB61=0,,(IF('4.3.3_Input_Sheet_Published2013'!AB61-'4.3.3_Input_Sheet_Finalised2018'!AB61&lt;0,"Increase","Decrease")))</f>
        <v>0</v>
      </c>
      <c r="AC61" s="30" t="str">
        <f>IF('4.3.3_Input_Sheet_Published2013'!AC61-'4.3.3_Input_Sheet_Finalised2018'!AC61=0,,(IF('4.3.3_Input_Sheet_Published2013'!AC61-'4.3.3_Input_Sheet_Finalised2018'!AC61&lt;0,"Increase","Decrease")))</f>
        <v>Increase</v>
      </c>
      <c r="AD61" s="30">
        <f>IF('4.3.3_Input_Sheet_Published2013'!AD61-'4.3.3_Input_Sheet_Finalised2018'!AD61=0,,(IF('4.3.3_Input_Sheet_Published2013'!AD61-'4.3.3_Input_Sheet_Finalised2018'!AD61&lt;0,"Increase","Decrease")))</f>
        <v>0</v>
      </c>
      <c r="AE61" s="30">
        <f>IF('4.3.3_Input_Sheet_Published2013'!AE61-'4.3.3_Input_Sheet_Finalised2018'!AE61=0,,(IF('4.3.3_Input_Sheet_Published2013'!AE61-'4.3.3_Input_Sheet_Finalised2018'!AE61&lt;0,"Increase","Decrease")))</f>
        <v>0</v>
      </c>
      <c r="AF61" s="17">
        <f t="shared" si="3"/>
        <v>0</v>
      </c>
      <c r="AH61" s="30">
        <f>IF('4.3.3_Input_Sheet_Published2013'!AH61-'4.3.3_Input_Sheet_Finalised2018'!AH61=0,,(IF('4.3.3_Input_Sheet_Published2013'!AH61-'4.3.3_Input_Sheet_Finalised2018'!AH61&lt;0,"Increase","Decrease")))</f>
        <v>0</v>
      </c>
      <c r="AI61" s="30">
        <f>IF('4.3.3_Input_Sheet_Published2013'!AI61-'4.3.3_Input_Sheet_Finalised2018'!AI61=0,,(IF('4.3.3_Input_Sheet_Published2013'!AI61-'4.3.3_Input_Sheet_Finalised2018'!AI61&lt;0,"Increase","Decrease")))</f>
        <v>0</v>
      </c>
      <c r="AJ61" s="30">
        <f>IF('4.3.3_Input_Sheet_Published2013'!AJ61-'4.3.3_Input_Sheet_Finalised2018'!AJ61=0,,(IF('4.3.3_Input_Sheet_Published2013'!AJ61-'4.3.3_Input_Sheet_Finalised2018'!AJ61&lt;0,"Increase","Decrease")))</f>
        <v>0</v>
      </c>
      <c r="AK61" s="30">
        <f>IF('4.3.3_Input_Sheet_Published2013'!AK61-'4.3.3_Input_Sheet_Finalised2018'!AK61=0,,(IF('4.3.3_Input_Sheet_Published2013'!AK61-'4.3.3_Input_Sheet_Finalised2018'!AK61&lt;0,"Increase","Decrease")))</f>
        <v>0</v>
      </c>
      <c r="AL61" s="30">
        <f>IF('4.3.3_Input_Sheet_Published2013'!AL61-'4.3.3_Input_Sheet_Finalised2018'!AL61=0,,(IF('4.3.3_Input_Sheet_Published2013'!AL61-'4.3.3_Input_Sheet_Finalised2018'!AL61&lt;0,"Increase","Decrease")))</f>
        <v>0</v>
      </c>
      <c r="AM61" s="17">
        <f t="shared" si="4"/>
        <v>0</v>
      </c>
    </row>
    <row r="62" spans="1:39" ht="25.15" thickBot="1">
      <c r="A62" s="164"/>
      <c r="B62" s="167"/>
      <c r="C62" s="167"/>
      <c r="D62" s="169"/>
      <c r="E62" s="41" t="str">
        <f t="shared" si="5"/>
        <v>Medium - C3</v>
      </c>
      <c r="F62" s="30">
        <f>IF('4.3.3_Input_Sheet_Published2013'!F62-'4.3.3_Input_Sheet_Finalised2018'!F62=0,,(IF('4.3.3_Input_Sheet_Published2013'!F62-'4.3.3_Input_Sheet_Finalised2018'!F62&lt;0,"Increase","Decrease")))</f>
        <v>0</v>
      </c>
      <c r="G62" s="30">
        <f>IF('4.3.3_Input_Sheet_Published2013'!G62-'4.3.3_Input_Sheet_Finalised2018'!G62=0,,(IF('4.3.3_Input_Sheet_Published2013'!G62-'4.3.3_Input_Sheet_Finalised2018'!G62&lt;0,"Increase","Decrease")))</f>
        <v>0</v>
      </c>
      <c r="H62" s="30">
        <f>IF('4.3.3_Input_Sheet_Published2013'!H62-'4.3.3_Input_Sheet_Finalised2018'!H62=0,,(IF('4.3.3_Input_Sheet_Published2013'!H62-'4.3.3_Input_Sheet_Finalised2018'!H62&lt;0,"Increase","Decrease")))</f>
        <v>0</v>
      </c>
      <c r="I62" s="30">
        <f>IF('4.3.3_Input_Sheet_Published2013'!I62-'4.3.3_Input_Sheet_Finalised2018'!I62=0,,(IF('4.3.3_Input_Sheet_Published2013'!I62-'4.3.3_Input_Sheet_Finalised2018'!I62&lt;0,"Increase","Decrease")))</f>
        <v>0</v>
      </c>
      <c r="J62" s="30">
        <f>IF('4.3.3_Input_Sheet_Published2013'!J62-'4.3.3_Input_Sheet_Finalised2018'!J62=0,,(IF('4.3.3_Input_Sheet_Published2013'!J62-'4.3.3_Input_Sheet_Finalised2018'!J62&lt;0,"Increase","Decrease")))</f>
        <v>0</v>
      </c>
      <c r="K62" s="15">
        <f t="shared" si="0"/>
        <v>0</v>
      </c>
      <c r="M62" s="14"/>
      <c r="N62" s="14"/>
      <c r="O62" s="14"/>
      <c r="P62" s="14"/>
      <c r="Q62" s="14"/>
      <c r="R62" s="15">
        <f t="shared" si="1"/>
        <v>0</v>
      </c>
      <c r="T62" s="14"/>
      <c r="U62" s="14"/>
      <c r="V62" s="14"/>
      <c r="W62" s="14"/>
      <c r="X62" s="14"/>
      <c r="Y62" s="15">
        <f t="shared" si="2"/>
        <v>0</v>
      </c>
      <c r="AA62" s="30" t="str">
        <f>IF('4.3.3_Input_Sheet_Published2013'!AA62-'4.3.3_Input_Sheet_Finalised2018'!AA62=0,,(IF('4.3.3_Input_Sheet_Published2013'!AA62-'4.3.3_Input_Sheet_Finalised2018'!AA62&lt;0,"Increase","Decrease")))</f>
        <v>Increase</v>
      </c>
      <c r="AB62" s="30">
        <f>IF('4.3.3_Input_Sheet_Published2013'!AB62-'4.3.3_Input_Sheet_Finalised2018'!AB62=0,,(IF('4.3.3_Input_Sheet_Published2013'!AB62-'4.3.3_Input_Sheet_Finalised2018'!AB62&lt;0,"Increase","Decrease")))</f>
        <v>0</v>
      </c>
      <c r="AC62" s="30" t="str">
        <f>IF('4.3.3_Input_Sheet_Published2013'!AC62-'4.3.3_Input_Sheet_Finalised2018'!AC62=0,,(IF('4.3.3_Input_Sheet_Published2013'!AC62-'4.3.3_Input_Sheet_Finalised2018'!AC62&lt;0,"Increase","Decrease")))</f>
        <v>Increase</v>
      </c>
      <c r="AD62" s="30">
        <f>IF('4.3.3_Input_Sheet_Published2013'!AD62-'4.3.3_Input_Sheet_Finalised2018'!AD62=0,,(IF('4.3.3_Input_Sheet_Published2013'!AD62-'4.3.3_Input_Sheet_Finalised2018'!AD62&lt;0,"Increase","Decrease")))</f>
        <v>0</v>
      </c>
      <c r="AE62" s="30">
        <f>IF('4.3.3_Input_Sheet_Published2013'!AE62-'4.3.3_Input_Sheet_Finalised2018'!AE62=0,,(IF('4.3.3_Input_Sheet_Published2013'!AE62-'4.3.3_Input_Sheet_Finalised2018'!AE62&lt;0,"Increase","Decrease")))</f>
        <v>0</v>
      </c>
      <c r="AF62" s="15">
        <f t="shared" si="3"/>
        <v>0</v>
      </c>
      <c r="AH62" s="30">
        <f>IF('4.3.3_Input_Sheet_Published2013'!AH62-'4.3.3_Input_Sheet_Finalised2018'!AH62=0,,(IF('4.3.3_Input_Sheet_Published2013'!AH62-'4.3.3_Input_Sheet_Finalised2018'!AH62&lt;0,"Increase","Decrease")))</f>
        <v>0</v>
      </c>
      <c r="AI62" s="30">
        <f>IF('4.3.3_Input_Sheet_Published2013'!AI62-'4.3.3_Input_Sheet_Finalised2018'!AI62=0,,(IF('4.3.3_Input_Sheet_Published2013'!AI62-'4.3.3_Input_Sheet_Finalised2018'!AI62&lt;0,"Increase","Decrease")))</f>
        <v>0</v>
      </c>
      <c r="AJ62" s="30">
        <f>IF('4.3.3_Input_Sheet_Published2013'!AJ62-'4.3.3_Input_Sheet_Finalised2018'!AJ62=0,,(IF('4.3.3_Input_Sheet_Published2013'!AJ62-'4.3.3_Input_Sheet_Finalised2018'!AJ62&lt;0,"Increase","Decrease")))</f>
        <v>0</v>
      </c>
      <c r="AK62" s="30">
        <f>IF('4.3.3_Input_Sheet_Published2013'!AK62-'4.3.3_Input_Sheet_Finalised2018'!AK62=0,,(IF('4.3.3_Input_Sheet_Published2013'!AK62-'4.3.3_Input_Sheet_Finalised2018'!AK62&lt;0,"Increase","Decrease")))</f>
        <v>0</v>
      </c>
      <c r="AL62" s="30">
        <f>IF('4.3.3_Input_Sheet_Published2013'!AL62-'4.3.3_Input_Sheet_Finalised2018'!AL62=0,,(IF('4.3.3_Input_Sheet_Published2013'!AL62-'4.3.3_Input_Sheet_Finalised2018'!AL62&lt;0,"Increase","Decrease")))</f>
        <v>0</v>
      </c>
      <c r="AM62" s="15">
        <f t="shared" si="4"/>
        <v>0</v>
      </c>
    </row>
    <row r="63" spans="1:39" ht="25.15" thickBot="1">
      <c r="A63" s="164"/>
      <c r="B63" s="167"/>
      <c r="C63" s="167"/>
      <c r="D63" s="169"/>
      <c r="E63" s="41" t="str">
        <f t="shared" si="5"/>
        <v>High - C2</v>
      </c>
      <c r="F63" s="30">
        <f>IF('4.3.3_Input_Sheet_Published2013'!F63-'4.3.3_Input_Sheet_Finalised2018'!F63=0,,(IF('4.3.3_Input_Sheet_Published2013'!F63-'4.3.3_Input_Sheet_Finalised2018'!F63&lt;0,"Increase","Decrease")))</f>
        <v>0</v>
      </c>
      <c r="G63" s="30">
        <f>IF('4.3.3_Input_Sheet_Published2013'!G63-'4.3.3_Input_Sheet_Finalised2018'!G63=0,,(IF('4.3.3_Input_Sheet_Published2013'!G63-'4.3.3_Input_Sheet_Finalised2018'!G63&lt;0,"Increase","Decrease")))</f>
        <v>0</v>
      </c>
      <c r="H63" s="30">
        <f>IF('4.3.3_Input_Sheet_Published2013'!H63-'4.3.3_Input_Sheet_Finalised2018'!H63=0,,(IF('4.3.3_Input_Sheet_Published2013'!H63-'4.3.3_Input_Sheet_Finalised2018'!H63&lt;0,"Increase","Decrease")))</f>
        <v>0</v>
      </c>
      <c r="I63" s="30">
        <f>IF('4.3.3_Input_Sheet_Published2013'!I63-'4.3.3_Input_Sheet_Finalised2018'!I63=0,,(IF('4.3.3_Input_Sheet_Published2013'!I63-'4.3.3_Input_Sheet_Finalised2018'!I63&lt;0,"Increase","Decrease")))</f>
        <v>0</v>
      </c>
      <c r="J63" s="30">
        <f>IF('4.3.3_Input_Sheet_Published2013'!J63-'4.3.3_Input_Sheet_Finalised2018'!J63=0,,(IF('4.3.3_Input_Sheet_Published2013'!J63-'4.3.3_Input_Sheet_Finalised2018'!J63&lt;0,"Increase","Decrease")))</f>
        <v>0</v>
      </c>
      <c r="K63" s="15">
        <f t="shared" si="0"/>
        <v>0</v>
      </c>
      <c r="M63" s="14"/>
      <c r="N63" s="14"/>
      <c r="O63" s="14"/>
      <c r="P63" s="14"/>
      <c r="Q63" s="14"/>
      <c r="R63" s="15">
        <f t="shared" si="1"/>
        <v>0</v>
      </c>
      <c r="T63" s="14"/>
      <c r="U63" s="14"/>
      <c r="V63" s="14"/>
      <c r="W63" s="14"/>
      <c r="X63" s="14"/>
      <c r="Y63" s="15">
        <f t="shared" si="2"/>
        <v>0</v>
      </c>
      <c r="AA63" s="30" t="str">
        <f>IF('4.3.3_Input_Sheet_Published2013'!AA63-'4.3.3_Input_Sheet_Finalised2018'!AA63=0,,(IF('4.3.3_Input_Sheet_Published2013'!AA63-'4.3.3_Input_Sheet_Finalised2018'!AA63&lt;0,"Increase","Decrease")))</f>
        <v>Increase</v>
      </c>
      <c r="AB63" s="30">
        <f>IF('4.3.3_Input_Sheet_Published2013'!AB63-'4.3.3_Input_Sheet_Finalised2018'!AB63=0,,(IF('4.3.3_Input_Sheet_Published2013'!AB63-'4.3.3_Input_Sheet_Finalised2018'!AB63&lt;0,"Increase","Decrease")))</f>
        <v>0</v>
      </c>
      <c r="AC63" s="30" t="str">
        <f>IF('4.3.3_Input_Sheet_Published2013'!AC63-'4.3.3_Input_Sheet_Finalised2018'!AC63=0,,(IF('4.3.3_Input_Sheet_Published2013'!AC63-'4.3.3_Input_Sheet_Finalised2018'!AC63&lt;0,"Increase","Decrease")))</f>
        <v>Increase</v>
      </c>
      <c r="AD63" s="30">
        <f>IF('4.3.3_Input_Sheet_Published2013'!AD63-'4.3.3_Input_Sheet_Finalised2018'!AD63=0,,(IF('4.3.3_Input_Sheet_Published2013'!AD63-'4.3.3_Input_Sheet_Finalised2018'!AD63&lt;0,"Increase","Decrease")))</f>
        <v>0</v>
      </c>
      <c r="AE63" s="30">
        <f>IF('4.3.3_Input_Sheet_Published2013'!AE63-'4.3.3_Input_Sheet_Finalised2018'!AE63=0,,(IF('4.3.3_Input_Sheet_Published2013'!AE63-'4.3.3_Input_Sheet_Finalised2018'!AE63&lt;0,"Increase","Decrease")))</f>
        <v>0</v>
      </c>
      <c r="AF63" s="15">
        <f t="shared" si="3"/>
        <v>0</v>
      </c>
      <c r="AH63" s="30">
        <f>IF('4.3.3_Input_Sheet_Published2013'!AH63-'4.3.3_Input_Sheet_Finalised2018'!AH63=0,,(IF('4.3.3_Input_Sheet_Published2013'!AH63-'4.3.3_Input_Sheet_Finalised2018'!AH63&lt;0,"Increase","Decrease")))</f>
        <v>0</v>
      </c>
      <c r="AI63" s="30">
        <f>IF('4.3.3_Input_Sheet_Published2013'!AI63-'4.3.3_Input_Sheet_Finalised2018'!AI63=0,,(IF('4.3.3_Input_Sheet_Published2013'!AI63-'4.3.3_Input_Sheet_Finalised2018'!AI63&lt;0,"Increase","Decrease")))</f>
        <v>0</v>
      </c>
      <c r="AJ63" s="30">
        <f>IF('4.3.3_Input_Sheet_Published2013'!AJ63-'4.3.3_Input_Sheet_Finalised2018'!AJ63=0,,(IF('4.3.3_Input_Sheet_Published2013'!AJ63-'4.3.3_Input_Sheet_Finalised2018'!AJ63&lt;0,"Increase","Decrease")))</f>
        <v>0</v>
      </c>
      <c r="AK63" s="30">
        <f>IF('4.3.3_Input_Sheet_Published2013'!AK63-'4.3.3_Input_Sheet_Finalised2018'!AK63=0,,(IF('4.3.3_Input_Sheet_Published2013'!AK63-'4.3.3_Input_Sheet_Finalised2018'!AK63&lt;0,"Increase","Decrease")))</f>
        <v>0</v>
      </c>
      <c r="AL63" s="30">
        <f>IF('4.3.3_Input_Sheet_Published2013'!AL63-'4.3.3_Input_Sheet_Finalised2018'!AL63=0,,(IF('4.3.3_Input_Sheet_Published2013'!AL63-'4.3.3_Input_Sheet_Finalised2018'!AL63&lt;0,"Increase","Decrease")))</f>
        <v>0</v>
      </c>
      <c r="AM63" s="15">
        <f t="shared" si="4"/>
        <v>0</v>
      </c>
    </row>
    <row r="64" spans="1:39" ht="14.65" thickBot="1">
      <c r="A64" s="165"/>
      <c r="B64" s="168"/>
      <c r="C64" s="168"/>
      <c r="D64" s="170"/>
      <c r="E64" s="42" t="str">
        <f t="shared" si="5"/>
        <v>Very High - C1</v>
      </c>
      <c r="F64" s="30">
        <f>IF('4.3.3_Input_Sheet_Published2013'!F64-'4.3.3_Input_Sheet_Finalised2018'!F64=0,,(IF('4.3.3_Input_Sheet_Published2013'!F64-'4.3.3_Input_Sheet_Finalised2018'!F64&lt;0,"Increase","Decrease")))</f>
        <v>0</v>
      </c>
      <c r="G64" s="30">
        <f>IF('4.3.3_Input_Sheet_Published2013'!G64-'4.3.3_Input_Sheet_Finalised2018'!G64=0,,(IF('4.3.3_Input_Sheet_Published2013'!G64-'4.3.3_Input_Sheet_Finalised2018'!G64&lt;0,"Increase","Decrease")))</f>
        <v>0</v>
      </c>
      <c r="H64" s="30">
        <f>IF('4.3.3_Input_Sheet_Published2013'!H64-'4.3.3_Input_Sheet_Finalised2018'!H64=0,,(IF('4.3.3_Input_Sheet_Published2013'!H64-'4.3.3_Input_Sheet_Finalised2018'!H64&lt;0,"Increase","Decrease")))</f>
        <v>0</v>
      </c>
      <c r="I64" s="30">
        <f>IF('4.3.3_Input_Sheet_Published2013'!I64-'4.3.3_Input_Sheet_Finalised2018'!I64=0,,(IF('4.3.3_Input_Sheet_Published2013'!I64-'4.3.3_Input_Sheet_Finalised2018'!I64&lt;0,"Increase","Decrease")))</f>
        <v>0</v>
      </c>
      <c r="J64" s="30">
        <f>IF('4.3.3_Input_Sheet_Published2013'!J64-'4.3.3_Input_Sheet_Finalised2018'!J64=0,,(IF('4.3.3_Input_Sheet_Published2013'!J64-'4.3.3_Input_Sheet_Finalised2018'!J64&lt;0,"Increase","Decrease")))</f>
        <v>0</v>
      </c>
      <c r="K64" s="16">
        <f t="shared" si="0"/>
        <v>0</v>
      </c>
      <c r="M64" s="14"/>
      <c r="N64" s="14"/>
      <c r="O64" s="14"/>
      <c r="P64" s="14"/>
      <c r="Q64" s="14"/>
      <c r="R64" s="16">
        <f t="shared" si="1"/>
        <v>0</v>
      </c>
      <c r="T64" s="14"/>
      <c r="U64" s="14"/>
      <c r="V64" s="14"/>
      <c r="W64" s="14"/>
      <c r="X64" s="14"/>
      <c r="Y64" s="16">
        <f t="shared" si="2"/>
        <v>0</v>
      </c>
      <c r="AA64" s="30">
        <f>IF('4.3.3_Input_Sheet_Published2013'!AA64-'4.3.3_Input_Sheet_Finalised2018'!AA64=0,,(IF('4.3.3_Input_Sheet_Published2013'!AA64-'4.3.3_Input_Sheet_Finalised2018'!AA64&lt;0,"Increase","Decrease")))</f>
        <v>0</v>
      </c>
      <c r="AB64" s="30">
        <f>IF('4.3.3_Input_Sheet_Published2013'!AB64-'4.3.3_Input_Sheet_Finalised2018'!AB64=0,,(IF('4.3.3_Input_Sheet_Published2013'!AB64-'4.3.3_Input_Sheet_Finalised2018'!AB64&lt;0,"Increase","Decrease")))</f>
        <v>0</v>
      </c>
      <c r="AC64" s="30">
        <f>IF('4.3.3_Input_Sheet_Published2013'!AC64-'4.3.3_Input_Sheet_Finalised2018'!AC64=0,,(IF('4.3.3_Input_Sheet_Published2013'!AC64-'4.3.3_Input_Sheet_Finalised2018'!AC64&lt;0,"Increase","Decrease")))</f>
        <v>0</v>
      </c>
      <c r="AD64" s="30">
        <f>IF('4.3.3_Input_Sheet_Published2013'!AD64-'4.3.3_Input_Sheet_Finalised2018'!AD64=0,,(IF('4.3.3_Input_Sheet_Published2013'!AD64-'4.3.3_Input_Sheet_Finalised2018'!AD64&lt;0,"Increase","Decrease")))</f>
        <v>0</v>
      </c>
      <c r="AE64" s="30">
        <f>IF('4.3.3_Input_Sheet_Published2013'!AE64-'4.3.3_Input_Sheet_Finalised2018'!AE64=0,,(IF('4.3.3_Input_Sheet_Published2013'!AE64-'4.3.3_Input_Sheet_Finalised2018'!AE64&lt;0,"Increase","Decrease")))</f>
        <v>0</v>
      </c>
      <c r="AF64" s="16">
        <f t="shared" si="3"/>
        <v>0</v>
      </c>
      <c r="AH64" s="30">
        <f>IF('4.3.3_Input_Sheet_Published2013'!AH64-'4.3.3_Input_Sheet_Finalised2018'!AH64=0,,(IF('4.3.3_Input_Sheet_Published2013'!AH64-'4.3.3_Input_Sheet_Finalised2018'!AH64&lt;0,"Increase","Decrease")))</f>
        <v>0</v>
      </c>
      <c r="AI64" s="30">
        <f>IF('4.3.3_Input_Sheet_Published2013'!AI64-'4.3.3_Input_Sheet_Finalised2018'!AI64=0,,(IF('4.3.3_Input_Sheet_Published2013'!AI64-'4.3.3_Input_Sheet_Finalised2018'!AI64&lt;0,"Increase","Decrease")))</f>
        <v>0</v>
      </c>
      <c r="AJ64" s="30">
        <f>IF('4.3.3_Input_Sheet_Published2013'!AJ64-'4.3.3_Input_Sheet_Finalised2018'!AJ64=0,,(IF('4.3.3_Input_Sheet_Published2013'!AJ64-'4.3.3_Input_Sheet_Finalised2018'!AJ64&lt;0,"Increase","Decrease")))</f>
        <v>0</v>
      </c>
      <c r="AK64" s="30">
        <f>IF('4.3.3_Input_Sheet_Published2013'!AK64-'4.3.3_Input_Sheet_Finalised2018'!AK64=0,,(IF('4.3.3_Input_Sheet_Published2013'!AK64-'4.3.3_Input_Sheet_Finalised2018'!AK64&lt;0,"Increase","Decrease")))</f>
        <v>0</v>
      </c>
      <c r="AL64" s="30">
        <f>IF('4.3.3_Input_Sheet_Published2013'!AL64-'4.3.3_Input_Sheet_Finalised2018'!AL64=0,,(IF('4.3.3_Input_Sheet_Published2013'!AL64-'4.3.3_Input_Sheet_Finalised2018'!AL64&lt;0,"Increase","Decrease")))</f>
        <v>0</v>
      </c>
      <c r="AM64" s="16">
        <f t="shared" si="4"/>
        <v>0</v>
      </c>
    </row>
    <row r="65" spans="1:39" ht="14.65" thickBot="1">
      <c r="A65" s="163">
        <v>16</v>
      </c>
      <c r="B65" s="166" t="s">
        <v>17</v>
      </c>
      <c r="C65" s="166" t="s">
        <v>46</v>
      </c>
      <c r="D65" s="166" t="s">
        <v>49</v>
      </c>
      <c r="E65" s="40" t="str">
        <f t="shared" si="5"/>
        <v>Low - C4</v>
      </c>
      <c r="F65" s="30">
        <f>IF('4.3.3_Input_Sheet_Published2013'!F65-'4.3.3_Input_Sheet_Finalised2018'!F65=0,,(IF('4.3.3_Input_Sheet_Published2013'!F65-'4.3.3_Input_Sheet_Finalised2018'!F65&lt;0,"Increase","Decrease")))</f>
        <v>0</v>
      </c>
      <c r="G65" s="30">
        <f>IF('4.3.3_Input_Sheet_Published2013'!G65-'4.3.3_Input_Sheet_Finalised2018'!G65=0,,(IF('4.3.3_Input_Sheet_Published2013'!G65-'4.3.3_Input_Sheet_Finalised2018'!G65&lt;0,"Increase","Decrease")))</f>
        <v>0</v>
      </c>
      <c r="H65" s="30">
        <f>IF('4.3.3_Input_Sheet_Published2013'!H65-'4.3.3_Input_Sheet_Finalised2018'!H65=0,,(IF('4.3.3_Input_Sheet_Published2013'!H65-'4.3.3_Input_Sheet_Finalised2018'!H65&lt;0,"Increase","Decrease")))</f>
        <v>0</v>
      </c>
      <c r="I65" s="30">
        <f>IF('4.3.3_Input_Sheet_Published2013'!I65-'4.3.3_Input_Sheet_Finalised2018'!I65=0,,(IF('4.3.3_Input_Sheet_Published2013'!I65-'4.3.3_Input_Sheet_Finalised2018'!I65&lt;0,"Increase","Decrease")))</f>
        <v>0</v>
      </c>
      <c r="J65" s="30">
        <f>IF('4.3.3_Input_Sheet_Published2013'!J65-'4.3.3_Input_Sheet_Finalised2018'!J65=0,,(IF('4.3.3_Input_Sheet_Published2013'!J65-'4.3.3_Input_Sheet_Finalised2018'!J65&lt;0,"Increase","Decrease")))</f>
        <v>0</v>
      </c>
      <c r="K65" s="17">
        <f t="shared" si="0"/>
        <v>0</v>
      </c>
      <c r="M65" s="14"/>
      <c r="N65" s="14"/>
      <c r="O65" s="14"/>
      <c r="P65" s="14"/>
      <c r="Q65" s="14"/>
      <c r="R65" s="17">
        <f t="shared" si="1"/>
        <v>0</v>
      </c>
      <c r="T65" s="14"/>
      <c r="U65" s="14"/>
      <c r="V65" s="14"/>
      <c r="W65" s="14"/>
      <c r="X65" s="14"/>
      <c r="Y65" s="17">
        <f t="shared" si="2"/>
        <v>0</v>
      </c>
      <c r="AA65" s="30">
        <f>IF('4.3.3_Input_Sheet_Published2013'!AA65-'4.3.3_Input_Sheet_Finalised2018'!AA65=0,,(IF('4.3.3_Input_Sheet_Published2013'!AA65-'4.3.3_Input_Sheet_Finalised2018'!AA65&lt;0,"Increase","Decrease")))</f>
        <v>0</v>
      </c>
      <c r="AB65" s="30">
        <f>IF('4.3.3_Input_Sheet_Published2013'!AB65-'4.3.3_Input_Sheet_Finalised2018'!AB65=0,,(IF('4.3.3_Input_Sheet_Published2013'!AB65-'4.3.3_Input_Sheet_Finalised2018'!AB65&lt;0,"Increase","Decrease")))</f>
        <v>0</v>
      </c>
      <c r="AC65" s="30">
        <f>IF('4.3.3_Input_Sheet_Published2013'!AC65-'4.3.3_Input_Sheet_Finalised2018'!AC65=0,,(IF('4.3.3_Input_Sheet_Published2013'!AC65-'4.3.3_Input_Sheet_Finalised2018'!AC65&lt;0,"Increase","Decrease")))</f>
        <v>0</v>
      </c>
      <c r="AD65" s="30">
        <f>IF('4.3.3_Input_Sheet_Published2013'!AD65-'4.3.3_Input_Sheet_Finalised2018'!AD65=0,,(IF('4.3.3_Input_Sheet_Published2013'!AD65-'4.3.3_Input_Sheet_Finalised2018'!AD65&lt;0,"Increase","Decrease")))</f>
        <v>0</v>
      </c>
      <c r="AE65" s="30">
        <f>IF('4.3.3_Input_Sheet_Published2013'!AE65-'4.3.3_Input_Sheet_Finalised2018'!AE65=0,,(IF('4.3.3_Input_Sheet_Published2013'!AE65-'4.3.3_Input_Sheet_Finalised2018'!AE65&lt;0,"Increase","Decrease")))</f>
        <v>0</v>
      </c>
      <c r="AF65" s="17">
        <f t="shared" si="3"/>
        <v>0</v>
      </c>
      <c r="AH65" s="30">
        <f>IF('4.3.3_Input_Sheet_Published2013'!AH65-'4.3.3_Input_Sheet_Finalised2018'!AH65=0,,(IF('4.3.3_Input_Sheet_Published2013'!AH65-'4.3.3_Input_Sheet_Finalised2018'!AH65&lt;0,"Increase","Decrease")))</f>
        <v>0</v>
      </c>
      <c r="AI65" s="30">
        <f>IF('4.3.3_Input_Sheet_Published2013'!AI65-'4.3.3_Input_Sheet_Finalised2018'!AI65=0,,(IF('4.3.3_Input_Sheet_Published2013'!AI65-'4.3.3_Input_Sheet_Finalised2018'!AI65&lt;0,"Increase","Decrease")))</f>
        <v>0</v>
      </c>
      <c r="AJ65" s="30">
        <f>IF('4.3.3_Input_Sheet_Published2013'!AJ65-'4.3.3_Input_Sheet_Finalised2018'!AJ65=0,,(IF('4.3.3_Input_Sheet_Published2013'!AJ65-'4.3.3_Input_Sheet_Finalised2018'!AJ65&lt;0,"Increase","Decrease")))</f>
        <v>0</v>
      </c>
      <c r="AK65" s="30">
        <f>IF('4.3.3_Input_Sheet_Published2013'!AK65-'4.3.3_Input_Sheet_Finalised2018'!AK65=0,,(IF('4.3.3_Input_Sheet_Published2013'!AK65-'4.3.3_Input_Sheet_Finalised2018'!AK65&lt;0,"Increase","Decrease")))</f>
        <v>0</v>
      </c>
      <c r="AL65" s="30">
        <f>IF('4.3.3_Input_Sheet_Published2013'!AL65-'4.3.3_Input_Sheet_Finalised2018'!AL65=0,,(IF('4.3.3_Input_Sheet_Published2013'!AL65-'4.3.3_Input_Sheet_Finalised2018'!AL65&lt;0,"Increase","Decrease")))</f>
        <v>0</v>
      </c>
      <c r="AM65" s="17">
        <f t="shared" si="4"/>
        <v>0</v>
      </c>
    </row>
    <row r="66" spans="1:39" ht="14.65" thickBot="1">
      <c r="A66" s="164"/>
      <c r="B66" s="167"/>
      <c r="C66" s="167"/>
      <c r="D66" s="169"/>
      <c r="E66" s="41" t="str">
        <f t="shared" si="5"/>
        <v>Medium - C3</v>
      </c>
      <c r="F66" s="30">
        <f>IF('4.3.3_Input_Sheet_Published2013'!F66-'4.3.3_Input_Sheet_Finalised2018'!F66=0,,(IF('4.3.3_Input_Sheet_Published2013'!F66-'4.3.3_Input_Sheet_Finalised2018'!F66&lt;0,"Increase","Decrease")))</f>
        <v>0</v>
      </c>
      <c r="G66" s="30">
        <f>IF('4.3.3_Input_Sheet_Published2013'!G66-'4.3.3_Input_Sheet_Finalised2018'!G66=0,,(IF('4.3.3_Input_Sheet_Published2013'!G66-'4.3.3_Input_Sheet_Finalised2018'!G66&lt;0,"Increase","Decrease")))</f>
        <v>0</v>
      </c>
      <c r="H66" s="30">
        <f>IF('4.3.3_Input_Sheet_Published2013'!H66-'4.3.3_Input_Sheet_Finalised2018'!H66=0,,(IF('4.3.3_Input_Sheet_Published2013'!H66-'4.3.3_Input_Sheet_Finalised2018'!H66&lt;0,"Increase","Decrease")))</f>
        <v>0</v>
      </c>
      <c r="I66" s="30">
        <f>IF('4.3.3_Input_Sheet_Published2013'!I66-'4.3.3_Input_Sheet_Finalised2018'!I66=0,,(IF('4.3.3_Input_Sheet_Published2013'!I66-'4.3.3_Input_Sheet_Finalised2018'!I66&lt;0,"Increase","Decrease")))</f>
        <v>0</v>
      </c>
      <c r="J66" s="30">
        <f>IF('4.3.3_Input_Sheet_Published2013'!J66-'4.3.3_Input_Sheet_Finalised2018'!J66=0,,(IF('4.3.3_Input_Sheet_Published2013'!J66-'4.3.3_Input_Sheet_Finalised2018'!J66&lt;0,"Increase","Decrease")))</f>
        <v>0</v>
      </c>
      <c r="K66" s="15">
        <f t="shared" si="0"/>
        <v>0</v>
      </c>
      <c r="M66" s="14"/>
      <c r="N66" s="14"/>
      <c r="O66" s="14"/>
      <c r="P66" s="14"/>
      <c r="Q66" s="14"/>
      <c r="R66" s="15">
        <f t="shared" si="1"/>
        <v>0</v>
      </c>
      <c r="T66" s="14"/>
      <c r="U66" s="14"/>
      <c r="V66" s="14"/>
      <c r="W66" s="14"/>
      <c r="X66" s="14"/>
      <c r="Y66" s="15">
        <f t="shared" si="2"/>
        <v>0</v>
      </c>
      <c r="AA66" s="30">
        <f>IF('4.3.3_Input_Sheet_Published2013'!AA66-'4.3.3_Input_Sheet_Finalised2018'!AA66=0,,(IF('4.3.3_Input_Sheet_Published2013'!AA66-'4.3.3_Input_Sheet_Finalised2018'!AA66&lt;0,"Increase","Decrease")))</f>
        <v>0</v>
      </c>
      <c r="AB66" s="30">
        <f>IF('4.3.3_Input_Sheet_Published2013'!AB66-'4.3.3_Input_Sheet_Finalised2018'!AB66=0,,(IF('4.3.3_Input_Sheet_Published2013'!AB66-'4.3.3_Input_Sheet_Finalised2018'!AB66&lt;0,"Increase","Decrease")))</f>
        <v>0</v>
      </c>
      <c r="AC66" s="30">
        <f>IF('4.3.3_Input_Sheet_Published2013'!AC66-'4.3.3_Input_Sheet_Finalised2018'!AC66=0,,(IF('4.3.3_Input_Sheet_Published2013'!AC66-'4.3.3_Input_Sheet_Finalised2018'!AC66&lt;0,"Increase","Decrease")))</f>
        <v>0</v>
      </c>
      <c r="AD66" s="30">
        <f>IF('4.3.3_Input_Sheet_Published2013'!AD66-'4.3.3_Input_Sheet_Finalised2018'!AD66=0,,(IF('4.3.3_Input_Sheet_Published2013'!AD66-'4.3.3_Input_Sheet_Finalised2018'!AD66&lt;0,"Increase","Decrease")))</f>
        <v>0</v>
      </c>
      <c r="AE66" s="30">
        <f>IF('4.3.3_Input_Sheet_Published2013'!AE66-'4.3.3_Input_Sheet_Finalised2018'!AE66=0,,(IF('4.3.3_Input_Sheet_Published2013'!AE66-'4.3.3_Input_Sheet_Finalised2018'!AE66&lt;0,"Increase","Decrease")))</f>
        <v>0</v>
      </c>
      <c r="AF66" s="15">
        <f t="shared" si="3"/>
        <v>0</v>
      </c>
      <c r="AH66" s="30">
        <f>IF('4.3.3_Input_Sheet_Published2013'!AH66-'4.3.3_Input_Sheet_Finalised2018'!AH66=0,,(IF('4.3.3_Input_Sheet_Published2013'!AH66-'4.3.3_Input_Sheet_Finalised2018'!AH66&lt;0,"Increase","Decrease")))</f>
        <v>0</v>
      </c>
      <c r="AI66" s="30">
        <f>IF('4.3.3_Input_Sheet_Published2013'!AI66-'4.3.3_Input_Sheet_Finalised2018'!AI66=0,,(IF('4.3.3_Input_Sheet_Published2013'!AI66-'4.3.3_Input_Sheet_Finalised2018'!AI66&lt;0,"Increase","Decrease")))</f>
        <v>0</v>
      </c>
      <c r="AJ66" s="30">
        <f>IF('4.3.3_Input_Sheet_Published2013'!AJ66-'4.3.3_Input_Sheet_Finalised2018'!AJ66=0,,(IF('4.3.3_Input_Sheet_Published2013'!AJ66-'4.3.3_Input_Sheet_Finalised2018'!AJ66&lt;0,"Increase","Decrease")))</f>
        <v>0</v>
      </c>
      <c r="AK66" s="30">
        <f>IF('4.3.3_Input_Sheet_Published2013'!AK66-'4.3.3_Input_Sheet_Finalised2018'!AK66=0,,(IF('4.3.3_Input_Sheet_Published2013'!AK66-'4.3.3_Input_Sheet_Finalised2018'!AK66&lt;0,"Increase","Decrease")))</f>
        <v>0</v>
      </c>
      <c r="AL66" s="30">
        <f>IF('4.3.3_Input_Sheet_Published2013'!AL66-'4.3.3_Input_Sheet_Finalised2018'!AL66=0,,(IF('4.3.3_Input_Sheet_Published2013'!AL66-'4.3.3_Input_Sheet_Finalised2018'!AL66&lt;0,"Increase","Decrease")))</f>
        <v>0</v>
      </c>
      <c r="AM66" s="15">
        <f t="shared" si="4"/>
        <v>0</v>
      </c>
    </row>
    <row r="67" spans="1:39" ht="14.65" thickBot="1">
      <c r="A67" s="164"/>
      <c r="B67" s="167"/>
      <c r="C67" s="167"/>
      <c r="D67" s="169"/>
      <c r="E67" s="41" t="str">
        <f t="shared" si="5"/>
        <v>High - C2</v>
      </c>
      <c r="F67" s="30">
        <f>IF('4.3.3_Input_Sheet_Published2013'!F67-'4.3.3_Input_Sheet_Finalised2018'!F67=0,,(IF('4.3.3_Input_Sheet_Published2013'!F67-'4.3.3_Input_Sheet_Finalised2018'!F67&lt;0,"Increase","Decrease")))</f>
        <v>0</v>
      </c>
      <c r="G67" s="30">
        <f>IF('4.3.3_Input_Sheet_Published2013'!G67-'4.3.3_Input_Sheet_Finalised2018'!G67=0,,(IF('4.3.3_Input_Sheet_Published2013'!G67-'4.3.3_Input_Sheet_Finalised2018'!G67&lt;0,"Increase","Decrease")))</f>
        <v>0</v>
      </c>
      <c r="H67" s="30">
        <f>IF('4.3.3_Input_Sheet_Published2013'!H67-'4.3.3_Input_Sheet_Finalised2018'!H67=0,,(IF('4.3.3_Input_Sheet_Published2013'!H67-'4.3.3_Input_Sheet_Finalised2018'!H67&lt;0,"Increase","Decrease")))</f>
        <v>0</v>
      </c>
      <c r="I67" s="30">
        <f>IF('4.3.3_Input_Sheet_Published2013'!I67-'4.3.3_Input_Sheet_Finalised2018'!I67=0,,(IF('4.3.3_Input_Sheet_Published2013'!I67-'4.3.3_Input_Sheet_Finalised2018'!I67&lt;0,"Increase","Decrease")))</f>
        <v>0</v>
      </c>
      <c r="J67" s="30">
        <f>IF('4.3.3_Input_Sheet_Published2013'!J67-'4.3.3_Input_Sheet_Finalised2018'!J67=0,,(IF('4.3.3_Input_Sheet_Published2013'!J67-'4.3.3_Input_Sheet_Finalised2018'!J67&lt;0,"Increase","Decrease")))</f>
        <v>0</v>
      </c>
      <c r="K67" s="11">
        <f t="shared" si="0"/>
        <v>0</v>
      </c>
      <c r="M67" s="14"/>
      <c r="N67" s="14"/>
      <c r="O67" s="14"/>
      <c r="P67" s="14"/>
      <c r="Q67" s="14"/>
      <c r="R67" s="15">
        <f t="shared" si="1"/>
        <v>0</v>
      </c>
      <c r="T67" s="14"/>
      <c r="U67" s="14"/>
      <c r="V67" s="14"/>
      <c r="W67" s="14"/>
      <c r="X67" s="14"/>
      <c r="Y67" s="15">
        <f t="shared" si="2"/>
        <v>0</v>
      </c>
      <c r="AA67" s="30">
        <f>IF('4.3.3_Input_Sheet_Published2013'!AA67-'4.3.3_Input_Sheet_Finalised2018'!AA67=0,,(IF('4.3.3_Input_Sheet_Published2013'!AA67-'4.3.3_Input_Sheet_Finalised2018'!AA67&lt;0,"Increase","Decrease")))</f>
        <v>0</v>
      </c>
      <c r="AB67" s="30">
        <f>IF('4.3.3_Input_Sheet_Published2013'!AB67-'4.3.3_Input_Sheet_Finalised2018'!AB67=0,,(IF('4.3.3_Input_Sheet_Published2013'!AB67-'4.3.3_Input_Sheet_Finalised2018'!AB67&lt;0,"Increase","Decrease")))</f>
        <v>0</v>
      </c>
      <c r="AC67" s="30">
        <f>IF('4.3.3_Input_Sheet_Published2013'!AC67-'4.3.3_Input_Sheet_Finalised2018'!AC67=0,,(IF('4.3.3_Input_Sheet_Published2013'!AC67-'4.3.3_Input_Sheet_Finalised2018'!AC67&lt;0,"Increase","Decrease")))</f>
        <v>0</v>
      </c>
      <c r="AD67" s="30">
        <f>IF('4.3.3_Input_Sheet_Published2013'!AD67-'4.3.3_Input_Sheet_Finalised2018'!AD67=0,,(IF('4.3.3_Input_Sheet_Published2013'!AD67-'4.3.3_Input_Sheet_Finalised2018'!AD67&lt;0,"Increase","Decrease")))</f>
        <v>0</v>
      </c>
      <c r="AE67" s="30">
        <f>IF('4.3.3_Input_Sheet_Published2013'!AE67-'4.3.3_Input_Sheet_Finalised2018'!AE67=0,,(IF('4.3.3_Input_Sheet_Published2013'!AE67-'4.3.3_Input_Sheet_Finalised2018'!AE67&lt;0,"Increase","Decrease")))</f>
        <v>0</v>
      </c>
      <c r="AF67" s="11">
        <f t="shared" si="3"/>
        <v>0</v>
      </c>
      <c r="AH67" s="30">
        <f>IF('4.3.3_Input_Sheet_Published2013'!AH67-'4.3.3_Input_Sheet_Finalised2018'!AH67=0,,(IF('4.3.3_Input_Sheet_Published2013'!AH67-'4.3.3_Input_Sheet_Finalised2018'!AH67&lt;0,"Increase","Decrease")))</f>
        <v>0</v>
      </c>
      <c r="AI67" s="30">
        <f>IF('4.3.3_Input_Sheet_Published2013'!AI67-'4.3.3_Input_Sheet_Finalised2018'!AI67=0,,(IF('4.3.3_Input_Sheet_Published2013'!AI67-'4.3.3_Input_Sheet_Finalised2018'!AI67&lt;0,"Increase","Decrease")))</f>
        <v>0</v>
      </c>
      <c r="AJ67" s="30">
        <f>IF('4.3.3_Input_Sheet_Published2013'!AJ67-'4.3.3_Input_Sheet_Finalised2018'!AJ67=0,,(IF('4.3.3_Input_Sheet_Published2013'!AJ67-'4.3.3_Input_Sheet_Finalised2018'!AJ67&lt;0,"Increase","Decrease")))</f>
        <v>0</v>
      </c>
      <c r="AK67" s="30">
        <f>IF('4.3.3_Input_Sheet_Published2013'!AK67-'4.3.3_Input_Sheet_Finalised2018'!AK67=0,,(IF('4.3.3_Input_Sheet_Published2013'!AK67-'4.3.3_Input_Sheet_Finalised2018'!AK67&lt;0,"Increase","Decrease")))</f>
        <v>0</v>
      </c>
      <c r="AL67" s="30">
        <f>IF('4.3.3_Input_Sheet_Published2013'!AL67-'4.3.3_Input_Sheet_Finalised2018'!AL67=0,,(IF('4.3.3_Input_Sheet_Published2013'!AL67-'4.3.3_Input_Sheet_Finalised2018'!AL67&lt;0,"Increase","Decrease")))</f>
        <v>0</v>
      </c>
      <c r="AM67" s="11">
        <f t="shared" si="4"/>
        <v>0</v>
      </c>
    </row>
    <row r="68" spans="1:39" ht="25.15" thickBot="1">
      <c r="A68" s="165"/>
      <c r="B68" s="168"/>
      <c r="C68" s="168"/>
      <c r="D68" s="170"/>
      <c r="E68" s="42" t="str">
        <f t="shared" si="5"/>
        <v>Very High - C1</v>
      </c>
      <c r="F68" s="30" t="str">
        <f>IF('4.3.3_Input_Sheet_Published2013'!F68-'4.3.3_Input_Sheet_Finalised2018'!F68=0,,(IF('4.3.3_Input_Sheet_Published2013'!F68-'4.3.3_Input_Sheet_Finalised2018'!F68&lt;0,"Increase","Decrease")))</f>
        <v>Decrease</v>
      </c>
      <c r="G68" s="30">
        <f>IF('4.3.3_Input_Sheet_Published2013'!G68-'4.3.3_Input_Sheet_Finalised2018'!G68=0,,(IF('4.3.3_Input_Sheet_Published2013'!G68-'4.3.3_Input_Sheet_Finalised2018'!G68&lt;0,"Increase","Decrease")))</f>
        <v>0</v>
      </c>
      <c r="H68" s="30">
        <f>IF('4.3.3_Input_Sheet_Published2013'!H68-'4.3.3_Input_Sheet_Finalised2018'!H68=0,,(IF('4.3.3_Input_Sheet_Published2013'!H68-'4.3.3_Input_Sheet_Finalised2018'!H68&lt;0,"Increase","Decrease")))</f>
        <v>0</v>
      </c>
      <c r="I68" s="30">
        <f>IF('4.3.3_Input_Sheet_Published2013'!I68-'4.3.3_Input_Sheet_Finalised2018'!I68=0,,(IF('4.3.3_Input_Sheet_Published2013'!I68-'4.3.3_Input_Sheet_Finalised2018'!I68&lt;0,"Increase","Decrease")))</f>
        <v>0</v>
      </c>
      <c r="J68" s="30">
        <f>IF('4.3.3_Input_Sheet_Published2013'!J68-'4.3.3_Input_Sheet_Finalised2018'!J68=0,,(IF('4.3.3_Input_Sheet_Published2013'!J68-'4.3.3_Input_Sheet_Finalised2018'!J68&lt;0,"Increase","Decrease")))</f>
        <v>0</v>
      </c>
      <c r="K68" s="16">
        <f t="shared" si="0"/>
        <v>0</v>
      </c>
      <c r="M68" s="14"/>
      <c r="N68" s="14"/>
      <c r="O68" s="14"/>
      <c r="P68" s="14"/>
      <c r="Q68" s="14"/>
      <c r="R68" s="16">
        <f t="shared" si="1"/>
        <v>0</v>
      </c>
      <c r="T68" s="14"/>
      <c r="U68" s="14"/>
      <c r="V68" s="14"/>
      <c r="W68" s="14"/>
      <c r="X68" s="14"/>
      <c r="Y68" s="16">
        <f t="shared" si="2"/>
        <v>0</v>
      </c>
      <c r="AA68" s="30" t="str">
        <f>IF('4.3.3_Input_Sheet_Published2013'!AA68-'4.3.3_Input_Sheet_Finalised2018'!AA68=0,,(IF('4.3.3_Input_Sheet_Published2013'!AA68-'4.3.3_Input_Sheet_Finalised2018'!AA68&lt;0,"Increase","Decrease")))</f>
        <v>Increase</v>
      </c>
      <c r="AB68" s="30">
        <f>IF('4.3.3_Input_Sheet_Published2013'!AB68-'4.3.3_Input_Sheet_Finalised2018'!AB68=0,,(IF('4.3.3_Input_Sheet_Published2013'!AB68-'4.3.3_Input_Sheet_Finalised2018'!AB68&lt;0,"Increase","Decrease")))</f>
        <v>0</v>
      </c>
      <c r="AC68" s="30">
        <f>IF('4.3.3_Input_Sheet_Published2013'!AC68-'4.3.3_Input_Sheet_Finalised2018'!AC68=0,,(IF('4.3.3_Input_Sheet_Published2013'!AC68-'4.3.3_Input_Sheet_Finalised2018'!AC68&lt;0,"Increase","Decrease")))</f>
        <v>0</v>
      </c>
      <c r="AD68" s="30">
        <f>IF('4.3.3_Input_Sheet_Published2013'!AD68-'4.3.3_Input_Sheet_Finalised2018'!AD68=0,,(IF('4.3.3_Input_Sheet_Published2013'!AD68-'4.3.3_Input_Sheet_Finalised2018'!AD68&lt;0,"Increase","Decrease")))</f>
        <v>0</v>
      </c>
      <c r="AE68" s="30" t="str">
        <f>IF('4.3.3_Input_Sheet_Published2013'!AE68-'4.3.3_Input_Sheet_Finalised2018'!AE68=0,,(IF('4.3.3_Input_Sheet_Published2013'!AE68-'4.3.3_Input_Sheet_Finalised2018'!AE68&lt;0,"Increase","Decrease")))</f>
        <v>Decrease</v>
      </c>
      <c r="AF68" s="16">
        <f t="shared" si="3"/>
        <v>0</v>
      </c>
      <c r="AH68" s="30" t="str">
        <f>IF('4.3.3_Input_Sheet_Published2013'!AH68-'4.3.3_Input_Sheet_Finalised2018'!AH68=0,,(IF('4.3.3_Input_Sheet_Published2013'!AH68-'4.3.3_Input_Sheet_Finalised2018'!AH68&lt;0,"Increase","Decrease")))</f>
        <v>Decrease</v>
      </c>
      <c r="AI68" s="30">
        <f>IF('4.3.3_Input_Sheet_Published2013'!AI68-'4.3.3_Input_Sheet_Finalised2018'!AI68=0,,(IF('4.3.3_Input_Sheet_Published2013'!AI68-'4.3.3_Input_Sheet_Finalised2018'!AI68&lt;0,"Increase","Decrease")))</f>
        <v>0</v>
      </c>
      <c r="AJ68" s="30">
        <f>IF('4.3.3_Input_Sheet_Published2013'!AJ68-'4.3.3_Input_Sheet_Finalised2018'!AJ68=0,,(IF('4.3.3_Input_Sheet_Published2013'!AJ68-'4.3.3_Input_Sheet_Finalised2018'!AJ68&lt;0,"Increase","Decrease")))</f>
        <v>0</v>
      </c>
      <c r="AK68" s="30">
        <f>IF('4.3.3_Input_Sheet_Published2013'!AK68-'4.3.3_Input_Sheet_Finalised2018'!AK68=0,,(IF('4.3.3_Input_Sheet_Published2013'!AK68-'4.3.3_Input_Sheet_Finalised2018'!AK68&lt;0,"Increase","Decrease")))</f>
        <v>0</v>
      </c>
      <c r="AL68" s="30">
        <f>IF('4.3.3_Input_Sheet_Published2013'!AL68-'4.3.3_Input_Sheet_Finalised2018'!AL68=0,,(IF('4.3.3_Input_Sheet_Published2013'!AL68-'4.3.3_Input_Sheet_Finalised2018'!AL68&lt;0,"Increase","Decrease")))</f>
        <v>0</v>
      </c>
      <c r="AM68" s="16">
        <f t="shared" si="4"/>
        <v>0</v>
      </c>
    </row>
    <row r="69" spans="1:39" ht="25.15" thickBot="1">
      <c r="A69" s="163">
        <v>17</v>
      </c>
      <c r="B69" s="166" t="s">
        <v>18</v>
      </c>
      <c r="C69" s="166" t="s">
        <v>46</v>
      </c>
      <c r="D69" s="166" t="s">
        <v>48</v>
      </c>
      <c r="E69" s="40" t="str">
        <f t="shared" si="5"/>
        <v>Low - C4</v>
      </c>
      <c r="F69" s="30">
        <f>IF('4.3.3_Input_Sheet_Published2013'!F69-'4.3.3_Input_Sheet_Finalised2018'!F69=0,,(IF('4.3.3_Input_Sheet_Published2013'!F69-'4.3.3_Input_Sheet_Finalised2018'!F69&lt;0,"Increase","Decrease")))</f>
        <v>0</v>
      </c>
      <c r="G69" s="30">
        <f>IF('4.3.3_Input_Sheet_Published2013'!G69-'4.3.3_Input_Sheet_Finalised2018'!G69=0,,(IF('4.3.3_Input_Sheet_Published2013'!G69-'4.3.3_Input_Sheet_Finalised2018'!G69&lt;0,"Increase","Decrease")))</f>
        <v>0</v>
      </c>
      <c r="H69" s="30">
        <f>IF('4.3.3_Input_Sheet_Published2013'!H69-'4.3.3_Input_Sheet_Finalised2018'!H69=0,,(IF('4.3.3_Input_Sheet_Published2013'!H69-'4.3.3_Input_Sheet_Finalised2018'!H69&lt;0,"Increase","Decrease")))</f>
        <v>0</v>
      </c>
      <c r="I69" s="30">
        <f>IF('4.3.3_Input_Sheet_Published2013'!I69-'4.3.3_Input_Sheet_Finalised2018'!I69=0,,(IF('4.3.3_Input_Sheet_Published2013'!I69-'4.3.3_Input_Sheet_Finalised2018'!I69&lt;0,"Increase","Decrease")))</f>
        <v>0</v>
      </c>
      <c r="J69" s="30">
        <f>IF('4.3.3_Input_Sheet_Published2013'!J69-'4.3.3_Input_Sheet_Finalised2018'!J69=0,,(IF('4.3.3_Input_Sheet_Published2013'!J69-'4.3.3_Input_Sheet_Finalised2018'!J69&lt;0,"Increase","Decrease")))</f>
        <v>0</v>
      </c>
      <c r="K69" s="8">
        <f t="shared" si="0"/>
        <v>0</v>
      </c>
      <c r="M69" s="14"/>
      <c r="N69" s="14"/>
      <c r="O69" s="14"/>
      <c r="P69" s="14"/>
      <c r="Q69" s="14"/>
      <c r="R69" s="17">
        <f t="shared" si="1"/>
        <v>0</v>
      </c>
      <c r="T69" s="14"/>
      <c r="U69" s="14"/>
      <c r="V69" s="14"/>
      <c r="W69" s="14"/>
      <c r="X69" s="14"/>
      <c r="Y69" s="17">
        <f t="shared" si="2"/>
        <v>0</v>
      </c>
      <c r="AA69" s="30" t="str">
        <f>IF('4.3.3_Input_Sheet_Published2013'!AA69-'4.3.3_Input_Sheet_Finalised2018'!AA69=0,,(IF('4.3.3_Input_Sheet_Published2013'!AA69-'4.3.3_Input_Sheet_Finalised2018'!AA69&lt;0,"Increase","Decrease")))</f>
        <v>Decrease</v>
      </c>
      <c r="AB69" s="30">
        <f>IF('4.3.3_Input_Sheet_Published2013'!AB69-'4.3.3_Input_Sheet_Finalised2018'!AB69=0,,(IF('4.3.3_Input_Sheet_Published2013'!AB69-'4.3.3_Input_Sheet_Finalised2018'!AB69&lt;0,"Increase","Decrease")))</f>
        <v>0</v>
      </c>
      <c r="AC69" s="30">
        <f>IF('4.3.3_Input_Sheet_Published2013'!AC69-'4.3.3_Input_Sheet_Finalised2018'!AC69=0,,(IF('4.3.3_Input_Sheet_Published2013'!AC69-'4.3.3_Input_Sheet_Finalised2018'!AC69&lt;0,"Increase","Decrease")))</f>
        <v>0</v>
      </c>
      <c r="AD69" s="30">
        <f>IF('4.3.3_Input_Sheet_Published2013'!AD69-'4.3.3_Input_Sheet_Finalised2018'!AD69=0,,(IF('4.3.3_Input_Sheet_Published2013'!AD69-'4.3.3_Input_Sheet_Finalised2018'!AD69&lt;0,"Increase","Decrease")))</f>
        <v>0</v>
      </c>
      <c r="AE69" s="30" t="str">
        <f>IF('4.3.3_Input_Sheet_Published2013'!AE69-'4.3.3_Input_Sheet_Finalised2018'!AE69=0,,(IF('4.3.3_Input_Sheet_Published2013'!AE69-'4.3.3_Input_Sheet_Finalised2018'!AE69&lt;0,"Increase","Decrease")))</f>
        <v>Increase</v>
      </c>
      <c r="AF69" s="8">
        <f t="shared" si="3"/>
        <v>0</v>
      </c>
      <c r="AH69" s="30">
        <f>IF('4.3.3_Input_Sheet_Published2013'!AH69-'4.3.3_Input_Sheet_Finalised2018'!AH69=0,,(IF('4.3.3_Input_Sheet_Published2013'!AH69-'4.3.3_Input_Sheet_Finalised2018'!AH69&lt;0,"Increase","Decrease")))</f>
        <v>0</v>
      </c>
      <c r="AI69" s="30">
        <f>IF('4.3.3_Input_Sheet_Published2013'!AI69-'4.3.3_Input_Sheet_Finalised2018'!AI69=0,,(IF('4.3.3_Input_Sheet_Published2013'!AI69-'4.3.3_Input_Sheet_Finalised2018'!AI69&lt;0,"Increase","Decrease")))</f>
        <v>0</v>
      </c>
      <c r="AJ69" s="30">
        <f>IF('4.3.3_Input_Sheet_Published2013'!AJ69-'4.3.3_Input_Sheet_Finalised2018'!AJ69=0,,(IF('4.3.3_Input_Sheet_Published2013'!AJ69-'4.3.3_Input_Sheet_Finalised2018'!AJ69&lt;0,"Increase","Decrease")))</f>
        <v>0</v>
      </c>
      <c r="AK69" s="30">
        <f>IF('4.3.3_Input_Sheet_Published2013'!AK69-'4.3.3_Input_Sheet_Finalised2018'!AK69=0,,(IF('4.3.3_Input_Sheet_Published2013'!AK69-'4.3.3_Input_Sheet_Finalised2018'!AK69&lt;0,"Increase","Decrease")))</f>
        <v>0</v>
      </c>
      <c r="AL69" s="30">
        <f>IF('4.3.3_Input_Sheet_Published2013'!AL69-'4.3.3_Input_Sheet_Finalised2018'!AL69=0,,(IF('4.3.3_Input_Sheet_Published2013'!AL69-'4.3.3_Input_Sheet_Finalised2018'!AL69&lt;0,"Increase","Decrease")))</f>
        <v>0</v>
      </c>
      <c r="AM69" s="8">
        <f t="shared" si="4"/>
        <v>0</v>
      </c>
    </row>
    <row r="70" spans="1:39" ht="14.65" thickBot="1">
      <c r="A70" s="164"/>
      <c r="B70" s="167"/>
      <c r="C70" s="167"/>
      <c r="D70" s="169"/>
      <c r="E70" s="41" t="str">
        <f t="shared" si="5"/>
        <v>Medium - C3</v>
      </c>
      <c r="F70" s="30">
        <f>IF('4.3.3_Input_Sheet_Published2013'!F70-'4.3.3_Input_Sheet_Finalised2018'!F70=0,,(IF('4.3.3_Input_Sheet_Published2013'!F70-'4.3.3_Input_Sheet_Finalised2018'!F70&lt;0,"Increase","Decrease")))</f>
        <v>0</v>
      </c>
      <c r="G70" s="30">
        <f>IF('4.3.3_Input_Sheet_Published2013'!G70-'4.3.3_Input_Sheet_Finalised2018'!G70=0,,(IF('4.3.3_Input_Sheet_Published2013'!G70-'4.3.3_Input_Sheet_Finalised2018'!G70&lt;0,"Increase","Decrease")))</f>
        <v>0</v>
      </c>
      <c r="H70" s="30">
        <f>IF('4.3.3_Input_Sheet_Published2013'!H70-'4.3.3_Input_Sheet_Finalised2018'!H70=0,,(IF('4.3.3_Input_Sheet_Published2013'!H70-'4.3.3_Input_Sheet_Finalised2018'!H70&lt;0,"Increase","Decrease")))</f>
        <v>0</v>
      </c>
      <c r="I70" s="30">
        <f>IF('4.3.3_Input_Sheet_Published2013'!I70-'4.3.3_Input_Sheet_Finalised2018'!I70=0,,(IF('4.3.3_Input_Sheet_Published2013'!I70-'4.3.3_Input_Sheet_Finalised2018'!I70&lt;0,"Increase","Decrease")))</f>
        <v>0</v>
      </c>
      <c r="J70" s="30">
        <f>IF('4.3.3_Input_Sheet_Published2013'!J70-'4.3.3_Input_Sheet_Finalised2018'!J70=0,,(IF('4.3.3_Input_Sheet_Published2013'!J70-'4.3.3_Input_Sheet_Finalised2018'!J70&lt;0,"Increase","Decrease")))</f>
        <v>0</v>
      </c>
      <c r="K70" s="11">
        <f t="shared" ref="K70:K88" si="6">SUM(F70:J70)</f>
        <v>0</v>
      </c>
      <c r="M70" s="14"/>
      <c r="N70" s="14"/>
      <c r="O70" s="14"/>
      <c r="P70" s="14"/>
      <c r="Q70" s="14"/>
      <c r="R70" s="15">
        <f t="shared" ref="R70:R88" si="7">SUM(M70:Q70)</f>
        <v>0</v>
      </c>
      <c r="T70" s="14"/>
      <c r="U70" s="14"/>
      <c r="V70" s="14"/>
      <c r="W70" s="14"/>
      <c r="X70" s="14"/>
      <c r="Y70" s="15">
        <f t="shared" ref="Y70:Y88" si="8">SUM(T70:X70)</f>
        <v>0</v>
      </c>
      <c r="AA70" s="30">
        <f>IF('4.3.3_Input_Sheet_Published2013'!AA70-'4.3.3_Input_Sheet_Finalised2018'!AA70=0,,(IF('4.3.3_Input_Sheet_Published2013'!AA70-'4.3.3_Input_Sheet_Finalised2018'!AA70&lt;0,"Increase","Decrease")))</f>
        <v>0</v>
      </c>
      <c r="AB70" s="30">
        <f>IF('4.3.3_Input_Sheet_Published2013'!AB70-'4.3.3_Input_Sheet_Finalised2018'!AB70=0,,(IF('4.3.3_Input_Sheet_Published2013'!AB70-'4.3.3_Input_Sheet_Finalised2018'!AB70&lt;0,"Increase","Decrease")))</f>
        <v>0</v>
      </c>
      <c r="AC70" s="30">
        <f>IF('4.3.3_Input_Sheet_Published2013'!AC70-'4.3.3_Input_Sheet_Finalised2018'!AC70=0,,(IF('4.3.3_Input_Sheet_Published2013'!AC70-'4.3.3_Input_Sheet_Finalised2018'!AC70&lt;0,"Increase","Decrease")))</f>
        <v>0</v>
      </c>
      <c r="AD70" s="30">
        <f>IF('4.3.3_Input_Sheet_Published2013'!AD70-'4.3.3_Input_Sheet_Finalised2018'!AD70=0,,(IF('4.3.3_Input_Sheet_Published2013'!AD70-'4.3.3_Input_Sheet_Finalised2018'!AD70&lt;0,"Increase","Decrease")))</f>
        <v>0</v>
      </c>
      <c r="AE70" s="30">
        <f>IF('4.3.3_Input_Sheet_Published2013'!AE70-'4.3.3_Input_Sheet_Finalised2018'!AE70=0,,(IF('4.3.3_Input_Sheet_Published2013'!AE70-'4.3.3_Input_Sheet_Finalised2018'!AE70&lt;0,"Increase","Decrease")))</f>
        <v>0</v>
      </c>
      <c r="AF70" s="11">
        <f t="shared" ref="AF70:AF88" si="9">SUM(AA70:AE70)</f>
        <v>0</v>
      </c>
      <c r="AH70" s="30">
        <f>IF('4.3.3_Input_Sheet_Published2013'!AH70-'4.3.3_Input_Sheet_Finalised2018'!AH70=0,,(IF('4.3.3_Input_Sheet_Published2013'!AH70-'4.3.3_Input_Sheet_Finalised2018'!AH70&lt;0,"Increase","Decrease")))</f>
        <v>0</v>
      </c>
      <c r="AI70" s="30">
        <f>IF('4.3.3_Input_Sheet_Published2013'!AI70-'4.3.3_Input_Sheet_Finalised2018'!AI70=0,,(IF('4.3.3_Input_Sheet_Published2013'!AI70-'4.3.3_Input_Sheet_Finalised2018'!AI70&lt;0,"Increase","Decrease")))</f>
        <v>0</v>
      </c>
      <c r="AJ70" s="30">
        <f>IF('4.3.3_Input_Sheet_Published2013'!AJ70-'4.3.3_Input_Sheet_Finalised2018'!AJ70=0,,(IF('4.3.3_Input_Sheet_Published2013'!AJ70-'4.3.3_Input_Sheet_Finalised2018'!AJ70&lt;0,"Increase","Decrease")))</f>
        <v>0</v>
      </c>
      <c r="AK70" s="30">
        <f>IF('4.3.3_Input_Sheet_Published2013'!AK70-'4.3.3_Input_Sheet_Finalised2018'!AK70=0,,(IF('4.3.3_Input_Sheet_Published2013'!AK70-'4.3.3_Input_Sheet_Finalised2018'!AK70&lt;0,"Increase","Decrease")))</f>
        <v>0</v>
      </c>
      <c r="AL70" s="30">
        <f>IF('4.3.3_Input_Sheet_Published2013'!AL70-'4.3.3_Input_Sheet_Finalised2018'!AL70=0,,(IF('4.3.3_Input_Sheet_Published2013'!AL70-'4.3.3_Input_Sheet_Finalised2018'!AL70&lt;0,"Increase","Decrease")))</f>
        <v>0</v>
      </c>
      <c r="AM70" s="11">
        <f t="shared" ref="AM70:AM88" si="10">SUM(AH70:AL70)</f>
        <v>0</v>
      </c>
    </row>
    <row r="71" spans="1:39" ht="14.65" thickBot="1">
      <c r="A71" s="164"/>
      <c r="B71" s="167"/>
      <c r="C71" s="167"/>
      <c r="D71" s="169"/>
      <c r="E71" s="41" t="str">
        <f t="shared" si="5"/>
        <v>High - C2</v>
      </c>
      <c r="F71" s="30">
        <f>IF('4.3.3_Input_Sheet_Published2013'!F71-'4.3.3_Input_Sheet_Finalised2018'!F71=0,,(IF('4.3.3_Input_Sheet_Published2013'!F71-'4.3.3_Input_Sheet_Finalised2018'!F71&lt;0,"Increase","Decrease")))</f>
        <v>0</v>
      </c>
      <c r="G71" s="30">
        <f>IF('4.3.3_Input_Sheet_Published2013'!G71-'4.3.3_Input_Sheet_Finalised2018'!G71=0,,(IF('4.3.3_Input_Sheet_Published2013'!G71-'4.3.3_Input_Sheet_Finalised2018'!G71&lt;0,"Increase","Decrease")))</f>
        <v>0</v>
      </c>
      <c r="H71" s="30">
        <f>IF('4.3.3_Input_Sheet_Published2013'!H71-'4.3.3_Input_Sheet_Finalised2018'!H71=0,,(IF('4.3.3_Input_Sheet_Published2013'!H71-'4.3.3_Input_Sheet_Finalised2018'!H71&lt;0,"Increase","Decrease")))</f>
        <v>0</v>
      </c>
      <c r="I71" s="30">
        <f>IF('4.3.3_Input_Sheet_Published2013'!I71-'4.3.3_Input_Sheet_Finalised2018'!I71=0,,(IF('4.3.3_Input_Sheet_Published2013'!I71-'4.3.3_Input_Sheet_Finalised2018'!I71&lt;0,"Increase","Decrease")))</f>
        <v>0</v>
      </c>
      <c r="J71" s="30">
        <f>IF('4.3.3_Input_Sheet_Published2013'!J71-'4.3.3_Input_Sheet_Finalised2018'!J71=0,,(IF('4.3.3_Input_Sheet_Published2013'!J71-'4.3.3_Input_Sheet_Finalised2018'!J71&lt;0,"Increase","Decrease")))</f>
        <v>0</v>
      </c>
      <c r="K71" s="11">
        <f t="shared" si="6"/>
        <v>0</v>
      </c>
      <c r="M71" s="14"/>
      <c r="N71" s="14"/>
      <c r="O71" s="14"/>
      <c r="P71" s="14"/>
      <c r="Q71" s="14"/>
      <c r="R71" s="15">
        <f t="shared" si="7"/>
        <v>0</v>
      </c>
      <c r="T71" s="14"/>
      <c r="U71" s="14"/>
      <c r="V71" s="14"/>
      <c r="W71" s="14"/>
      <c r="X71" s="14"/>
      <c r="Y71" s="15">
        <f t="shared" si="8"/>
        <v>0</v>
      </c>
      <c r="AA71" s="30">
        <f>IF('4.3.3_Input_Sheet_Published2013'!AA71-'4.3.3_Input_Sheet_Finalised2018'!AA71=0,,(IF('4.3.3_Input_Sheet_Published2013'!AA71-'4.3.3_Input_Sheet_Finalised2018'!AA71&lt;0,"Increase","Decrease")))</f>
        <v>0</v>
      </c>
      <c r="AB71" s="30">
        <f>IF('4.3.3_Input_Sheet_Published2013'!AB71-'4.3.3_Input_Sheet_Finalised2018'!AB71=0,,(IF('4.3.3_Input_Sheet_Published2013'!AB71-'4.3.3_Input_Sheet_Finalised2018'!AB71&lt;0,"Increase","Decrease")))</f>
        <v>0</v>
      </c>
      <c r="AC71" s="30">
        <f>IF('4.3.3_Input_Sheet_Published2013'!AC71-'4.3.3_Input_Sheet_Finalised2018'!AC71=0,,(IF('4.3.3_Input_Sheet_Published2013'!AC71-'4.3.3_Input_Sheet_Finalised2018'!AC71&lt;0,"Increase","Decrease")))</f>
        <v>0</v>
      </c>
      <c r="AD71" s="30">
        <f>IF('4.3.3_Input_Sheet_Published2013'!AD71-'4.3.3_Input_Sheet_Finalised2018'!AD71=0,,(IF('4.3.3_Input_Sheet_Published2013'!AD71-'4.3.3_Input_Sheet_Finalised2018'!AD71&lt;0,"Increase","Decrease")))</f>
        <v>0</v>
      </c>
      <c r="AE71" s="30">
        <f>IF('4.3.3_Input_Sheet_Published2013'!AE71-'4.3.3_Input_Sheet_Finalised2018'!AE71=0,,(IF('4.3.3_Input_Sheet_Published2013'!AE71-'4.3.3_Input_Sheet_Finalised2018'!AE71&lt;0,"Increase","Decrease")))</f>
        <v>0</v>
      </c>
      <c r="AF71" s="11">
        <f t="shared" si="9"/>
        <v>0</v>
      </c>
      <c r="AH71" s="30">
        <f>IF('4.3.3_Input_Sheet_Published2013'!AH71-'4.3.3_Input_Sheet_Finalised2018'!AH71=0,,(IF('4.3.3_Input_Sheet_Published2013'!AH71-'4.3.3_Input_Sheet_Finalised2018'!AH71&lt;0,"Increase","Decrease")))</f>
        <v>0</v>
      </c>
      <c r="AI71" s="30">
        <f>IF('4.3.3_Input_Sheet_Published2013'!AI71-'4.3.3_Input_Sheet_Finalised2018'!AI71=0,,(IF('4.3.3_Input_Sheet_Published2013'!AI71-'4.3.3_Input_Sheet_Finalised2018'!AI71&lt;0,"Increase","Decrease")))</f>
        <v>0</v>
      </c>
      <c r="AJ71" s="30">
        <f>IF('4.3.3_Input_Sheet_Published2013'!AJ71-'4.3.3_Input_Sheet_Finalised2018'!AJ71=0,,(IF('4.3.3_Input_Sheet_Published2013'!AJ71-'4.3.3_Input_Sheet_Finalised2018'!AJ71&lt;0,"Increase","Decrease")))</f>
        <v>0</v>
      </c>
      <c r="AK71" s="30">
        <f>IF('4.3.3_Input_Sheet_Published2013'!AK71-'4.3.3_Input_Sheet_Finalised2018'!AK71=0,,(IF('4.3.3_Input_Sheet_Published2013'!AK71-'4.3.3_Input_Sheet_Finalised2018'!AK71&lt;0,"Increase","Decrease")))</f>
        <v>0</v>
      </c>
      <c r="AL71" s="30">
        <f>IF('4.3.3_Input_Sheet_Published2013'!AL71-'4.3.3_Input_Sheet_Finalised2018'!AL71=0,,(IF('4.3.3_Input_Sheet_Published2013'!AL71-'4.3.3_Input_Sheet_Finalised2018'!AL71&lt;0,"Increase","Decrease")))</f>
        <v>0</v>
      </c>
      <c r="AM71" s="11">
        <f t="shared" si="10"/>
        <v>0</v>
      </c>
    </row>
    <row r="72" spans="1:39" ht="14.65" thickBot="1">
      <c r="A72" s="165"/>
      <c r="B72" s="168"/>
      <c r="C72" s="168"/>
      <c r="D72" s="170"/>
      <c r="E72" s="42" t="str">
        <f t="shared" si="5"/>
        <v>Very High - C1</v>
      </c>
      <c r="F72" s="30">
        <f>IF('4.3.3_Input_Sheet_Published2013'!F72-'4.3.3_Input_Sheet_Finalised2018'!F72=0,,(IF('4.3.3_Input_Sheet_Published2013'!F72-'4.3.3_Input_Sheet_Finalised2018'!F72&lt;0,"Increase","Decrease")))</f>
        <v>0</v>
      </c>
      <c r="G72" s="30">
        <f>IF('4.3.3_Input_Sheet_Published2013'!G72-'4.3.3_Input_Sheet_Finalised2018'!G72=0,,(IF('4.3.3_Input_Sheet_Published2013'!G72-'4.3.3_Input_Sheet_Finalised2018'!G72&lt;0,"Increase","Decrease")))</f>
        <v>0</v>
      </c>
      <c r="H72" s="30">
        <f>IF('4.3.3_Input_Sheet_Published2013'!H72-'4.3.3_Input_Sheet_Finalised2018'!H72=0,,(IF('4.3.3_Input_Sheet_Published2013'!H72-'4.3.3_Input_Sheet_Finalised2018'!H72&lt;0,"Increase","Decrease")))</f>
        <v>0</v>
      </c>
      <c r="I72" s="30">
        <f>IF('4.3.3_Input_Sheet_Published2013'!I72-'4.3.3_Input_Sheet_Finalised2018'!I72=0,,(IF('4.3.3_Input_Sheet_Published2013'!I72-'4.3.3_Input_Sheet_Finalised2018'!I72&lt;0,"Increase","Decrease")))</f>
        <v>0</v>
      </c>
      <c r="J72" s="30">
        <f>IF('4.3.3_Input_Sheet_Published2013'!J72-'4.3.3_Input_Sheet_Finalised2018'!J72=0,,(IF('4.3.3_Input_Sheet_Published2013'!J72-'4.3.3_Input_Sheet_Finalised2018'!J72&lt;0,"Increase","Decrease")))</f>
        <v>0</v>
      </c>
      <c r="K72" s="13">
        <f t="shared" si="6"/>
        <v>0</v>
      </c>
      <c r="M72" s="14"/>
      <c r="N72" s="14"/>
      <c r="O72" s="14"/>
      <c r="P72" s="14"/>
      <c r="Q72" s="14"/>
      <c r="R72" s="16">
        <f t="shared" si="7"/>
        <v>0</v>
      </c>
      <c r="T72" s="14"/>
      <c r="U72" s="14"/>
      <c r="V72" s="14"/>
      <c r="W72" s="14"/>
      <c r="X72" s="14"/>
      <c r="Y72" s="16">
        <f t="shared" si="8"/>
        <v>0</v>
      </c>
      <c r="AA72" s="30">
        <f>IF('4.3.3_Input_Sheet_Published2013'!AA72-'4.3.3_Input_Sheet_Finalised2018'!AA72=0,,(IF('4.3.3_Input_Sheet_Published2013'!AA72-'4.3.3_Input_Sheet_Finalised2018'!AA72&lt;0,"Increase","Decrease")))</f>
        <v>0</v>
      </c>
      <c r="AB72" s="30">
        <f>IF('4.3.3_Input_Sheet_Published2013'!AB72-'4.3.3_Input_Sheet_Finalised2018'!AB72=0,,(IF('4.3.3_Input_Sheet_Published2013'!AB72-'4.3.3_Input_Sheet_Finalised2018'!AB72&lt;0,"Increase","Decrease")))</f>
        <v>0</v>
      </c>
      <c r="AC72" s="30">
        <f>IF('4.3.3_Input_Sheet_Published2013'!AC72-'4.3.3_Input_Sheet_Finalised2018'!AC72=0,,(IF('4.3.3_Input_Sheet_Published2013'!AC72-'4.3.3_Input_Sheet_Finalised2018'!AC72&lt;0,"Increase","Decrease")))</f>
        <v>0</v>
      </c>
      <c r="AD72" s="30">
        <f>IF('4.3.3_Input_Sheet_Published2013'!AD72-'4.3.3_Input_Sheet_Finalised2018'!AD72=0,,(IF('4.3.3_Input_Sheet_Published2013'!AD72-'4.3.3_Input_Sheet_Finalised2018'!AD72&lt;0,"Increase","Decrease")))</f>
        <v>0</v>
      </c>
      <c r="AE72" s="30">
        <f>IF('4.3.3_Input_Sheet_Published2013'!AE72-'4.3.3_Input_Sheet_Finalised2018'!AE72=0,,(IF('4.3.3_Input_Sheet_Published2013'!AE72-'4.3.3_Input_Sheet_Finalised2018'!AE72&lt;0,"Increase","Decrease")))</f>
        <v>0</v>
      </c>
      <c r="AF72" s="13">
        <f t="shared" si="9"/>
        <v>0</v>
      </c>
      <c r="AH72" s="30">
        <f>IF('4.3.3_Input_Sheet_Published2013'!AH72-'4.3.3_Input_Sheet_Finalised2018'!AH72=0,,(IF('4.3.3_Input_Sheet_Published2013'!AH72-'4.3.3_Input_Sheet_Finalised2018'!AH72&lt;0,"Increase","Decrease")))</f>
        <v>0</v>
      </c>
      <c r="AI72" s="30">
        <f>IF('4.3.3_Input_Sheet_Published2013'!AI72-'4.3.3_Input_Sheet_Finalised2018'!AI72=0,,(IF('4.3.3_Input_Sheet_Published2013'!AI72-'4.3.3_Input_Sheet_Finalised2018'!AI72&lt;0,"Increase","Decrease")))</f>
        <v>0</v>
      </c>
      <c r="AJ72" s="30">
        <f>IF('4.3.3_Input_Sheet_Published2013'!AJ72-'4.3.3_Input_Sheet_Finalised2018'!AJ72=0,,(IF('4.3.3_Input_Sheet_Published2013'!AJ72-'4.3.3_Input_Sheet_Finalised2018'!AJ72&lt;0,"Increase","Decrease")))</f>
        <v>0</v>
      </c>
      <c r="AK72" s="30">
        <f>IF('4.3.3_Input_Sheet_Published2013'!AK72-'4.3.3_Input_Sheet_Finalised2018'!AK72=0,,(IF('4.3.3_Input_Sheet_Published2013'!AK72-'4.3.3_Input_Sheet_Finalised2018'!AK72&lt;0,"Increase","Decrease")))</f>
        <v>0</v>
      </c>
      <c r="AL72" s="30">
        <f>IF('4.3.3_Input_Sheet_Published2013'!AL72-'4.3.3_Input_Sheet_Finalised2018'!AL72=0,,(IF('4.3.3_Input_Sheet_Published2013'!AL72-'4.3.3_Input_Sheet_Finalised2018'!AL72&lt;0,"Increase","Decrease")))</f>
        <v>0</v>
      </c>
      <c r="AM72" s="13">
        <f t="shared" si="10"/>
        <v>0</v>
      </c>
    </row>
    <row r="73" spans="1:39" ht="14.65" thickBot="1">
      <c r="A73" s="163">
        <v>18</v>
      </c>
      <c r="B73" s="166" t="s">
        <v>19</v>
      </c>
      <c r="C73" s="166" t="s">
        <v>46</v>
      </c>
      <c r="D73" s="166" t="s">
        <v>48</v>
      </c>
      <c r="E73" s="40" t="str">
        <f t="shared" ref="E73:E89" si="11">E69</f>
        <v>Low - C4</v>
      </c>
      <c r="F73" s="30">
        <f>IF('4.3.3_Input_Sheet_Published2013'!F73-'4.3.3_Input_Sheet_Finalised2018'!F73=0,,(IF('4.3.3_Input_Sheet_Published2013'!F73-'4.3.3_Input_Sheet_Finalised2018'!F73&lt;0,"Increase","Decrease")))</f>
        <v>0</v>
      </c>
      <c r="G73" s="30">
        <f>IF('4.3.3_Input_Sheet_Published2013'!G73-'4.3.3_Input_Sheet_Finalised2018'!G73=0,,(IF('4.3.3_Input_Sheet_Published2013'!G73-'4.3.3_Input_Sheet_Finalised2018'!G73&lt;0,"Increase","Decrease")))</f>
        <v>0</v>
      </c>
      <c r="H73" s="30">
        <f>IF('4.3.3_Input_Sheet_Published2013'!H73-'4.3.3_Input_Sheet_Finalised2018'!H73=0,,(IF('4.3.3_Input_Sheet_Published2013'!H73-'4.3.3_Input_Sheet_Finalised2018'!H73&lt;0,"Increase","Decrease")))</f>
        <v>0</v>
      </c>
      <c r="I73" s="30">
        <f>IF('4.3.3_Input_Sheet_Published2013'!I73-'4.3.3_Input_Sheet_Finalised2018'!I73=0,,(IF('4.3.3_Input_Sheet_Published2013'!I73-'4.3.3_Input_Sheet_Finalised2018'!I73&lt;0,"Increase","Decrease")))</f>
        <v>0</v>
      </c>
      <c r="J73" s="30">
        <f>IF('4.3.3_Input_Sheet_Published2013'!J73-'4.3.3_Input_Sheet_Finalised2018'!J73=0,,(IF('4.3.3_Input_Sheet_Published2013'!J73-'4.3.3_Input_Sheet_Finalised2018'!J73&lt;0,"Increase","Decrease")))</f>
        <v>0</v>
      </c>
      <c r="K73" s="8">
        <f t="shared" si="6"/>
        <v>0</v>
      </c>
      <c r="M73" s="14"/>
      <c r="N73" s="14"/>
      <c r="O73" s="14"/>
      <c r="P73" s="14"/>
      <c r="Q73" s="14"/>
      <c r="R73" s="17">
        <f t="shared" si="7"/>
        <v>0</v>
      </c>
      <c r="T73" s="14"/>
      <c r="U73" s="14"/>
      <c r="V73" s="14"/>
      <c r="W73" s="14"/>
      <c r="X73" s="14"/>
      <c r="Y73" s="17">
        <f t="shared" si="8"/>
        <v>0</v>
      </c>
      <c r="AA73" s="30">
        <f>IF('4.3.3_Input_Sheet_Published2013'!AA73-'4.3.3_Input_Sheet_Finalised2018'!AA73=0,,(IF('4.3.3_Input_Sheet_Published2013'!AA73-'4.3.3_Input_Sheet_Finalised2018'!AA73&lt;0,"Increase","Decrease")))</f>
        <v>0</v>
      </c>
      <c r="AB73" s="30">
        <f>IF('4.3.3_Input_Sheet_Published2013'!AB73-'4.3.3_Input_Sheet_Finalised2018'!AB73=0,,(IF('4.3.3_Input_Sheet_Published2013'!AB73-'4.3.3_Input_Sheet_Finalised2018'!AB73&lt;0,"Increase","Decrease")))</f>
        <v>0</v>
      </c>
      <c r="AC73" s="30">
        <f>IF('4.3.3_Input_Sheet_Published2013'!AC73-'4.3.3_Input_Sheet_Finalised2018'!AC73=0,,(IF('4.3.3_Input_Sheet_Published2013'!AC73-'4.3.3_Input_Sheet_Finalised2018'!AC73&lt;0,"Increase","Decrease")))</f>
        <v>0</v>
      </c>
      <c r="AD73" s="30">
        <f>IF('4.3.3_Input_Sheet_Published2013'!AD73-'4.3.3_Input_Sheet_Finalised2018'!AD73=0,,(IF('4.3.3_Input_Sheet_Published2013'!AD73-'4.3.3_Input_Sheet_Finalised2018'!AD73&lt;0,"Increase","Decrease")))</f>
        <v>0</v>
      </c>
      <c r="AE73" s="30">
        <f>IF('4.3.3_Input_Sheet_Published2013'!AE73-'4.3.3_Input_Sheet_Finalised2018'!AE73=0,,(IF('4.3.3_Input_Sheet_Published2013'!AE73-'4.3.3_Input_Sheet_Finalised2018'!AE73&lt;0,"Increase","Decrease")))</f>
        <v>0</v>
      </c>
      <c r="AF73" s="8">
        <f t="shared" si="9"/>
        <v>0</v>
      </c>
      <c r="AH73" s="30">
        <f>IF('4.3.3_Input_Sheet_Published2013'!AH73-'4.3.3_Input_Sheet_Finalised2018'!AH73=0,,(IF('4.3.3_Input_Sheet_Published2013'!AH73-'4.3.3_Input_Sheet_Finalised2018'!AH73&lt;0,"Increase","Decrease")))</f>
        <v>0</v>
      </c>
      <c r="AI73" s="30">
        <f>IF('4.3.3_Input_Sheet_Published2013'!AI73-'4.3.3_Input_Sheet_Finalised2018'!AI73=0,,(IF('4.3.3_Input_Sheet_Published2013'!AI73-'4.3.3_Input_Sheet_Finalised2018'!AI73&lt;0,"Increase","Decrease")))</f>
        <v>0</v>
      </c>
      <c r="AJ73" s="30">
        <f>IF('4.3.3_Input_Sheet_Published2013'!AJ73-'4.3.3_Input_Sheet_Finalised2018'!AJ73=0,,(IF('4.3.3_Input_Sheet_Published2013'!AJ73-'4.3.3_Input_Sheet_Finalised2018'!AJ73&lt;0,"Increase","Decrease")))</f>
        <v>0</v>
      </c>
      <c r="AK73" s="30">
        <f>IF('4.3.3_Input_Sheet_Published2013'!AK73-'4.3.3_Input_Sheet_Finalised2018'!AK73=0,,(IF('4.3.3_Input_Sheet_Published2013'!AK73-'4.3.3_Input_Sheet_Finalised2018'!AK73&lt;0,"Increase","Decrease")))</f>
        <v>0</v>
      </c>
      <c r="AL73" s="30">
        <f>IF('4.3.3_Input_Sheet_Published2013'!AL73-'4.3.3_Input_Sheet_Finalised2018'!AL73=0,,(IF('4.3.3_Input_Sheet_Published2013'!AL73-'4.3.3_Input_Sheet_Finalised2018'!AL73&lt;0,"Increase","Decrease")))</f>
        <v>0</v>
      </c>
      <c r="AM73" s="8">
        <f t="shared" si="10"/>
        <v>0</v>
      </c>
    </row>
    <row r="74" spans="1:39" ht="25.15" thickBot="1">
      <c r="A74" s="164"/>
      <c r="B74" s="167"/>
      <c r="C74" s="167"/>
      <c r="D74" s="169"/>
      <c r="E74" s="41" t="str">
        <f t="shared" si="11"/>
        <v>Medium - C3</v>
      </c>
      <c r="F74" s="30" t="str">
        <f>IF('4.3.3_Input_Sheet_Published2013'!F74-'4.3.3_Input_Sheet_Finalised2018'!F74=0,,(IF('4.3.3_Input_Sheet_Published2013'!F74-'4.3.3_Input_Sheet_Finalised2018'!F74&lt;0,"Increase","Decrease")))</f>
        <v>Decrease</v>
      </c>
      <c r="G74" s="30">
        <f>IF('4.3.3_Input_Sheet_Published2013'!G74-'4.3.3_Input_Sheet_Finalised2018'!G74=0,,(IF('4.3.3_Input_Sheet_Published2013'!G74-'4.3.3_Input_Sheet_Finalised2018'!G74&lt;0,"Increase","Decrease")))</f>
        <v>0</v>
      </c>
      <c r="H74" s="30">
        <f>IF('4.3.3_Input_Sheet_Published2013'!H74-'4.3.3_Input_Sheet_Finalised2018'!H74=0,,(IF('4.3.3_Input_Sheet_Published2013'!H74-'4.3.3_Input_Sheet_Finalised2018'!H74&lt;0,"Increase","Decrease")))</f>
        <v>0</v>
      </c>
      <c r="I74" s="30" t="str">
        <f>IF('4.3.3_Input_Sheet_Published2013'!I74-'4.3.3_Input_Sheet_Finalised2018'!I74=0,,(IF('4.3.3_Input_Sheet_Published2013'!I74-'4.3.3_Input_Sheet_Finalised2018'!I74&lt;0,"Increase","Decrease")))</f>
        <v>Decrease</v>
      </c>
      <c r="J74" s="30">
        <f>IF('4.3.3_Input_Sheet_Published2013'!J74-'4.3.3_Input_Sheet_Finalised2018'!J74=0,,(IF('4.3.3_Input_Sheet_Published2013'!J74-'4.3.3_Input_Sheet_Finalised2018'!J74&lt;0,"Increase","Decrease")))</f>
        <v>0</v>
      </c>
      <c r="K74" s="11">
        <f t="shared" si="6"/>
        <v>0</v>
      </c>
      <c r="M74" s="14"/>
      <c r="N74" s="14"/>
      <c r="O74" s="14"/>
      <c r="P74" s="14"/>
      <c r="Q74" s="14"/>
      <c r="R74" s="15">
        <f t="shared" si="7"/>
        <v>0</v>
      </c>
      <c r="T74" s="14"/>
      <c r="U74" s="14"/>
      <c r="V74" s="14"/>
      <c r="W74" s="14"/>
      <c r="X74" s="14"/>
      <c r="Y74" s="15">
        <f t="shared" si="8"/>
        <v>0</v>
      </c>
      <c r="AA74" s="30" t="str">
        <f>IF('4.3.3_Input_Sheet_Published2013'!AA74-'4.3.3_Input_Sheet_Finalised2018'!AA74=0,,(IF('4.3.3_Input_Sheet_Published2013'!AA74-'4.3.3_Input_Sheet_Finalised2018'!AA74&lt;0,"Increase","Decrease")))</f>
        <v>Decrease</v>
      </c>
      <c r="AB74" s="30">
        <f>IF('4.3.3_Input_Sheet_Published2013'!AB74-'4.3.3_Input_Sheet_Finalised2018'!AB74=0,,(IF('4.3.3_Input_Sheet_Published2013'!AB74-'4.3.3_Input_Sheet_Finalised2018'!AB74&lt;0,"Increase","Decrease")))</f>
        <v>0</v>
      </c>
      <c r="AC74" s="30">
        <f>IF('4.3.3_Input_Sheet_Published2013'!AC74-'4.3.3_Input_Sheet_Finalised2018'!AC74=0,,(IF('4.3.3_Input_Sheet_Published2013'!AC74-'4.3.3_Input_Sheet_Finalised2018'!AC74&lt;0,"Increase","Decrease")))</f>
        <v>0</v>
      </c>
      <c r="AD74" s="30">
        <f>IF('4.3.3_Input_Sheet_Published2013'!AD74-'4.3.3_Input_Sheet_Finalised2018'!AD74=0,,(IF('4.3.3_Input_Sheet_Published2013'!AD74-'4.3.3_Input_Sheet_Finalised2018'!AD74&lt;0,"Increase","Decrease")))</f>
        <v>0</v>
      </c>
      <c r="AE74" s="30">
        <f>IF('4.3.3_Input_Sheet_Published2013'!AE74-'4.3.3_Input_Sheet_Finalised2018'!AE74=0,,(IF('4.3.3_Input_Sheet_Published2013'!AE74-'4.3.3_Input_Sheet_Finalised2018'!AE74&lt;0,"Increase","Decrease")))</f>
        <v>0</v>
      </c>
      <c r="AF74" s="11">
        <f t="shared" si="9"/>
        <v>0</v>
      </c>
      <c r="AH74" s="30" t="str">
        <f>IF('4.3.3_Input_Sheet_Published2013'!AH74-'4.3.3_Input_Sheet_Finalised2018'!AH74=0,,(IF('4.3.3_Input_Sheet_Published2013'!AH74-'4.3.3_Input_Sheet_Finalised2018'!AH74&lt;0,"Increase","Decrease")))</f>
        <v>Decrease</v>
      </c>
      <c r="AI74" s="30">
        <f>IF('4.3.3_Input_Sheet_Published2013'!AI74-'4.3.3_Input_Sheet_Finalised2018'!AI74=0,,(IF('4.3.3_Input_Sheet_Published2013'!AI74-'4.3.3_Input_Sheet_Finalised2018'!AI74&lt;0,"Increase","Decrease")))</f>
        <v>0</v>
      </c>
      <c r="AJ74" s="30">
        <f>IF('4.3.3_Input_Sheet_Published2013'!AJ74-'4.3.3_Input_Sheet_Finalised2018'!AJ74=0,,(IF('4.3.3_Input_Sheet_Published2013'!AJ74-'4.3.3_Input_Sheet_Finalised2018'!AJ74&lt;0,"Increase","Decrease")))</f>
        <v>0</v>
      </c>
      <c r="AK74" s="30" t="str">
        <f>IF('4.3.3_Input_Sheet_Published2013'!AK74-'4.3.3_Input_Sheet_Finalised2018'!AK74=0,,(IF('4.3.3_Input_Sheet_Published2013'!AK74-'4.3.3_Input_Sheet_Finalised2018'!AK74&lt;0,"Increase","Decrease")))</f>
        <v>Decrease</v>
      </c>
      <c r="AL74" s="30">
        <f>IF('4.3.3_Input_Sheet_Published2013'!AL74-'4.3.3_Input_Sheet_Finalised2018'!AL74=0,,(IF('4.3.3_Input_Sheet_Published2013'!AL74-'4.3.3_Input_Sheet_Finalised2018'!AL74&lt;0,"Increase","Decrease")))</f>
        <v>0</v>
      </c>
      <c r="AM74" s="11">
        <f t="shared" si="10"/>
        <v>0</v>
      </c>
    </row>
    <row r="75" spans="1:39" ht="25.15" thickBot="1">
      <c r="A75" s="164"/>
      <c r="B75" s="167"/>
      <c r="C75" s="167"/>
      <c r="D75" s="169"/>
      <c r="E75" s="41" t="str">
        <f t="shared" si="11"/>
        <v>High - C2</v>
      </c>
      <c r="F75" s="29">
        <f>IF('4.3.3_Input_Sheet_Published2013'!F75-'4.3.3_Input_Sheet_Finalised2018'!F75=0,,(IF('4.3.3_Input_Sheet_Published2013'!F75-'4.3.3_Input_Sheet_Finalised2018'!F75&lt;0,"Increase","Decrease")))</f>
        <v>0</v>
      </c>
      <c r="G75" s="29">
        <f>IF('4.3.3_Input_Sheet_Published2013'!G75-'4.3.3_Input_Sheet_Finalised2018'!G75=0,,(IF('4.3.3_Input_Sheet_Published2013'!G75-'4.3.3_Input_Sheet_Finalised2018'!G75&lt;0,"Increase","Decrease")))</f>
        <v>0</v>
      </c>
      <c r="H75" s="29" t="str">
        <f>IF('4.3.3_Input_Sheet_Published2013'!H75-'4.3.3_Input_Sheet_Finalised2018'!H75=0,,(IF('4.3.3_Input_Sheet_Published2013'!H75-'4.3.3_Input_Sheet_Finalised2018'!H75&lt;0,"Increase","Decrease")))</f>
        <v>Increase</v>
      </c>
      <c r="I75" s="29" t="str">
        <f>IF('4.3.3_Input_Sheet_Published2013'!I75-'4.3.3_Input_Sheet_Finalised2018'!I75=0,,(IF('4.3.3_Input_Sheet_Published2013'!I75-'4.3.3_Input_Sheet_Finalised2018'!I75&lt;0,"Increase","Decrease")))</f>
        <v>Increase</v>
      </c>
      <c r="J75" s="29">
        <f>IF('4.3.3_Input_Sheet_Published2013'!J75-'4.3.3_Input_Sheet_Finalised2018'!J75=0,,(IF('4.3.3_Input_Sheet_Published2013'!J75-'4.3.3_Input_Sheet_Finalised2018'!J75&lt;0,"Increase","Decrease")))</f>
        <v>0</v>
      </c>
      <c r="K75" s="11">
        <f t="shared" si="6"/>
        <v>0</v>
      </c>
      <c r="M75" s="14"/>
      <c r="N75" s="14"/>
      <c r="O75" s="14"/>
      <c r="P75" s="14"/>
      <c r="Q75" s="14"/>
      <c r="R75" s="15">
        <f t="shared" si="7"/>
        <v>0</v>
      </c>
      <c r="T75" s="14"/>
      <c r="U75" s="14"/>
      <c r="V75" s="14"/>
      <c r="W75" s="14"/>
      <c r="X75" s="14"/>
      <c r="Y75" s="15">
        <f t="shared" si="8"/>
        <v>0</v>
      </c>
      <c r="AA75" s="29">
        <f>IF('4.3.3_Input_Sheet_Published2013'!AA75-'4.3.3_Input_Sheet_Finalised2018'!AA75=0,,(IF('4.3.3_Input_Sheet_Published2013'!AA75-'4.3.3_Input_Sheet_Finalised2018'!AA75&lt;0,"Increase","Decrease")))</f>
        <v>0</v>
      </c>
      <c r="AB75" s="29">
        <f>IF('4.3.3_Input_Sheet_Published2013'!AB75-'4.3.3_Input_Sheet_Finalised2018'!AB75=0,,(IF('4.3.3_Input_Sheet_Published2013'!AB75-'4.3.3_Input_Sheet_Finalised2018'!AB75&lt;0,"Increase","Decrease")))</f>
        <v>0</v>
      </c>
      <c r="AC75" s="29" t="str">
        <f>IF('4.3.3_Input_Sheet_Published2013'!AC75-'4.3.3_Input_Sheet_Finalised2018'!AC75=0,,(IF('4.3.3_Input_Sheet_Published2013'!AC75-'4.3.3_Input_Sheet_Finalised2018'!AC75&lt;0,"Increase","Decrease")))</f>
        <v>Increase</v>
      </c>
      <c r="AD75" s="29" t="str">
        <f>IF('4.3.3_Input_Sheet_Published2013'!AD75-'4.3.3_Input_Sheet_Finalised2018'!AD75=0,,(IF('4.3.3_Input_Sheet_Published2013'!AD75-'4.3.3_Input_Sheet_Finalised2018'!AD75&lt;0,"Increase","Decrease")))</f>
        <v>Increase</v>
      </c>
      <c r="AE75" s="29">
        <f>IF('4.3.3_Input_Sheet_Published2013'!AE75-'4.3.3_Input_Sheet_Finalised2018'!AE75=0,,(IF('4.3.3_Input_Sheet_Published2013'!AE75-'4.3.3_Input_Sheet_Finalised2018'!AE75&lt;0,"Increase","Decrease")))</f>
        <v>0</v>
      </c>
      <c r="AF75" s="11">
        <f t="shared" si="9"/>
        <v>0</v>
      </c>
      <c r="AH75" s="29">
        <f>IF('4.3.3_Input_Sheet_Published2013'!AH75-'4.3.3_Input_Sheet_Finalised2018'!AH75=0,,(IF('4.3.3_Input_Sheet_Published2013'!AH75-'4.3.3_Input_Sheet_Finalised2018'!AH75&lt;0,"Increase","Decrease")))</f>
        <v>0</v>
      </c>
      <c r="AI75" s="29">
        <f>IF('4.3.3_Input_Sheet_Published2013'!AI75-'4.3.3_Input_Sheet_Finalised2018'!AI75=0,,(IF('4.3.3_Input_Sheet_Published2013'!AI75-'4.3.3_Input_Sheet_Finalised2018'!AI75&lt;0,"Increase","Decrease")))</f>
        <v>0</v>
      </c>
      <c r="AJ75" s="29" t="str">
        <f>IF('4.3.3_Input_Sheet_Published2013'!AJ75-'4.3.3_Input_Sheet_Finalised2018'!AJ75=0,,(IF('4.3.3_Input_Sheet_Published2013'!AJ75-'4.3.3_Input_Sheet_Finalised2018'!AJ75&lt;0,"Increase","Decrease")))</f>
        <v>Increase</v>
      </c>
      <c r="AK75" s="29" t="str">
        <f>IF('4.3.3_Input_Sheet_Published2013'!AK75-'4.3.3_Input_Sheet_Finalised2018'!AK75=0,,(IF('4.3.3_Input_Sheet_Published2013'!AK75-'4.3.3_Input_Sheet_Finalised2018'!AK75&lt;0,"Increase","Decrease")))</f>
        <v>Increase</v>
      </c>
      <c r="AL75" s="29">
        <f>IF('4.3.3_Input_Sheet_Published2013'!AL75-'4.3.3_Input_Sheet_Finalised2018'!AL75=0,,(IF('4.3.3_Input_Sheet_Published2013'!AL75-'4.3.3_Input_Sheet_Finalised2018'!AL75&lt;0,"Increase","Decrease")))</f>
        <v>0</v>
      </c>
      <c r="AM75" s="11">
        <f t="shared" si="10"/>
        <v>0</v>
      </c>
    </row>
    <row r="76" spans="1:39" ht="14.65" thickBot="1">
      <c r="A76" s="165"/>
      <c r="B76" s="168"/>
      <c r="C76" s="168"/>
      <c r="D76" s="170"/>
      <c r="E76" s="42" t="str">
        <f t="shared" si="11"/>
        <v>Very High - C1</v>
      </c>
      <c r="F76" s="29">
        <f>IF('4.3.3_Input_Sheet_Published2013'!F76-'4.3.3_Input_Sheet_Finalised2018'!F76=0,,(IF('4.3.3_Input_Sheet_Published2013'!F76-'4.3.3_Input_Sheet_Finalised2018'!F76&lt;0,"Increase","Decrease")))</f>
        <v>0</v>
      </c>
      <c r="G76" s="29">
        <f>IF('4.3.3_Input_Sheet_Published2013'!G76-'4.3.3_Input_Sheet_Finalised2018'!G76=0,,(IF('4.3.3_Input_Sheet_Published2013'!G76-'4.3.3_Input_Sheet_Finalised2018'!G76&lt;0,"Increase","Decrease")))</f>
        <v>0</v>
      </c>
      <c r="H76" s="29">
        <f>IF('4.3.3_Input_Sheet_Published2013'!H76-'4.3.3_Input_Sheet_Finalised2018'!H76=0,,(IF('4.3.3_Input_Sheet_Published2013'!H76-'4.3.3_Input_Sheet_Finalised2018'!H76&lt;0,"Increase","Decrease")))</f>
        <v>0</v>
      </c>
      <c r="I76" s="29">
        <f>IF('4.3.3_Input_Sheet_Published2013'!I76-'4.3.3_Input_Sheet_Finalised2018'!I76=0,,(IF('4.3.3_Input_Sheet_Published2013'!I76-'4.3.3_Input_Sheet_Finalised2018'!I76&lt;0,"Increase","Decrease")))</f>
        <v>0</v>
      </c>
      <c r="J76" s="29">
        <f>IF('4.3.3_Input_Sheet_Published2013'!J76-'4.3.3_Input_Sheet_Finalised2018'!J76=0,,(IF('4.3.3_Input_Sheet_Published2013'!J76-'4.3.3_Input_Sheet_Finalised2018'!J76&lt;0,"Increase","Decrease")))</f>
        <v>0</v>
      </c>
      <c r="K76" s="13">
        <f t="shared" si="6"/>
        <v>0</v>
      </c>
      <c r="M76" s="14"/>
      <c r="N76" s="14"/>
      <c r="O76" s="14"/>
      <c r="P76" s="14"/>
      <c r="Q76" s="14"/>
      <c r="R76" s="16">
        <f t="shared" si="7"/>
        <v>0</v>
      </c>
      <c r="T76" s="14"/>
      <c r="U76" s="14"/>
      <c r="V76" s="14"/>
      <c r="W76" s="14"/>
      <c r="X76" s="14"/>
      <c r="Y76" s="16">
        <f t="shared" si="8"/>
        <v>0</v>
      </c>
      <c r="AA76" s="29">
        <f>IF('4.3.3_Input_Sheet_Published2013'!AA76-'4.3.3_Input_Sheet_Finalised2018'!AA76=0,,(IF('4.3.3_Input_Sheet_Published2013'!AA76-'4.3.3_Input_Sheet_Finalised2018'!AA76&lt;0,"Increase","Decrease")))</f>
        <v>0</v>
      </c>
      <c r="AB76" s="29">
        <f>IF('4.3.3_Input_Sheet_Published2013'!AB76-'4.3.3_Input_Sheet_Finalised2018'!AB76=0,,(IF('4.3.3_Input_Sheet_Published2013'!AB76-'4.3.3_Input_Sheet_Finalised2018'!AB76&lt;0,"Increase","Decrease")))</f>
        <v>0</v>
      </c>
      <c r="AC76" s="29">
        <f>IF('4.3.3_Input_Sheet_Published2013'!AC76-'4.3.3_Input_Sheet_Finalised2018'!AC76=0,,(IF('4.3.3_Input_Sheet_Published2013'!AC76-'4.3.3_Input_Sheet_Finalised2018'!AC76&lt;0,"Increase","Decrease")))</f>
        <v>0</v>
      </c>
      <c r="AD76" s="29">
        <f>IF('4.3.3_Input_Sheet_Published2013'!AD76-'4.3.3_Input_Sheet_Finalised2018'!AD76=0,,(IF('4.3.3_Input_Sheet_Published2013'!AD76-'4.3.3_Input_Sheet_Finalised2018'!AD76&lt;0,"Increase","Decrease")))</f>
        <v>0</v>
      </c>
      <c r="AE76" s="29">
        <f>IF('4.3.3_Input_Sheet_Published2013'!AE76-'4.3.3_Input_Sheet_Finalised2018'!AE76=0,,(IF('4.3.3_Input_Sheet_Published2013'!AE76-'4.3.3_Input_Sheet_Finalised2018'!AE76&lt;0,"Increase","Decrease")))</f>
        <v>0</v>
      </c>
      <c r="AF76" s="13">
        <f t="shared" si="9"/>
        <v>0</v>
      </c>
      <c r="AH76" s="29">
        <f>IF('4.3.3_Input_Sheet_Published2013'!AH76-'4.3.3_Input_Sheet_Finalised2018'!AH76=0,,(IF('4.3.3_Input_Sheet_Published2013'!AH76-'4.3.3_Input_Sheet_Finalised2018'!AH76&lt;0,"Increase","Decrease")))</f>
        <v>0</v>
      </c>
      <c r="AI76" s="29">
        <f>IF('4.3.3_Input_Sheet_Published2013'!AI76-'4.3.3_Input_Sheet_Finalised2018'!AI76=0,,(IF('4.3.3_Input_Sheet_Published2013'!AI76-'4.3.3_Input_Sheet_Finalised2018'!AI76&lt;0,"Increase","Decrease")))</f>
        <v>0</v>
      </c>
      <c r="AJ76" s="29">
        <f>IF('4.3.3_Input_Sheet_Published2013'!AJ76-'4.3.3_Input_Sheet_Finalised2018'!AJ76=0,,(IF('4.3.3_Input_Sheet_Published2013'!AJ76-'4.3.3_Input_Sheet_Finalised2018'!AJ76&lt;0,"Increase","Decrease")))</f>
        <v>0</v>
      </c>
      <c r="AK76" s="29">
        <f>IF('4.3.3_Input_Sheet_Published2013'!AK76-'4.3.3_Input_Sheet_Finalised2018'!AK76=0,,(IF('4.3.3_Input_Sheet_Published2013'!AK76-'4.3.3_Input_Sheet_Finalised2018'!AK76&lt;0,"Increase","Decrease")))</f>
        <v>0</v>
      </c>
      <c r="AL76" s="29">
        <f>IF('4.3.3_Input_Sheet_Published2013'!AL76-'4.3.3_Input_Sheet_Finalised2018'!AL76=0,,(IF('4.3.3_Input_Sheet_Published2013'!AL76-'4.3.3_Input_Sheet_Finalised2018'!AL76&lt;0,"Increase","Decrease")))</f>
        <v>0</v>
      </c>
      <c r="AM76" s="13">
        <f t="shared" si="10"/>
        <v>0</v>
      </c>
    </row>
    <row r="77" spans="1:39" ht="14.65" thickBot="1">
      <c r="A77" s="151">
        <v>19</v>
      </c>
      <c r="B77" s="154" t="s">
        <v>20</v>
      </c>
      <c r="C77" s="157" t="s">
        <v>46</v>
      </c>
      <c r="D77" s="160" t="s">
        <v>48</v>
      </c>
      <c r="E77" s="7" t="str">
        <f t="shared" si="11"/>
        <v>Low - C4</v>
      </c>
      <c r="F77" s="30">
        <f>IF('4.3.3_Input_Sheet_Published2013'!F77-'4.3.3_Input_Sheet_Finalised2018'!F77=0,,(IF('4.3.3_Input_Sheet_Published2013'!F77-'4.3.3_Input_Sheet_Finalised2018'!F77&lt;0,"Increase","Decrease")))</f>
        <v>0</v>
      </c>
      <c r="G77" s="29">
        <f>IF('4.3.3_Input_Sheet_Published2013'!G77-'4.3.3_Input_Sheet_Finalised2018'!G77=0,,(IF('4.3.3_Input_Sheet_Published2013'!G77-'4.3.3_Input_Sheet_Finalised2018'!G77&lt;0,"Increase","Decrease")))</f>
        <v>0</v>
      </c>
      <c r="H77" s="29">
        <f>IF('4.3.3_Input_Sheet_Published2013'!H77-'4.3.3_Input_Sheet_Finalised2018'!H77=0,,(IF('4.3.3_Input_Sheet_Published2013'!H77-'4.3.3_Input_Sheet_Finalised2018'!H77&lt;0,"Increase","Decrease")))</f>
        <v>0</v>
      </c>
      <c r="I77" s="29">
        <f>IF('4.3.3_Input_Sheet_Published2013'!I77-'4.3.3_Input_Sheet_Finalised2018'!I77=0,,(IF('4.3.3_Input_Sheet_Published2013'!I77-'4.3.3_Input_Sheet_Finalised2018'!I77&lt;0,"Increase","Decrease")))</f>
        <v>0</v>
      </c>
      <c r="J77" s="29">
        <f>IF('4.3.3_Input_Sheet_Published2013'!J77-'4.3.3_Input_Sheet_Finalised2018'!J77=0,,(IF('4.3.3_Input_Sheet_Published2013'!J77-'4.3.3_Input_Sheet_Finalised2018'!J77&lt;0,"Increase","Decrease")))</f>
        <v>0</v>
      </c>
      <c r="K77" s="8">
        <f t="shared" si="6"/>
        <v>0</v>
      </c>
      <c r="M77" s="14"/>
      <c r="N77" s="14"/>
      <c r="O77" s="14"/>
      <c r="P77" s="14"/>
      <c r="Q77" s="14"/>
      <c r="R77" s="17">
        <f t="shared" si="7"/>
        <v>0</v>
      </c>
      <c r="T77" s="14"/>
      <c r="U77" s="14"/>
      <c r="V77" s="14"/>
      <c r="W77" s="14"/>
      <c r="X77" s="14"/>
      <c r="Y77" s="17">
        <f t="shared" si="8"/>
        <v>0</v>
      </c>
      <c r="AA77" s="30">
        <f>IF('4.3.3_Input_Sheet_Published2013'!AA77-'4.3.3_Input_Sheet_Finalised2018'!AA77=0,,(IF('4.3.3_Input_Sheet_Published2013'!AA77-'4.3.3_Input_Sheet_Finalised2018'!AA77&lt;0,"Increase","Decrease")))</f>
        <v>0</v>
      </c>
      <c r="AB77" s="29">
        <f>IF('4.3.3_Input_Sheet_Published2013'!AB77-'4.3.3_Input_Sheet_Finalised2018'!AB77=0,,(IF('4.3.3_Input_Sheet_Published2013'!AB77-'4.3.3_Input_Sheet_Finalised2018'!AB77&lt;0,"Increase","Decrease")))</f>
        <v>0</v>
      </c>
      <c r="AC77" s="29">
        <f>IF('4.3.3_Input_Sheet_Published2013'!AC77-'4.3.3_Input_Sheet_Finalised2018'!AC77=0,,(IF('4.3.3_Input_Sheet_Published2013'!AC77-'4.3.3_Input_Sheet_Finalised2018'!AC77&lt;0,"Increase","Decrease")))</f>
        <v>0</v>
      </c>
      <c r="AD77" s="29">
        <f>IF('4.3.3_Input_Sheet_Published2013'!AD77-'4.3.3_Input_Sheet_Finalised2018'!AD77=0,,(IF('4.3.3_Input_Sheet_Published2013'!AD77-'4.3.3_Input_Sheet_Finalised2018'!AD77&lt;0,"Increase","Decrease")))</f>
        <v>0</v>
      </c>
      <c r="AE77" s="29">
        <f>IF('4.3.3_Input_Sheet_Published2013'!AE77-'4.3.3_Input_Sheet_Finalised2018'!AE77=0,,(IF('4.3.3_Input_Sheet_Published2013'!AE77-'4.3.3_Input_Sheet_Finalised2018'!AE77&lt;0,"Increase","Decrease")))</f>
        <v>0</v>
      </c>
      <c r="AF77" s="8">
        <f t="shared" si="9"/>
        <v>0</v>
      </c>
      <c r="AH77" s="30">
        <f>IF('4.3.3_Input_Sheet_Published2013'!AH77-'4.3.3_Input_Sheet_Finalised2018'!AH77=0,,(IF('4.3.3_Input_Sheet_Published2013'!AH77-'4.3.3_Input_Sheet_Finalised2018'!AH77&lt;0,"Increase","Decrease")))</f>
        <v>0</v>
      </c>
      <c r="AI77" s="29">
        <f>IF('4.3.3_Input_Sheet_Published2013'!AI77-'4.3.3_Input_Sheet_Finalised2018'!AI77=0,,(IF('4.3.3_Input_Sheet_Published2013'!AI77-'4.3.3_Input_Sheet_Finalised2018'!AI77&lt;0,"Increase","Decrease")))</f>
        <v>0</v>
      </c>
      <c r="AJ77" s="29">
        <f>IF('4.3.3_Input_Sheet_Published2013'!AJ77-'4.3.3_Input_Sheet_Finalised2018'!AJ77=0,,(IF('4.3.3_Input_Sheet_Published2013'!AJ77-'4.3.3_Input_Sheet_Finalised2018'!AJ77&lt;0,"Increase","Decrease")))</f>
        <v>0</v>
      </c>
      <c r="AK77" s="29">
        <f>IF('4.3.3_Input_Sheet_Published2013'!AK77-'4.3.3_Input_Sheet_Finalised2018'!AK77=0,,(IF('4.3.3_Input_Sheet_Published2013'!AK77-'4.3.3_Input_Sheet_Finalised2018'!AK77&lt;0,"Increase","Decrease")))</f>
        <v>0</v>
      </c>
      <c r="AL77" s="29">
        <f>IF('4.3.3_Input_Sheet_Published2013'!AL77-'4.3.3_Input_Sheet_Finalised2018'!AL77=0,,(IF('4.3.3_Input_Sheet_Published2013'!AL77-'4.3.3_Input_Sheet_Finalised2018'!AL77&lt;0,"Increase","Decrease")))</f>
        <v>0</v>
      </c>
      <c r="AM77" s="8">
        <f t="shared" si="10"/>
        <v>0</v>
      </c>
    </row>
    <row r="78" spans="1:39" ht="14.65" thickBot="1">
      <c r="A78" s="152"/>
      <c r="B78" s="155"/>
      <c r="C78" s="158"/>
      <c r="D78" s="161"/>
      <c r="E78" s="10" t="str">
        <f t="shared" si="11"/>
        <v>Medium - C3</v>
      </c>
      <c r="F78" s="29">
        <f>IF('4.3.3_Input_Sheet_Published2013'!F78-'4.3.3_Input_Sheet_Finalised2018'!F78=0,,(IF('4.3.3_Input_Sheet_Published2013'!F78-'4.3.3_Input_Sheet_Finalised2018'!F78&lt;0,"Increase","Decrease")))</f>
        <v>0</v>
      </c>
      <c r="G78" s="29">
        <f>IF('4.3.3_Input_Sheet_Published2013'!G78-'4.3.3_Input_Sheet_Finalised2018'!G78=0,,(IF('4.3.3_Input_Sheet_Published2013'!G78-'4.3.3_Input_Sheet_Finalised2018'!G78&lt;0,"Increase","Decrease")))</f>
        <v>0</v>
      </c>
      <c r="H78" s="29">
        <f>IF('4.3.3_Input_Sheet_Published2013'!H78-'4.3.3_Input_Sheet_Finalised2018'!H78=0,,(IF('4.3.3_Input_Sheet_Published2013'!H78-'4.3.3_Input_Sheet_Finalised2018'!H78&lt;0,"Increase","Decrease")))</f>
        <v>0</v>
      </c>
      <c r="I78" s="29">
        <f>IF('4.3.3_Input_Sheet_Published2013'!I78-'4.3.3_Input_Sheet_Finalised2018'!I78=0,,(IF('4.3.3_Input_Sheet_Published2013'!I78-'4.3.3_Input_Sheet_Finalised2018'!I78&lt;0,"Increase","Decrease")))</f>
        <v>0</v>
      </c>
      <c r="J78" s="29">
        <f>IF('4.3.3_Input_Sheet_Published2013'!J78-'4.3.3_Input_Sheet_Finalised2018'!J78=0,,(IF('4.3.3_Input_Sheet_Published2013'!J78-'4.3.3_Input_Sheet_Finalised2018'!J78&lt;0,"Increase","Decrease")))</f>
        <v>0</v>
      </c>
      <c r="K78" s="11">
        <f t="shared" si="6"/>
        <v>0</v>
      </c>
      <c r="M78" s="14"/>
      <c r="N78" s="14"/>
      <c r="O78" s="14"/>
      <c r="P78" s="14"/>
      <c r="Q78" s="14"/>
      <c r="R78" s="15">
        <f t="shared" si="7"/>
        <v>0</v>
      </c>
      <c r="T78" s="14"/>
      <c r="U78" s="14"/>
      <c r="V78" s="14"/>
      <c r="W78" s="14"/>
      <c r="X78" s="14"/>
      <c r="Y78" s="15">
        <f t="shared" si="8"/>
        <v>0</v>
      </c>
      <c r="AA78" s="29">
        <f>IF('4.3.3_Input_Sheet_Published2013'!AA78-'4.3.3_Input_Sheet_Finalised2018'!AA78=0,,(IF('4.3.3_Input_Sheet_Published2013'!AA78-'4.3.3_Input_Sheet_Finalised2018'!AA78&lt;0,"Increase","Decrease")))</f>
        <v>0</v>
      </c>
      <c r="AB78" s="29">
        <f>IF('4.3.3_Input_Sheet_Published2013'!AB78-'4.3.3_Input_Sheet_Finalised2018'!AB78=0,,(IF('4.3.3_Input_Sheet_Published2013'!AB78-'4.3.3_Input_Sheet_Finalised2018'!AB78&lt;0,"Increase","Decrease")))</f>
        <v>0</v>
      </c>
      <c r="AC78" s="29">
        <f>IF('4.3.3_Input_Sheet_Published2013'!AC78-'4.3.3_Input_Sheet_Finalised2018'!AC78=0,,(IF('4.3.3_Input_Sheet_Published2013'!AC78-'4.3.3_Input_Sheet_Finalised2018'!AC78&lt;0,"Increase","Decrease")))</f>
        <v>0</v>
      </c>
      <c r="AD78" s="29">
        <f>IF('4.3.3_Input_Sheet_Published2013'!AD78-'4.3.3_Input_Sheet_Finalised2018'!AD78=0,,(IF('4.3.3_Input_Sheet_Published2013'!AD78-'4.3.3_Input_Sheet_Finalised2018'!AD78&lt;0,"Increase","Decrease")))</f>
        <v>0</v>
      </c>
      <c r="AE78" s="29">
        <f>IF('4.3.3_Input_Sheet_Published2013'!AE78-'4.3.3_Input_Sheet_Finalised2018'!AE78=0,,(IF('4.3.3_Input_Sheet_Published2013'!AE78-'4.3.3_Input_Sheet_Finalised2018'!AE78&lt;0,"Increase","Decrease")))</f>
        <v>0</v>
      </c>
      <c r="AF78" s="11">
        <f t="shared" si="9"/>
        <v>0</v>
      </c>
      <c r="AH78" s="29">
        <f>IF('4.3.3_Input_Sheet_Published2013'!AH78-'4.3.3_Input_Sheet_Finalised2018'!AH78=0,,(IF('4.3.3_Input_Sheet_Published2013'!AH78-'4.3.3_Input_Sheet_Finalised2018'!AH78&lt;0,"Increase","Decrease")))</f>
        <v>0</v>
      </c>
      <c r="AI78" s="29">
        <f>IF('4.3.3_Input_Sheet_Published2013'!AI78-'4.3.3_Input_Sheet_Finalised2018'!AI78=0,,(IF('4.3.3_Input_Sheet_Published2013'!AI78-'4.3.3_Input_Sheet_Finalised2018'!AI78&lt;0,"Increase","Decrease")))</f>
        <v>0</v>
      </c>
      <c r="AJ78" s="29">
        <f>IF('4.3.3_Input_Sheet_Published2013'!AJ78-'4.3.3_Input_Sheet_Finalised2018'!AJ78=0,,(IF('4.3.3_Input_Sheet_Published2013'!AJ78-'4.3.3_Input_Sheet_Finalised2018'!AJ78&lt;0,"Increase","Decrease")))</f>
        <v>0</v>
      </c>
      <c r="AK78" s="29">
        <f>IF('4.3.3_Input_Sheet_Published2013'!AK78-'4.3.3_Input_Sheet_Finalised2018'!AK78=0,,(IF('4.3.3_Input_Sheet_Published2013'!AK78-'4.3.3_Input_Sheet_Finalised2018'!AK78&lt;0,"Increase","Decrease")))</f>
        <v>0</v>
      </c>
      <c r="AL78" s="29">
        <f>IF('4.3.3_Input_Sheet_Published2013'!AL78-'4.3.3_Input_Sheet_Finalised2018'!AL78=0,,(IF('4.3.3_Input_Sheet_Published2013'!AL78-'4.3.3_Input_Sheet_Finalised2018'!AL78&lt;0,"Increase","Decrease")))</f>
        <v>0</v>
      </c>
      <c r="AM78" s="11">
        <f t="shared" si="10"/>
        <v>0</v>
      </c>
    </row>
    <row r="79" spans="1:39" ht="25.15" thickBot="1">
      <c r="A79" s="152"/>
      <c r="B79" s="155"/>
      <c r="C79" s="158"/>
      <c r="D79" s="161"/>
      <c r="E79" s="10" t="str">
        <f t="shared" si="11"/>
        <v>High - C2</v>
      </c>
      <c r="F79" s="29">
        <f>IF('4.3.3_Input_Sheet_Published2013'!F79-'4.3.3_Input_Sheet_Finalised2018'!F79=0,,(IF('4.3.3_Input_Sheet_Published2013'!F79-'4.3.3_Input_Sheet_Finalised2018'!F79&lt;0,"Increase","Decrease")))</f>
        <v>0</v>
      </c>
      <c r="G79" s="29">
        <f>IF('4.3.3_Input_Sheet_Published2013'!G79-'4.3.3_Input_Sheet_Finalised2018'!G79=0,,(IF('4.3.3_Input_Sheet_Published2013'!G79-'4.3.3_Input_Sheet_Finalised2018'!G79&lt;0,"Increase","Decrease")))</f>
        <v>0</v>
      </c>
      <c r="H79" s="29">
        <f>IF('4.3.3_Input_Sheet_Published2013'!H79-'4.3.3_Input_Sheet_Finalised2018'!H79=0,,(IF('4.3.3_Input_Sheet_Published2013'!H79-'4.3.3_Input_Sheet_Finalised2018'!H79&lt;0,"Increase","Decrease")))</f>
        <v>0</v>
      </c>
      <c r="I79" s="29" t="str">
        <f>IF('4.3.3_Input_Sheet_Published2013'!I79-'4.3.3_Input_Sheet_Finalised2018'!I79=0,,(IF('4.3.3_Input_Sheet_Published2013'!I79-'4.3.3_Input_Sheet_Finalised2018'!I79&lt;0,"Increase","Decrease")))</f>
        <v>Decrease</v>
      </c>
      <c r="J79" s="29">
        <f>IF('4.3.3_Input_Sheet_Published2013'!J79-'4.3.3_Input_Sheet_Finalised2018'!J79=0,,(IF('4.3.3_Input_Sheet_Published2013'!J79-'4.3.3_Input_Sheet_Finalised2018'!J79&lt;0,"Increase","Decrease")))</f>
        <v>0</v>
      </c>
      <c r="K79" s="11">
        <f t="shared" si="6"/>
        <v>0</v>
      </c>
      <c r="M79" s="14"/>
      <c r="N79" s="14"/>
      <c r="O79" s="14"/>
      <c r="P79" s="14"/>
      <c r="Q79" s="14"/>
      <c r="R79" s="15">
        <f t="shared" si="7"/>
        <v>0</v>
      </c>
      <c r="T79" s="14"/>
      <c r="U79" s="14"/>
      <c r="V79" s="14"/>
      <c r="W79" s="14"/>
      <c r="X79" s="14"/>
      <c r="Y79" s="15">
        <f t="shared" si="8"/>
        <v>0</v>
      </c>
      <c r="AA79" s="29">
        <f>IF('4.3.3_Input_Sheet_Published2013'!AA79-'4.3.3_Input_Sheet_Finalised2018'!AA79=0,,(IF('4.3.3_Input_Sheet_Published2013'!AA79-'4.3.3_Input_Sheet_Finalised2018'!AA79&lt;0,"Increase","Decrease")))</f>
        <v>0</v>
      </c>
      <c r="AB79" s="29">
        <f>IF('4.3.3_Input_Sheet_Published2013'!AB79-'4.3.3_Input_Sheet_Finalised2018'!AB79=0,,(IF('4.3.3_Input_Sheet_Published2013'!AB79-'4.3.3_Input_Sheet_Finalised2018'!AB79&lt;0,"Increase","Decrease")))</f>
        <v>0</v>
      </c>
      <c r="AC79" s="29">
        <f>IF('4.3.3_Input_Sheet_Published2013'!AC79-'4.3.3_Input_Sheet_Finalised2018'!AC79=0,,(IF('4.3.3_Input_Sheet_Published2013'!AC79-'4.3.3_Input_Sheet_Finalised2018'!AC79&lt;0,"Increase","Decrease")))</f>
        <v>0</v>
      </c>
      <c r="AD79" s="29">
        <f>IF('4.3.3_Input_Sheet_Published2013'!AD79-'4.3.3_Input_Sheet_Finalised2018'!AD79=0,,(IF('4.3.3_Input_Sheet_Published2013'!AD79-'4.3.3_Input_Sheet_Finalised2018'!AD79&lt;0,"Increase","Decrease")))</f>
        <v>0</v>
      </c>
      <c r="AE79" s="29">
        <f>IF('4.3.3_Input_Sheet_Published2013'!AE79-'4.3.3_Input_Sheet_Finalised2018'!AE79=0,,(IF('4.3.3_Input_Sheet_Published2013'!AE79-'4.3.3_Input_Sheet_Finalised2018'!AE79&lt;0,"Increase","Decrease")))</f>
        <v>0</v>
      </c>
      <c r="AF79" s="11">
        <f t="shared" si="9"/>
        <v>0</v>
      </c>
      <c r="AH79" s="29">
        <f>IF('4.3.3_Input_Sheet_Published2013'!AH79-'4.3.3_Input_Sheet_Finalised2018'!AH79=0,,(IF('4.3.3_Input_Sheet_Published2013'!AH79-'4.3.3_Input_Sheet_Finalised2018'!AH79&lt;0,"Increase","Decrease")))</f>
        <v>0</v>
      </c>
      <c r="AI79" s="29">
        <f>IF('4.3.3_Input_Sheet_Published2013'!AI79-'4.3.3_Input_Sheet_Finalised2018'!AI79=0,,(IF('4.3.3_Input_Sheet_Published2013'!AI79-'4.3.3_Input_Sheet_Finalised2018'!AI79&lt;0,"Increase","Decrease")))</f>
        <v>0</v>
      </c>
      <c r="AJ79" s="29">
        <f>IF('4.3.3_Input_Sheet_Published2013'!AJ79-'4.3.3_Input_Sheet_Finalised2018'!AJ79=0,,(IF('4.3.3_Input_Sheet_Published2013'!AJ79-'4.3.3_Input_Sheet_Finalised2018'!AJ79&lt;0,"Increase","Decrease")))</f>
        <v>0</v>
      </c>
      <c r="AK79" s="29">
        <f>IF('4.3.3_Input_Sheet_Published2013'!AK79-'4.3.3_Input_Sheet_Finalised2018'!AK79=0,,(IF('4.3.3_Input_Sheet_Published2013'!AK79-'4.3.3_Input_Sheet_Finalised2018'!AK79&lt;0,"Increase","Decrease")))</f>
        <v>0</v>
      </c>
      <c r="AL79" s="29">
        <f>IF('4.3.3_Input_Sheet_Published2013'!AL79-'4.3.3_Input_Sheet_Finalised2018'!AL79=0,,(IF('4.3.3_Input_Sheet_Published2013'!AL79-'4.3.3_Input_Sheet_Finalised2018'!AL79&lt;0,"Increase","Decrease")))</f>
        <v>0</v>
      </c>
      <c r="AM79" s="11">
        <f t="shared" si="10"/>
        <v>0</v>
      </c>
    </row>
    <row r="80" spans="1:39" ht="14.65" thickBot="1">
      <c r="A80" s="153"/>
      <c r="B80" s="156"/>
      <c r="C80" s="159"/>
      <c r="D80" s="162"/>
      <c r="E80" s="12" t="str">
        <f t="shared" si="11"/>
        <v>Very High - C1</v>
      </c>
      <c r="F80" s="29">
        <f>IF('4.3.3_Input_Sheet_Published2013'!F80-'4.3.3_Input_Sheet_Finalised2018'!F80=0,,(IF('4.3.3_Input_Sheet_Published2013'!F80-'4.3.3_Input_Sheet_Finalised2018'!F80&lt;0,"Increase","Decrease")))</f>
        <v>0</v>
      </c>
      <c r="G80" s="29">
        <f>IF('4.3.3_Input_Sheet_Published2013'!G80-'4.3.3_Input_Sheet_Finalised2018'!G80=0,,(IF('4.3.3_Input_Sheet_Published2013'!G80-'4.3.3_Input_Sheet_Finalised2018'!G80&lt;0,"Increase","Decrease")))</f>
        <v>0</v>
      </c>
      <c r="H80" s="29">
        <f>IF('4.3.3_Input_Sheet_Published2013'!H80-'4.3.3_Input_Sheet_Finalised2018'!H80=0,,(IF('4.3.3_Input_Sheet_Published2013'!H80-'4.3.3_Input_Sheet_Finalised2018'!H80&lt;0,"Increase","Decrease")))</f>
        <v>0</v>
      </c>
      <c r="I80" s="29">
        <f>IF('4.3.3_Input_Sheet_Published2013'!I80-'4.3.3_Input_Sheet_Finalised2018'!I80=0,,(IF('4.3.3_Input_Sheet_Published2013'!I80-'4.3.3_Input_Sheet_Finalised2018'!I80&lt;0,"Increase","Decrease")))</f>
        <v>0</v>
      </c>
      <c r="J80" s="29">
        <f>IF('4.3.3_Input_Sheet_Published2013'!J80-'4.3.3_Input_Sheet_Finalised2018'!J80=0,,(IF('4.3.3_Input_Sheet_Published2013'!J80-'4.3.3_Input_Sheet_Finalised2018'!J80&lt;0,"Increase","Decrease")))</f>
        <v>0</v>
      </c>
      <c r="K80" s="13">
        <f t="shared" si="6"/>
        <v>0</v>
      </c>
      <c r="M80" s="14"/>
      <c r="N80" s="14"/>
      <c r="O80" s="14"/>
      <c r="P80" s="14"/>
      <c r="Q80" s="14"/>
      <c r="R80" s="16">
        <f t="shared" si="7"/>
        <v>0</v>
      </c>
      <c r="T80" s="14"/>
      <c r="U80" s="14"/>
      <c r="V80" s="14"/>
      <c r="W80" s="14"/>
      <c r="X80" s="14"/>
      <c r="Y80" s="16">
        <f t="shared" si="8"/>
        <v>0</v>
      </c>
      <c r="AA80" s="29">
        <f>IF('4.3.3_Input_Sheet_Published2013'!AA80-'4.3.3_Input_Sheet_Finalised2018'!AA80=0,,(IF('4.3.3_Input_Sheet_Published2013'!AA80-'4.3.3_Input_Sheet_Finalised2018'!AA80&lt;0,"Increase","Decrease")))</f>
        <v>0</v>
      </c>
      <c r="AB80" s="29">
        <f>IF('4.3.3_Input_Sheet_Published2013'!AB80-'4.3.3_Input_Sheet_Finalised2018'!AB80=0,,(IF('4.3.3_Input_Sheet_Published2013'!AB80-'4.3.3_Input_Sheet_Finalised2018'!AB80&lt;0,"Increase","Decrease")))</f>
        <v>0</v>
      </c>
      <c r="AC80" s="29">
        <f>IF('4.3.3_Input_Sheet_Published2013'!AC80-'4.3.3_Input_Sheet_Finalised2018'!AC80=0,,(IF('4.3.3_Input_Sheet_Published2013'!AC80-'4.3.3_Input_Sheet_Finalised2018'!AC80&lt;0,"Increase","Decrease")))</f>
        <v>0</v>
      </c>
      <c r="AD80" s="29">
        <f>IF('4.3.3_Input_Sheet_Published2013'!AD80-'4.3.3_Input_Sheet_Finalised2018'!AD80=0,,(IF('4.3.3_Input_Sheet_Published2013'!AD80-'4.3.3_Input_Sheet_Finalised2018'!AD80&lt;0,"Increase","Decrease")))</f>
        <v>0</v>
      </c>
      <c r="AE80" s="29">
        <f>IF('4.3.3_Input_Sheet_Published2013'!AE80-'4.3.3_Input_Sheet_Finalised2018'!AE80=0,,(IF('4.3.3_Input_Sheet_Published2013'!AE80-'4.3.3_Input_Sheet_Finalised2018'!AE80&lt;0,"Increase","Decrease")))</f>
        <v>0</v>
      </c>
      <c r="AF80" s="13">
        <f t="shared" si="9"/>
        <v>0</v>
      </c>
      <c r="AH80" s="29">
        <f>IF('4.3.3_Input_Sheet_Published2013'!AH80-'4.3.3_Input_Sheet_Finalised2018'!AH80=0,,(IF('4.3.3_Input_Sheet_Published2013'!AH80-'4.3.3_Input_Sheet_Finalised2018'!AH80&lt;0,"Increase","Decrease")))</f>
        <v>0</v>
      </c>
      <c r="AI80" s="29">
        <f>IF('4.3.3_Input_Sheet_Published2013'!AI80-'4.3.3_Input_Sheet_Finalised2018'!AI80=0,,(IF('4.3.3_Input_Sheet_Published2013'!AI80-'4.3.3_Input_Sheet_Finalised2018'!AI80&lt;0,"Increase","Decrease")))</f>
        <v>0</v>
      </c>
      <c r="AJ80" s="29">
        <f>IF('4.3.3_Input_Sheet_Published2013'!AJ80-'4.3.3_Input_Sheet_Finalised2018'!AJ80=0,,(IF('4.3.3_Input_Sheet_Published2013'!AJ80-'4.3.3_Input_Sheet_Finalised2018'!AJ80&lt;0,"Increase","Decrease")))</f>
        <v>0</v>
      </c>
      <c r="AK80" s="29">
        <f>IF('4.3.3_Input_Sheet_Published2013'!AK80-'4.3.3_Input_Sheet_Finalised2018'!AK80=0,,(IF('4.3.3_Input_Sheet_Published2013'!AK80-'4.3.3_Input_Sheet_Finalised2018'!AK80&lt;0,"Increase","Decrease")))</f>
        <v>0</v>
      </c>
      <c r="AL80" s="29">
        <f>IF('4.3.3_Input_Sheet_Published2013'!AL80-'4.3.3_Input_Sheet_Finalised2018'!AL80=0,,(IF('4.3.3_Input_Sheet_Published2013'!AL80-'4.3.3_Input_Sheet_Finalised2018'!AL80&lt;0,"Increase","Decrease")))</f>
        <v>0</v>
      </c>
      <c r="AM80" s="13">
        <f t="shared" si="10"/>
        <v>0</v>
      </c>
    </row>
    <row r="81" spans="1:39" ht="14.65" thickBot="1">
      <c r="A81" s="151">
        <v>20</v>
      </c>
      <c r="B81" s="154" t="s">
        <v>21</v>
      </c>
      <c r="C81" s="157" t="s">
        <v>46</v>
      </c>
      <c r="D81" s="160" t="s">
        <v>48</v>
      </c>
      <c r="E81" s="7" t="str">
        <f t="shared" si="11"/>
        <v>Low - C4</v>
      </c>
      <c r="F81" s="30">
        <f>IF('4.3.3_Input_Sheet_Published2013'!F81-'4.3.3_Input_Sheet_Finalised2018'!F81=0,,(IF('4.3.3_Input_Sheet_Published2013'!F81-'4.3.3_Input_Sheet_Finalised2018'!F81&lt;0,"Increase","Decrease")))</f>
        <v>0</v>
      </c>
      <c r="G81" s="29">
        <f>IF('4.3.3_Input_Sheet_Published2013'!G81-'4.3.3_Input_Sheet_Finalised2018'!G81=0,,(IF('4.3.3_Input_Sheet_Published2013'!G81-'4.3.3_Input_Sheet_Finalised2018'!G81&lt;0,"Increase","Decrease")))</f>
        <v>0</v>
      </c>
      <c r="H81" s="29">
        <f>IF('4.3.3_Input_Sheet_Published2013'!H81-'4.3.3_Input_Sheet_Finalised2018'!H81=0,,(IF('4.3.3_Input_Sheet_Published2013'!H81-'4.3.3_Input_Sheet_Finalised2018'!H81&lt;0,"Increase","Decrease")))</f>
        <v>0</v>
      </c>
      <c r="I81" s="29">
        <f>IF('4.3.3_Input_Sheet_Published2013'!I81-'4.3.3_Input_Sheet_Finalised2018'!I81=0,,(IF('4.3.3_Input_Sheet_Published2013'!I81-'4.3.3_Input_Sheet_Finalised2018'!I81&lt;0,"Increase","Decrease")))</f>
        <v>0</v>
      </c>
      <c r="J81" s="29">
        <f>IF('4.3.3_Input_Sheet_Published2013'!J81-'4.3.3_Input_Sheet_Finalised2018'!J81=0,,(IF('4.3.3_Input_Sheet_Published2013'!J81-'4.3.3_Input_Sheet_Finalised2018'!J81&lt;0,"Increase","Decrease")))</f>
        <v>0</v>
      </c>
      <c r="K81" s="8">
        <f t="shared" si="6"/>
        <v>0</v>
      </c>
      <c r="M81" s="14"/>
      <c r="N81" s="14"/>
      <c r="O81" s="14"/>
      <c r="P81" s="14"/>
      <c r="Q81" s="14"/>
      <c r="R81" s="17">
        <f t="shared" si="7"/>
        <v>0</v>
      </c>
      <c r="T81" s="14"/>
      <c r="U81" s="14"/>
      <c r="V81" s="14"/>
      <c r="W81" s="14"/>
      <c r="X81" s="14"/>
      <c r="Y81" s="17">
        <f t="shared" si="8"/>
        <v>0</v>
      </c>
      <c r="AA81" s="30">
        <f>IF('4.3.3_Input_Sheet_Published2013'!AA81-'4.3.3_Input_Sheet_Finalised2018'!AA81=0,,(IF('4.3.3_Input_Sheet_Published2013'!AA81-'4.3.3_Input_Sheet_Finalised2018'!AA81&lt;0,"Increase","Decrease")))</f>
        <v>0</v>
      </c>
      <c r="AB81" s="29">
        <f>IF('4.3.3_Input_Sheet_Published2013'!AB81-'4.3.3_Input_Sheet_Finalised2018'!AB81=0,,(IF('4.3.3_Input_Sheet_Published2013'!AB81-'4.3.3_Input_Sheet_Finalised2018'!AB81&lt;0,"Increase","Decrease")))</f>
        <v>0</v>
      </c>
      <c r="AC81" s="29">
        <f>IF('4.3.3_Input_Sheet_Published2013'!AC81-'4.3.3_Input_Sheet_Finalised2018'!AC81=0,,(IF('4.3.3_Input_Sheet_Published2013'!AC81-'4.3.3_Input_Sheet_Finalised2018'!AC81&lt;0,"Increase","Decrease")))</f>
        <v>0</v>
      </c>
      <c r="AD81" s="29">
        <f>IF('4.3.3_Input_Sheet_Published2013'!AD81-'4.3.3_Input_Sheet_Finalised2018'!AD81=0,,(IF('4.3.3_Input_Sheet_Published2013'!AD81-'4.3.3_Input_Sheet_Finalised2018'!AD81&lt;0,"Increase","Decrease")))</f>
        <v>0</v>
      </c>
      <c r="AE81" s="29">
        <f>IF('4.3.3_Input_Sheet_Published2013'!AE81-'4.3.3_Input_Sheet_Finalised2018'!AE81=0,,(IF('4.3.3_Input_Sheet_Published2013'!AE81-'4.3.3_Input_Sheet_Finalised2018'!AE81&lt;0,"Increase","Decrease")))</f>
        <v>0</v>
      </c>
      <c r="AF81" s="8">
        <f t="shared" si="9"/>
        <v>0</v>
      </c>
      <c r="AH81" s="30">
        <f>IF('4.3.3_Input_Sheet_Published2013'!AH81-'4.3.3_Input_Sheet_Finalised2018'!AH81=0,,(IF('4.3.3_Input_Sheet_Published2013'!AH81-'4.3.3_Input_Sheet_Finalised2018'!AH81&lt;0,"Increase","Decrease")))</f>
        <v>0</v>
      </c>
      <c r="AI81" s="29">
        <f>IF('4.3.3_Input_Sheet_Published2013'!AI81-'4.3.3_Input_Sheet_Finalised2018'!AI81=0,,(IF('4.3.3_Input_Sheet_Published2013'!AI81-'4.3.3_Input_Sheet_Finalised2018'!AI81&lt;0,"Increase","Decrease")))</f>
        <v>0</v>
      </c>
      <c r="AJ81" s="29">
        <f>IF('4.3.3_Input_Sheet_Published2013'!AJ81-'4.3.3_Input_Sheet_Finalised2018'!AJ81=0,,(IF('4.3.3_Input_Sheet_Published2013'!AJ81-'4.3.3_Input_Sheet_Finalised2018'!AJ81&lt;0,"Increase","Decrease")))</f>
        <v>0</v>
      </c>
      <c r="AK81" s="29">
        <f>IF('4.3.3_Input_Sheet_Published2013'!AK81-'4.3.3_Input_Sheet_Finalised2018'!AK81=0,,(IF('4.3.3_Input_Sheet_Published2013'!AK81-'4.3.3_Input_Sheet_Finalised2018'!AK81&lt;0,"Increase","Decrease")))</f>
        <v>0</v>
      </c>
      <c r="AL81" s="29">
        <f>IF('4.3.3_Input_Sheet_Published2013'!AL81-'4.3.3_Input_Sheet_Finalised2018'!AL81=0,,(IF('4.3.3_Input_Sheet_Published2013'!AL81-'4.3.3_Input_Sheet_Finalised2018'!AL81&lt;0,"Increase","Decrease")))</f>
        <v>0</v>
      </c>
      <c r="AM81" s="8">
        <f t="shared" si="10"/>
        <v>0</v>
      </c>
    </row>
    <row r="82" spans="1:39" ht="14.65" thickBot="1">
      <c r="A82" s="152"/>
      <c r="B82" s="155"/>
      <c r="C82" s="158"/>
      <c r="D82" s="161"/>
      <c r="E82" s="10" t="str">
        <f t="shared" si="11"/>
        <v>Medium - C3</v>
      </c>
      <c r="F82" s="29">
        <f>IF('4.3.3_Input_Sheet_Published2013'!F82-'4.3.3_Input_Sheet_Finalised2018'!F82=0,,(IF('4.3.3_Input_Sheet_Published2013'!F82-'4.3.3_Input_Sheet_Finalised2018'!F82&lt;0,"Increase","Decrease")))</f>
        <v>0</v>
      </c>
      <c r="G82" s="29">
        <f>IF('4.3.3_Input_Sheet_Published2013'!G82-'4.3.3_Input_Sheet_Finalised2018'!G82=0,,(IF('4.3.3_Input_Sheet_Published2013'!G82-'4.3.3_Input_Sheet_Finalised2018'!G82&lt;0,"Increase","Decrease")))</f>
        <v>0</v>
      </c>
      <c r="H82" s="29">
        <f>IF('4.3.3_Input_Sheet_Published2013'!H82-'4.3.3_Input_Sheet_Finalised2018'!H82=0,,(IF('4.3.3_Input_Sheet_Published2013'!H82-'4.3.3_Input_Sheet_Finalised2018'!H82&lt;0,"Increase","Decrease")))</f>
        <v>0</v>
      </c>
      <c r="I82" s="29">
        <f>IF('4.3.3_Input_Sheet_Published2013'!I82-'4.3.3_Input_Sheet_Finalised2018'!I82=0,,(IF('4.3.3_Input_Sheet_Published2013'!I82-'4.3.3_Input_Sheet_Finalised2018'!I82&lt;0,"Increase","Decrease")))</f>
        <v>0</v>
      </c>
      <c r="J82" s="29">
        <f>IF('4.3.3_Input_Sheet_Published2013'!J82-'4.3.3_Input_Sheet_Finalised2018'!J82=0,,(IF('4.3.3_Input_Sheet_Published2013'!J82-'4.3.3_Input_Sheet_Finalised2018'!J82&lt;0,"Increase","Decrease")))</f>
        <v>0</v>
      </c>
      <c r="K82" s="11">
        <f t="shared" si="6"/>
        <v>0</v>
      </c>
      <c r="M82" s="14"/>
      <c r="N82" s="14"/>
      <c r="O82" s="14"/>
      <c r="P82" s="14"/>
      <c r="Q82" s="14"/>
      <c r="R82" s="15">
        <f t="shared" si="7"/>
        <v>0</v>
      </c>
      <c r="T82" s="14"/>
      <c r="U82" s="14"/>
      <c r="V82" s="14"/>
      <c r="W82" s="14"/>
      <c r="X82" s="14"/>
      <c r="Y82" s="15">
        <f t="shared" si="8"/>
        <v>0</v>
      </c>
      <c r="AA82" s="29">
        <f>IF('4.3.3_Input_Sheet_Published2013'!AA82-'4.3.3_Input_Sheet_Finalised2018'!AA82=0,,(IF('4.3.3_Input_Sheet_Published2013'!AA82-'4.3.3_Input_Sheet_Finalised2018'!AA82&lt;0,"Increase","Decrease")))</f>
        <v>0</v>
      </c>
      <c r="AB82" s="29">
        <f>IF('4.3.3_Input_Sheet_Published2013'!AB82-'4.3.3_Input_Sheet_Finalised2018'!AB82=0,,(IF('4.3.3_Input_Sheet_Published2013'!AB82-'4.3.3_Input_Sheet_Finalised2018'!AB82&lt;0,"Increase","Decrease")))</f>
        <v>0</v>
      </c>
      <c r="AC82" s="29">
        <f>IF('4.3.3_Input_Sheet_Published2013'!AC82-'4.3.3_Input_Sheet_Finalised2018'!AC82=0,,(IF('4.3.3_Input_Sheet_Published2013'!AC82-'4.3.3_Input_Sheet_Finalised2018'!AC82&lt;0,"Increase","Decrease")))</f>
        <v>0</v>
      </c>
      <c r="AD82" s="29">
        <f>IF('4.3.3_Input_Sheet_Published2013'!AD82-'4.3.3_Input_Sheet_Finalised2018'!AD82=0,,(IF('4.3.3_Input_Sheet_Published2013'!AD82-'4.3.3_Input_Sheet_Finalised2018'!AD82&lt;0,"Increase","Decrease")))</f>
        <v>0</v>
      </c>
      <c r="AE82" s="29">
        <f>IF('4.3.3_Input_Sheet_Published2013'!AE82-'4.3.3_Input_Sheet_Finalised2018'!AE82=0,,(IF('4.3.3_Input_Sheet_Published2013'!AE82-'4.3.3_Input_Sheet_Finalised2018'!AE82&lt;0,"Increase","Decrease")))</f>
        <v>0</v>
      </c>
      <c r="AF82" s="11">
        <f t="shared" si="9"/>
        <v>0</v>
      </c>
      <c r="AH82" s="29">
        <f>IF('4.3.3_Input_Sheet_Published2013'!AH82-'4.3.3_Input_Sheet_Finalised2018'!AH82=0,,(IF('4.3.3_Input_Sheet_Published2013'!AH82-'4.3.3_Input_Sheet_Finalised2018'!AH82&lt;0,"Increase","Decrease")))</f>
        <v>0</v>
      </c>
      <c r="AI82" s="29">
        <f>IF('4.3.3_Input_Sheet_Published2013'!AI82-'4.3.3_Input_Sheet_Finalised2018'!AI82=0,,(IF('4.3.3_Input_Sheet_Published2013'!AI82-'4.3.3_Input_Sheet_Finalised2018'!AI82&lt;0,"Increase","Decrease")))</f>
        <v>0</v>
      </c>
      <c r="AJ82" s="29">
        <f>IF('4.3.3_Input_Sheet_Published2013'!AJ82-'4.3.3_Input_Sheet_Finalised2018'!AJ82=0,,(IF('4.3.3_Input_Sheet_Published2013'!AJ82-'4.3.3_Input_Sheet_Finalised2018'!AJ82&lt;0,"Increase","Decrease")))</f>
        <v>0</v>
      </c>
      <c r="AK82" s="29">
        <f>IF('4.3.3_Input_Sheet_Published2013'!AK82-'4.3.3_Input_Sheet_Finalised2018'!AK82=0,,(IF('4.3.3_Input_Sheet_Published2013'!AK82-'4.3.3_Input_Sheet_Finalised2018'!AK82&lt;0,"Increase","Decrease")))</f>
        <v>0</v>
      </c>
      <c r="AL82" s="29">
        <f>IF('4.3.3_Input_Sheet_Published2013'!AL82-'4.3.3_Input_Sheet_Finalised2018'!AL82=0,,(IF('4.3.3_Input_Sheet_Published2013'!AL82-'4.3.3_Input_Sheet_Finalised2018'!AL82&lt;0,"Increase","Decrease")))</f>
        <v>0</v>
      </c>
      <c r="AM82" s="11">
        <f t="shared" si="10"/>
        <v>0</v>
      </c>
    </row>
    <row r="83" spans="1:39" ht="25.15" thickBot="1">
      <c r="A83" s="152"/>
      <c r="B83" s="155"/>
      <c r="C83" s="158"/>
      <c r="D83" s="161"/>
      <c r="E83" s="10" t="str">
        <f t="shared" si="11"/>
        <v>High - C2</v>
      </c>
      <c r="F83" s="29">
        <f>IF('4.3.3_Input_Sheet_Published2013'!F83-'4.3.3_Input_Sheet_Finalised2018'!F83=0,,(IF('4.3.3_Input_Sheet_Published2013'!F83-'4.3.3_Input_Sheet_Finalised2018'!F83&lt;0,"Increase","Decrease")))</f>
        <v>0</v>
      </c>
      <c r="G83" s="29">
        <f>IF('4.3.3_Input_Sheet_Published2013'!G83-'4.3.3_Input_Sheet_Finalised2018'!G83=0,,(IF('4.3.3_Input_Sheet_Published2013'!G83-'4.3.3_Input_Sheet_Finalised2018'!G83&lt;0,"Increase","Decrease")))</f>
        <v>0</v>
      </c>
      <c r="H83" s="29">
        <f>IF('4.3.3_Input_Sheet_Published2013'!H83-'4.3.3_Input_Sheet_Finalised2018'!H83=0,,(IF('4.3.3_Input_Sheet_Published2013'!H83-'4.3.3_Input_Sheet_Finalised2018'!H83&lt;0,"Increase","Decrease")))</f>
        <v>0</v>
      </c>
      <c r="I83" s="29">
        <f>IF('4.3.3_Input_Sheet_Published2013'!I83-'4.3.3_Input_Sheet_Finalised2018'!I83=0,,(IF('4.3.3_Input_Sheet_Published2013'!I83-'4.3.3_Input_Sheet_Finalised2018'!I83&lt;0,"Increase","Decrease")))</f>
        <v>0</v>
      </c>
      <c r="J83" s="29" t="str">
        <f>IF('4.3.3_Input_Sheet_Published2013'!J83-'4.3.3_Input_Sheet_Finalised2018'!J83=0,,(IF('4.3.3_Input_Sheet_Published2013'!J83-'4.3.3_Input_Sheet_Finalised2018'!J83&lt;0,"Increase","Decrease")))</f>
        <v>Increase</v>
      </c>
      <c r="K83" s="11">
        <f t="shared" si="6"/>
        <v>0</v>
      </c>
      <c r="M83" s="14"/>
      <c r="N83" s="14"/>
      <c r="O83" s="14"/>
      <c r="P83" s="14"/>
      <c r="Q83" s="14"/>
      <c r="R83" s="15">
        <f t="shared" si="7"/>
        <v>0</v>
      </c>
      <c r="T83" s="14"/>
      <c r="U83" s="14"/>
      <c r="V83" s="14"/>
      <c r="W83" s="14"/>
      <c r="X83" s="14"/>
      <c r="Y83" s="15">
        <f t="shared" si="8"/>
        <v>0</v>
      </c>
      <c r="AA83" s="29">
        <f>IF('4.3.3_Input_Sheet_Published2013'!AA83-'4.3.3_Input_Sheet_Finalised2018'!AA83=0,,(IF('4.3.3_Input_Sheet_Published2013'!AA83-'4.3.3_Input_Sheet_Finalised2018'!AA83&lt;0,"Increase","Decrease")))</f>
        <v>0</v>
      </c>
      <c r="AB83" s="29">
        <f>IF('4.3.3_Input_Sheet_Published2013'!AB83-'4.3.3_Input_Sheet_Finalised2018'!AB83=0,,(IF('4.3.3_Input_Sheet_Published2013'!AB83-'4.3.3_Input_Sheet_Finalised2018'!AB83&lt;0,"Increase","Decrease")))</f>
        <v>0</v>
      </c>
      <c r="AC83" s="29">
        <f>IF('4.3.3_Input_Sheet_Published2013'!AC83-'4.3.3_Input_Sheet_Finalised2018'!AC83=0,,(IF('4.3.3_Input_Sheet_Published2013'!AC83-'4.3.3_Input_Sheet_Finalised2018'!AC83&lt;0,"Increase","Decrease")))</f>
        <v>0</v>
      </c>
      <c r="AD83" s="29">
        <f>IF('4.3.3_Input_Sheet_Published2013'!AD83-'4.3.3_Input_Sheet_Finalised2018'!AD83=0,,(IF('4.3.3_Input_Sheet_Published2013'!AD83-'4.3.3_Input_Sheet_Finalised2018'!AD83&lt;0,"Increase","Decrease")))</f>
        <v>0</v>
      </c>
      <c r="AE83" s="29" t="str">
        <f>IF('4.3.3_Input_Sheet_Published2013'!AE83-'4.3.3_Input_Sheet_Finalised2018'!AE83=0,,(IF('4.3.3_Input_Sheet_Published2013'!AE83-'4.3.3_Input_Sheet_Finalised2018'!AE83&lt;0,"Increase","Decrease")))</f>
        <v>Increase</v>
      </c>
      <c r="AF83" s="11">
        <f t="shared" si="9"/>
        <v>0</v>
      </c>
      <c r="AH83" s="29">
        <f>IF('4.3.3_Input_Sheet_Published2013'!AH83-'4.3.3_Input_Sheet_Finalised2018'!AH83=0,,(IF('4.3.3_Input_Sheet_Published2013'!AH83-'4.3.3_Input_Sheet_Finalised2018'!AH83&lt;0,"Increase","Decrease")))</f>
        <v>0</v>
      </c>
      <c r="AI83" s="29">
        <f>IF('4.3.3_Input_Sheet_Published2013'!AI83-'4.3.3_Input_Sheet_Finalised2018'!AI83=0,,(IF('4.3.3_Input_Sheet_Published2013'!AI83-'4.3.3_Input_Sheet_Finalised2018'!AI83&lt;0,"Increase","Decrease")))</f>
        <v>0</v>
      </c>
      <c r="AJ83" s="29">
        <f>IF('4.3.3_Input_Sheet_Published2013'!AJ83-'4.3.3_Input_Sheet_Finalised2018'!AJ83=0,,(IF('4.3.3_Input_Sheet_Published2013'!AJ83-'4.3.3_Input_Sheet_Finalised2018'!AJ83&lt;0,"Increase","Decrease")))</f>
        <v>0</v>
      </c>
      <c r="AK83" s="29">
        <f>IF('4.3.3_Input_Sheet_Published2013'!AK83-'4.3.3_Input_Sheet_Finalised2018'!AK83=0,,(IF('4.3.3_Input_Sheet_Published2013'!AK83-'4.3.3_Input_Sheet_Finalised2018'!AK83&lt;0,"Increase","Decrease")))</f>
        <v>0</v>
      </c>
      <c r="AL83" s="29" t="str">
        <f>IF('4.3.3_Input_Sheet_Published2013'!AL83-'4.3.3_Input_Sheet_Finalised2018'!AL83=0,,(IF('4.3.3_Input_Sheet_Published2013'!AL83-'4.3.3_Input_Sheet_Finalised2018'!AL83&lt;0,"Increase","Decrease")))</f>
        <v>Increase</v>
      </c>
      <c r="AM83" s="11">
        <f t="shared" si="10"/>
        <v>0</v>
      </c>
    </row>
    <row r="84" spans="1:39" ht="14.65" thickBot="1">
      <c r="A84" s="153"/>
      <c r="B84" s="156"/>
      <c r="C84" s="159"/>
      <c r="D84" s="162"/>
      <c r="E84" s="12" t="str">
        <f t="shared" si="11"/>
        <v>Very High - C1</v>
      </c>
      <c r="F84" s="29">
        <f>IF('4.3.3_Input_Sheet_Published2013'!F84-'4.3.3_Input_Sheet_Finalised2018'!F84=0,,(IF('4.3.3_Input_Sheet_Published2013'!F84-'4.3.3_Input_Sheet_Finalised2018'!F84&lt;0,"Increase","Decrease")))</f>
        <v>0</v>
      </c>
      <c r="G84" s="29">
        <f>IF('4.3.3_Input_Sheet_Published2013'!G84-'4.3.3_Input_Sheet_Finalised2018'!G84=0,,(IF('4.3.3_Input_Sheet_Published2013'!G84-'4.3.3_Input_Sheet_Finalised2018'!G84&lt;0,"Increase","Decrease")))</f>
        <v>0</v>
      </c>
      <c r="H84" s="29">
        <f>IF('4.3.3_Input_Sheet_Published2013'!H84-'4.3.3_Input_Sheet_Finalised2018'!H84=0,,(IF('4.3.3_Input_Sheet_Published2013'!H84-'4.3.3_Input_Sheet_Finalised2018'!H84&lt;0,"Increase","Decrease")))</f>
        <v>0</v>
      </c>
      <c r="I84" s="29">
        <f>IF('4.3.3_Input_Sheet_Published2013'!I84-'4.3.3_Input_Sheet_Finalised2018'!I84=0,,(IF('4.3.3_Input_Sheet_Published2013'!I84-'4.3.3_Input_Sheet_Finalised2018'!I84&lt;0,"Increase","Decrease")))</f>
        <v>0</v>
      </c>
      <c r="J84" s="29">
        <f>IF('4.3.3_Input_Sheet_Published2013'!J84-'4.3.3_Input_Sheet_Finalised2018'!J84=0,,(IF('4.3.3_Input_Sheet_Published2013'!J84-'4.3.3_Input_Sheet_Finalised2018'!J84&lt;0,"Increase","Decrease")))</f>
        <v>0</v>
      </c>
      <c r="K84" s="13">
        <f t="shared" si="6"/>
        <v>0</v>
      </c>
      <c r="M84" s="14"/>
      <c r="N84" s="14"/>
      <c r="O84" s="14"/>
      <c r="P84" s="14"/>
      <c r="Q84" s="14"/>
      <c r="R84" s="16">
        <f t="shared" si="7"/>
        <v>0</v>
      </c>
      <c r="T84" s="14"/>
      <c r="U84" s="14"/>
      <c r="V84" s="14"/>
      <c r="W84" s="14"/>
      <c r="X84" s="14"/>
      <c r="Y84" s="16">
        <f t="shared" si="8"/>
        <v>0</v>
      </c>
      <c r="AA84" s="29">
        <f>IF('4.3.3_Input_Sheet_Published2013'!AA84-'4.3.3_Input_Sheet_Finalised2018'!AA84=0,,(IF('4.3.3_Input_Sheet_Published2013'!AA84-'4.3.3_Input_Sheet_Finalised2018'!AA84&lt;0,"Increase","Decrease")))</f>
        <v>0</v>
      </c>
      <c r="AB84" s="29">
        <f>IF('4.3.3_Input_Sheet_Published2013'!AB84-'4.3.3_Input_Sheet_Finalised2018'!AB84=0,,(IF('4.3.3_Input_Sheet_Published2013'!AB84-'4.3.3_Input_Sheet_Finalised2018'!AB84&lt;0,"Increase","Decrease")))</f>
        <v>0</v>
      </c>
      <c r="AC84" s="29">
        <f>IF('4.3.3_Input_Sheet_Published2013'!AC84-'4.3.3_Input_Sheet_Finalised2018'!AC84=0,,(IF('4.3.3_Input_Sheet_Published2013'!AC84-'4.3.3_Input_Sheet_Finalised2018'!AC84&lt;0,"Increase","Decrease")))</f>
        <v>0</v>
      </c>
      <c r="AD84" s="29">
        <f>IF('4.3.3_Input_Sheet_Published2013'!AD84-'4.3.3_Input_Sheet_Finalised2018'!AD84=0,,(IF('4.3.3_Input_Sheet_Published2013'!AD84-'4.3.3_Input_Sheet_Finalised2018'!AD84&lt;0,"Increase","Decrease")))</f>
        <v>0</v>
      </c>
      <c r="AE84" s="29">
        <f>IF('4.3.3_Input_Sheet_Published2013'!AE84-'4.3.3_Input_Sheet_Finalised2018'!AE84=0,,(IF('4.3.3_Input_Sheet_Published2013'!AE84-'4.3.3_Input_Sheet_Finalised2018'!AE84&lt;0,"Increase","Decrease")))</f>
        <v>0</v>
      </c>
      <c r="AF84" s="13">
        <f t="shared" si="9"/>
        <v>0</v>
      </c>
      <c r="AH84" s="29">
        <f>IF('4.3.3_Input_Sheet_Published2013'!AH84-'4.3.3_Input_Sheet_Finalised2018'!AH84=0,,(IF('4.3.3_Input_Sheet_Published2013'!AH84-'4.3.3_Input_Sheet_Finalised2018'!AH84&lt;0,"Increase","Decrease")))</f>
        <v>0</v>
      </c>
      <c r="AI84" s="29">
        <f>IF('4.3.3_Input_Sheet_Published2013'!AI84-'4.3.3_Input_Sheet_Finalised2018'!AI84=0,,(IF('4.3.3_Input_Sheet_Published2013'!AI84-'4.3.3_Input_Sheet_Finalised2018'!AI84&lt;0,"Increase","Decrease")))</f>
        <v>0</v>
      </c>
      <c r="AJ84" s="29">
        <f>IF('4.3.3_Input_Sheet_Published2013'!AJ84-'4.3.3_Input_Sheet_Finalised2018'!AJ84=0,,(IF('4.3.3_Input_Sheet_Published2013'!AJ84-'4.3.3_Input_Sheet_Finalised2018'!AJ84&lt;0,"Increase","Decrease")))</f>
        <v>0</v>
      </c>
      <c r="AK84" s="29">
        <f>IF('4.3.3_Input_Sheet_Published2013'!AK84-'4.3.3_Input_Sheet_Finalised2018'!AK84=0,,(IF('4.3.3_Input_Sheet_Published2013'!AK84-'4.3.3_Input_Sheet_Finalised2018'!AK84&lt;0,"Increase","Decrease")))</f>
        <v>0</v>
      </c>
      <c r="AL84" s="29">
        <f>IF('4.3.3_Input_Sheet_Published2013'!AL84-'4.3.3_Input_Sheet_Finalised2018'!AL84=0,,(IF('4.3.3_Input_Sheet_Published2013'!AL84-'4.3.3_Input_Sheet_Finalised2018'!AL84&lt;0,"Increase","Decrease")))</f>
        <v>0</v>
      </c>
      <c r="AM84" s="13">
        <f t="shared" si="10"/>
        <v>0</v>
      </c>
    </row>
    <row r="85" spans="1:39" ht="14.65" thickBot="1">
      <c r="A85" s="151">
        <v>21</v>
      </c>
      <c r="B85" s="154" t="s">
        <v>22</v>
      </c>
      <c r="C85" s="157" t="s">
        <v>46</v>
      </c>
      <c r="D85" s="160" t="s">
        <v>48</v>
      </c>
      <c r="E85" s="7" t="str">
        <f t="shared" si="11"/>
        <v>Low - C4</v>
      </c>
      <c r="F85" s="30">
        <f>IF('4.3.3_Input_Sheet_Published2013'!F85-'4.3.3_Input_Sheet_Finalised2018'!F85=0,,(IF('4.3.3_Input_Sheet_Published2013'!F85-'4.3.3_Input_Sheet_Finalised2018'!F85&lt;0,"Increase","Decrease")))</f>
        <v>0</v>
      </c>
      <c r="G85" s="29">
        <f>IF('4.3.3_Input_Sheet_Published2013'!G85-'4.3.3_Input_Sheet_Finalised2018'!G85=0,,(IF('4.3.3_Input_Sheet_Published2013'!G85-'4.3.3_Input_Sheet_Finalised2018'!G85&lt;0,"Increase","Decrease")))</f>
        <v>0</v>
      </c>
      <c r="H85" s="29">
        <f>IF('4.3.3_Input_Sheet_Published2013'!H85-'4.3.3_Input_Sheet_Finalised2018'!H85=0,,(IF('4.3.3_Input_Sheet_Published2013'!H85-'4.3.3_Input_Sheet_Finalised2018'!H85&lt;0,"Increase","Decrease")))</f>
        <v>0</v>
      </c>
      <c r="I85" s="29">
        <f>IF('4.3.3_Input_Sheet_Published2013'!I85-'4.3.3_Input_Sheet_Finalised2018'!I85=0,,(IF('4.3.3_Input_Sheet_Published2013'!I85-'4.3.3_Input_Sheet_Finalised2018'!I85&lt;0,"Increase","Decrease")))</f>
        <v>0</v>
      </c>
      <c r="J85" s="29">
        <f>IF('4.3.3_Input_Sheet_Published2013'!J85-'4.3.3_Input_Sheet_Finalised2018'!J85=0,,(IF('4.3.3_Input_Sheet_Published2013'!J85-'4.3.3_Input_Sheet_Finalised2018'!J85&lt;0,"Increase","Decrease")))</f>
        <v>0</v>
      </c>
      <c r="K85" s="8">
        <f t="shared" si="6"/>
        <v>0</v>
      </c>
      <c r="M85" s="14"/>
      <c r="N85" s="14"/>
      <c r="O85" s="14"/>
      <c r="P85" s="14"/>
      <c r="Q85" s="14"/>
      <c r="R85" s="17">
        <f t="shared" si="7"/>
        <v>0</v>
      </c>
      <c r="T85" s="14"/>
      <c r="U85" s="14"/>
      <c r="V85" s="14"/>
      <c r="W85" s="14"/>
      <c r="X85" s="14"/>
      <c r="Y85" s="17">
        <f t="shared" si="8"/>
        <v>0</v>
      </c>
      <c r="AA85" s="30">
        <f>IF('4.3.3_Input_Sheet_Published2013'!AA85-'4.3.3_Input_Sheet_Finalised2018'!AA85=0,,(IF('4.3.3_Input_Sheet_Published2013'!AA85-'4.3.3_Input_Sheet_Finalised2018'!AA85&lt;0,"Increase","Decrease")))</f>
        <v>0</v>
      </c>
      <c r="AB85" s="29">
        <f>IF('4.3.3_Input_Sheet_Published2013'!AB85-'4.3.3_Input_Sheet_Finalised2018'!AB85=0,,(IF('4.3.3_Input_Sheet_Published2013'!AB85-'4.3.3_Input_Sheet_Finalised2018'!AB85&lt;0,"Increase","Decrease")))</f>
        <v>0</v>
      </c>
      <c r="AC85" s="29">
        <f>IF('4.3.3_Input_Sheet_Published2013'!AC85-'4.3.3_Input_Sheet_Finalised2018'!AC85=0,,(IF('4.3.3_Input_Sheet_Published2013'!AC85-'4.3.3_Input_Sheet_Finalised2018'!AC85&lt;0,"Increase","Decrease")))</f>
        <v>0</v>
      </c>
      <c r="AD85" s="29">
        <f>IF('4.3.3_Input_Sheet_Published2013'!AD85-'4.3.3_Input_Sheet_Finalised2018'!AD85=0,,(IF('4.3.3_Input_Sheet_Published2013'!AD85-'4.3.3_Input_Sheet_Finalised2018'!AD85&lt;0,"Increase","Decrease")))</f>
        <v>0</v>
      </c>
      <c r="AE85" s="29">
        <f>IF('4.3.3_Input_Sheet_Published2013'!AE85-'4.3.3_Input_Sheet_Finalised2018'!AE85=0,,(IF('4.3.3_Input_Sheet_Published2013'!AE85-'4.3.3_Input_Sheet_Finalised2018'!AE85&lt;0,"Increase","Decrease")))</f>
        <v>0</v>
      </c>
      <c r="AF85" s="8">
        <f t="shared" si="9"/>
        <v>0</v>
      </c>
      <c r="AH85" s="30">
        <f>IF('4.3.3_Input_Sheet_Published2013'!AH85-'4.3.3_Input_Sheet_Finalised2018'!AH85=0,,(IF('4.3.3_Input_Sheet_Published2013'!AH85-'4.3.3_Input_Sheet_Finalised2018'!AH85&lt;0,"Increase","Decrease")))</f>
        <v>0</v>
      </c>
      <c r="AI85" s="29">
        <f>IF('4.3.3_Input_Sheet_Published2013'!AI85-'4.3.3_Input_Sheet_Finalised2018'!AI85=0,,(IF('4.3.3_Input_Sheet_Published2013'!AI85-'4.3.3_Input_Sheet_Finalised2018'!AI85&lt;0,"Increase","Decrease")))</f>
        <v>0</v>
      </c>
      <c r="AJ85" s="29">
        <f>IF('4.3.3_Input_Sheet_Published2013'!AJ85-'4.3.3_Input_Sheet_Finalised2018'!AJ85=0,,(IF('4.3.3_Input_Sheet_Published2013'!AJ85-'4.3.3_Input_Sheet_Finalised2018'!AJ85&lt;0,"Increase","Decrease")))</f>
        <v>0</v>
      </c>
      <c r="AK85" s="29">
        <f>IF('4.3.3_Input_Sheet_Published2013'!AK85-'4.3.3_Input_Sheet_Finalised2018'!AK85=0,,(IF('4.3.3_Input_Sheet_Published2013'!AK85-'4.3.3_Input_Sheet_Finalised2018'!AK85&lt;0,"Increase","Decrease")))</f>
        <v>0</v>
      </c>
      <c r="AL85" s="29">
        <f>IF('4.3.3_Input_Sheet_Published2013'!AL85-'4.3.3_Input_Sheet_Finalised2018'!AL85=0,,(IF('4.3.3_Input_Sheet_Published2013'!AL85-'4.3.3_Input_Sheet_Finalised2018'!AL85&lt;0,"Increase","Decrease")))</f>
        <v>0</v>
      </c>
      <c r="AM85" s="8">
        <f t="shared" si="10"/>
        <v>0</v>
      </c>
    </row>
    <row r="86" spans="1:39" ht="14.65" thickBot="1">
      <c r="A86" s="152"/>
      <c r="B86" s="155"/>
      <c r="C86" s="158"/>
      <c r="D86" s="161"/>
      <c r="E86" s="10" t="str">
        <f t="shared" si="11"/>
        <v>Medium - C3</v>
      </c>
      <c r="F86" s="29">
        <f>IF('4.3.3_Input_Sheet_Published2013'!F86-'4.3.3_Input_Sheet_Finalised2018'!F86=0,,(IF('4.3.3_Input_Sheet_Published2013'!F86-'4.3.3_Input_Sheet_Finalised2018'!F86&lt;0,"Increase","Decrease")))</f>
        <v>0</v>
      </c>
      <c r="G86" s="29">
        <f>IF('4.3.3_Input_Sheet_Published2013'!G86-'4.3.3_Input_Sheet_Finalised2018'!G86=0,,(IF('4.3.3_Input_Sheet_Published2013'!G86-'4.3.3_Input_Sheet_Finalised2018'!G86&lt;0,"Increase","Decrease")))</f>
        <v>0</v>
      </c>
      <c r="H86" s="29">
        <f>IF('4.3.3_Input_Sheet_Published2013'!H86-'4.3.3_Input_Sheet_Finalised2018'!H86=0,,(IF('4.3.3_Input_Sheet_Published2013'!H86-'4.3.3_Input_Sheet_Finalised2018'!H86&lt;0,"Increase","Decrease")))</f>
        <v>0</v>
      </c>
      <c r="I86" s="29">
        <f>IF('4.3.3_Input_Sheet_Published2013'!I86-'4.3.3_Input_Sheet_Finalised2018'!I86=0,,(IF('4.3.3_Input_Sheet_Published2013'!I86-'4.3.3_Input_Sheet_Finalised2018'!I86&lt;0,"Increase","Decrease")))</f>
        <v>0</v>
      </c>
      <c r="J86" s="29">
        <f>IF('4.3.3_Input_Sheet_Published2013'!J86-'4.3.3_Input_Sheet_Finalised2018'!J86=0,,(IF('4.3.3_Input_Sheet_Published2013'!J86-'4.3.3_Input_Sheet_Finalised2018'!J86&lt;0,"Increase","Decrease")))</f>
        <v>0</v>
      </c>
      <c r="K86" s="11">
        <f t="shared" si="6"/>
        <v>0</v>
      </c>
      <c r="M86" s="14"/>
      <c r="N86" s="14"/>
      <c r="O86" s="14"/>
      <c r="P86" s="14"/>
      <c r="Q86" s="14"/>
      <c r="R86" s="15">
        <f t="shared" si="7"/>
        <v>0</v>
      </c>
      <c r="T86" s="14"/>
      <c r="U86" s="14"/>
      <c r="V86" s="14"/>
      <c r="W86" s="14"/>
      <c r="X86" s="14"/>
      <c r="Y86" s="15">
        <f t="shared" si="8"/>
        <v>0</v>
      </c>
      <c r="AA86" s="29">
        <f>IF('4.3.3_Input_Sheet_Published2013'!AA86-'4.3.3_Input_Sheet_Finalised2018'!AA86=0,,(IF('4.3.3_Input_Sheet_Published2013'!AA86-'4.3.3_Input_Sheet_Finalised2018'!AA86&lt;0,"Increase","Decrease")))</f>
        <v>0</v>
      </c>
      <c r="AB86" s="29">
        <f>IF('4.3.3_Input_Sheet_Published2013'!AB86-'4.3.3_Input_Sheet_Finalised2018'!AB86=0,,(IF('4.3.3_Input_Sheet_Published2013'!AB86-'4.3.3_Input_Sheet_Finalised2018'!AB86&lt;0,"Increase","Decrease")))</f>
        <v>0</v>
      </c>
      <c r="AC86" s="29">
        <f>IF('4.3.3_Input_Sheet_Published2013'!AC86-'4.3.3_Input_Sheet_Finalised2018'!AC86=0,,(IF('4.3.3_Input_Sheet_Published2013'!AC86-'4.3.3_Input_Sheet_Finalised2018'!AC86&lt;0,"Increase","Decrease")))</f>
        <v>0</v>
      </c>
      <c r="AD86" s="29">
        <f>IF('4.3.3_Input_Sheet_Published2013'!AD86-'4.3.3_Input_Sheet_Finalised2018'!AD86=0,,(IF('4.3.3_Input_Sheet_Published2013'!AD86-'4.3.3_Input_Sheet_Finalised2018'!AD86&lt;0,"Increase","Decrease")))</f>
        <v>0</v>
      </c>
      <c r="AE86" s="29">
        <f>IF('4.3.3_Input_Sheet_Published2013'!AE86-'4.3.3_Input_Sheet_Finalised2018'!AE86=0,,(IF('4.3.3_Input_Sheet_Published2013'!AE86-'4.3.3_Input_Sheet_Finalised2018'!AE86&lt;0,"Increase","Decrease")))</f>
        <v>0</v>
      </c>
      <c r="AF86" s="11">
        <f t="shared" si="9"/>
        <v>0</v>
      </c>
      <c r="AH86" s="29">
        <f>IF('4.3.3_Input_Sheet_Published2013'!AH86-'4.3.3_Input_Sheet_Finalised2018'!AH86=0,,(IF('4.3.3_Input_Sheet_Published2013'!AH86-'4.3.3_Input_Sheet_Finalised2018'!AH86&lt;0,"Increase","Decrease")))</f>
        <v>0</v>
      </c>
      <c r="AI86" s="29">
        <f>IF('4.3.3_Input_Sheet_Published2013'!AI86-'4.3.3_Input_Sheet_Finalised2018'!AI86=0,,(IF('4.3.3_Input_Sheet_Published2013'!AI86-'4.3.3_Input_Sheet_Finalised2018'!AI86&lt;0,"Increase","Decrease")))</f>
        <v>0</v>
      </c>
      <c r="AJ86" s="29">
        <f>IF('4.3.3_Input_Sheet_Published2013'!AJ86-'4.3.3_Input_Sheet_Finalised2018'!AJ86=0,,(IF('4.3.3_Input_Sheet_Published2013'!AJ86-'4.3.3_Input_Sheet_Finalised2018'!AJ86&lt;0,"Increase","Decrease")))</f>
        <v>0</v>
      </c>
      <c r="AK86" s="29">
        <f>IF('4.3.3_Input_Sheet_Published2013'!AK86-'4.3.3_Input_Sheet_Finalised2018'!AK86=0,,(IF('4.3.3_Input_Sheet_Published2013'!AK86-'4.3.3_Input_Sheet_Finalised2018'!AK86&lt;0,"Increase","Decrease")))</f>
        <v>0</v>
      </c>
      <c r="AL86" s="29">
        <f>IF('4.3.3_Input_Sheet_Published2013'!AL86-'4.3.3_Input_Sheet_Finalised2018'!AL86=0,,(IF('4.3.3_Input_Sheet_Published2013'!AL86-'4.3.3_Input_Sheet_Finalised2018'!AL86&lt;0,"Increase","Decrease")))</f>
        <v>0</v>
      </c>
      <c r="AM86" s="11">
        <f t="shared" si="10"/>
        <v>0</v>
      </c>
    </row>
    <row r="87" spans="1:39" ht="14.65" thickBot="1">
      <c r="A87" s="152"/>
      <c r="B87" s="155"/>
      <c r="C87" s="158"/>
      <c r="D87" s="161"/>
      <c r="E87" s="10" t="str">
        <f t="shared" si="11"/>
        <v>High - C2</v>
      </c>
      <c r="F87" s="29">
        <f>IF('4.3.3_Input_Sheet_Published2013'!F87-'4.3.3_Input_Sheet_Finalised2018'!F87=0,,(IF('4.3.3_Input_Sheet_Published2013'!F87-'4.3.3_Input_Sheet_Finalised2018'!F87&lt;0,"Increase","Decrease")))</f>
        <v>0</v>
      </c>
      <c r="G87" s="29">
        <f>IF('4.3.3_Input_Sheet_Published2013'!G87-'4.3.3_Input_Sheet_Finalised2018'!G87=0,,(IF('4.3.3_Input_Sheet_Published2013'!G87-'4.3.3_Input_Sheet_Finalised2018'!G87&lt;0,"Increase","Decrease")))</f>
        <v>0</v>
      </c>
      <c r="H87" s="29">
        <f>IF('4.3.3_Input_Sheet_Published2013'!H87-'4.3.3_Input_Sheet_Finalised2018'!H87=0,,(IF('4.3.3_Input_Sheet_Published2013'!H87-'4.3.3_Input_Sheet_Finalised2018'!H87&lt;0,"Increase","Decrease")))</f>
        <v>0</v>
      </c>
      <c r="I87" s="29">
        <f>IF('4.3.3_Input_Sheet_Published2013'!I87-'4.3.3_Input_Sheet_Finalised2018'!I87=0,,(IF('4.3.3_Input_Sheet_Published2013'!I87-'4.3.3_Input_Sheet_Finalised2018'!I87&lt;0,"Increase","Decrease")))</f>
        <v>0</v>
      </c>
      <c r="J87" s="29">
        <f>IF('4.3.3_Input_Sheet_Published2013'!J87-'4.3.3_Input_Sheet_Finalised2018'!J87=0,,(IF('4.3.3_Input_Sheet_Published2013'!J87-'4.3.3_Input_Sheet_Finalised2018'!J87&lt;0,"Increase","Decrease")))</f>
        <v>0</v>
      </c>
      <c r="K87" s="11">
        <f t="shared" si="6"/>
        <v>0</v>
      </c>
      <c r="M87" s="14"/>
      <c r="N87" s="14"/>
      <c r="O87" s="14"/>
      <c r="P87" s="14"/>
      <c r="Q87" s="14"/>
      <c r="R87" s="15">
        <f t="shared" si="7"/>
        <v>0</v>
      </c>
      <c r="T87" s="14"/>
      <c r="U87" s="14"/>
      <c r="V87" s="14"/>
      <c r="W87" s="14"/>
      <c r="X87" s="14"/>
      <c r="Y87" s="15">
        <f t="shared" si="8"/>
        <v>0</v>
      </c>
      <c r="AA87" s="29">
        <f>IF('4.3.3_Input_Sheet_Published2013'!AA87-'4.3.3_Input_Sheet_Finalised2018'!AA87=0,,(IF('4.3.3_Input_Sheet_Published2013'!AA87-'4.3.3_Input_Sheet_Finalised2018'!AA87&lt;0,"Increase","Decrease")))</f>
        <v>0</v>
      </c>
      <c r="AB87" s="29">
        <f>IF('4.3.3_Input_Sheet_Published2013'!AB87-'4.3.3_Input_Sheet_Finalised2018'!AB87=0,,(IF('4.3.3_Input_Sheet_Published2013'!AB87-'4.3.3_Input_Sheet_Finalised2018'!AB87&lt;0,"Increase","Decrease")))</f>
        <v>0</v>
      </c>
      <c r="AC87" s="29">
        <f>IF('4.3.3_Input_Sheet_Published2013'!AC87-'4.3.3_Input_Sheet_Finalised2018'!AC87=0,,(IF('4.3.3_Input_Sheet_Published2013'!AC87-'4.3.3_Input_Sheet_Finalised2018'!AC87&lt;0,"Increase","Decrease")))</f>
        <v>0</v>
      </c>
      <c r="AD87" s="29">
        <f>IF('4.3.3_Input_Sheet_Published2013'!AD87-'4.3.3_Input_Sheet_Finalised2018'!AD87=0,,(IF('4.3.3_Input_Sheet_Published2013'!AD87-'4.3.3_Input_Sheet_Finalised2018'!AD87&lt;0,"Increase","Decrease")))</f>
        <v>0</v>
      </c>
      <c r="AE87" s="29">
        <f>IF('4.3.3_Input_Sheet_Published2013'!AE87-'4.3.3_Input_Sheet_Finalised2018'!AE87=0,,(IF('4.3.3_Input_Sheet_Published2013'!AE87-'4.3.3_Input_Sheet_Finalised2018'!AE87&lt;0,"Increase","Decrease")))</f>
        <v>0</v>
      </c>
      <c r="AF87" s="11">
        <f t="shared" si="9"/>
        <v>0</v>
      </c>
      <c r="AH87" s="29">
        <f>IF('4.3.3_Input_Sheet_Published2013'!AH87-'4.3.3_Input_Sheet_Finalised2018'!AH87=0,,(IF('4.3.3_Input_Sheet_Published2013'!AH87-'4.3.3_Input_Sheet_Finalised2018'!AH87&lt;0,"Increase","Decrease")))</f>
        <v>0</v>
      </c>
      <c r="AI87" s="29">
        <f>IF('4.3.3_Input_Sheet_Published2013'!AI87-'4.3.3_Input_Sheet_Finalised2018'!AI87=0,,(IF('4.3.3_Input_Sheet_Published2013'!AI87-'4.3.3_Input_Sheet_Finalised2018'!AI87&lt;0,"Increase","Decrease")))</f>
        <v>0</v>
      </c>
      <c r="AJ87" s="29">
        <f>IF('4.3.3_Input_Sheet_Published2013'!AJ87-'4.3.3_Input_Sheet_Finalised2018'!AJ87=0,,(IF('4.3.3_Input_Sheet_Published2013'!AJ87-'4.3.3_Input_Sheet_Finalised2018'!AJ87&lt;0,"Increase","Decrease")))</f>
        <v>0</v>
      </c>
      <c r="AK87" s="29">
        <f>IF('4.3.3_Input_Sheet_Published2013'!AK87-'4.3.3_Input_Sheet_Finalised2018'!AK87=0,,(IF('4.3.3_Input_Sheet_Published2013'!AK87-'4.3.3_Input_Sheet_Finalised2018'!AK87&lt;0,"Increase","Decrease")))</f>
        <v>0</v>
      </c>
      <c r="AL87" s="29">
        <f>IF('4.3.3_Input_Sheet_Published2013'!AL87-'4.3.3_Input_Sheet_Finalised2018'!AL87=0,,(IF('4.3.3_Input_Sheet_Published2013'!AL87-'4.3.3_Input_Sheet_Finalised2018'!AL87&lt;0,"Increase","Decrease")))</f>
        <v>0</v>
      </c>
      <c r="AM87" s="11">
        <f t="shared" si="10"/>
        <v>0</v>
      </c>
    </row>
    <row r="88" spans="1:39" ht="14.65" thickBot="1">
      <c r="A88" s="153"/>
      <c r="B88" s="156"/>
      <c r="C88" s="159"/>
      <c r="D88" s="162"/>
      <c r="E88" s="12" t="str">
        <f t="shared" si="11"/>
        <v>Very High - C1</v>
      </c>
      <c r="F88" s="29">
        <f>IF('4.3.3_Input_Sheet_Published2013'!F88-'4.3.3_Input_Sheet_Finalised2018'!F88=0,,(IF('4.3.3_Input_Sheet_Published2013'!F88-'4.3.3_Input_Sheet_Finalised2018'!F88&lt;0,"Increase","Decrease")))</f>
        <v>0</v>
      </c>
      <c r="G88" s="29">
        <f>IF('4.3.3_Input_Sheet_Published2013'!G88-'4.3.3_Input_Sheet_Finalised2018'!G88=0,,(IF('4.3.3_Input_Sheet_Published2013'!G88-'4.3.3_Input_Sheet_Finalised2018'!G88&lt;0,"Increase","Decrease")))</f>
        <v>0</v>
      </c>
      <c r="H88" s="29">
        <f>IF('4.3.3_Input_Sheet_Published2013'!H88-'4.3.3_Input_Sheet_Finalised2018'!H88=0,,(IF('4.3.3_Input_Sheet_Published2013'!H88-'4.3.3_Input_Sheet_Finalised2018'!H88&lt;0,"Increase","Decrease")))</f>
        <v>0</v>
      </c>
      <c r="I88" s="29">
        <f>IF('4.3.3_Input_Sheet_Published2013'!I88-'4.3.3_Input_Sheet_Finalised2018'!I88=0,,(IF('4.3.3_Input_Sheet_Published2013'!I88-'4.3.3_Input_Sheet_Finalised2018'!I88&lt;0,"Increase","Decrease")))</f>
        <v>0</v>
      </c>
      <c r="J88" s="29">
        <f>IF('4.3.3_Input_Sheet_Published2013'!J88-'4.3.3_Input_Sheet_Finalised2018'!J88=0,,(IF('4.3.3_Input_Sheet_Published2013'!J88-'4.3.3_Input_Sheet_Finalised2018'!J88&lt;0,"Increase","Decrease")))</f>
        <v>0</v>
      </c>
      <c r="K88" s="13">
        <f t="shared" si="6"/>
        <v>0</v>
      </c>
      <c r="M88" s="14"/>
      <c r="N88" s="14"/>
      <c r="O88" s="14"/>
      <c r="P88" s="14"/>
      <c r="Q88" s="14"/>
      <c r="R88" s="16">
        <f t="shared" si="7"/>
        <v>0</v>
      </c>
      <c r="T88" s="14"/>
      <c r="U88" s="14"/>
      <c r="V88" s="14"/>
      <c r="W88" s="14"/>
      <c r="X88" s="14"/>
      <c r="Y88" s="16">
        <f t="shared" si="8"/>
        <v>0</v>
      </c>
      <c r="AA88" s="29">
        <f>IF('4.3.3_Input_Sheet_Published2013'!AA88-'4.3.3_Input_Sheet_Finalised2018'!AA88=0,,(IF('4.3.3_Input_Sheet_Published2013'!AA88-'4.3.3_Input_Sheet_Finalised2018'!AA88&lt;0,"Increase","Decrease")))</f>
        <v>0</v>
      </c>
      <c r="AB88" s="29">
        <f>IF('4.3.3_Input_Sheet_Published2013'!AB88-'4.3.3_Input_Sheet_Finalised2018'!AB88=0,,(IF('4.3.3_Input_Sheet_Published2013'!AB88-'4.3.3_Input_Sheet_Finalised2018'!AB88&lt;0,"Increase","Decrease")))</f>
        <v>0</v>
      </c>
      <c r="AC88" s="29">
        <f>IF('4.3.3_Input_Sheet_Published2013'!AC88-'4.3.3_Input_Sheet_Finalised2018'!AC88=0,,(IF('4.3.3_Input_Sheet_Published2013'!AC88-'4.3.3_Input_Sheet_Finalised2018'!AC88&lt;0,"Increase","Decrease")))</f>
        <v>0</v>
      </c>
      <c r="AD88" s="29">
        <f>IF('4.3.3_Input_Sheet_Published2013'!AD88-'4.3.3_Input_Sheet_Finalised2018'!AD88=0,,(IF('4.3.3_Input_Sheet_Published2013'!AD88-'4.3.3_Input_Sheet_Finalised2018'!AD88&lt;0,"Increase","Decrease")))</f>
        <v>0</v>
      </c>
      <c r="AE88" s="29">
        <f>IF('4.3.3_Input_Sheet_Published2013'!AE88-'4.3.3_Input_Sheet_Finalised2018'!AE88=0,,(IF('4.3.3_Input_Sheet_Published2013'!AE88-'4.3.3_Input_Sheet_Finalised2018'!AE88&lt;0,"Increase","Decrease")))</f>
        <v>0</v>
      </c>
      <c r="AF88" s="13">
        <f t="shared" si="9"/>
        <v>0</v>
      </c>
      <c r="AH88" s="29">
        <f>IF('4.3.3_Input_Sheet_Published2013'!AH88-'4.3.3_Input_Sheet_Finalised2018'!AH88=0,,(IF('4.3.3_Input_Sheet_Published2013'!AH88-'4.3.3_Input_Sheet_Finalised2018'!AH88&lt;0,"Increase","Decrease")))</f>
        <v>0</v>
      </c>
      <c r="AI88" s="29">
        <f>IF('4.3.3_Input_Sheet_Published2013'!AI88-'4.3.3_Input_Sheet_Finalised2018'!AI88=0,,(IF('4.3.3_Input_Sheet_Published2013'!AI88-'4.3.3_Input_Sheet_Finalised2018'!AI88&lt;0,"Increase","Decrease")))</f>
        <v>0</v>
      </c>
      <c r="AJ88" s="29">
        <f>IF('4.3.3_Input_Sheet_Published2013'!AJ88-'4.3.3_Input_Sheet_Finalised2018'!AJ88=0,,(IF('4.3.3_Input_Sheet_Published2013'!AJ88-'4.3.3_Input_Sheet_Finalised2018'!AJ88&lt;0,"Increase","Decrease")))</f>
        <v>0</v>
      </c>
      <c r="AK88" s="29">
        <f>IF('4.3.3_Input_Sheet_Published2013'!AK88-'4.3.3_Input_Sheet_Finalised2018'!AK88=0,,(IF('4.3.3_Input_Sheet_Published2013'!AK88-'4.3.3_Input_Sheet_Finalised2018'!AK88&lt;0,"Increase","Decrease")))</f>
        <v>0</v>
      </c>
      <c r="AL88" s="29">
        <f>IF('4.3.3_Input_Sheet_Published2013'!AL88-'4.3.3_Input_Sheet_Finalised2018'!AL88=0,,(IF('4.3.3_Input_Sheet_Published2013'!AL88-'4.3.3_Input_Sheet_Finalised2018'!AL88&lt;0,"Increase","Decrease")))</f>
        <v>0</v>
      </c>
      <c r="AM88" s="13">
        <f t="shared" si="10"/>
        <v>0</v>
      </c>
    </row>
    <row r="89" spans="1:39" ht="14.65" thickBot="1">
      <c r="A89" s="163">
        <v>22</v>
      </c>
      <c r="B89" s="166" t="s">
        <v>23</v>
      </c>
      <c r="C89" s="43" t="s">
        <v>46</v>
      </c>
      <c r="D89" s="44" t="s">
        <v>51</v>
      </c>
      <c r="E89" s="40" t="str">
        <f t="shared" si="11"/>
        <v>Low - C4</v>
      </c>
      <c r="F89" s="171">
        <f>IF('4.3.3_Input_Sheet_Published2013'!F89-'4.3.3_Input_Sheet_Finalised2018'!F89=0,,(IF('4.3.3_Input_Sheet_Published2013'!F89-'4.3.3_Input_Sheet_Finalised2018'!F89&lt;0,"Increase","Decrease")))</f>
        <v>0</v>
      </c>
      <c r="G89" s="172">
        <f>IF('4.3.3_Input_Sheet_Published2013'!G89-'4.3.3_Input_Sheet_Finalised2018'!G89=0,,(IF('4.3.3_Input_Sheet_Published2013'!G89-'4.3.3_Input_Sheet_Finalised2018'!G89&lt;0,"Increase","Decrease")))</f>
        <v>0</v>
      </c>
      <c r="H89" s="172">
        <f>IF('4.3.3_Input_Sheet_Published2013'!H89-'4.3.3_Input_Sheet_Finalised2018'!H89=0,,(IF('4.3.3_Input_Sheet_Published2013'!H89-'4.3.3_Input_Sheet_Finalised2018'!H89&lt;0,"Increase","Decrease")))</f>
        <v>0</v>
      </c>
      <c r="I89" s="172">
        <f>IF('4.3.3_Input_Sheet_Published2013'!I89-'4.3.3_Input_Sheet_Finalised2018'!I89=0,,(IF('4.3.3_Input_Sheet_Published2013'!I89-'4.3.3_Input_Sheet_Finalised2018'!I89&lt;0,"Increase","Decrease")))</f>
        <v>0</v>
      </c>
      <c r="J89" s="173">
        <f>IF('4.3.3_Input_Sheet_Published2013'!J89-'4.3.3_Input_Sheet_Finalised2018'!J89=0,,(IF('4.3.3_Input_Sheet_Published2013'!J89-'4.3.3_Input_Sheet_Finalised2018'!J89&lt;0,"Increase","Decrease")))</f>
        <v>0</v>
      </c>
      <c r="K89" s="9"/>
      <c r="M89" s="174"/>
      <c r="N89" s="175"/>
      <c r="O89" s="175"/>
      <c r="P89" s="175"/>
      <c r="Q89" s="176"/>
      <c r="R89" s="9"/>
      <c r="T89" s="174"/>
      <c r="U89" s="175"/>
      <c r="V89" s="175"/>
      <c r="W89" s="175"/>
      <c r="X89" s="176"/>
      <c r="Y89" s="9"/>
      <c r="AA89" s="171">
        <f>IF('4.3.3_Input_Sheet_Published2013'!AA89-'4.3.3_Input_Sheet_Finalised2018'!AA89=0,,(IF('4.3.3_Input_Sheet_Published2013'!AA89-'4.3.3_Input_Sheet_Finalised2018'!AA89&lt;0,"Increase","Decrease")))</f>
        <v>0</v>
      </c>
      <c r="AB89" s="172">
        <f>IF('4.3.3_Input_Sheet_Published2013'!AB89-'4.3.3_Input_Sheet_Finalised2018'!AB89=0,,(IF('4.3.3_Input_Sheet_Published2013'!AB89-'4.3.3_Input_Sheet_Finalised2018'!AB89&lt;0,"Increase","Decrease")))</f>
        <v>0</v>
      </c>
      <c r="AC89" s="172">
        <f>IF('4.3.3_Input_Sheet_Published2013'!AC89-'4.3.3_Input_Sheet_Finalised2018'!AC89=0,,(IF('4.3.3_Input_Sheet_Published2013'!AC89-'4.3.3_Input_Sheet_Finalised2018'!AC89&lt;0,"Increase","Decrease")))</f>
        <v>0</v>
      </c>
      <c r="AD89" s="172">
        <f>IF('4.3.3_Input_Sheet_Published2013'!AD89-'4.3.3_Input_Sheet_Finalised2018'!AD89=0,,(IF('4.3.3_Input_Sheet_Published2013'!AD89-'4.3.3_Input_Sheet_Finalised2018'!AD89&lt;0,"Increase","Decrease")))</f>
        <v>0</v>
      </c>
      <c r="AE89" s="173">
        <f>IF('4.3.3_Input_Sheet_Published2013'!AE89-'4.3.3_Input_Sheet_Finalised2018'!AE89=0,,(IF('4.3.3_Input_Sheet_Published2013'!AE89-'4.3.3_Input_Sheet_Finalised2018'!AE89&lt;0,"Increase","Decrease")))</f>
        <v>0</v>
      </c>
      <c r="AF89" s="9"/>
      <c r="AH89" s="171">
        <f>IF('4.3.3_Input_Sheet_Published2013'!AH89-'4.3.3_Input_Sheet_Finalised2018'!AH89=0,,(IF('4.3.3_Input_Sheet_Published2013'!AH89-'4.3.3_Input_Sheet_Finalised2018'!AH89&lt;0,"Increase","Decrease")))</f>
        <v>0</v>
      </c>
      <c r="AI89" s="172">
        <f>IF('4.3.3_Input_Sheet_Published2013'!AI89-'4.3.3_Input_Sheet_Finalised2018'!AI89=0,,(IF('4.3.3_Input_Sheet_Published2013'!AI89-'4.3.3_Input_Sheet_Finalised2018'!AI89&lt;0,"Increase","Decrease")))</f>
        <v>0</v>
      </c>
      <c r="AJ89" s="172">
        <f>IF('4.3.3_Input_Sheet_Published2013'!AJ89-'4.3.3_Input_Sheet_Finalised2018'!AJ89=0,,(IF('4.3.3_Input_Sheet_Published2013'!AJ89-'4.3.3_Input_Sheet_Finalised2018'!AJ89&lt;0,"Increase","Decrease")))</f>
        <v>0</v>
      </c>
      <c r="AK89" s="172">
        <f>IF('4.3.3_Input_Sheet_Published2013'!AK89-'4.3.3_Input_Sheet_Finalised2018'!AK89=0,,(IF('4.3.3_Input_Sheet_Published2013'!AK89-'4.3.3_Input_Sheet_Finalised2018'!AK89&lt;0,"Increase","Decrease")))</f>
        <v>0</v>
      </c>
      <c r="AL89" s="173">
        <f>IF('4.3.3_Input_Sheet_Published2013'!AL89-'4.3.3_Input_Sheet_Finalised2018'!AL89=0,,(IF('4.3.3_Input_Sheet_Published2013'!AL89-'4.3.3_Input_Sheet_Finalised2018'!AL89&lt;0,"Increase","Decrease")))</f>
        <v>0</v>
      </c>
      <c r="AM89" s="9"/>
    </row>
    <row r="90" spans="1:39" ht="14.65" thickBot="1">
      <c r="A90" s="164"/>
      <c r="B90" s="167"/>
      <c r="C90" s="44" t="s">
        <v>52</v>
      </c>
      <c r="D90" s="45" t="s">
        <v>47</v>
      </c>
      <c r="E90" s="41"/>
      <c r="F90" s="29">
        <f>IF('4.3.3_Input_Sheet_Published2013'!F90-'4.3.3_Input_Sheet_Finalised2018'!F90=0,,(IF('4.3.3_Input_Sheet_Published2013'!F90-'4.3.3_Input_Sheet_Finalised2018'!F90&lt;0,"Increase","Decrease")))</f>
        <v>0</v>
      </c>
      <c r="G90" s="29">
        <f>IF('4.3.3_Input_Sheet_Published2013'!G90-'4.3.3_Input_Sheet_Finalised2018'!G90=0,,(IF('4.3.3_Input_Sheet_Published2013'!G90-'4.3.3_Input_Sheet_Finalised2018'!G90&lt;0,"Increase","Decrease")))</f>
        <v>0</v>
      </c>
      <c r="H90" s="29">
        <f>IF('4.3.3_Input_Sheet_Published2013'!H90-'4.3.3_Input_Sheet_Finalised2018'!H90=0,,(IF('4.3.3_Input_Sheet_Published2013'!H90-'4.3.3_Input_Sheet_Finalised2018'!H90&lt;0,"Increase","Decrease")))</f>
        <v>0</v>
      </c>
      <c r="I90" s="29">
        <f>IF('4.3.3_Input_Sheet_Published2013'!I90-'4.3.3_Input_Sheet_Finalised2018'!I90=0,,(IF('4.3.3_Input_Sheet_Published2013'!I90-'4.3.3_Input_Sheet_Finalised2018'!I90&lt;0,"Increase","Decrease")))</f>
        <v>0</v>
      </c>
      <c r="J90" s="29">
        <f>IF('4.3.3_Input_Sheet_Published2013'!J90-'4.3.3_Input_Sheet_Finalised2018'!J90=0,,(IF('4.3.3_Input_Sheet_Published2013'!J90-'4.3.3_Input_Sheet_Finalised2018'!J90&lt;0,"Increase","Decrease")))</f>
        <v>0</v>
      </c>
      <c r="K90" s="18"/>
      <c r="M90" s="9"/>
      <c r="N90" s="9"/>
      <c r="O90" s="9"/>
      <c r="P90" s="9"/>
      <c r="Q90" s="9"/>
      <c r="R90" s="18"/>
      <c r="T90" s="9"/>
      <c r="U90" s="9"/>
      <c r="V90" s="9"/>
      <c r="W90" s="9"/>
      <c r="X90" s="9"/>
      <c r="Y90" s="18"/>
      <c r="AA90" s="29">
        <f>IF('4.3.3_Input_Sheet_Published2013'!AA90-'4.3.3_Input_Sheet_Finalised2018'!AA90=0,,(IF('4.3.3_Input_Sheet_Published2013'!AA90-'4.3.3_Input_Sheet_Finalised2018'!AA90&lt;0,"Increase","Decrease")))</f>
        <v>0</v>
      </c>
      <c r="AB90" s="29">
        <f>IF('4.3.3_Input_Sheet_Published2013'!AB90-'4.3.3_Input_Sheet_Finalised2018'!AB90=0,,(IF('4.3.3_Input_Sheet_Published2013'!AB90-'4.3.3_Input_Sheet_Finalised2018'!AB90&lt;0,"Increase","Decrease")))</f>
        <v>0</v>
      </c>
      <c r="AC90" s="29">
        <f>IF('4.3.3_Input_Sheet_Published2013'!AC90-'4.3.3_Input_Sheet_Finalised2018'!AC90=0,,(IF('4.3.3_Input_Sheet_Published2013'!AC90-'4.3.3_Input_Sheet_Finalised2018'!AC90&lt;0,"Increase","Decrease")))</f>
        <v>0</v>
      </c>
      <c r="AD90" s="29">
        <f>IF('4.3.3_Input_Sheet_Published2013'!AD90-'4.3.3_Input_Sheet_Finalised2018'!AD90=0,,(IF('4.3.3_Input_Sheet_Published2013'!AD90-'4.3.3_Input_Sheet_Finalised2018'!AD90&lt;0,"Increase","Decrease")))</f>
        <v>0</v>
      </c>
      <c r="AE90" s="29">
        <f>IF('4.3.3_Input_Sheet_Published2013'!AE90-'4.3.3_Input_Sheet_Finalised2018'!AE90=0,,(IF('4.3.3_Input_Sheet_Published2013'!AE90-'4.3.3_Input_Sheet_Finalised2018'!AE90&lt;0,"Increase","Decrease")))</f>
        <v>0</v>
      </c>
      <c r="AF90" s="18"/>
      <c r="AH90" s="29">
        <f>IF('4.3.3_Input_Sheet_Published2013'!AH90-'4.3.3_Input_Sheet_Finalised2018'!AH90=0,,(IF('4.3.3_Input_Sheet_Published2013'!AH90-'4.3.3_Input_Sheet_Finalised2018'!AH90&lt;0,"Increase","Decrease")))</f>
        <v>0</v>
      </c>
      <c r="AI90" s="29">
        <f>IF('4.3.3_Input_Sheet_Published2013'!AI90-'4.3.3_Input_Sheet_Finalised2018'!AI90=0,,(IF('4.3.3_Input_Sheet_Published2013'!AI90-'4.3.3_Input_Sheet_Finalised2018'!AI90&lt;0,"Increase","Decrease")))</f>
        <v>0</v>
      </c>
      <c r="AJ90" s="29">
        <f>IF('4.3.3_Input_Sheet_Published2013'!AJ90-'4.3.3_Input_Sheet_Finalised2018'!AJ90=0,,(IF('4.3.3_Input_Sheet_Published2013'!AJ90-'4.3.3_Input_Sheet_Finalised2018'!AJ90&lt;0,"Increase","Decrease")))</f>
        <v>0</v>
      </c>
      <c r="AK90" s="29">
        <f>IF('4.3.3_Input_Sheet_Published2013'!AK90-'4.3.3_Input_Sheet_Finalised2018'!AK90=0,,(IF('4.3.3_Input_Sheet_Published2013'!AK90-'4.3.3_Input_Sheet_Finalised2018'!AK90&lt;0,"Increase","Decrease")))</f>
        <v>0</v>
      </c>
      <c r="AL90" s="29">
        <f>IF('4.3.3_Input_Sheet_Published2013'!AL90-'4.3.3_Input_Sheet_Finalised2018'!AL90=0,,(IF('4.3.3_Input_Sheet_Published2013'!AL90-'4.3.3_Input_Sheet_Finalised2018'!AL90&lt;0,"Increase","Decrease")))</f>
        <v>0</v>
      </c>
      <c r="AM90" s="18"/>
    </row>
    <row r="91" spans="1:39" ht="14.65" thickBot="1">
      <c r="A91" s="164"/>
      <c r="B91" s="167"/>
      <c r="C91" s="44" t="s">
        <v>53</v>
      </c>
      <c r="D91" s="45" t="s">
        <v>47</v>
      </c>
      <c r="E91" s="41"/>
      <c r="F91" s="29">
        <f>IF('4.3.3_Input_Sheet_Published2013'!F91-'4.3.3_Input_Sheet_Finalised2018'!F91=0,,(IF('4.3.3_Input_Sheet_Published2013'!F91-'4.3.3_Input_Sheet_Finalised2018'!F91&lt;0,"Increase","Decrease")))</f>
        <v>0</v>
      </c>
      <c r="G91" s="29">
        <f>IF('4.3.3_Input_Sheet_Published2013'!G91-'4.3.3_Input_Sheet_Finalised2018'!G91=0,,(IF('4.3.3_Input_Sheet_Published2013'!G91-'4.3.3_Input_Sheet_Finalised2018'!G91&lt;0,"Increase","Decrease")))</f>
        <v>0</v>
      </c>
      <c r="H91" s="29">
        <f>IF('4.3.3_Input_Sheet_Published2013'!H91-'4.3.3_Input_Sheet_Finalised2018'!H91=0,,(IF('4.3.3_Input_Sheet_Published2013'!H91-'4.3.3_Input_Sheet_Finalised2018'!H91&lt;0,"Increase","Decrease")))</f>
        <v>0</v>
      </c>
      <c r="I91" s="29">
        <f>IF('4.3.3_Input_Sheet_Published2013'!I91-'4.3.3_Input_Sheet_Finalised2018'!I91=0,,(IF('4.3.3_Input_Sheet_Published2013'!I91-'4.3.3_Input_Sheet_Finalised2018'!I91&lt;0,"Increase","Decrease")))</f>
        <v>0</v>
      </c>
      <c r="J91" s="29">
        <f>IF('4.3.3_Input_Sheet_Published2013'!J91-'4.3.3_Input_Sheet_Finalised2018'!J91=0,,(IF('4.3.3_Input_Sheet_Published2013'!J91-'4.3.3_Input_Sheet_Finalised2018'!J91&lt;0,"Increase","Decrease")))</f>
        <v>0</v>
      </c>
      <c r="K91" s="18"/>
      <c r="M91" s="9"/>
      <c r="N91" s="9"/>
      <c r="O91" s="9"/>
      <c r="P91" s="9"/>
      <c r="Q91" s="9"/>
      <c r="R91" s="18"/>
      <c r="T91" s="9"/>
      <c r="U91" s="9"/>
      <c r="V91" s="9"/>
      <c r="W91" s="9"/>
      <c r="X91" s="9"/>
      <c r="Y91" s="18"/>
      <c r="AA91" s="29">
        <f>IF('4.3.3_Input_Sheet_Published2013'!AA91-'4.3.3_Input_Sheet_Finalised2018'!AA91=0,,(IF('4.3.3_Input_Sheet_Published2013'!AA91-'4.3.3_Input_Sheet_Finalised2018'!AA91&lt;0,"Increase","Decrease")))</f>
        <v>0</v>
      </c>
      <c r="AB91" s="29">
        <f>IF('4.3.3_Input_Sheet_Published2013'!AB91-'4.3.3_Input_Sheet_Finalised2018'!AB91=0,,(IF('4.3.3_Input_Sheet_Published2013'!AB91-'4.3.3_Input_Sheet_Finalised2018'!AB91&lt;0,"Increase","Decrease")))</f>
        <v>0</v>
      </c>
      <c r="AC91" s="29">
        <f>IF('4.3.3_Input_Sheet_Published2013'!AC91-'4.3.3_Input_Sheet_Finalised2018'!AC91=0,,(IF('4.3.3_Input_Sheet_Published2013'!AC91-'4.3.3_Input_Sheet_Finalised2018'!AC91&lt;0,"Increase","Decrease")))</f>
        <v>0</v>
      </c>
      <c r="AD91" s="29">
        <f>IF('4.3.3_Input_Sheet_Published2013'!AD91-'4.3.3_Input_Sheet_Finalised2018'!AD91=0,,(IF('4.3.3_Input_Sheet_Published2013'!AD91-'4.3.3_Input_Sheet_Finalised2018'!AD91&lt;0,"Increase","Decrease")))</f>
        <v>0</v>
      </c>
      <c r="AE91" s="29">
        <f>IF('4.3.3_Input_Sheet_Published2013'!AE91-'4.3.3_Input_Sheet_Finalised2018'!AE91=0,,(IF('4.3.3_Input_Sheet_Published2013'!AE91-'4.3.3_Input_Sheet_Finalised2018'!AE91&lt;0,"Increase","Decrease")))</f>
        <v>0</v>
      </c>
      <c r="AF91" s="18"/>
      <c r="AH91" s="29">
        <f>IF('4.3.3_Input_Sheet_Published2013'!AH91-'4.3.3_Input_Sheet_Finalised2018'!AH91=0,,(IF('4.3.3_Input_Sheet_Published2013'!AH91-'4.3.3_Input_Sheet_Finalised2018'!AH91&lt;0,"Increase","Decrease")))</f>
        <v>0</v>
      </c>
      <c r="AI91" s="29">
        <f>IF('4.3.3_Input_Sheet_Published2013'!AI91-'4.3.3_Input_Sheet_Finalised2018'!AI91=0,,(IF('4.3.3_Input_Sheet_Published2013'!AI91-'4.3.3_Input_Sheet_Finalised2018'!AI91&lt;0,"Increase","Decrease")))</f>
        <v>0</v>
      </c>
      <c r="AJ91" s="29">
        <f>IF('4.3.3_Input_Sheet_Published2013'!AJ91-'4.3.3_Input_Sheet_Finalised2018'!AJ91=0,,(IF('4.3.3_Input_Sheet_Published2013'!AJ91-'4.3.3_Input_Sheet_Finalised2018'!AJ91&lt;0,"Increase","Decrease")))</f>
        <v>0</v>
      </c>
      <c r="AK91" s="29">
        <f>IF('4.3.3_Input_Sheet_Published2013'!AK91-'4.3.3_Input_Sheet_Finalised2018'!AK91=0,,(IF('4.3.3_Input_Sheet_Published2013'!AK91-'4.3.3_Input_Sheet_Finalised2018'!AK91&lt;0,"Increase","Decrease")))</f>
        <v>0</v>
      </c>
      <c r="AL91" s="29">
        <f>IF('4.3.3_Input_Sheet_Published2013'!AL91-'4.3.3_Input_Sheet_Finalised2018'!AL91=0,,(IF('4.3.3_Input_Sheet_Published2013'!AL91-'4.3.3_Input_Sheet_Finalised2018'!AL91&lt;0,"Increase","Decrease")))</f>
        <v>0</v>
      </c>
      <c r="AM91" s="18"/>
    </row>
    <row r="92" spans="1:39" ht="14.65" thickBot="1">
      <c r="A92" s="164"/>
      <c r="B92" s="167"/>
      <c r="C92" s="44" t="s">
        <v>54</v>
      </c>
      <c r="D92" s="45" t="s">
        <v>47</v>
      </c>
      <c r="E92" s="41"/>
      <c r="F92" s="29">
        <f>IF('4.3.3_Input_Sheet_Published2013'!F92-'4.3.3_Input_Sheet_Finalised2018'!F92=0,,(IF('4.3.3_Input_Sheet_Published2013'!F92-'4.3.3_Input_Sheet_Finalised2018'!F92&lt;0,"Increase","Decrease")))</f>
        <v>0</v>
      </c>
      <c r="G92" s="29">
        <f>IF('4.3.3_Input_Sheet_Published2013'!G92-'4.3.3_Input_Sheet_Finalised2018'!G92=0,,(IF('4.3.3_Input_Sheet_Published2013'!G92-'4.3.3_Input_Sheet_Finalised2018'!G92&lt;0,"Increase","Decrease")))</f>
        <v>0</v>
      </c>
      <c r="H92" s="29">
        <f>IF('4.3.3_Input_Sheet_Published2013'!H92-'4.3.3_Input_Sheet_Finalised2018'!H92=0,,(IF('4.3.3_Input_Sheet_Published2013'!H92-'4.3.3_Input_Sheet_Finalised2018'!H92&lt;0,"Increase","Decrease")))</f>
        <v>0</v>
      </c>
      <c r="I92" s="29">
        <f>IF('4.3.3_Input_Sheet_Published2013'!I92-'4.3.3_Input_Sheet_Finalised2018'!I92=0,,(IF('4.3.3_Input_Sheet_Published2013'!I92-'4.3.3_Input_Sheet_Finalised2018'!I92&lt;0,"Increase","Decrease")))</f>
        <v>0</v>
      </c>
      <c r="J92" s="29">
        <f>IF('4.3.3_Input_Sheet_Published2013'!J92-'4.3.3_Input_Sheet_Finalised2018'!J92=0,,(IF('4.3.3_Input_Sheet_Published2013'!J92-'4.3.3_Input_Sheet_Finalised2018'!J92&lt;0,"Increase","Decrease")))</f>
        <v>0</v>
      </c>
      <c r="K92" s="18"/>
      <c r="M92" s="9"/>
      <c r="N92" s="9"/>
      <c r="O92" s="9"/>
      <c r="P92" s="9"/>
      <c r="Q92" s="9"/>
      <c r="R92" s="18"/>
      <c r="T92" s="9"/>
      <c r="U92" s="9"/>
      <c r="V92" s="9"/>
      <c r="W92" s="9"/>
      <c r="X92" s="9"/>
      <c r="Y92" s="18"/>
      <c r="AA92" s="29">
        <f>IF('4.3.3_Input_Sheet_Published2013'!AA92-'4.3.3_Input_Sheet_Finalised2018'!AA92=0,,(IF('4.3.3_Input_Sheet_Published2013'!AA92-'4.3.3_Input_Sheet_Finalised2018'!AA92&lt;0,"Increase","Decrease")))</f>
        <v>0</v>
      </c>
      <c r="AB92" s="29">
        <f>IF('4.3.3_Input_Sheet_Published2013'!AB92-'4.3.3_Input_Sheet_Finalised2018'!AB92=0,,(IF('4.3.3_Input_Sheet_Published2013'!AB92-'4.3.3_Input_Sheet_Finalised2018'!AB92&lt;0,"Increase","Decrease")))</f>
        <v>0</v>
      </c>
      <c r="AC92" s="29">
        <f>IF('4.3.3_Input_Sheet_Published2013'!AC92-'4.3.3_Input_Sheet_Finalised2018'!AC92=0,,(IF('4.3.3_Input_Sheet_Published2013'!AC92-'4.3.3_Input_Sheet_Finalised2018'!AC92&lt;0,"Increase","Decrease")))</f>
        <v>0</v>
      </c>
      <c r="AD92" s="29">
        <f>IF('4.3.3_Input_Sheet_Published2013'!AD92-'4.3.3_Input_Sheet_Finalised2018'!AD92=0,,(IF('4.3.3_Input_Sheet_Published2013'!AD92-'4.3.3_Input_Sheet_Finalised2018'!AD92&lt;0,"Increase","Decrease")))</f>
        <v>0</v>
      </c>
      <c r="AE92" s="29">
        <f>IF('4.3.3_Input_Sheet_Published2013'!AE92-'4.3.3_Input_Sheet_Finalised2018'!AE92=0,,(IF('4.3.3_Input_Sheet_Published2013'!AE92-'4.3.3_Input_Sheet_Finalised2018'!AE92&lt;0,"Increase","Decrease")))</f>
        <v>0</v>
      </c>
      <c r="AF92" s="18"/>
      <c r="AH92" s="29">
        <f>IF('4.3.3_Input_Sheet_Published2013'!AH92-'4.3.3_Input_Sheet_Finalised2018'!AH92=0,,(IF('4.3.3_Input_Sheet_Published2013'!AH92-'4.3.3_Input_Sheet_Finalised2018'!AH92&lt;0,"Increase","Decrease")))</f>
        <v>0</v>
      </c>
      <c r="AI92" s="29">
        <f>IF('4.3.3_Input_Sheet_Published2013'!AI92-'4.3.3_Input_Sheet_Finalised2018'!AI92=0,,(IF('4.3.3_Input_Sheet_Published2013'!AI92-'4.3.3_Input_Sheet_Finalised2018'!AI92&lt;0,"Increase","Decrease")))</f>
        <v>0</v>
      </c>
      <c r="AJ92" s="29">
        <f>IF('4.3.3_Input_Sheet_Published2013'!AJ92-'4.3.3_Input_Sheet_Finalised2018'!AJ92=0,,(IF('4.3.3_Input_Sheet_Published2013'!AJ92-'4.3.3_Input_Sheet_Finalised2018'!AJ92&lt;0,"Increase","Decrease")))</f>
        <v>0</v>
      </c>
      <c r="AK92" s="29">
        <f>IF('4.3.3_Input_Sheet_Published2013'!AK92-'4.3.3_Input_Sheet_Finalised2018'!AK92=0,,(IF('4.3.3_Input_Sheet_Published2013'!AK92-'4.3.3_Input_Sheet_Finalised2018'!AK92&lt;0,"Increase","Decrease")))</f>
        <v>0</v>
      </c>
      <c r="AL92" s="29">
        <f>IF('4.3.3_Input_Sheet_Published2013'!AL92-'4.3.3_Input_Sheet_Finalised2018'!AL92=0,,(IF('4.3.3_Input_Sheet_Published2013'!AL92-'4.3.3_Input_Sheet_Finalised2018'!AL92&lt;0,"Increase","Decrease")))</f>
        <v>0</v>
      </c>
      <c r="AM92" s="18"/>
    </row>
    <row r="93" spans="1:39" ht="14.65" thickBot="1">
      <c r="A93" s="164"/>
      <c r="B93" s="167"/>
      <c r="C93" s="44" t="s">
        <v>55</v>
      </c>
      <c r="D93" s="45" t="s">
        <v>47</v>
      </c>
      <c r="E93" s="41"/>
      <c r="F93" s="29">
        <f>IF('4.3.3_Input_Sheet_Published2013'!F93-'4.3.3_Input_Sheet_Finalised2018'!F93=0,,(IF('4.3.3_Input_Sheet_Published2013'!F93-'4.3.3_Input_Sheet_Finalised2018'!F93&lt;0,"Increase","Decrease")))</f>
        <v>0</v>
      </c>
      <c r="G93" s="29">
        <f>IF('4.3.3_Input_Sheet_Published2013'!G93-'4.3.3_Input_Sheet_Finalised2018'!G93=0,,(IF('4.3.3_Input_Sheet_Published2013'!G93-'4.3.3_Input_Sheet_Finalised2018'!G93&lt;0,"Increase","Decrease")))</f>
        <v>0</v>
      </c>
      <c r="H93" s="29">
        <f>IF('4.3.3_Input_Sheet_Published2013'!H93-'4.3.3_Input_Sheet_Finalised2018'!H93=0,,(IF('4.3.3_Input_Sheet_Published2013'!H93-'4.3.3_Input_Sheet_Finalised2018'!H93&lt;0,"Increase","Decrease")))</f>
        <v>0</v>
      </c>
      <c r="I93" s="29">
        <f>IF('4.3.3_Input_Sheet_Published2013'!I93-'4.3.3_Input_Sheet_Finalised2018'!I93=0,,(IF('4.3.3_Input_Sheet_Published2013'!I93-'4.3.3_Input_Sheet_Finalised2018'!I93&lt;0,"Increase","Decrease")))</f>
        <v>0</v>
      </c>
      <c r="J93" s="29">
        <f>IF('4.3.3_Input_Sheet_Published2013'!J93-'4.3.3_Input_Sheet_Finalised2018'!J93=0,,(IF('4.3.3_Input_Sheet_Published2013'!J93-'4.3.3_Input_Sheet_Finalised2018'!J93&lt;0,"Increase","Decrease")))</f>
        <v>0</v>
      </c>
      <c r="K93" s="18"/>
      <c r="M93" s="9"/>
      <c r="N93" s="9"/>
      <c r="O93" s="9"/>
      <c r="P93" s="9"/>
      <c r="Q93" s="9"/>
      <c r="R93" s="18"/>
      <c r="T93" s="9"/>
      <c r="U93" s="9"/>
      <c r="V93" s="9"/>
      <c r="W93" s="9"/>
      <c r="X93" s="9"/>
      <c r="Y93" s="18"/>
      <c r="AA93" s="29">
        <f>IF('4.3.3_Input_Sheet_Published2013'!AA93-'4.3.3_Input_Sheet_Finalised2018'!AA93=0,,(IF('4.3.3_Input_Sheet_Published2013'!AA93-'4.3.3_Input_Sheet_Finalised2018'!AA93&lt;0,"Increase","Decrease")))</f>
        <v>0</v>
      </c>
      <c r="AB93" s="29">
        <f>IF('4.3.3_Input_Sheet_Published2013'!AB93-'4.3.3_Input_Sheet_Finalised2018'!AB93=0,,(IF('4.3.3_Input_Sheet_Published2013'!AB93-'4.3.3_Input_Sheet_Finalised2018'!AB93&lt;0,"Increase","Decrease")))</f>
        <v>0</v>
      </c>
      <c r="AC93" s="29">
        <f>IF('4.3.3_Input_Sheet_Published2013'!AC93-'4.3.3_Input_Sheet_Finalised2018'!AC93=0,,(IF('4.3.3_Input_Sheet_Published2013'!AC93-'4.3.3_Input_Sheet_Finalised2018'!AC93&lt;0,"Increase","Decrease")))</f>
        <v>0</v>
      </c>
      <c r="AD93" s="29">
        <f>IF('4.3.3_Input_Sheet_Published2013'!AD93-'4.3.3_Input_Sheet_Finalised2018'!AD93=0,,(IF('4.3.3_Input_Sheet_Published2013'!AD93-'4.3.3_Input_Sheet_Finalised2018'!AD93&lt;0,"Increase","Decrease")))</f>
        <v>0</v>
      </c>
      <c r="AE93" s="29">
        <f>IF('4.3.3_Input_Sheet_Published2013'!AE93-'4.3.3_Input_Sheet_Finalised2018'!AE93=0,,(IF('4.3.3_Input_Sheet_Published2013'!AE93-'4.3.3_Input_Sheet_Finalised2018'!AE93&lt;0,"Increase","Decrease")))</f>
        <v>0</v>
      </c>
      <c r="AF93" s="18"/>
      <c r="AH93" s="29">
        <f>IF('4.3.3_Input_Sheet_Published2013'!AH93-'4.3.3_Input_Sheet_Finalised2018'!AH93=0,,(IF('4.3.3_Input_Sheet_Published2013'!AH93-'4.3.3_Input_Sheet_Finalised2018'!AH93&lt;0,"Increase","Decrease")))</f>
        <v>0</v>
      </c>
      <c r="AI93" s="29">
        <f>IF('4.3.3_Input_Sheet_Published2013'!AI93-'4.3.3_Input_Sheet_Finalised2018'!AI93=0,,(IF('4.3.3_Input_Sheet_Published2013'!AI93-'4.3.3_Input_Sheet_Finalised2018'!AI93&lt;0,"Increase","Decrease")))</f>
        <v>0</v>
      </c>
      <c r="AJ93" s="29">
        <f>IF('4.3.3_Input_Sheet_Published2013'!AJ93-'4.3.3_Input_Sheet_Finalised2018'!AJ93=0,,(IF('4.3.3_Input_Sheet_Published2013'!AJ93-'4.3.3_Input_Sheet_Finalised2018'!AJ93&lt;0,"Increase","Decrease")))</f>
        <v>0</v>
      </c>
      <c r="AK93" s="29">
        <f>IF('4.3.3_Input_Sheet_Published2013'!AK93-'4.3.3_Input_Sheet_Finalised2018'!AK93=0,,(IF('4.3.3_Input_Sheet_Published2013'!AK93-'4.3.3_Input_Sheet_Finalised2018'!AK93&lt;0,"Increase","Decrease")))</f>
        <v>0</v>
      </c>
      <c r="AL93" s="29">
        <f>IF('4.3.3_Input_Sheet_Published2013'!AL93-'4.3.3_Input_Sheet_Finalised2018'!AL93=0,,(IF('4.3.3_Input_Sheet_Published2013'!AL93-'4.3.3_Input_Sheet_Finalised2018'!AL93&lt;0,"Increase","Decrease")))</f>
        <v>0</v>
      </c>
      <c r="AM93" s="18"/>
    </row>
    <row r="94" spans="1:39" ht="14.65" thickBot="1">
      <c r="A94" s="164"/>
      <c r="B94" s="167"/>
      <c r="C94" s="44" t="s">
        <v>56</v>
      </c>
      <c r="D94" s="45" t="s">
        <v>47</v>
      </c>
      <c r="E94" s="41"/>
      <c r="F94" s="29">
        <f>IF('4.3.3_Input_Sheet_Published2013'!F94-'4.3.3_Input_Sheet_Finalised2018'!F94=0,,(IF('4.3.3_Input_Sheet_Published2013'!F94-'4.3.3_Input_Sheet_Finalised2018'!F94&lt;0,"Increase","Decrease")))</f>
        <v>0</v>
      </c>
      <c r="G94" s="29">
        <f>IF('4.3.3_Input_Sheet_Published2013'!G94-'4.3.3_Input_Sheet_Finalised2018'!G94=0,,(IF('4.3.3_Input_Sheet_Published2013'!G94-'4.3.3_Input_Sheet_Finalised2018'!G94&lt;0,"Increase","Decrease")))</f>
        <v>0</v>
      </c>
      <c r="H94" s="29">
        <f>IF('4.3.3_Input_Sheet_Published2013'!H94-'4.3.3_Input_Sheet_Finalised2018'!H94=0,,(IF('4.3.3_Input_Sheet_Published2013'!H94-'4.3.3_Input_Sheet_Finalised2018'!H94&lt;0,"Increase","Decrease")))</f>
        <v>0</v>
      </c>
      <c r="I94" s="29">
        <f>IF('4.3.3_Input_Sheet_Published2013'!I94-'4.3.3_Input_Sheet_Finalised2018'!I94=0,,(IF('4.3.3_Input_Sheet_Published2013'!I94-'4.3.3_Input_Sheet_Finalised2018'!I94&lt;0,"Increase","Decrease")))</f>
        <v>0</v>
      </c>
      <c r="J94" s="29">
        <f>IF('4.3.3_Input_Sheet_Published2013'!J94-'4.3.3_Input_Sheet_Finalised2018'!J94=0,,(IF('4.3.3_Input_Sheet_Published2013'!J94-'4.3.3_Input_Sheet_Finalised2018'!J94&lt;0,"Increase","Decrease")))</f>
        <v>0</v>
      </c>
      <c r="K94" s="18"/>
      <c r="M94" s="9"/>
      <c r="N94" s="9"/>
      <c r="O94" s="9"/>
      <c r="P94" s="9"/>
      <c r="Q94" s="9"/>
      <c r="R94" s="18"/>
      <c r="T94" s="9"/>
      <c r="U94" s="9"/>
      <c r="V94" s="9"/>
      <c r="W94" s="9"/>
      <c r="X94" s="9"/>
      <c r="Y94" s="18"/>
      <c r="AA94" s="29">
        <f>IF('4.3.3_Input_Sheet_Published2013'!AA94-'4.3.3_Input_Sheet_Finalised2018'!AA94=0,,(IF('4.3.3_Input_Sheet_Published2013'!AA94-'4.3.3_Input_Sheet_Finalised2018'!AA94&lt;0,"Increase","Decrease")))</f>
        <v>0</v>
      </c>
      <c r="AB94" s="29">
        <f>IF('4.3.3_Input_Sheet_Published2013'!AB94-'4.3.3_Input_Sheet_Finalised2018'!AB94=0,,(IF('4.3.3_Input_Sheet_Published2013'!AB94-'4.3.3_Input_Sheet_Finalised2018'!AB94&lt;0,"Increase","Decrease")))</f>
        <v>0</v>
      </c>
      <c r="AC94" s="29">
        <f>IF('4.3.3_Input_Sheet_Published2013'!AC94-'4.3.3_Input_Sheet_Finalised2018'!AC94=0,,(IF('4.3.3_Input_Sheet_Published2013'!AC94-'4.3.3_Input_Sheet_Finalised2018'!AC94&lt;0,"Increase","Decrease")))</f>
        <v>0</v>
      </c>
      <c r="AD94" s="29">
        <f>IF('4.3.3_Input_Sheet_Published2013'!AD94-'4.3.3_Input_Sheet_Finalised2018'!AD94=0,,(IF('4.3.3_Input_Sheet_Published2013'!AD94-'4.3.3_Input_Sheet_Finalised2018'!AD94&lt;0,"Increase","Decrease")))</f>
        <v>0</v>
      </c>
      <c r="AE94" s="29">
        <f>IF('4.3.3_Input_Sheet_Published2013'!AE94-'4.3.3_Input_Sheet_Finalised2018'!AE94=0,,(IF('4.3.3_Input_Sheet_Published2013'!AE94-'4.3.3_Input_Sheet_Finalised2018'!AE94&lt;0,"Increase","Decrease")))</f>
        <v>0</v>
      </c>
      <c r="AF94" s="18"/>
      <c r="AH94" s="29">
        <f>IF('4.3.3_Input_Sheet_Published2013'!AH94-'4.3.3_Input_Sheet_Finalised2018'!AH94=0,,(IF('4.3.3_Input_Sheet_Published2013'!AH94-'4.3.3_Input_Sheet_Finalised2018'!AH94&lt;0,"Increase","Decrease")))</f>
        <v>0</v>
      </c>
      <c r="AI94" s="29">
        <f>IF('4.3.3_Input_Sheet_Published2013'!AI94-'4.3.3_Input_Sheet_Finalised2018'!AI94=0,,(IF('4.3.3_Input_Sheet_Published2013'!AI94-'4.3.3_Input_Sheet_Finalised2018'!AI94&lt;0,"Increase","Decrease")))</f>
        <v>0</v>
      </c>
      <c r="AJ94" s="29">
        <f>IF('4.3.3_Input_Sheet_Published2013'!AJ94-'4.3.3_Input_Sheet_Finalised2018'!AJ94=0,,(IF('4.3.3_Input_Sheet_Published2013'!AJ94-'4.3.3_Input_Sheet_Finalised2018'!AJ94&lt;0,"Increase","Decrease")))</f>
        <v>0</v>
      </c>
      <c r="AK94" s="29">
        <f>IF('4.3.3_Input_Sheet_Published2013'!AK94-'4.3.3_Input_Sheet_Finalised2018'!AK94=0,,(IF('4.3.3_Input_Sheet_Published2013'!AK94-'4.3.3_Input_Sheet_Finalised2018'!AK94&lt;0,"Increase","Decrease")))</f>
        <v>0</v>
      </c>
      <c r="AL94" s="29">
        <f>IF('4.3.3_Input_Sheet_Published2013'!AL94-'4.3.3_Input_Sheet_Finalised2018'!AL94=0,,(IF('4.3.3_Input_Sheet_Published2013'!AL94-'4.3.3_Input_Sheet_Finalised2018'!AL94&lt;0,"Increase","Decrease")))</f>
        <v>0</v>
      </c>
      <c r="AM94" s="18"/>
    </row>
    <row r="95" spans="1:39" ht="14.65" thickBot="1">
      <c r="A95" s="164"/>
      <c r="B95" s="167"/>
      <c r="C95" s="44" t="s">
        <v>57</v>
      </c>
      <c r="D95" s="45" t="s">
        <v>47</v>
      </c>
      <c r="E95" s="41"/>
      <c r="F95" s="29">
        <f>IF('4.3.3_Input_Sheet_Published2013'!F95-'4.3.3_Input_Sheet_Finalised2018'!F95=0,,(IF('4.3.3_Input_Sheet_Published2013'!F95-'4.3.3_Input_Sheet_Finalised2018'!F95&lt;0,"Increase","Decrease")))</f>
        <v>0</v>
      </c>
      <c r="G95" s="29">
        <f>IF('4.3.3_Input_Sheet_Published2013'!G95-'4.3.3_Input_Sheet_Finalised2018'!G95=0,,(IF('4.3.3_Input_Sheet_Published2013'!G95-'4.3.3_Input_Sheet_Finalised2018'!G95&lt;0,"Increase","Decrease")))</f>
        <v>0</v>
      </c>
      <c r="H95" s="29">
        <f>IF('4.3.3_Input_Sheet_Published2013'!H95-'4.3.3_Input_Sheet_Finalised2018'!H95=0,,(IF('4.3.3_Input_Sheet_Published2013'!H95-'4.3.3_Input_Sheet_Finalised2018'!H95&lt;0,"Increase","Decrease")))</f>
        <v>0</v>
      </c>
      <c r="I95" s="29">
        <f>IF('4.3.3_Input_Sheet_Published2013'!I95-'4.3.3_Input_Sheet_Finalised2018'!I95=0,,(IF('4.3.3_Input_Sheet_Published2013'!I95-'4.3.3_Input_Sheet_Finalised2018'!I95&lt;0,"Increase","Decrease")))</f>
        <v>0</v>
      </c>
      <c r="J95" s="29">
        <f>IF('4.3.3_Input_Sheet_Published2013'!J95-'4.3.3_Input_Sheet_Finalised2018'!J95=0,,(IF('4.3.3_Input_Sheet_Published2013'!J95-'4.3.3_Input_Sheet_Finalised2018'!J95&lt;0,"Increase","Decrease")))</f>
        <v>0</v>
      </c>
      <c r="K95" s="18"/>
      <c r="M95" s="9"/>
      <c r="N95" s="9"/>
      <c r="O95" s="9"/>
      <c r="P95" s="9"/>
      <c r="Q95" s="9"/>
      <c r="R95" s="18"/>
      <c r="T95" s="9"/>
      <c r="U95" s="9"/>
      <c r="V95" s="9"/>
      <c r="W95" s="9"/>
      <c r="X95" s="9"/>
      <c r="Y95" s="18"/>
      <c r="AA95" s="29">
        <f>IF('4.3.3_Input_Sheet_Published2013'!AA95-'4.3.3_Input_Sheet_Finalised2018'!AA95=0,,(IF('4.3.3_Input_Sheet_Published2013'!AA95-'4.3.3_Input_Sheet_Finalised2018'!AA95&lt;0,"Increase","Decrease")))</f>
        <v>0</v>
      </c>
      <c r="AB95" s="29">
        <f>IF('4.3.3_Input_Sheet_Published2013'!AB95-'4.3.3_Input_Sheet_Finalised2018'!AB95=0,,(IF('4.3.3_Input_Sheet_Published2013'!AB95-'4.3.3_Input_Sheet_Finalised2018'!AB95&lt;0,"Increase","Decrease")))</f>
        <v>0</v>
      </c>
      <c r="AC95" s="29">
        <f>IF('4.3.3_Input_Sheet_Published2013'!AC95-'4.3.3_Input_Sheet_Finalised2018'!AC95=0,,(IF('4.3.3_Input_Sheet_Published2013'!AC95-'4.3.3_Input_Sheet_Finalised2018'!AC95&lt;0,"Increase","Decrease")))</f>
        <v>0</v>
      </c>
      <c r="AD95" s="29">
        <f>IF('4.3.3_Input_Sheet_Published2013'!AD95-'4.3.3_Input_Sheet_Finalised2018'!AD95=0,,(IF('4.3.3_Input_Sheet_Published2013'!AD95-'4.3.3_Input_Sheet_Finalised2018'!AD95&lt;0,"Increase","Decrease")))</f>
        <v>0</v>
      </c>
      <c r="AE95" s="29">
        <f>IF('4.3.3_Input_Sheet_Published2013'!AE95-'4.3.3_Input_Sheet_Finalised2018'!AE95=0,,(IF('4.3.3_Input_Sheet_Published2013'!AE95-'4.3.3_Input_Sheet_Finalised2018'!AE95&lt;0,"Increase","Decrease")))</f>
        <v>0</v>
      </c>
      <c r="AF95" s="18"/>
      <c r="AH95" s="29">
        <f>IF('4.3.3_Input_Sheet_Published2013'!AH95-'4.3.3_Input_Sheet_Finalised2018'!AH95=0,,(IF('4.3.3_Input_Sheet_Published2013'!AH95-'4.3.3_Input_Sheet_Finalised2018'!AH95&lt;0,"Increase","Decrease")))</f>
        <v>0</v>
      </c>
      <c r="AI95" s="29">
        <f>IF('4.3.3_Input_Sheet_Published2013'!AI95-'4.3.3_Input_Sheet_Finalised2018'!AI95=0,,(IF('4.3.3_Input_Sheet_Published2013'!AI95-'4.3.3_Input_Sheet_Finalised2018'!AI95&lt;0,"Increase","Decrease")))</f>
        <v>0</v>
      </c>
      <c r="AJ95" s="29">
        <f>IF('4.3.3_Input_Sheet_Published2013'!AJ95-'4.3.3_Input_Sheet_Finalised2018'!AJ95=0,,(IF('4.3.3_Input_Sheet_Published2013'!AJ95-'4.3.3_Input_Sheet_Finalised2018'!AJ95&lt;0,"Increase","Decrease")))</f>
        <v>0</v>
      </c>
      <c r="AK95" s="29">
        <f>IF('4.3.3_Input_Sheet_Published2013'!AK95-'4.3.3_Input_Sheet_Finalised2018'!AK95=0,,(IF('4.3.3_Input_Sheet_Published2013'!AK95-'4.3.3_Input_Sheet_Finalised2018'!AK95&lt;0,"Increase","Decrease")))</f>
        <v>0</v>
      </c>
      <c r="AL95" s="29">
        <f>IF('4.3.3_Input_Sheet_Published2013'!AL95-'4.3.3_Input_Sheet_Finalised2018'!AL95=0,,(IF('4.3.3_Input_Sheet_Published2013'!AL95-'4.3.3_Input_Sheet_Finalised2018'!AL95&lt;0,"Increase","Decrease")))</f>
        <v>0</v>
      </c>
      <c r="AM95" s="18"/>
    </row>
    <row r="96" spans="1:39" ht="14.65" thickBot="1">
      <c r="A96" s="164"/>
      <c r="B96" s="167"/>
      <c r="C96" s="44" t="s">
        <v>58</v>
      </c>
      <c r="D96" s="45" t="s">
        <v>48</v>
      </c>
      <c r="E96" s="41"/>
      <c r="F96" s="29">
        <f>IF('4.3.3_Input_Sheet_Published2013'!F96-'4.3.3_Input_Sheet_Finalised2018'!F96=0,,(IF('4.3.3_Input_Sheet_Published2013'!F96-'4.3.3_Input_Sheet_Finalised2018'!F96&lt;0,"Increase","Decrease")))</f>
        <v>0</v>
      </c>
      <c r="G96" s="29">
        <f>IF('4.3.3_Input_Sheet_Published2013'!G96-'4.3.3_Input_Sheet_Finalised2018'!G96=0,,(IF('4.3.3_Input_Sheet_Published2013'!G96-'4.3.3_Input_Sheet_Finalised2018'!G96&lt;0,"Increase","Decrease")))</f>
        <v>0</v>
      </c>
      <c r="H96" s="29">
        <f>IF('4.3.3_Input_Sheet_Published2013'!H96-'4.3.3_Input_Sheet_Finalised2018'!H96=0,,(IF('4.3.3_Input_Sheet_Published2013'!H96-'4.3.3_Input_Sheet_Finalised2018'!H96&lt;0,"Increase","Decrease")))</f>
        <v>0</v>
      </c>
      <c r="I96" s="29">
        <f>IF('4.3.3_Input_Sheet_Published2013'!I96-'4.3.3_Input_Sheet_Finalised2018'!I96=0,,(IF('4.3.3_Input_Sheet_Published2013'!I96-'4.3.3_Input_Sheet_Finalised2018'!I96&lt;0,"Increase","Decrease")))</f>
        <v>0</v>
      </c>
      <c r="J96" s="29">
        <f>IF('4.3.3_Input_Sheet_Published2013'!J96-'4.3.3_Input_Sheet_Finalised2018'!J96=0,,(IF('4.3.3_Input_Sheet_Published2013'!J96-'4.3.3_Input_Sheet_Finalised2018'!J96&lt;0,"Increase","Decrease")))</f>
        <v>0</v>
      </c>
      <c r="K96" s="18"/>
      <c r="M96" s="9"/>
      <c r="N96" s="9"/>
      <c r="O96" s="9"/>
      <c r="P96" s="9"/>
      <c r="Q96" s="9"/>
      <c r="R96" s="18"/>
      <c r="T96" s="9"/>
      <c r="U96" s="9"/>
      <c r="V96" s="9"/>
      <c r="W96" s="9"/>
      <c r="X96" s="9"/>
      <c r="Y96" s="18"/>
      <c r="AA96" s="29">
        <f>IF('4.3.3_Input_Sheet_Published2013'!AA96-'4.3.3_Input_Sheet_Finalised2018'!AA96=0,,(IF('4.3.3_Input_Sheet_Published2013'!AA96-'4.3.3_Input_Sheet_Finalised2018'!AA96&lt;0,"Increase","Decrease")))</f>
        <v>0</v>
      </c>
      <c r="AB96" s="29">
        <f>IF('4.3.3_Input_Sheet_Published2013'!AB96-'4.3.3_Input_Sheet_Finalised2018'!AB96=0,,(IF('4.3.3_Input_Sheet_Published2013'!AB96-'4.3.3_Input_Sheet_Finalised2018'!AB96&lt;0,"Increase","Decrease")))</f>
        <v>0</v>
      </c>
      <c r="AC96" s="29">
        <f>IF('4.3.3_Input_Sheet_Published2013'!AC96-'4.3.3_Input_Sheet_Finalised2018'!AC96=0,,(IF('4.3.3_Input_Sheet_Published2013'!AC96-'4.3.3_Input_Sheet_Finalised2018'!AC96&lt;0,"Increase","Decrease")))</f>
        <v>0</v>
      </c>
      <c r="AD96" s="29">
        <f>IF('4.3.3_Input_Sheet_Published2013'!AD96-'4.3.3_Input_Sheet_Finalised2018'!AD96=0,,(IF('4.3.3_Input_Sheet_Published2013'!AD96-'4.3.3_Input_Sheet_Finalised2018'!AD96&lt;0,"Increase","Decrease")))</f>
        <v>0</v>
      </c>
      <c r="AE96" s="29">
        <f>IF('4.3.3_Input_Sheet_Published2013'!AE96-'4.3.3_Input_Sheet_Finalised2018'!AE96=0,,(IF('4.3.3_Input_Sheet_Published2013'!AE96-'4.3.3_Input_Sheet_Finalised2018'!AE96&lt;0,"Increase","Decrease")))</f>
        <v>0</v>
      </c>
      <c r="AF96" s="18"/>
      <c r="AH96" s="29">
        <f>IF('4.3.3_Input_Sheet_Published2013'!AH96-'4.3.3_Input_Sheet_Finalised2018'!AH96=0,,(IF('4.3.3_Input_Sheet_Published2013'!AH96-'4.3.3_Input_Sheet_Finalised2018'!AH96&lt;0,"Increase","Decrease")))</f>
        <v>0</v>
      </c>
      <c r="AI96" s="29">
        <f>IF('4.3.3_Input_Sheet_Published2013'!AI96-'4.3.3_Input_Sheet_Finalised2018'!AI96=0,,(IF('4.3.3_Input_Sheet_Published2013'!AI96-'4.3.3_Input_Sheet_Finalised2018'!AI96&lt;0,"Increase","Decrease")))</f>
        <v>0</v>
      </c>
      <c r="AJ96" s="29">
        <f>IF('4.3.3_Input_Sheet_Published2013'!AJ96-'4.3.3_Input_Sheet_Finalised2018'!AJ96=0,,(IF('4.3.3_Input_Sheet_Published2013'!AJ96-'4.3.3_Input_Sheet_Finalised2018'!AJ96&lt;0,"Increase","Decrease")))</f>
        <v>0</v>
      </c>
      <c r="AK96" s="29">
        <f>IF('4.3.3_Input_Sheet_Published2013'!AK96-'4.3.3_Input_Sheet_Finalised2018'!AK96=0,,(IF('4.3.3_Input_Sheet_Published2013'!AK96-'4.3.3_Input_Sheet_Finalised2018'!AK96&lt;0,"Increase","Decrease")))</f>
        <v>0</v>
      </c>
      <c r="AL96" s="29">
        <f>IF('4.3.3_Input_Sheet_Published2013'!AL96-'4.3.3_Input_Sheet_Finalised2018'!AL96=0,,(IF('4.3.3_Input_Sheet_Published2013'!AL96-'4.3.3_Input_Sheet_Finalised2018'!AL96&lt;0,"Increase","Decrease")))</f>
        <v>0</v>
      </c>
      <c r="AM96" s="18"/>
    </row>
    <row r="97" spans="1:39" ht="14.65" thickBot="1">
      <c r="A97" s="164"/>
      <c r="B97" s="167"/>
      <c r="C97" s="44" t="s">
        <v>59</v>
      </c>
      <c r="D97" s="45" t="s">
        <v>48</v>
      </c>
      <c r="E97" s="41"/>
      <c r="F97" s="29">
        <f>IF('4.3.3_Input_Sheet_Published2013'!F97-'4.3.3_Input_Sheet_Finalised2018'!F97=0,,(IF('4.3.3_Input_Sheet_Published2013'!F97-'4.3.3_Input_Sheet_Finalised2018'!F97&lt;0,"Increase","Decrease")))</f>
        <v>0</v>
      </c>
      <c r="G97" s="29">
        <f>IF('4.3.3_Input_Sheet_Published2013'!G97-'4.3.3_Input_Sheet_Finalised2018'!G97=0,,(IF('4.3.3_Input_Sheet_Published2013'!G97-'4.3.3_Input_Sheet_Finalised2018'!G97&lt;0,"Increase","Decrease")))</f>
        <v>0</v>
      </c>
      <c r="H97" s="29">
        <f>IF('4.3.3_Input_Sheet_Published2013'!H97-'4.3.3_Input_Sheet_Finalised2018'!H97=0,,(IF('4.3.3_Input_Sheet_Published2013'!H97-'4.3.3_Input_Sheet_Finalised2018'!H97&lt;0,"Increase","Decrease")))</f>
        <v>0</v>
      </c>
      <c r="I97" s="29">
        <f>IF('4.3.3_Input_Sheet_Published2013'!I97-'4.3.3_Input_Sheet_Finalised2018'!I97=0,,(IF('4.3.3_Input_Sheet_Published2013'!I97-'4.3.3_Input_Sheet_Finalised2018'!I97&lt;0,"Increase","Decrease")))</f>
        <v>0</v>
      </c>
      <c r="J97" s="29">
        <f>IF('4.3.3_Input_Sheet_Published2013'!J97-'4.3.3_Input_Sheet_Finalised2018'!J97=0,,(IF('4.3.3_Input_Sheet_Published2013'!J97-'4.3.3_Input_Sheet_Finalised2018'!J97&lt;0,"Increase","Decrease")))</f>
        <v>0</v>
      </c>
      <c r="K97" s="18"/>
      <c r="M97" s="9"/>
      <c r="N97" s="9"/>
      <c r="O97" s="9"/>
      <c r="P97" s="9"/>
      <c r="Q97" s="9"/>
      <c r="R97" s="18"/>
      <c r="T97" s="9"/>
      <c r="U97" s="9"/>
      <c r="V97" s="9"/>
      <c r="W97" s="9"/>
      <c r="X97" s="9"/>
      <c r="Y97" s="18"/>
      <c r="AA97" s="29">
        <f>IF('4.3.3_Input_Sheet_Published2013'!AA97-'4.3.3_Input_Sheet_Finalised2018'!AA97=0,,(IF('4.3.3_Input_Sheet_Published2013'!AA97-'4.3.3_Input_Sheet_Finalised2018'!AA97&lt;0,"Increase","Decrease")))</f>
        <v>0</v>
      </c>
      <c r="AB97" s="29">
        <f>IF('4.3.3_Input_Sheet_Published2013'!AB97-'4.3.3_Input_Sheet_Finalised2018'!AB97=0,,(IF('4.3.3_Input_Sheet_Published2013'!AB97-'4.3.3_Input_Sheet_Finalised2018'!AB97&lt;0,"Increase","Decrease")))</f>
        <v>0</v>
      </c>
      <c r="AC97" s="29">
        <f>IF('4.3.3_Input_Sheet_Published2013'!AC97-'4.3.3_Input_Sheet_Finalised2018'!AC97=0,,(IF('4.3.3_Input_Sheet_Published2013'!AC97-'4.3.3_Input_Sheet_Finalised2018'!AC97&lt;0,"Increase","Decrease")))</f>
        <v>0</v>
      </c>
      <c r="AD97" s="29">
        <f>IF('4.3.3_Input_Sheet_Published2013'!AD97-'4.3.3_Input_Sheet_Finalised2018'!AD97=0,,(IF('4.3.3_Input_Sheet_Published2013'!AD97-'4.3.3_Input_Sheet_Finalised2018'!AD97&lt;0,"Increase","Decrease")))</f>
        <v>0</v>
      </c>
      <c r="AE97" s="29">
        <f>IF('4.3.3_Input_Sheet_Published2013'!AE97-'4.3.3_Input_Sheet_Finalised2018'!AE97=0,,(IF('4.3.3_Input_Sheet_Published2013'!AE97-'4.3.3_Input_Sheet_Finalised2018'!AE97&lt;0,"Increase","Decrease")))</f>
        <v>0</v>
      </c>
      <c r="AF97" s="18"/>
      <c r="AH97" s="29">
        <f>IF('4.3.3_Input_Sheet_Published2013'!AH97-'4.3.3_Input_Sheet_Finalised2018'!AH97=0,,(IF('4.3.3_Input_Sheet_Published2013'!AH97-'4.3.3_Input_Sheet_Finalised2018'!AH97&lt;0,"Increase","Decrease")))</f>
        <v>0</v>
      </c>
      <c r="AI97" s="29">
        <f>IF('4.3.3_Input_Sheet_Published2013'!AI97-'4.3.3_Input_Sheet_Finalised2018'!AI97=0,,(IF('4.3.3_Input_Sheet_Published2013'!AI97-'4.3.3_Input_Sheet_Finalised2018'!AI97&lt;0,"Increase","Decrease")))</f>
        <v>0</v>
      </c>
      <c r="AJ97" s="29">
        <f>IF('4.3.3_Input_Sheet_Published2013'!AJ97-'4.3.3_Input_Sheet_Finalised2018'!AJ97=0,,(IF('4.3.3_Input_Sheet_Published2013'!AJ97-'4.3.3_Input_Sheet_Finalised2018'!AJ97&lt;0,"Increase","Decrease")))</f>
        <v>0</v>
      </c>
      <c r="AK97" s="29">
        <f>IF('4.3.3_Input_Sheet_Published2013'!AK97-'4.3.3_Input_Sheet_Finalised2018'!AK97=0,,(IF('4.3.3_Input_Sheet_Published2013'!AK97-'4.3.3_Input_Sheet_Finalised2018'!AK97&lt;0,"Increase","Decrease")))</f>
        <v>0</v>
      </c>
      <c r="AL97" s="29">
        <f>IF('4.3.3_Input_Sheet_Published2013'!AL97-'4.3.3_Input_Sheet_Finalised2018'!AL97=0,,(IF('4.3.3_Input_Sheet_Published2013'!AL97-'4.3.3_Input_Sheet_Finalised2018'!AL97&lt;0,"Increase","Decrease")))</f>
        <v>0</v>
      </c>
      <c r="AM97" s="18"/>
    </row>
    <row r="98" spans="1:39" ht="14.65" thickBot="1">
      <c r="A98" s="164"/>
      <c r="B98" s="167"/>
      <c r="C98" s="44" t="s">
        <v>60</v>
      </c>
      <c r="D98" s="45" t="s">
        <v>61</v>
      </c>
      <c r="E98" s="41"/>
      <c r="F98" s="29">
        <f>IF('4.3.3_Input_Sheet_Published2013'!F98-'4.3.3_Input_Sheet_Finalised2018'!F98=0,,(IF('4.3.3_Input_Sheet_Published2013'!F98-'4.3.3_Input_Sheet_Finalised2018'!F98&lt;0,"Increase","Decrease")))</f>
        <v>0</v>
      </c>
      <c r="G98" s="29">
        <f>IF('4.3.3_Input_Sheet_Published2013'!G98-'4.3.3_Input_Sheet_Finalised2018'!G98=0,,(IF('4.3.3_Input_Sheet_Published2013'!G98-'4.3.3_Input_Sheet_Finalised2018'!G98&lt;0,"Increase","Decrease")))</f>
        <v>0</v>
      </c>
      <c r="H98" s="29">
        <f>IF('4.3.3_Input_Sheet_Published2013'!H98-'4.3.3_Input_Sheet_Finalised2018'!H98=0,,(IF('4.3.3_Input_Sheet_Published2013'!H98-'4.3.3_Input_Sheet_Finalised2018'!H98&lt;0,"Increase","Decrease")))</f>
        <v>0</v>
      </c>
      <c r="I98" s="29">
        <f>IF('4.3.3_Input_Sheet_Published2013'!I98-'4.3.3_Input_Sheet_Finalised2018'!I98=0,,(IF('4.3.3_Input_Sheet_Published2013'!I98-'4.3.3_Input_Sheet_Finalised2018'!I98&lt;0,"Increase","Decrease")))</f>
        <v>0</v>
      </c>
      <c r="J98" s="29">
        <f>IF('4.3.3_Input_Sheet_Published2013'!J98-'4.3.3_Input_Sheet_Finalised2018'!J98=0,,(IF('4.3.3_Input_Sheet_Published2013'!J98-'4.3.3_Input_Sheet_Finalised2018'!J98&lt;0,"Increase","Decrease")))</f>
        <v>0</v>
      </c>
      <c r="K98" s="18"/>
      <c r="M98" s="9"/>
      <c r="N98" s="9"/>
      <c r="O98" s="9"/>
      <c r="P98" s="9"/>
      <c r="Q98" s="9"/>
      <c r="R98" s="18"/>
      <c r="T98" s="9"/>
      <c r="U98" s="9"/>
      <c r="V98" s="9"/>
      <c r="W98" s="9"/>
      <c r="X98" s="9"/>
      <c r="Y98" s="18"/>
      <c r="AA98" s="29">
        <f>IF('4.3.3_Input_Sheet_Published2013'!AA98-'4.3.3_Input_Sheet_Finalised2018'!AA98=0,,(IF('4.3.3_Input_Sheet_Published2013'!AA98-'4.3.3_Input_Sheet_Finalised2018'!AA98&lt;0,"Increase","Decrease")))</f>
        <v>0</v>
      </c>
      <c r="AB98" s="29">
        <f>IF('4.3.3_Input_Sheet_Published2013'!AB98-'4.3.3_Input_Sheet_Finalised2018'!AB98=0,,(IF('4.3.3_Input_Sheet_Published2013'!AB98-'4.3.3_Input_Sheet_Finalised2018'!AB98&lt;0,"Increase","Decrease")))</f>
        <v>0</v>
      </c>
      <c r="AC98" s="29">
        <f>IF('4.3.3_Input_Sheet_Published2013'!AC98-'4.3.3_Input_Sheet_Finalised2018'!AC98=0,,(IF('4.3.3_Input_Sheet_Published2013'!AC98-'4.3.3_Input_Sheet_Finalised2018'!AC98&lt;0,"Increase","Decrease")))</f>
        <v>0</v>
      </c>
      <c r="AD98" s="29">
        <f>IF('4.3.3_Input_Sheet_Published2013'!AD98-'4.3.3_Input_Sheet_Finalised2018'!AD98=0,,(IF('4.3.3_Input_Sheet_Published2013'!AD98-'4.3.3_Input_Sheet_Finalised2018'!AD98&lt;0,"Increase","Decrease")))</f>
        <v>0</v>
      </c>
      <c r="AE98" s="29">
        <f>IF('4.3.3_Input_Sheet_Published2013'!AE98-'4.3.3_Input_Sheet_Finalised2018'!AE98=0,,(IF('4.3.3_Input_Sheet_Published2013'!AE98-'4.3.3_Input_Sheet_Finalised2018'!AE98&lt;0,"Increase","Decrease")))</f>
        <v>0</v>
      </c>
      <c r="AF98" s="18"/>
      <c r="AH98" s="29">
        <f>IF('4.3.3_Input_Sheet_Published2013'!AH98-'4.3.3_Input_Sheet_Finalised2018'!AH98=0,,(IF('4.3.3_Input_Sheet_Published2013'!AH98-'4.3.3_Input_Sheet_Finalised2018'!AH98&lt;0,"Increase","Decrease")))</f>
        <v>0</v>
      </c>
      <c r="AI98" s="29">
        <f>IF('4.3.3_Input_Sheet_Published2013'!AI98-'4.3.3_Input_Sheet_Finalised2018'!AI98=0,,(IF('4.3.3_Input_Sheet_Published2013'!AI98-'4.3.3_Input_Sheet_Finalised2018'!AI98&lt;0,"Increase","Decrease")))</f>
        <v>0</v>
      </c>
      <c r="AJ98" s="29">
        <f>IF('4.3.3_Input_Sheet_Published2013'!AJ98-'4.3.3_Input_Sheet_Finalised2018'!AJ98=0,,(IF('4.3.3_Input_Sheet_Published2013'!AJ98-'4.3.3_Input_Sheet_Finalised2018'!AJ98&lt;0,"Increase","Decrease")))</f>
        <v>0</v>
      </c>
      <c r="AK98" s="29">
        <f>IF('4.3.3_Input_Sheet_Published2013'!AK98-'4.3.3_Input_Sheet_Finalised2018'!AK98=0,,(IF('4.3.3_Input_Sheet_Published2013'!AK98-'4.3.3_Input_Sheet_Finalised2018'!AK98&lt;0,"Increase","Decrease")))</f>
        <v>0</v>
      </c>
      <c r="AL98" s="29">
        <f>IF('4.3.3_Input_Sheet_Published2013'!AL98-'4.3.3_Input_Sheet_Finalised2018'!AL98=0,,(IF('4.3.3_Input_Sheet_Published2013'!AL98-'4.3.3_Input_Sheet_Finalised2018'!AL98&lt;0,"Increase","Decrease")))</f>
        <v>0</v>
      </c>
      <c r="AM98" s="18"/>
    </row>
    <row r="99" spans="1:39" ht="14.65" thickBot="1">
      <c r="A99" s="164"/>
      <c r="B99" s="167"/>
      <c r="C99" s="44" t="s">
        <v>62</v>
      </c>
      <c r="D99" s="45" t="s">
        <v>61</v>
      </c>
      <c r="E99" s="41"/>
      <c r="F99" s="29">
        <f>IF('4.3.3_Input_Sheet_Published2013'!F99-'4.3.3_Input_Sheet_Finalised2018'!F99=0,,(IF('4.3.3_Input_Sheet_Published2013'!F99-'4.3.3_Input_Sheet_Finalised2018'!F99&lt;0,"Increase","Decrease")))</f>
        <v>0</v>
      </c>
      <c r="G99" s="29">
        <f>IF('4.3.3_Input_Sheet_Published2013'!G99-'4.3.3_Input_Sheet_Finalised2018'!G99=0,,(IF('4.3.3_Input_Sheet_Published2013'!G99-'4.3.3_Input_Sheet_Finalised2018'!G99&lt;0,"Increase","Decrease")))</f>
        <v>0</v>
      </c>
      <c r="H99" s="29">
        <f>IF('4.3.3_Input_Sheet_Published2013'!H99-'4.3.3_Input_Sheet_Finalised2018'!H99=0,,(IF('4.3.3_Input_Sheet_Published2013'!H99-'4.3.3_Input_Sheet_Finalised2018'!H99&lt;0,"Increase","Decrease")))</f>
        <v>0</v>
      </c>
      <c r="I99" s="29">
        <f>IF('4.3.3_Input_Sheet_Published2013'!I99-'4.3.3_Input_Sheet_Finalised2018'!I99=0,,(IF('4.3.3_Input_Sheet_Published2013'!I99-'4.3.3_Input_Sheet_Finalised2018'!I99&lt;0,"Increase","Decrease")))</f>
        <v>0</v>
      </c>
      <c r="J99" s="29">
        <f>IF('4.3.3_Input_Sheet_Published2013'!J99-'4.3.3_Input_Sheet_Finalised2018'!J99=0,,(IF('4.3.3_Input_Sheet_Published2013'!J99-'4.3.3_Input_Sheet_Finalised2018'!J99&lt;0,"Increase","Decrease")))</f>
        <v>0</v>
      </c>
      <c r="K99" s="18"/>
      <c r="M99" s="9"/>
      <c r="N99" s="9"/>
      <c r="O99" s="9"/>
      <c r="P99" s="9"/>
      <c r="Q99" s="9"/>
      <c r="R99" s="18"/>
      <c r="T99" s="9"/>
      <c r="U99" s="9"/>
      <c r="V99" s="9"/>
      <c r="W99" s="9"/>
      <c r="X99" s="9"/>
      <c r="Y99" s="18"/>
      <c r="AA99" s="29">
        <f>IF('4.3.3_Input_Sheet_Published2013'!AA99-'4.3.3_Input_Sheet_Finalised2018'!AA99=0,,(IF('4.3.3_Input_Sheet_Published2013'!AA99-'4.3.3_Input_Sheet_Finalised2018'!AA99&lt;0,"Increase","Decrease")))</f>
        <v>0</v>
      </c>
      <c r="AB99" s="29">
        <f>IF('4.3.3_Input_Sheet_Published2013'!AB99-'4.3.3_Input_Sheet_Finalised2018'!AB99=0,,(IF('4.3.3_Input_Sheet_Published2013'!AB99-'4.3.3_Input_Sheet_Finalised2018'!AB99&lt;0,"Increase","Decrease")))</f>
        <v>0</v>
      </c>
      <c r="AC99" s="29">
        <f>IF('4.3.3_Input_Sheet_Published2013'!AC99-'4.3.3_Input_Sheet_Finalised2018'!AC99=0,,(IF('4.3.3_Input_Sheet_Published2013'!AC99-'4.3.3_Input_Sheet_Finalised2018'!AC99&lt;0,"Increase","Decrease")))</f>
        <v>0</v>
      </c>
      <c r="AD99" s="29">
        <f>IF('4.3.3_Input_Sheet_Published2013'!AD99-'4.3.3_Input_Sheet_Finalised2018'!AD99=0,,(IF('4.3.3_Input_Sheet_Published2013'!AD99-'4.3.3_Input_Sheet_Finalised2018'!AD99&lt;0,"Increase","Decrease")))</f>
        <v>0</v>
      </c>
      <c r="AE99" s="29">
        <f>IF('4.3.3_Input_Sheet_Published2013'!AE99-'4.3.3_Input_Sheet_Finalised2018'!AE99=0,,(IF('4.3.3_Input_Sheet_Published2013'!AE99-'4.3.3_Input_Sheet_Finalised2018'!AE99&lt;0,"Increase","Decrease")))</f>
        <v>0</v>
      </c>
      <c r="AF99" s="18"/>
      <c r="AH99" s="29">
        <f>IF('4.3.3_Input_Sheet_Published2013'!AH99-'4.3.3_Input_Sheet_Finalised2018'!AH99=0,,(IF('4.3.3_Input_Sheet_Published2013'!AH99-'4.3.3_Input_Sheet_Finalised2018'!AH99&lt;0,"Increase","Decrease")))</f>
        <v>0</v>
      </c>
      <c r="AI99" s="29">
        <f>IF('4.3.3_Input_Sheet_Published2013'!AI99-'4.3.3_Input_Sheet_Finalised2018'!AI99=0,,(IF('4.3.3_Input_Sheet_Published2013'!AI99-'4.3.3_Input_Sheet_Finalised2018'!AI99&lt;0,"Increase","Decrease")))</f>
        <v>0</v>
      </c>
      <c r="AJ99" s="29">
        <f>IF('4.3.3_Input_Sheet_Published2013'!AJ99-'4.3.3_Input_Sheet_Finalised2018'!AJ99=0,,(IF('4.3.3_Input_Sheet_Published2013'!AJ99-'4.3.3_Input_Sheet_Finalised2018'!AJ99&lt;0,"Increase","Decrease")))</f>
        <v>0</v>
      </c>
      <c r="AK99" s="29">
        <f>IF('4.3.3_Input_Sheet_Published2013'!AK99-'4.3.3_Input_Sheet_Finalised2018'!AK99=0,,(IF('4.3.3_Input_Sheet_Published2013'!AK99-'4.3.3_Input_Sheet_Finalised2018'!AK99&lt;0,"Increase","Decrease")))</f>
        <v>0</v>
      </c>
      <c r="AL99" s="29">
        <f>IF('4.3.3_Input_Sheet_Published2013'!AL99-'4.3.3_Input_Sheet_Finalised2018'!AL99=0,,(IF('4.3.3_Input_Sheet_Published2013'!AL99-'4.3.3_Input_Sheet_Finalised2018'!AL99&lt;0,"Increase","Decrease")))</f>
        <v>0</v>
      </c>
      <c r="AM99" s="18"/>
    </row>
    <row r="100" spans="1:39" ht="14.65" thickBot="1">
      <c r="A100" s="164"/>
      <c r="B100" s="167"/>
      <c r="C100" s="46" t="s">
        <v>46</v>
      </c>
      <c r="D100" s="44" t="s">
        <v>51</v>
      </c>
      <c r="E100" s="41" t="str">
        <f>E86</f>
        <v>Medium - C3</v>
      </c>
      <c r="F100" s="171">
        <f>IF('4.3.3_Input_Sheet_Published2013'!F100-'4.3.3_Input_Sheet_Finalised2018'!F100=0,,(IF('4.3.3_Input_Sheet_Published2013'!F100-'4.3.3_Input_Sheet_Finalised2018'!F100&lt;0,"Increase","Decrease")))</f>
        <v>0</v>
      </c>
      <c r="G100" s="172">
        <f>IF('4.3.3_Input_Sheet_Published2013'!G100-'4.3.3_Input_Sheet_Finalised2018'!G100=0,,(IF('4.3.3_Input_Sheet_Published2013'!G100-'4.3.3_Input_Sheet_Finalised2018'!G100&lt;0,"Increase","Decrease")))</f>
        <v>0</v>
      </c>
      <c r="H100" s="172">
        <f>IF('4.3.3_Input_Sheet_Published2013'!H100-'4.3.3_Input_Sheet_Finalised2018'!H100=0,,(IF('4.3.3_Input_Sheet_Published2013'!H100-'4.3.3_Input_Sheet_Finalised2018'!H100&lt;0,"Increase","Decrease")))</f>
        <v>0</v>
      </c>
      <c r="I100" s="172">
        <f>IF('4.3.3_Input_Sheet_Published2013'!I100-'4.3.3_Input_Sheet_Finalised2018'!I100=0,,(IF('4.3.3_Input_Sheet_Published2013'!I100-'4.3.3_Input_Sheet_Finalised2018'!I100&lt;0,"Increase","Decrease")))</f>
        <v>0</v>
      </c>
      <c r="J100" s="173">
        <f>IF('4.3.3_Input_Sheet_Published2013'!J100-'4.3.3_Input_Sheet_Finalised2018'!J100=0,,(IF('4.3.3_Input_Sheet_Published2013'!J100-'4.3.3_Input_Sheet_Finalised2018'!J100&lt;0,"Increase","Decrease")))</f>
        <v>0</v>
      </c>
      <c r="K100" s="9"/>
      <c r="M100" s="174"/>
      <c r="N100" s="175"/>
      <c r="O100" s="175"/>
      <c r="P100" s="175"/>
      <c r="Q100" s="176"/>
      <c r="R100" s="9"/>
      <c r="T100" s="174"/>
      <c r="U100" s="175"/>
      <c r="V100" s="175"/>
      <c r="W100" s="175"/>
      <c r="X100" s="176"/>
      <c r="Y100" s="9"/>
      <c r="AA100" s="171">
        <f>IF('4.3.3_Input_Sheet_Published2013'!AA100-'4.3.3_Input_Sheet_Finalised2018'!AA100=0,,(IF('4.3.3_Input_Sheet_Published2013'!AA100-'4.3.3_Input_Sheet_Finalised2018'!AA100&lt;0,"Increase","Decrease")))</f>
        <v>0</v>
      </c>
      <c r="AB100" s="172">
        <f>IF('4.3.3_Input_Sheet_Published2013'!AB100-'4.3.3_Input_Sheet_Finalised2018'!AB100=0,,(IF('4.3.3_Input_Sheet_Published2013'!AB100-'4.3.3_Input_Sheet_Finalised2018'!AB100&lt;0,"Increase","Decrease")))</f>
        <v>0</v>
      </c>
      <c r="AC100" s="172">
        <f>IF('4.3.3_Input_Sheet_Published2013'!AC100-'4.3.3_Input_Sheet_Finalised2018'!AC100=0,,(IF('4.3.3_Input_Sheet_Published2013'!AC100-'4.3.3_Input_Sheet_Finalised2018'!AC100&lt;0,"Increase","Decrease")))</f>
        <v>0</v>
      </c>
      <c r="AD100" s="172">
        <f>IF('4.3.3_Input_Sheet_Published2013'!AD100-'4.3.3_Input_Sheet_Finalised2018'!AD100=0,,(IF('4.3.3_Input_Sheet_Published2013'!AD100-'4.3.3_Input_Sheet_Finalised2018'!AD100&lt;0,"Increase","Decrease")))</f>
        <v>0</v>
      </c>
      <c r="AE100" s="173">
        <f>IF('4.3.3_Input_Sheet_Published2013'!AE100-'4.3.3_Input_Sheet_Finalised2018'!AE100=0,,(IF('4.3.3_Input_Sheet_Published2013'!AE100-'4.3.3_Input_Sheet_Finalised2018'!AE100&lt;0,"Increase","Decrease")))</f>
        <v>0</v>
      </c>
      <c r="AF100" s="9"/>
      <c r="AH100" s="171">
        <f>IF('4.3.3_Input_Sheet_Published2013'!AH100-'4.3.3_Input_Sheet_Finalised2018'!AH100=0,,(IF('4.3.3_Input_Sheet_Published2013'!AH100-'4.3.3_Input_Sheet_Finalised2018'!AH100&lt;0,"Increase","Decrease")))</f>
        <v>0</v>
      </c>
      <c r="AI100" s="172">
        <f>IF('4.3.3_Input_Sheet_Published2013'!AI100-'4.3.3_Input_Sheet_Finalised2018'!AI100=0,,(IF('4.3.3_Input_Sheet_Published2013'!AI100-'4.3.3_Input_Sheet_Finalised2018'!AI100&lt;0,"Increase","Decrease")))</f>
        <v>0</v>
      </c>
      <c r="AJ100" s="172">
        <f>IF('4.3.3_Input_Sheet_Published2013'!AJ100-'4.3.3_Input_Sheet_Finalised2018'!AJ100=0,,(IF('4.3.3_Input_Sheet_Published2013'!AJ100-'4.3.3_Input_Sheet_Finalised2018'!AJ100&lt;0,"Increase","Decrease")))</f>
        <v>0</v>
      </c>
      <c r="AK100" s="172">
        <f>IF('4.3.3_Input_Sheet_Published2013'!AK100-'4.3.3_Input_Sheet_Finalised2018'!AK100=0,,(IF('4.3.3_Input_Sheet_Published2013'!AK100-'4.3.3_Input_Sheet_Finalised2018'!AK100&lt;0,"Increase","Decrease")))</f>
        <v>0</v>
      </c>
      <c r="AL100" s="173">
        <f>IF('4.3.3_Input_Sheet_Published2013'!AL100-'4.3.3_Input_Sheet_Finalised2018'!AL100=0,,(IF('4.3.3_Input_Sheet_Published2013'!AL100-'4.3.3_Input_Sheet_Finalised2018'!AL100&lt;0,"Increase","Decrease")))</f>
        <v>0</v>
      </c>
      <c r="AM100" s="9"/>
    </row>
    <row r="101" spans="1:39" ht="14.65" thickBot="1">
      <c r="A101" s="164"/>
      <c r="B101" s="167"/>
      <c r="C101" s="44" t="s">
        <v>52</v>
      </c>
      <c r="D101" s="45" t="s">
        <v>47</v>
      </c>
      <c r="E101" s="41"/>
      <c r="F101" s="29">
        <f>IF('4.3.3_Input_Sheet_Published2013'!F101-'4.3.3_Input_Sheet_Finalised2018'!F101=0,,(IF('4.3.3_Input_Sheet_Published2013'!F101-'4.3.3_Input_Sheet_Finalised2018'!F101&lt;0,"Increase","Decrease")))</f>
        <v>0</v>
      </c>
      <c r="G101" s="29">
        <f>IF('4.3.3_Input_Sheet_Published2013'!G101-'4.3.3_Input_Sheet_Finalised2018'!G101=0,,(IF('4.3.3_Input_Sheet_Published2013'!G101-'4.3.3_Input_Sheet_Finalised2018'!G101&lt;0,"Increase","Decrease")))</f>
        <v>0</v>
      </c>
      <c r="H101" s="29">
        <f>IF('4.3.3_Input_Sheet_Published2013'!H101-'4.3.3_Input_Sheet_Finalised2018'!H101=0,,(IF('4.3.3_Input_Sheet_Published2013'!H101-'4.3.3_Input_Sheet_Finalised2018'!H101&lt;0,"Increase","Decrease")))</f>
        <v>0</v>
      </c>
      <c r="I101" s="29">
        <f>IF('4.3.3_Input_Sheet_Published2013'!I101-'4.3.3_Input_Sheet_Finalised2018'!I101=0,,(IF('4.3.3_Input_Sheet_Published2013'!I101-'4.3.3_Input_Sheet_Finalised2018'!I101&lt;0,"Increase","Decrease")))</f>
        <v>0</v>
      </c>
      <c r="J101" s="29">
        <f>IF('4.3.3_Input_Sheet_Published2013'!J101-'4.3.3_Input_Sheet_Finalised2018'!J101=0,,(IF('4.3.3_Input_Sheet_Published2013'!J101-'4.3.3_Input_Sheet_Finalised2018'!J101&lt;0,"Increase","Decrease")))</f>
        <v>0</v>
      </c>
      <c r="K101" s="18"/>
      <c r="M101" s="9"/>
      <c r="N101" s="9"/>
      <c r="O101" s="9"/>
      <c r="P101" s="9"/>
      <c r="Q101" s="9"/>
      <c r="R101" s="18"/>
      <c r="T101" s="9"/>
      <c r="U101" s="9"/>
      <c r="V101" s="9"/>
      <c r="W101" s="9"/>
      <c r="X101" s="9"/>
      <c r="Y101" s="18"/>
      <c r="AA101" s="29">
        <f>IF('4.3.3_Input_Sheet_Published2013'!AA101-'4.3.3_Input_Sheet_Finalised2018'!AA101=0,,(IF('4.3.3_Input_Sheet_Published2013'!AA101-'4.3.3_Input_Sheet_Finalised2018'!AA101&lt;0,"Increase","Decrease")))</f>
        <v>0</v>
      </c>
      <c r="AB101" s="29">
        <f>IF('4.3.3_Input_Sheet_Published2013'!AB101-'4.3.3_Input_Sheet_Finalised2018'!AB101=0,,(IF('4.3.3_Input_Sheet_Published2013'!AB101-'4.3.3_Input_Sheet_Finalised2018'!AB101&lt;0,"Increase","Decrease")))</f>
        <v>0</v>
      </c>
      <c r="AC101" s="29">
        <f>IF('4.3.3_Input_Sheet_Published2013'!AC101-'4.3.3_Input_Sheet_Finalised2018'!AC101=0,,(IF('4.3.3_Input_Sheet_Published2013'!AC101-'4.3.3_Input_Sheet_Finalised2018'!AC101&lt;0,"Increase","Decrease")))</f>
        <v>0</v>
      </c>
      <c r="AD101" s="29">
        <f>IF('4.3.3_Input_Sheet_Published2013'!AD101-'4.3.3_Input_Sheet_Finalised2018'!AD101=0,,(IF('4.3.3_Input_Sheet_Published2013'!AD101-'4.3.3_Input_Sheet_Finalised2018'!AD101&lt;0,"Increase","Decrease")))</f>
        <v>0</v>
      </c>
      <c r="AE101" s="29">
        <f>IF('4.3.3_Input_Sheet_Published2013'!AE101-'4.3.3_Input_Sheet_Finalised2018'!AE101=0,,(IF('4.3.3_Input_Sheet_Published2013'!AE101-'4.3.3_Input_Sheet_Finalised2018'!AE101&lt;0,"Increase","Decrease")))</f>
        <v>0</v>
      </c>
      <c r="AF101" s="18"/>
      <c r="AH101" s="29">
        <f>IF('4.3.3_Input_Sheet_Published2013'!AH101-'4.3.3_Input_Sheet_Finalised2018'!AH101=0,,(IF('4.3.3_Input_Sheet_Published2013'!AH101-'4.3.3_Input_Sheet_Finalised2018'!AH101&lt;0,"Increase","Decrease")))</f>
        <v>0</v>
      </c>
      <c r="AI101" s="29">
        <f>IF('4.3.3_Input_Sheet_Published2013'!AI101-'4.3.3_Input_Sheet_Finalised2018'!AI101=0,,(IF('4.3.3_Input_Sheet_Published2013'!AI101-'4.3.3_Input_Sheet_Finalised2018'!AI101&lt;0,"Increase","Decrease")))</f>
        <v>0</v>
      </c>
      <c r="AJ101" s="29">
        <f>IF('4.3.3_Input_Sheet_Published2013'!AJ101-'4.3.3_Input_Sheet_Finalised2018'!AJ101=0,,(IF('4.3.3_Input_Sheet_Published2013'!AJ101-'4.3.3_Input_Sheet_Finalised2018'!AJ101&lt;0,"Increase","Decrease")))</f>
        <v>0</v>
      </c>
      <c r="AK101" s="29">
        <f>IF('4.3.3_Input_Sheet_Published2013'!AK101-'4.3.3_Input_Sheet_Finalised2018'!AK101=0,,(IF('4.3.3_Input_Sheet_Published2013'!AK101-'4.3.3_Input_Sheet_Finalised2018'!AK101&lt;0,"Increase","Decrease")))</f>
        <v>0</v>
      </c>
      <c r="AL101" s="29">
        <f>IF('4.3.3_Input_Sheet_Published2013'!AL101-'4.3.3_Input_Sheet_Finalised2018'!AL101=0,,(IF('4.3.3_Input_Sheet_Published2013'!AL101-'4.3.3_Input_Sheet_Finalised2018'!AL101&lt;0,"Increase","Decrease")))</f>
        <v>0</v>
      </c>
      <c r="AM101" s="18"/>
    </row>
    <row r="102" spans="1:39" ht="14.65" thickBot="1">
      <c r="A102" s="164"/>
      <c r="B102" s="167"/>
      <c r="C102" s="44" t="s">
        <v>53</v>
      </c>
      <c r="D102" s="45" t="s">
        <v>47</v>
      </c>
      <c r="E102" s="41"/>
      <c r="F102" s="29">
        <f>IF('4.3.3_Input_Sheet_Published2013'!F102-'4.3.3_Input_Sheet_Finalised2018'!F102=0,,(IF('4.3.3_Input_Sheet_Published2013'!F102-'4.3.3_Input_Sheet_Finalised2018'!F102&lt;0,"Increase","Decrease")))</f>
        <v>0</v>
      </c>
      <c r="G102" s="29">
        <f>IF('4.3.3_Input_Sheet_Published2013'!G102-'4.3.3_Input_Sheet_Finalised2018'!G102=0,,(IF('4.3.3_Input_Sheet_Published2013'!G102-'4.3.3_Input_Sheet_Finalised2018'!G102&lt;0,"Increase","Decrease")))</f>
        <v>0</v>
      </c>
      <c r="H102" s="29">
        <f>IF('4.3.3_Input_Sheet_Published2013'!H102-'4.3.3_Input_Sheet_Finalised2018'!H102=0,,(IF('4.3.3_Input_Sheet_Published2013'!H102-'4.3.3_Input_Sheet_Finalised2018'!H102&lt;0,"Increase","Decrease")))</f>
        <v>0</v>
      </c>
      <c r="I102" s="29">
        <f>IF('4.3.3_Input_Sheet_Published2013'!I102-'4.3.3_Input_Sheet_Finalised2018'!I102=0,,(IF('4.3.3_Input_Sheet_Published2013'!I102-'4.3.3_Input_Sheet_Finalised2018'!I102&lt;0,"Increase","Decrease")))</f>
        <v>0</v>
      </c>
      <c r="J102" s="29">
        <f>IF('4.3.3_Input_Sheet_Published2013'!J102-'4.3.3_Input_Sheet_Finalised2018'!J102=0,,(IF('4.3.3_Input_Sheet_Published2013'!J102-'4.3.3_Input_Sheet_Finalised2018'!J102&lt;0,"Increase","Decrease")))</f>
        <v>0</v>
      </c>
      <c r="K102" s="18"/>
      <c r="M102" s="9"/>
      <c r="N102" s="9"/>
      <c r="O102" s="9"/>
      <c r="P102" s="9"/>
      <c r="Q102" s="9"/>
      <c r="R102" s="18"/>
      <c r="T102" s="9"/>
      <c r="U102" s="9"/>
      <c r="V102" s="9"/>
      <c r="W102" s="9"/>
      <c r="X102" s="9"/>
      <c r="Y102" s="18"/>
      <c r="AA102" s="29">
        <f>IF('4.3.3_Input_Sheet_Published2013'!AA102-'4.3.3_Input_Sheet_Finalised2018'!AA102=0,,(IF('4.3.3_Input_Sheet_Published2013'!AA102-'4.3.3_Input_Sheet_Finalised2018'!AA102&lt;0,"Increase","Decrease")))</f>
        <v>0</v>
      </c>
      <c r="AB102" s="29">
        <f>IF('4.3.3_Input_Sheet_Published2013'!AB102-'4.3.3_Input_Sheet_Finalised2018'!AB102=0,,(IF('4.3.3_Input_Sheet_Published2013'!AB102-'4.3.3_Input_Sheet_Finalised2018'!AB102&lt;0,"Increase","Decrease")))</f>
        <v>0</v>
      </c>
      <c r="AC102" s="29">
        <f>IF('4.3.3_Input_Sheet_Published2013'!AC102-'4.3.3_Input_Sheet_Finalised2018'!AC102=0,,(IF('4.3.3_Input_Sheet_Published2013'!AC102-'4.3.3_Input_Sheet_Finalised2018'!AC102&lt;0,"Increase","Decrease")))</f>
        <v>0</v>
      </c>
      <c r="AD102" s="29">
        <f>IF('4.3.3_Input_Sheet_Published2013'!AD102-'4.3.3_Input_Sheet_Finalised2018'!AD102=0,,(IF('4.3.3_Input_Sheet_Published2013'!AD102-'4.3.3_Input_Sheet_Finalised2018'!AD102&lt;0,"Increase","Decrease")))</f>
        <v>0</v>
      </c>
      <c r="AE102" s="29">
        <f>IF('4.3.3_Input_Sheet_Published2013'!AE102-'4.3.3_Input_Sheet_Finalised2018'!AE102=0,,(IF('4.3.3_Input_Sheet_Published2013'!AE102-'4.3.3_Input_Sheet_Finalised2018'!AE102&lt;0,"Increase","Decrease")))</f>
        <v>0</v>
      </c>
      <c r="AF102" s="18"/>
      <c r="AH102" s="29">
        <f>IF('4.3.3_Input_Sheet_Published2013'!AH102-'4.3.3_Input_Sheet_Finalised2018'!AH102=0,,(IF('4.3.3_Input_Sheet_Published2013'!AH102-'4.3.3_Input_Sheet_Finalised2018'!AH102&lt;0,"Increase","Decrease")))</f>
        <v>0</v>
      </c>
      <c r="AI102" s="29">
        <f>IF('4.3.3_Input_Sheet_Published2013'!AI102-'4.3.3_Input_Sheet_Finalised2018'!AI102=0,,(IF('4.3.3_Input_Sheet_Published2013'!AI102-'4.3.3_Input_Sheet_Finalised2018'!AI102&lt;0,"Increase","Decrease")))</f>
        <v>0</v>
      </c>
      <c r="AJ102" s="29">
        <f>IF('4.3.3_Input_Sheet_Published2013'!AJ102-'4.3.3_Input_Sheet_Finalised2018'!AJ102=0,,(IF('4.3.3_Input_Sheet_Published2013'!AJ102-'4.3.3_Input_Sheet_Finalised2018'!AJ102&lt;0,"Increase","Decrease")))</f>
        <v>0</v>
      </c>
      <c r="AK102" s="29">
        <f>IF('4.3.3_Input_Sheet_Published2013'!AK102-'4.3.3_Input_Sheet_Finalised2018'!AK102=0,,(IF('4.3.3_Input_Sheet_Published2013'!AK102-'4.3.3_Input_Sheet_Finalised2018'!AK102&lt;0,"Increase","Decrease")))</f>
        <v>0</v>
      </c>
      <c r="AL102" s="29">
        <f>IF('4.3.3_Input_Sheet_Published2013'!AL102-'4.3.3_Input_Sheet_Finalised2018'!AL102=0,,(IF('4.3.3_Input_Sheet_Published2013'!AL102-'4.3.3_Input_Sheet_Finalised2018'!AL102&lt;0,"Increase","Decrease")))</f>
        <v>0</v>
      </c>
      <c r="AM102" s="18"/>
    </row>
    <row r="103" spans="1:39" ht="14.65" thickBot="1">
      <c r="A103" s="164"/>
      <c r="B103" s="167"/>
      <c r="C103" s="44" t="s">
        <v>54</v>
      </c>
      <c r="D103" s="45" t="s">
        <v>47</v>
      </c>
      <c r="E103" s="41"/>
      <c r="F103" s="29">
        <f>IF('4.3.3_Input_Sheet_Published2013'!F103-'4.3.3_Input_Sheet_Finalised2018'!F103=0,,(IF('4.3.3_Input_Sheet_Published2013'!F103-'4.3.3_Input_Sheet_Finalised2018'!F103&lt;0,"Increase","Decrease")))</f>
        <v>0</v>
      </c>
      <c r="G103" s="29">
        <f>IF('4.3.3_Input_Sheet_Published2013'!G103-'4.3.3_Input_Sheet_Finalised2018'!G103=0,,(IF('4.3.3_Input_Sheet_Published2013'!G103-'4.3.3_Input_Sheet_Finalised2018'!G103&lt;0,"Increase","Decrease")))</f>
        <v>0</v>
      </c>
      <c r="H103" s="29">
        <f>IF('4.3.3_Input_Sheet_Published2013'!H103-'4.3.3_Input_Sheet_Finalised2018'!H103=0,,(IF('4.3.3_Input_Sheet_Published2013'!H103-'4.3.3_Input_Sheet_Finalised2018'!H103&lt;0,"Increase","Decrease")))</f>
        <v>0</v>
      </c>
      <c r="I103" s="29">
        <f>IF('4.3.3_Input_Sheet_Published2013'!I103-'4.3.3_Input_Sheet_Finalised2018'!I103=0,,(IF('4.3.3_Input_Sheet_Published2013'!I103-'4.3.3_Input_Sheet_Finalised2018'!I103&lt;0,"Increase","Decrease")))</f>
        <v>0</v>
      </c>
      <c r="J103" s="29">
        <f>IF('4.3.3_Input_Sheet_Published2013'!J103-'4.3.3_Input_Sheet_Finalised2018'!J103=0,,(IF('4.3.3_Input_Sheet_Published2013'!J103-'4.3.3_Input_Sheet_Finalised2018'!J103&lt;0,"Increase","Decrease")))</f>
        <v>0</v>
      </c>
      <c r="K103" s="18"/>
      <c r="M103" s="9"/>
      <c r="N103" s="9"/>
      <c r="O103" s="9"/>
      <c r="P103" s="9"/>
      <c r="Q103" s="9"/>
      <c r="R103" s="18"/>
      <c r="T103" s="9"/>
      <c r="U103" s="9"/>
      <c r="V103" s="9"/>
      <c r="W103" s="9"/>
      <c r="X103" s="9"/>
      <c r="Y103" s="18"/>
      <c r="AA103" s="29">
        <f>IF('4.3.3_Input_Sheet_Published2013'!AA103-'4.3.3_Input_Sheet_Finalised2018'!AA103=0,,(IF('4.3.3_Input_Sheet_Published2013'!AA103-'4.3.3_Input_Sheet_Finalised2018'!AA103&lt;0,"Increase","Decrease")))</f>
        <v>0</v>
      </c>
      <c r="AB103" s="29">
        <f>IF('4.3.3_Input_Sheet_Published2013'!AB103-'4.3.3_Input_Sheet_Finalised2018'!AB103=0,,(IF('4.3.3_Input_Sheet_Published2013'!AB103-'4.3.3_Input_Sheet_Finalised2018'!AB103&lt;0,"Increase","Decrease")))</f>
        <v>0</v>
      </c>
      <c r="AC103" s="29">
        <f>IF('4.3.3_Input_Sheet_Published2013'!AC103-'4.3.3_Input_Sheet_Finalised2018'!AC103=0,,(IF('4.3.3_Input_Sheet_Published2013'!AC103-'4.3.3_Input_Sheet_Finalised2018'!AC103&lt;0,"Increase","Decrease")))</f>
        <v>0</v>
      </c>
      <c r="AD103" s="29">
        <f>IF('4.3.3_Input_Sheet_Published2013'!AD103-'4.3.3_Input_Sheet_Finalised2018'!AD103=0,,(IF('4.3.3_Input_Sheet_Published2013'!AD103-'4.3.3_Input_Sheet_Finalised2018'!AD103&lt;0,"Increase","Decrease")))</f>
        <v>0</v>
      </c>
      <c r="AE103" s="29">
        <f>IF('4.3.3_Input_Sheet_Published2013'!AE103-'4.3.3_Input_Sheet_Finalised2018'!AE103=0,,(IF('4.3.3_Input_Sheet_Published2013'!AE103-'4.3.3_Input_Sheet_Finalised2018'!AE103&lt;0,"Increase","Decrease")))</f>
        <v>0</v>
      </c>
      <c r="AF103" s="18"/>
      <c r="AH103" s="29">
        <f>IF('4.3.3_Input_Sheet_Published2013'!AH103-'4.3.3_Input_Sheet_Finalised2018'!AH103=0,,(IF('4.3.3_Input_Sheet_Published2013'!AH103-'4.3.3_Input_Sheet_Finalised2018'!AH103&lt;0,"Increase","Decrease")))</f>
        <v>0</v>
      </c>
      <c r="AI103" s="29">
        <f>IF('4.3.3_Input_Sheet_Published2013'!AI103-'4.3.3_Input_Sheet_Finalised2018'!AI103=0,,(IF('4.3.3_Input_Sheet_Published2013'!AI103-'4.3.3_Input_Sheet_Finalised2018'!AI103&lt;0,"Increase","Decrease")))</f>
        <v>0</v>
      </c>
      <c r="AJ103" s="29">
        <f>IF('4.3.3_Input_Sheet_Published2013'!AJ103-'4.3.3_Input_Sheet_Finalised2018'!AJ103=0,,(IF('4.3.3_Input_Sheet_Published2013'!AJ103-'4.3.3_Input_Sheet_Finalised2018'!AJ103&lt;0,"Increase","Decrease")))</f>
        <v>0</v>
      </c>
      <c r="AK103" s="29">
        <f>IF('4.3.3_Input_Sheet_Published2013'!AK103-'4.3.3_Input_Sheet_Finalised2018'!AK103=0,,(IF('4.3.3_Input_Sheet_Published2013'!AK103-'4.3.3_Input_Sheet_Finalised2018'!AK103&lt;0,"Increase","Decrease")))</f>
        <v>0</v>
      </c>
      <c r="AL103" s="29">
        <f>IF('4.3.3_Input_Sheet_Published2013'!AL103-'4.3.3_Input_Sheet_Finalised2018'!AL103=0,,(IF('4.3.3_Input_Sheet_Published2013'!AL103-'4.3.3_Input_Sheet_Finalised2018'!AL103&lt;0,"Increase","Decrease")))</f>
        <v>0</v>
      </c>
      <c r="AM103" s="18"/>
    </row>
    <row r="104" spans="1:39" ht="14.65" thickBot="1">
      <c r="A104" s="164"/>
      <c r="B104" s="167"/>
      <c r="C104" s="44" t="s">
        <v>55</v>
      </c>
      <c r="D104" s="45" t="s">
        <v>47</v>
      </c>
      <c r="E104" s="41"/>
      <c r="F104" s="29">
        <f>IF('4.3.3_Input_Sheet_Published2013'!F104-'4.3.3_Input_Sheet_Finalised2018'!F104=0,,(IF('4.3.3_Input_Sheet_Published2013'!F104-'4.3.3_Input_Sheet_Finalised2018'!F104&lt;0,"Increase","Decrease")))</f>
        <v>0</v>
      </c>
      <c r="G104" s="29">
        <f>IF('4.3.3_Input_Sheet_Published2013'!G104-'4.3.3_Input_Sheet_Finalised2018'!G104=0,,(IF('4.3.3_Input_Sheet_Published2013'!G104-'4.3.3_Input_Sheet_Finalised2018'!G104&lt;0,"Increase","Decrease")))</f>
        <v>0</v>
      </c>
      <c r="H104" s="29">
        <f>IF('4.3.3_Input_Sheet_Published2013'!H104-'4.3.3_Input_Sheet_Finalised2018'!H104=0,,(IF('4.3.3_Input_Sheet_Published2013'!H104-'4.3.3_Input_Sheet_Finalised2018'!H104&lt;0,"Increase","Decrease")))</f>
        <v>0</v>
      </c>
      <c r="I104" s="29">
        <f>IF('4.3.3_Input_Sheet_Published2013'!I104-'4.3.3_Input_Sheet_Finalised2018'!I104=0,,(IF('4.3.3_Input_Sheet_Published2013'!I104-'4.3.3_Input_Sheet_Finalised2018'!I104&lt;0,"Increase","Decrease")))</f>
        <v>0</v>
      </c>
      <c r="J104" s="29">
        <f>IF('4.3.3_Input_Sheet_Published2013'!J104-'4.3.3_Input_Sheet_Finalised2018'!J104=0,,(IF('4.3.3_Input_Sheet_Published2013'!J104-'4.3.3_Input_Sheet_Finalised2018'!J104&lt;0,"Increase","Decrease")))</f>
        <v>0</v>
      </c>
      <c r="K104" s="18"/>
      <c r="M104" s="9"/>
      <c r="N104" s="9"/>
      <c r="O104" s="9"/>
      <c r="P104" s="9"/>
      <c r="Q104" s="9"/>
      <c r="R104" s="18"/>
      <c r="T104" s="9"/>
      <c r="U104" s="9"/>
      <c r="V104" s="9"/>
      <c r="W104" s="9"/>
      <c r="X104" s="9"/>
      <c r="Y104" s="18"/>
      <c r="AA104" s="29">
        <f>IF('4.3.3_Input_Sheet_Published2013'!AA104-'4.3.3_Input_Sheet_Finalised2018'!AA104=0,,(IF('4.3.3_Input_Sheet_Published2013'!AA104-'4.3.3_Input_Sheet_Finalised2018'!AA104&lt;0,"Increase","Decrease")))</f>
        <v>0</v>
      </c>
      <c r="AB104" s="29">
        <f>IF('4.3.3_Input_Sheet_Published2013'!AB104-'4.3.3_Input_Sheet_Finalised2018'!AB104=0,,(IF('4.3.3_Input_Sheet_Published2013'!AB104-'4.3.3_Input_Sheet_Finalised2018'!AB104&lt;0,"Increase","Decrease")))</f>
        <v>0</v>
      </c>
      <c r="AC104" s="29">
        <f>IF('4.3.3_Input_Sheet_Published2013'!AC104-'4.3.3_Input_Sheet_Finalised2018'!AC104=0,,(IF('4.3.3_Input_Sheet_Published2013'!AC104-'4.3.3_Input_Sheet_Finalised2018'!AC104&lt;0,"Increase","Decrease")))</f>
        <v>0</v>
      </c>
      <c r="AD104" s="29">
        <f>IF('4.3.3_Input_Sheet_Published2013'!AD104-'4.3.3_Input_Sheet_Finalised2018'!AD104=0,,(IF('4.3.3_Input_Sheet_Published2013'!AD104-'4.3.3_Input_Sheet_Finalised2018'!AD104&lt;0,"Increase","Decrease")))</f>
        <v>0</v>
      </c>
      <c r="AE104" s="29">
        <f>IF('4.3.3_Input_Sheet_Published2013'!AE104-'4.3.3_Input_Sheet_Finalised2018'!AE104=0,,(IF('4.3.3_Input_Sheet_Published2013'!AE104-'4.3.3_Input_Sheet_Finalised2018'!AE104&lt;0,"Increase","Decrease")))</f>
        <v>0</v>
      </c>
      <c r="AF104" s="18"/>
      <c r="AH104" s="29">
        <f>IF('4.3.3_Input_Sheet_Published2013'!AH104-'4.3.3_Input_Sheet_Finalised2018'!AH104=0,,(IF('4.3.3_Input_Sheet_Published2013'!AH104-'4.3.3_Input_Sheet_Finalised2018'!AH104&lt;0,"Increase","Decrease")))</f>
        <v>0</v>
      </c>
      <c r="AI104" s="29">
        <f>IF('4.3.3_Input_Sheet_Published2013'!AI104-'4.3.3_Input_Sheet_Finalised2018'!AI104=0,,(IF('4.3.3_Input_Sheet_Published2013'!AI104-'4.3.3_Input_Sheet_Finalised2018'!AI104&lt;0,"Increase","Decrease")))</f>
        <v>0</v>
      </c>
      <c r="AJ104" s="29">
        <f>IF('4.3.3_Input_Sheet_Published2013'!AJ104-'4.3.3_Input_Sheet_Finalised2018'!AJ104=0,,(IF('4.3.3_Input_Sheet_Published2013'!AJ104-'4.3.3_Input_Sheet_Finalised2018'!AJ104&lt;0,"Increase","Decrease")))</f>
        <v>0</v>
      </c>
      <c r="AK104" s="29">
        <f>IF('4.3.3_Input_Sheet_Published2013'!AK104-'4.3.3_Input_Sheet_Finalised2018'!AK104=0,,(IF('4.3.3_Input_Sheet_Published2013'!AK104-'4.3.3_Input_Sheet_Finalised2018'!AK104&lt;0,"Increase","Decrease")))</f>
        <v>0</v>
      </c>
      <c r="AL104" s="29">
        <f>IF('4.3.3_Input_Sheet_Published2013'!AL104-'4.3.3_Input_Sheet_Finalised2018'!AL104=0,,(IF('4.3.3_Input_Sheet_Published2013'!AL104-'4.3.3_Input_Sheet_Finalised2018'!AL104&lt;0,"Increase","Decrease")))</f>
        <v>0</v>
      </c>
      <c r="AM104" s="18"/>
    </row>
    <row r="105" spans="1:39" ht="14.65" thickBot="1">
      <c r="A105" s="164"/>
      <c r="B105" s="167"/>
      <c r="C105" s="44" t="s">
        <v>56</v>
      </c>
      <c r="D105" s="45" t="s">
        <v>47</v>
      </c>
      <c r="E105" s="41"/>
      <c r="F105" s="29">
        <f>IF('4.3.3_Input_Sheet_Published2013'!F105-'4.3.3_Input_Sheet_Finalised2018'!F105=0,,(IF('4.3.3_Input_Sheet_Published2013'!F105-'4.3.3_Input_Sheet_Finalised2018'!F105&lt;0,"Increase","Decrease")))</f>
        <v>0</v>
      </c>
      <c r="G105" s="29">
        <f>IF('4.3.3_Input_Sheet_Published2013'!G105-'4.3.3_Input_Sheet_Finalised2018'!G105=0,,(IF('4.3.3_Input_Sheet_Published2013'!G105-'4.3.3_Input_Sheet_Finalised2018'!G105&lt;0,"Increase","Decrease")))</f>
        <v>0</v>
      </c>
      <c r="H105" s="29">
        <f>IF('4.3.3_Input_Sheet_Published2013'!H105-'4.3.3_Input_Sheet_Finalised2018'!H105=0,,(IF('4.3.3_Input_Sheet_Published2013'!H105-'4.3.3_Input_Sheet_Finalised2018'!H105&lt;0,"Increase","Decrease")))</f>
        <v>0</v>
      </c>
      <c r="I105" s="29">
        <f>IF('4.3.3_Input_Sheet_Published2013'!I105-'4.3.3_Input_Sheet_Finalised2018'!I105=0,,(IF('4.3.3_Input_Sheet_Published2013'!I105-'4.3.3_Input_Sheet_Finalised2018'!I105&lt;0,"Increase","Decrease")))</f>
        <v>0</v>
      </c>
      <c r="J105" s="29">
        <f>IF('4.3.3_Input_Sheet_Published2013'!J105-'4.3.3_Input_Sheet_Finalised2018'!J105=0,,(IF('4.3.3_Input_Sheet_Published2013'!J105-'4.3.3_Input_Sheet_Finalised2018'!J105&lt;0,"Increase","Decrease")))</f>
        <v>0</v>
      </c>
      <c r="K105" s="18"/>
      <c r="M105" s="9"/>
      <c r="N105" s="9"/>
      <c r="O105" s="9"/>
      <c r="P105" s="9"/>
      <c r="Q105" s="9"/>
      <c r="R105" s="18"/>
      <c r="T105" s="9"/>
      <c r="U105" s="9"/>
      <c r="V105" s="9"/>
      <c r="W105" s="9"/>
      <c r="X105" s="9"/>
      <c r="Y105" s="18"/>
      <c r="AA105" s="29">
        <f>IF('4.3.3_Input_Sheet_Published2013'!AA105-'4.3.3_Input_Sheet_Finalised2018'!AA105=0,,(IF('4.3.3_Input_Sheet_Published2013'!AA105-'4.3.3_Input_Sheet_Finalised2018'!AA105&lt;0,"Increase","Decrease")))</f>
        <v>0</v>
      </c>
      <c r="AB105" s="29">
        <f>IF('4.3.3_Input_Sheet_Published2013'!AB105-'4.3.3_Input_Sheet_Finalised2018'!AB105=0,,(IF('4.3.3_Input_Sheet_Published2013'!AB105-'4.3.3_Input_Sheet_Finalised2018'!AB105&lt;0,"Increase","Decrease")))</f>
        <v>0</v>
      </c>
      <c r="AC105" s="29">
        <f>IF('4.3.3_Input_Sheet_Published2013'!AC105-'4.3.3_Input_Sheet_Finalised2018'!AC105=0,,(IF('4.3.3_Input_Sheet_Published2013'!AC105-'4.3.3_Input_Sheet_Finalised2018'!AC105&lt;0,"Increase","Decrease")))</f>
        <v>0</v>
      </c>
      <c r="AD105" s="29">
        <f>IF('4.3.3_Input_Sheet_Published2013'!AD105-'4.3.3_Input_Sheet_Finalised2018'!AD105=0,,(IF('4.3.3_Input_Sheet_Published2013'!AD105-'4.3.3_Input_Sheet_Finalised2018'!AD105&lt;0,"Increase","Decrease")))</f>
        <v>0</v>
      </c>
      <c r="AE105" s="29">
        <f>IF('4.3.3_Input_Sheet_Published2013'!AE105-'4.3.3_Input_Sheet_Finalised2018'!AE105=0,,(IF('4.3.3_Input_Sheet_Published2013'!AE105-'4.3.3_Input_Sheet_Finalised2018'!AE105&lt;0,"Increase","Decrease")))</f>
        <v>0</v>
      </c>
      <c r="AF105" s="18"/>
      <c r="AH105" s="29">
        <f>IF('4.3.3_Input_Sheet_Published2013'!AH105-'4.3.3_Input_Sheet_Finalised2018'!AH105=0,,(IF('4.3.3_Input_Sheet_Published2013'!AH105-'4.3.3_Input_Sheet_Finalised2018'!AH105&lt;0,"Increase","Decrease")))</f>
        <v>0</v>
      </c>
      <c r="AI105" s="29">
        <f>IF('4.3.3_Input_Sheet_Published2013'!AI105-'4.3.3_Input_Sheet_Finalised2018'!AI105=0,,(IF('4.3.3_Input_Sheet_Published2013'!AI105-'4.3.3_Input_Sheet_Finalised2018'!AI105&lt;0,"Increase","Decrease")))</f>
        <v>0</v>
      </c>
      <c r="AJ105" s="29">
        <f>IF('4.3.3_Input_Sheet_Published2013'!AJ105-'4.3.3_Input_Sheet_Finalised2018'!AJ105=0,,(IF('4.3.3_Input_Sheet_Published2013'!AJ105-'4.3.3_Input_Sheet_Finalised2018'!AJ105&lt;0,"Increase","Decrease")))</f>
        <v>0</v>
      </c>
      <c r="AK105" s="29">
        <f>IF('4.3.3_Input_Sheet_Published2013'!AK105-'4.3.3_Input_Sheet_Finalised2018'!AK105=0,,(IF('4.3.3_Input_Sheet_Published2013'!AK105-'4.3.3_Input_Sheet_Finalised2018'!AK105&lt;0,"Increase","Decrease")))</f>
        <v>0</v>
      </c>
      <c r="AL105" s="29">
        <f>IF('4.3.3_Input_Sheet_Published2013'!AL105-'4.3.3_Input_Sheet_Finalised2018'!AL105=0,,(IF('4.3.3_Input_Sheet_Published2013'!AL105-'4.3.3_Input_Sheet_Finalised2018'!AL105&lt;0,"Increase","Decrease")))</f>
        <v>0</v>
      </c>
      <c r="AM105" s="18"/>
    </row>
    <row r="106" spans="1:39" ht="14.65" thickBot="1">
      <c r="A106" s="164"/>
      <c r="B106" s="167"/>
      <c r="C106" s="44" t="s">
        <v>57</v>
      </c>
      <c r="D106" s="45" t="s">
        <v>47</v>
      </c>
      <c r="E106" s="41"/>
      <c r="F106" s="29">
        <f>IF('4.3.3_Input_Sheet_Published2013'!F106-'4.3.3_Input_Sheet_Finalised2018'!F106=0,,(IF('4.3.3_Input_Sheet_Published2013'!F106-'4.3.3_Input_Sheet_Finalised2018'!F106&lt;0,"Increase","Decrease")))</f>
        <v>0</v>
      </c>
      <c r="G106" s="29">
        <f>IF('4.3.3_Input_Sheet_Published2013'!G106-'4.3.3_Input_Sheet_Finalised2018'!G106=0,,(IF('4.3.3_Input_Sheet_Published2013'!G106-'4.3.3_Input_Sheet_Finalised2018'!G106&lt;0,"Increase","Decrease")))</f>
        <v>0</v>
      </c>
      <c r="H106" s="29">
        <f>IF('4.3.3_Input_Sheet_Published2013'!H106-'4.3.3_Input_Sheet_Finalised2018'!H106=0,,(IF('4.3.3_Input_Sheet_Published2013'!H106-'4.3.3_Input_Sheet_Finalised2018'!H106&lt;0,"Increase","Decrease")))</f>
        <v>0</v>
      </c>
      <c r="I106" s="29">
        <f>IF('4.3.3_Input_Sheet_Published2013'!I106-'4.3.3_Input_Sheet_Finalised2018'!I106=0,,(IF('4.3.3_Input_Sheet_Published2013'!I106-'4.3.3_Input_Sheet_Finalised2018'!I106&lt;0,"Increase","Decrease")))</f>
        <v>0</v>
      </c>
      <c r="J106" s="29">
        <f>IF('4.3.3_Input_Sheet_Published2013'!J106-'4.3.3_Input_Sheet_Finalised2018'!J106=0,,(IF('4.3.3_Input_Sheet_Published2013'!J106-'4.3.3_Input_Sheet_Finalised2018'!J106&lt;0,"Increase","Decrease")))</f>
        <v>0</v>
      </c>
      <c r="K106" s="18"/>
      <c r="M106" s="9"/>
      <c r="N106" s="9"/>
      <c r="O106" s="9"/>
      <c r="P106" s="9"/>
      <c r="Q106" s="9"/>
      <c r="R106" s="18"/>
      <c r="T106" s="9"/>
      <c r="U106" s="9"/>
      <c r="V106" s="9"/>
      <c r="W106" s="9"/>
      <c r="X106" s="9"/>
      <c r="Y106" s="18"/>
      <c r="AA106" s="29">
        <f>IF('4.3.3_Input_Sheet_Published2013'!AA106-'4.3.3_Input_Sheet_Finalised2018'!AA106=0,,(IF('4.3.3_Input_Sheet_Published2013'!AA106-'4.3.3_Input_Sheet_Finalised2018'!AA106&lt;0,"Increase","Decrease")))</f>
        <v>0</v>
      </c>
      <c r="AB106" s="29">
        <f>IF('4.3.3_Input_Sheet_Published2013'!AB106-'4.3.3_Input_Sheet_Finalised2018'!AB106=0,,(IF('4.3.3_Input_Sheet_Published2013'!AB106-'4.3.3_Input_Sheet_Finalised2018'!AB106&lt;0,"Increase","Decrease")))</f>
        <v>0</v>
      </c>
      <c r="AC106" s="29">
        <f>IF('4.3.3_Input_Sheet_Published2013'!AC106-'4.3.3_Input_Sheet_Finalised2018'!AC106=0,,(IF('4.3.3_Input_Sheet_Published2013'!AC106-'4.3.3_Input_Sheet_Finalised2018'!AC106&lt;0,"Increase","Decrease")))</f>
        <v>0</v>
      </c>
      <c r="AD106" s="29">
        <f>IF('4.3.3_Input_Sheet_Published2013'!AD106-'4.3.3_Input_Sheet_Finalised2018'!AD106=0,,(IF('4.3.3_Input_Sheet_Published2013'!AD106-'4.3.3_Input_Sheet_Finalised2018'!AD106&lt;0,"Increase","Decrease")))</f>
        <v>0</v>
      </c>
      <c r="AE106" s="29">
        <f>IF('4.3.3_Input_Sheet_Published2013'!AE106-'4.3.3_Input_Sheet_Finalised2018'!AE106=0,,(IF('4.3.3_Input_Sheet_Published2013'!AE106-'4.3.3_Input_Sheet_Finalised2018'!AE106&lt;0,"Increase","Decrease")))</f>
        <v>0</v>
      </c>
      <c r="AF106" s="18"/>
      <c r="AH106" s="29">
        <f>IF('4.3.3_Input_Sheet_Published2013'!AH106-'4.3.3_Input_Sheet_Finalised2018'!AH106=0,,(IF('4.3.3_Input_Sheet_Published2013'!AH106-'4.3.3_Input_Sheet_Finalised2018'!AH106&lt;0,"Increase","Decrease")))</f>
        <v>0</v>
      </c>
      <c r="AI106" s="29">
        <f>IF('4.3.3_Input_Sheet_Published2013'!AI106-'4.3.3_Input_Sheet_Finalised2018'!AI106=0,,(IF('4.3.3_Input_Sheet_Published2013'!AI106-'4.3.3_Input_Sheet_Finalised2018'!AI106&lt;0,"Increase","Decrease")))</f>
        <v>0</v>
      </c>
      <c r="AJ106" s="29">
        <f>IF('4.3.3_Input_Sheet_Published2013'!AJ106-'4.3.3_Input_Sheet_Finalised2018'!AJ106=0,,(IF('4.3.3_Input_Sheet_Published2013'!AJ106-'4.3.3_Input_Sheet_Finalised2018'!AJ106&lt;0,"Increase","Decrease")))</f>
        <v>0</v>
      </c>
      <c r="AK106" s="29">
        <f>IF('4.3.3_Input_Sheet_Published2013'!AK106-'4.3.3_Input_Sheet_Finalised2018'!AK106=0,,(IF('4.3.3_Input_Sheet_Published2013'!AK106-'4.3.3_Input_Sheet_Finalised2018'!AK106&lt;0,"Increase","Decrease")))</f>
        <v>0</v>
      </c>
      <c r="AL106" s="29">
        <f>IF('4.3.3_Input_Sheet_Published2013'!AL106-'4.3.3_Input_Sheet_Finalised2018'!AL106=0,,(IF('4.3.3_Input_Sheet_Published2013'!AL106-'4.3.3_Input_Sheet_Finalised2018'!AL106&lt;0,"Increase","Decrease")))</f>
        <v>0</v>
      </c>
      <c r="AM106" s="18"/>
    </row>
    <row r="107" spans="1:39" ht="14.65" thickBot="1">
      <c r="A107" s="164"/>
      <c r="B107" s="167"/>
      <c r="C107" s="44" t="s">
        <v>58</v>
      </c>
      <c r="D107" s="45" t="s">
        <v>48</v>
      </c>
      <c r="E107" s="41"/>
      <c r="F107" s="29">
        <f>IF('4.3.3_Input_Sheet_Published2013'!F107-'4.3.3_Input_Sheet_Finalised2018'!F107=0,,(IF('4.3.3_Input_Sheet_Published2013'!F107-'4.3.3_Input_Sheet_Finalised2018'!F107&lt;0,"Increase","Decrease")))</f>
        <v>0</v>
      </c>
      <c r="G107" s="29">
        <f>IF('4.3.3_Input_Sheet_Published2013'!G107-'4.3.3_Input_Sheet_Finalised2018'!G107=0,,(IF('4.3.3_Input_Sheet_Published2013'!G107-'4.3.3_Input_Sheet_Finalised2018'!G107&lt;0,"Increase","Decrease")))</f>
        <v>0</v>
      </c>
      <c r="H107" s="29">
        <f>IF('4.3.3_Input_Sheet_Published2013'!H107-'4.3.3_Input_Sheet_Finalised2018'!H107=0,,(IF('4.3.3_Input_Sheet_Published2013'!H107-'4.3.3_Input_Sheet_Finalised2018'!H107&lt;0,"Increase","Decrease")))</f>
        <v>0</v>
      </c>
      <c r="I107" s="29">
        <f>IF('4.3.3_Input_Sheet_Published2013'!I107-'4.3.3_Input_Sheet_Finalised2018'!I107=0,,(IF('4.3.3_Input_Sheet_Published2013'!I107-'4.3.3_Input_Sheet_Finalised2018'!I107&lt;0,"Increase","Decrease")))</f>
        <v>0</v>
      </c>
      <c r="J107" s="29">
        <f>IF('4.3.3_Input_Sheet_Published2013'!J107-'4.3.3_Input_Sheet_Finalised2018'!J107=0,,(IF('4.3.3_Input_Sheet_Published2013'!J107-'4.3.3_Input_Sheet_Finalised2018'!J107&lt;0,"Increase","Decrease")))</f>
        <v>0</v>
      </c>
      <c r="K107" s="18"/>
      <c r="M107" s="9"/>
      <c r="N107" s="9"/>
      <c r="O107" s="9"/>
      <c r="P107" s="9"/>
      <c r="Q107" s="9"/>
      <c r="R107" s="18"/>
      <c r="T107" s="9"/>
      <c r="U107" s="9"/>
      <c r="V107" s="9"/>
      <c r="W107" s="9"/>
      <c r="X107" s="9"/>
      <c r="Y107" s="18"/>
      <c r="AA107" s="29">
        <f>IF('4.3.3_Input_Sheet_Published2013'!AA107-'4.3.3_Input_Sheet_Finalised2018'!AA107=0,,(IF('4.3.3_Input_Sheet_Published2013'!AA107-'4.3.3_Input_Sheet_Finalised2018'!AA107&lt;0,"Increase","Decrease")))</f>
        <v>0</v>
      </c>
      <c r="AB107" s="29">
        <f>IF('4.3.3_Input_Sheet_Published2013'!AB107-'4.3.3_Input_Sheet_Finalised2018'!AB107=0,,(IF('4.3.3_Input_Sheet_Published2013'!AB107-'4.3.3_Input_Sheet_Finalised2018'!AB107&lt;0,"Increase","Decrease")))</f>
        <v>0</v>
      </c>
      <c r="AC107" s="29">
        <f>IF('4.3.3_Input_Sheet_Published2013'!AC107-'4.3.3_Input_Sheet_Finalised2018'!AC107=0,,(IF('4.3.3_Input_Sheet_Published2013'!AC107-'4.3.3_Input_Sheet_Finalised2018'!AC107&lt;0,"Increase","Decrease")))</f>
        <v>0</v>
      </c>
      <c r="AD107" s="29">
        <f>IF('4.3.3_Input_Sheet_Published2013'!AD107-'4.3.3_Input_Sheet_Finalised2018'!AD107=0,,(IF('4.3.3_Input_Sheet_Published2013'!AD107-'4.3.3_Input_Sheet_Finalised2018'!AD107&lt;0,"Increase","Decrease")))</f>
        <v>0</v>
      </c>
      <c r="AE107" s="29">
        <f>IF('4.3.3_Input_Sheet_Published2013'!AE107-'4.3.3_Input_Sheet_Finalised2018'!AE107=0,,(IF('4.3.3_Input_Sheet_Published2013'!AE107-'4.3.3_Input_Sheet_Finalised2018'!AE107&lt;0,"Increase","Decrease")))</f>
        <v>0</v>
      </c>
      <c r="AF107" s="18"/>
      <c r="AH107" s="29">
        <f>IF('4.3.3_Input_Sheet_Published2013'!AH107-'4.3.3_Input_Sheet_Finalised2018'!AH107=0,,(IF('4.3.3_Input_Sheet_Published2013'!AH107-'4.3.3_Input_Sheet_Finalised2018'!AH107&lt;0,"Increase","Decrease")))</f>
        <v>0</v>
      </c>
      <c r="AI107" s="29">
        <f>IF('4.3.3_Input_Sheet_Published2013'!AI107-'4.3.3_Input_Sheet_Finalised2018'!AI107=0,,(IF('4.3.3_Input_Sheet_Published2013'!AI107-'4.3.3_Input_Sheet_Finalised2018'!AI107&lt;0,"Increase","Decrease")))</f>
        <v>0</v>
      </c>
      <c r="AJ107" s="29">
        <f>IF('4.3.3_Input_Sheet_Published2013'!AJ107-'4.3.3_Input_Sheet_Finalised2018'!AJ107=0,,(IF('4.3.3_Input_Sheet_Published2013'!AJ107-'4.3.3_Input_Sheet_Finalised2018'!AJ107&lt;0,"Increase","Decrease")))</f>
        <v>0</v>
      </c>
      <c r="AK107" s="29">
        <f>IF('4.3.3_Input_Sheet_Published2013'!AK107-'4.3.3_Input_Sheet_Finalised2018'!AK107=0,,(IF('4.3.3_Input_Sheet_Published2013'!AK107-'4.3.3_Input_Sheet_Finalised2018'!AK107&lt;0,"Increase","Decrease")))</f>
        <v>0</v>
      </c>
      <c r="AL107" s="29">
        <f>IF('4.3.3_Input_Sheet_Published2013'!AL107-'4.3.3_Input_Sheet_Finalised2018'!AL107=0,,(IF('4.3.3_Input_Sheet_Published2013'!AL107-'4.3.3_Input_Sheet_Finalised2018'!AL107&lt;0,"Increase","Decrease")))</f>
        <v>0</v>
      </c>
      <c r="AM107" s="18"/>
    </row>
    <row r="108" spans="1:39" ht="14.65" thickBot="1">
      <c r="A108" s="164"/>
      <c r="B108" s="167"/>
      <c r="C108" s="44" t="s">
        <v>59</v>
      </c>
      <c r="D108" s="45" t="s">
        <v>48</v>
      </c>
      <c r="E108" s="41"/>
      <c r="F108" s="29">
        <f>IF('4.3.3_Input_Sheet_Published2013'!F108-'4.3.3_Input_Sheet_Finalised2018'!F108=0,,(IF('4.3.3_Input_Sheet_Published2013'!F108-'4.3.3_Input_Sheet_Finalised2018'!F108&lt;0,"Increase","Decrease")))</f>
        <v>0</v>
      </c>
      <c r="G108" s="29">
        <f>IF('4.3.3_Input_Sheet_Published2013'!G108-'4.3.3_Input_Sheet_Finalised2018'!G108=0,,(IF('4.3.3_Input_Sheet_Published2013'!G108-'4.3.3_Input_Sheet_Finalised2018'!G108&lt;0,"Increase","Decrease")))</f>
        <v>0</v>
      </c>
      <c r="H108" s="29">
        <f>IF('4.3.3_Input_Sheet_Published2013'!H108-'4.3.3_Input_Sheet_Finalised2018'!H108=0,,(IF('4.3.3_Input_Sheet_Published2013'!H108-'4.3.3_Input_Sheet_Finalised2018'!H108&lt;0,"Increase","Decrease")))</f>
        <v>0</v>
      </c>
      <c r="I108" s="29">
        <f>IF('4.3.3_Input_Sheet_Published2013'!I108-'4.3.3_Input_Sheet_Finalised2018'!I108=0,,(IF('4.3.3_Input_Sheet_Published2013'!I108-'4.3.3_Input_Sheet_Finalised2018'!I108&lt;0,"Increase","Decrease")))</f>
        <v>0</v>
      </c>
      <c r="J108" s="29">
        <f>IF('4.3.3_Input_Sheet_Published2013'!J108-'4.3.3_Input_Sheet_Finalised2018'!J108=0,,(IF('4.3.3_Input_Sheet_Published2013'!J108-'4.3.3_Input_Sheet_Finalised2018'!J108&lt;0,"Increase","Decrease")))</f>
        <v>0</v>
      </c>
      <c r="K108" s="18"/>
      <c r="M108" s="9"/>
      <c r="N108" s="9"/>
      <c r="O108" s="9"/>
      <c r="P108" s="9"/>
      <c r="Q108" s="9"/>
      <c r="R108" s="18"/>
      <c r="T108" s="9"/>
      <c r="U108" s="9"/>
      <c r="V108" s="9"/>
      <c r="W108" s="9"/>
      <c r="X108" s="9"/>
      <c r="Y108" s="18"/>
      <c r="AA108" s="29">
        <f>IF('4.3.3_Input_Sheet_Published2013'!AA108-'4.3.3_Input_Sheet_Finalised2018'!AA108=0,,(IF('4.3.3_Input_Sheet_Published2013'!AA108-'4.3.3_Input_Sheet_Finalised2018'!AA108&lt;0,"Increase","Decrease")))</f>
        <v>0</v>
      </c>
      <c r="AB108" s="29">
        <f>IF('4.3.3_Input_Sheet_Published2013'!AB108-'4.3.3_Input_Sheet_Finalised2018'!AB108=0,,(IF('4.3.3_Input_Sheet_Published2013'!AB108-'4.3.3_Input_Sheet_Finalised2018'!AB108&lt;0,"Increase","Decrease")))</f>
        <v>0</v>
      </c>
      <c r="AC108" s="29">
        <f>IF('4.3.3_Input_Sheet_Published2013'!AC108-'4.3.3_Input_Sheet_Finalised2018'!AC108=0,,(IF('4.3.3_Input_Sheet_Published2013'!AC108-'4.3.3_Input_Sheet_Finalised2018'!AC108&lt;0,"Increase","Decrease")))</f>
        <v>0</v>
      </c>
      <c r="AD108" s="29">
        <f>IF('4.3.3_Input_Sheet_Published2013'!AD108-'4.3.3_Input_Sheet_Finalised2018'!AD108=0,,(IF('4.3.3_Input_Sheet_Published2013'!AD108-'4.3.3_Input_Sheet_Finalised2018'!AD108&lt;0,"Increase","Decrease")))</f>
        <v>0</v>
      </c>
      <c r="AE108" s="29">
        <f>IF('4.3.3_Input_Sheet_Published2013'!AE108-'4.3.3_Input_Sheet_Finalised2018'!AE108=0,,(IF('4.3.3_Input_Sheet_Published2013'!AE108-'4.3.3_Input_Sheet_Finalised2018'!AE108&lt;0,"Increase","Decrease")))</f>
        <v>0</v>
      </c>
      <c r="AF108" s="18"/>
      <c r="AH108" s="29">
        <f>IF('4.3.3_Input_Sheet_Published2013'!AH108-'4.3.3_Input_Sheet_Finalised2018'!AH108=0,,(IF('4.3.3_Input_Sheet_Published2013'!AH108-'4.3.3_Input_Sheet_Finalised2018'!AH108&lt;0,"Increase","Decrease")))</f>
        <v>0</v>
      </c>
      <c r="AI108" s="29">
        <f>IF('4.3.3_Input_Sheet_Published2013'!AI108-'4.3.3_Input_Sheet_Finalised2018'!AI108=0,,(IF('4.3.3_Input_Sheet_Published2013'!AI108-'4.3.3_Input_Sheet_Finalised2018'!AI108&lt;0,"Increase","Decrease")))</f>
        <v>0</v>
      </c>
      <c r="AJ108" s="29">
        <f>IF('4.3.3_Input_Sheet_Published2013'!AJ108-'4.3.3_Input_Sheet_Finalised2018'!AJ108=0,,(IF('4.3.3_Input_Sheet_Published2013'!AJ108-'4.3.3_Input_Sheet_Finalised2018'!AJ108&lt;0,"Increase","Decrease")))</f>
        <v>0</v>
      </c>
      <c r="AK108" s="29">
        <f>IF('4.3.3_Input_Sheet_Published2013'!AK108-'4.3.3_Input_Sheet_Finalised2018'!AK108=0,,(IF('4.3.3_Input_Sheet_Published2013'!AK108-'4.3.3_Input_Sheet_Finalised2018'!AK108&lt;0,"Increase","Decrease")))</f>
        <v>0</v>
      </c>
      <c r="AL108" s="29">
        <f>IF('4.3.3_Input_Sheet_Published2013'!AL108-'4.3.3_Input_Sheet_Finalised2018'!AL108=0,,(IF('4.3.3_Input_Sheet_Published2013'!AL108-'4.3.3_Input_Sheet_Finalised2018'!AL108&lt;0,"Increase","Decrease")))</f>
        <v>0</v>
      </c>
      <c r="AM108" s="18"/>
    </row>
    <row r="109" spans="1:39" ht="14.65" thickBot="1">
      <c r="A109" s="164"/>
      <c r="B109" s="167"/>
      <c r="C109" s="44" t="s">
        <v>60</v>
      </c>
      <c r="D109" s="45" t="s">
        <v>61</v>
      </c>
      <c r="E109" s="41"/>
      <c r="F109" s="29">
        <f>IF('4.3.3_Input_Sheet_Published2013'!F109-'4.3.3_Input_Sheet_Finalised2018'!F109=0,,(IF('4.3.3_Input_Sheet_Published2013'!F109-'4.3.3_Input_Sheet_Finalised2018'!F109&lt;0,"Increase","Decrease")))</f>
        <v>0</v>
      </c>
      <c r="G109" s="29">
        <f>IF('4.3.3_Input_Sheet_Published2013'!G109-'4.3.3_Input_Sheet_Finalised2018'!G109=0,,(IF('4.3.3_Input_Sheet_Published2013'!G109-'4.3.3_Input_Sheet_Finalised2018'!G109&lt;0,"Increase","Decrease")))</f>
        <v>0</v>
      </c>
      <c r="H109" s="29">
        <f>IF('4.3.3_Input_Sheet_Published2013'!H109-'4.3.3_Input_Sheet_Finalised2018'!H109=0,,(IF('4.3.3_Input_Sheet_Published2013'!H109-'4.3.3_Input_Sheet_Finalised2018'!H109&lt;0,"Increase","Decrease")))</f>
        <v>0</v>
      </c>
      <c r="I109" s="29">
        <f>IF('4.3.3_Input_Sheet_Published2013'!I109-'4.3.3_Input_Sheet_Finalised2018'!I109=0,,(IF('4.3.3_Input_Sheet_Published2013'!I109-'4.3.3_Input_Sheet_Finalised2018'!I109&lt;0,"Increase","Decrease")))</f>
        <v>0</v>
      </c>
      <c r="J109" s="29">
        <f>IF('4.3.3_Input_Sheet_Published2013'!J109-'4.3.3_Input_Sheet_Finalised2018'!J109=0,,(IF('4.3.3_Input_Sheet_Published2013'!J109-'4.3.3_Input_Sheet_Finalised2018'!J109&lt;0,"Increase","Decrease")))</f>
        <v>0</v>
      </c>
      <c r="K109" s="18"/>
      <c r="M109" s="9"/>
      <c r="N109" s="9"/>
      <c r="O109" s="9"/>
      <c r="P109" s="9"/>
      <c r="Q109" s="9"/>
      <c r="R109" s="18"/>
      <c r="T109" s="9"/>
      <c r="U109" s="9"/>
      <c r="V109" s="9"/>
      <c r="W109" s="9"/>
      <c r="X109" s="9"/>
      <c r="Y109" s="18"/>
      <c r="AA109" s="29">
        <f>IF('4.3.3_Input_Sheet_Published2013'!AA109-'4.3.3_Input_Sheet_Finalised2018'!AA109=0,,(IF('4.3.3_Input_Sheet_Published2013'!AA109-'4.3.3_Input_Sheet_Finalised2018'!AA109&lt;0,"Increase","Decrease")))</f>
        <v>0</v>
      </c>
      <c r="AB109" s="29">
        <f>IF('4.3.3_Input_Sheet_Published2013'!AB109-'4.3.3_Input_Sheet_Finalised2018'!AB109=0,,(IF('4.3.3_Input_Sheet_Published2013'!AB109-'4.3.3_Input_Sheet_Finalised2018'!AB109&lt;0,"Increase","Decrease")))</f>
        <v>0</v>
      </c>
      <c r="AC109" s="29">
        <f>IF('4.3.3_Input_Sheet_Published2013'!AC109-'4.3.3_Input_Sheet_Finalised2018'!AC109=0,,(IF('4.3.3_Input_Sheet_Published2013'!AC109-'4.3.3_Input_Sheet_Finalised2018'!AC109&lt;0,"Increase","Decrease")))</f>
        <v>0</v>
      </c>
      <c r="AD109" s="29">
        <f>IF('4.3.3_Input_Sheet_Published2013'!AD109-'4.3.3_Input_Sheet_Finalised2018'!AD109=0,,(IF('4.3.3_Input_Sheet_Published2013'!AD109-'4.3.3_Input_Sheet_Finalised2018'!AD109&lt;0,"Increase","Decrease")))</f>
        <v>0</v>
      </c>
      <c r="AE109" s="29">
        <f>IF('4.3.3_Input_Sheet_Published2013'!AE109-'4.3.3_Input_Sheet_Finalised2018'!AE109=0,,(IF('4.3.3_Input_Sheet_Published2013'!AE109-'4.3.3_Input_Sheet_Finalised2018'!AE109&lt;0,"Increase","Decrease")))</f>
        <v>0</v>
      </c>
      <c r="AF109" s="18"/>
      <c r="AH109" s="29">
        <f>IF('4.3.3_Input_Sheet_Published2013'!AH109-'4.3.3_Input_Sheet_Finalised2018'!AH109=0,,(IF('4.3.3_Input_Sheet_Published2013'!AH109-'4.3.3_Input_Sheet_Finalised2018'!AH109&lt;0,"Increase","Decrease")))</f>
        <v>0</v>
      </c>
      <c r="AI109" s="29">
        <f>IF('4.3.3_Input_Sheet_Published2013'!AI109-'4.3.3_Input_Sheet_Finalised2018'!AI109=0,,(IF('4.3.3_Input_Sheet_Published2013'!AI109-'4.3.3_Input_Sheet_Finalised2018'!AI109&lt;0,"Increase","Decrease")))</f>
        <v>0</v>
      </c>
      <c r="AJ109" s="29">
        <f>IF('4.3.3_Input_Sheet_Published2013'!AJ109-'4.3.3_Input_Sheet_Finalised2018'!AJ109=0,,(IF('4.3.3_Input_Sheet_Published2013'!AJ109-'4.3.3_Input_Sheet_Finalised2018'!AJ109&lt;0,"Increase","Decrease")))</f>
        <v>0</v>
      </c>
      <c r="AK109" s="29">
        <f>IF('4.3.3_Input_Sheet_Published2013'!AK109-'4.3.3_Input_Sheet_Finalised2018'!AK109=0,,(IF('4.3.3_Input_Sheet_Published2013'!AK109-'4.3.3_Input_Sheet_Finalised2018'!AK109&lt;0,"Increase","Decrease")))</f>
        <v>0</v>
      </c>
      <c r="AL109" s="29">
        <f>IF('4.3.3_Input_Sheet_Published2013'!AL109-'4.3.3_Input_Sheet_Finalised2018'!AL109=0,,(IF('4.3.3_Input_Sheet_Published2013'!AL109-'4.3.3_Input_Sheet_Finalised2018'!AL109&lt;0,"Increase","Decrease")))</f>
        <v>0</v>
      </c>
      <c r="AM109" s="18"/>
    </row>
    <row r="110" spans="1:39" ht="14.65" thickBot="1">
      <c r="A110" s="164"/>
      <c r="B110" s="167"/>
      <c r="C110" s="44" t="s">
        <v>62</v>
      </c>
      <c r="D110" s="45" t="s">
        <v>61</v>
      </c>
      <c r="E110" s="41"/>
      <c r="F110" s="29">
        <f>IF('4.3.3_Input_Sheet_Published2013'!F110-'4.3.3_Input_Sheet_Finalised2018'!F110=0,,(IF('4.3.3_Input_Sheet_Published2013'!F110-'4.3.3_Input_Sheet_Finalised2018'!F110&lt;0,"Increase","Decrease")))</f>
        <v>0</v>
      </c>
      <c r="G110" s="29">
        <f>IF('4.3.3_Input_Sheet_Published2013'!G110-'4.3.3_Input_Sheet_Finalised2018'!G110=0,,(IF('4.3.3_Input_Sheet_Published2013'!G110-'4.3.3_Input_Sheet_Finalised2018'!G110&lt;0,"Increase","Decrease")))</f>
        <v>0</v>
      </c>
      <c r="H110" s="29">
        <f>IF('4.3.3_Input_Sheet_Published2013'!H110-'4.3.3_Input_Sheet_Finalised2018'!H110=0,,(IF('4.3.3_Input_Sheet_Published2013'!H110-'4.3.3_Input_Sheet_Finalised2018'!H110&lt;0,"Increase","Decrease")))</f>
        <v>0</v>
      </c>
      <c r="I110" s="29">
        <f>IF('4.3.3_Input_Sheet_Published2013'!I110-'4.3.3_Input_Sheet_Finalised2018'!I110=0,,(IF('4.3.3_Input_Sheet_Published2013'!I110-'4.3.3_Input_Sheet_Finalised2018'!I110&lt;0,"Increase","Decrease")))</f>
        <v>0</v>
      </c>
      <c r="J110" s="29">
        <f>IF('4.3.3_Input_Sheet_Published2013'!J110-'4.3.3_Input_Sheet_Finalised2018'!J110=0,,(IF('4.3.3_Input_Sheet_Published2013'!J110-'4.3.3_Input_Sheet_Finalised2018'!J110&lt;0,"Increase","Decrease")))</f>
        <v>0</v>
      </c>
      <c r="K110" s="18"/>
      <c r="M110" s="9"/>
      <c r="N110" s="9"/>
      <c r="O110" s="9"/>
      <c r="P110" s="9"/>
      <c r="Q110" s="9"/>
      <c r="R110" s="18"/>
      <c r="T110" s="9"/>
      <c r="U110" s="9"/>
      <c r="V110" s="9"/>
      <c r="W110" s="9"/>
      <c r="X110" s="9"/>
      <c r="Y110" s="18"/>
      <c r="AA110" s="29">
        <f>IF('4.3.3_Input_Sheet_Published2013'!AA110-'4.3.3_Input_Sheet_Finalised2018'!AA110=0,,(IF('4.3.3_Input_Sheet_Published2013'!AA110-'4.3.3_Input_Sheet_Finalised2018'!AA110&lt;0,"Increase","Decrease")))</f>
        <v>0</v>
      </c>
      <c r="AB110" s="29">
        <f>IF('4.3.3_Input_Sheet_Published2013'!AB110-'4.3.3_Input_Sheet_Finalised2018'!AB110=0,,(IF('4.3.3_Input_Sheet_Published2013'!AB110-'4.3.3_Input_Sheet_Finalised2018'!AB110&lt;0,"Increase","Decrease")))</f>
        <v>0</v>
      </c>
      <c r="AC110" s="29">
        <f>IF('4.3.3_Input_Sheet_Published2013'!AC110-'4.3.3_Input_Sheet_Finalised2018'!AC110=0,,(IF('4.3.3_Input_Sheet_Published2013'!AC110-'4.3.3_Input_Sheet_Finalised2018'!AC110&lt;0,"Increase","Decrease")))</f>
        <v>0</v>
      </c>
      <c r="AD110" s="29">
        <f>IF('4.3.3_Input_Sheet_Published2013'!AD110-'4.3.3_Input_Sheet_Finalised2018'!AD110=0,,(IF('4.3.3_Input_Sheet_Published2013'!AD110-'4.3.3_Input_Sheet_Finalised2018'!AD110&lt;0,"Increase","Decrease")))</f>
        <v>0</v>
      </c>
      <c r="AE110" s="29">
        <f>IF('4.3.3_Input_Sheet_Published2013'!AE110-'4.3.3_Input_Sheet_Finalised2018'!AE110=0,,(IF('4.3.3_Input_Sheet_Published2013'!AE110-'4.3.3_Input_Sheet_Finalised2018'!AE110&lt;0,"Increase","Decrease")))</f>
        <v>0</v>
      </c>
      <c r="AF110" s="18"/>
      <c r="AH110" s="29">
        <f>IF('4.3.3_Input_Sheet_Published2013'!AH110-'4.3.3_Input_Sheet_Finalised2018'!AH110=0,,(IF('4.3.3_Input_Sheet_Published2013'!AH110-'4.3.3_Input_Sheet_Finalised2018'!AH110&lt;0,"Increase","Decrease")))</f>
        <v>0</v>
      </c>
      <c r="AI110" s="29">
        <f>IF('4.3.3_Input_Sheet_Published2013'!AI110-'4.3.3_Input_Sheet_Finalised2018'!AI110=0,,(IF('4.3.3_Input_Sheet_Published2013'!AI110-'4.3.3_Input_Sheet_Finalised2018'!AI110&lt;0,"Increase","Decrease")))</f>
        <v>0</v>
      </c>
      <c r="AJ110" s="29">
        <f>IF('4.3.3_Input_Sheet_Published2013'!AJ110-'4.3.3_Input_Sheet_Finalised2018'!AJ110=0,,(IF('4.3.3_Input_Sheet_Published2013'!AJ110-'4.3.3_Input_Sheet_Finalised2018'!AJ110&lt;0,"Increase","Decrease")))</f>
        <v>0</v>
      </c>
      <c r="AK110" s="29">
        <f>IF('4.3.3_Input_Sheet_Published2013'!AK110-'4.3.3_Input_Sheet_Finalised2018'!AK110=0,,(IF('4.3.3_Input_Sheet_Published2013'!AK110-'4.3.3_Input_Sheet_Finalised2018'!AK110&lt;0,"Increase","Decrease")))</f>
        <v>0</v>
      </c>
      <c r="AL110" s="29">
        <f>IF('4.3.3_Input_Sheet_Published2013'!AL110-'4.3.3_Input_Sheet_Finalised2018'!AL110=0,,(IF('4.3.3_Input_Sheet_Published2013'!AL110-'4.3.3_Input_Sheet_Finalised2018'!AL110&lt;0,"Increase","Decrease")))</f>
        <v>0</v>
      </c>
      <c r="AM110" s="18"/>
    </row>
    <row r="111" spans="1:39" ht="14.65" thickBot="1">
      <c r="A111" s="164"/>
      <c r="B111" s="167"/>
      <c r="C111" s="46" t="s">
        <v>46</v>
      </c>
      <c r="D111" s="44" t="s">
        <v>51</v>
      </c>
      <c r="E111" s="41" t="str">
        <f>E87</f>
        <v>High - C2</v>
      </c>
      <c r="F111" s="171">
        <f>IF('4.3.3_Input_Sheet_Published2013'!F111-'4.3.3_Input_Sheet_Finalised2018'!F111=0,,(IF('4.3.3_Input_Sheet_Published2013'!F111-'4.3.3_Input_Sheet_Finalised2018'!F111&lt;0,"Increase","Decrease")))</f>
        <v>0</v>
      </c>
      <c r="G111" s="172">
        <f>IF('4.3.3_Input_Sheet_Published2013'!G111-'4.3.3_Input_Sheet_Finalised2018'!G111=0,,(IF('4.3.3_Input_Sheet_Published2013'!G111-'4.3.3_Input_Sheet_Finalised2018'!G111&lt;0,"Increase","Decrease")))</f>
        <v>0</v>
      </c>
      <c r="H111" s="172">
        <f>IF('4.3.3_Input_Sheet_Published2013'!H111-'4.3.3_Input_Sheet_Finalised2018'!H111=0,,(IF('4.3.3_Input_Sheet_Published2013'!H111-'4.3.3_Input_Sheet_Finalised2018'!H111&lt;0,"Increase","Decrease")))</f>
        <v>0</v>
      </c>
      <c r="I111" s="172">
        <f>IF('4.3.3_Input_Sheet_Published2013'!I111-'4.3.3_Input_Sheet_Finalised2018'!I111=0,,(IF('4.3.3_Input_Sheet_Published2013'!I111-'4.3.3_Input_Sheet_Finalised2018'!I111&lt;0,"Increase","Decrease")))</f>
        <v>0</v>
      </c>
      <c r="J111" s="173">
        <f>IF('4.3.3_Input_Sheet_Published2013'!J111-'4.3.3_Input_Sheet_Finalised2018'!J111=0,,(IF('4.3.3_Input_Sheet_Published2013'!J111-'4.3.3_Input_Sheet_Finalised2018'!J111&lt;0,"Increase","Decrease")))</f>
        <v>0</v>
      </c>
      <c r="K111" s="9"/>
      <c r="M111" s="174"/>
      <c r="N111" s="175"/>
      <c r="O111" s="175"/>
      <c r="P111" s="175"/>
      <c r="Q111" s="176"/>
      <c r="R111" s="9"/>
      <c r="T111" s="174"/>
      <c r="U111" s="175"/>
      <c r="V111" s="175"/>
      <c r="W111" s="175"/>
      <c r="X111" s="176"/>
      <c r="Y111" s="9"/>
      <c r="AA111" s="171">
        <f>IF('4.3.3_Input_Sheet_Published2013'!AA111-'4.3.3_Input_Sheet_Finalised2018'!AA111=0,,(IF('4.3.3_Input_Sheet_Published2013'!AA111-'4.3.3_Input_Sheet_Finalised2018'!AA111&lt;0,"Increase","Decrease")))</f>
        <v>0</v>
      </c>
      <c r="AB111" s="172">
        <f>IF('4.3.3_Input_Sheet_Published2013'!AB111-'4.3.3_Input_Sheet_Finalised2018'!AB111=0,,(IF('4.3.3_Input_Sheet_Published2013'!AB111-'4.3.3_Input_Sheet_Finalised2018'!AB111&lt;0,"Increase","Decrease")))</f>
        <v>0</v>
      </c>
      <c r="AC111" s="172">
        <f>IF('4.3.3_Input_Sheet_Published2013'!AC111-'4.3.3_Input_Sheet_Finalised2018'!AC111=0,,(IF('4.3.3_Input_Sheet_Published2013'!AC111-'4.3.3_Input_Sheet_Finalised2018'!AC111&lt;0,"Increase","Decrease")))</f>
        <v>0</v>
      </c>
      <c r="AD111" s="172">
        <f>IF('4.3.3_Input_Sheet_Published2013'!AD111-'4.3.3_Input_Sheet_Finalised2018'!AD111=0,,(IF('4.3.3_Input_Sheet_Published2013'!AD111-'4.3.3_Input_Sheet_Finalised2018'!AD111&lt;0,"Increase","Decrease")))</f>
        <v>0</v>
      </c>
      <c r="AE111" s="173">
        <f>IF('4.3.3_Input_Sheet_Published2013'!AE111-'4.3.3_Input_Sheet_Finalised2018'!AE111=0,,(IF('4.3.3_Input_Sheet_Published2013'!AE111-'4.3.3_Input_Sheet_Finalised2018'!AE111&lt;0,"Increase","Decrease")))</f>
        <v>0</v>
      </c>
      <c r="AF111" s="9"/>
      <c r="AH111" s="171">
        <f>IF('4.3.3_Input_Sheet_Published2013'!AH111-'4.3.3_Input_Sheet_Finalised2018'!AH111=0,,(IF('4.3.3_Input_Sheet_Published2013'!AH111-'4.3.3_Input_Sheet_Finalised2018'!AH111&lt;0,"Increase","Decrease")))</f>
        <v>0</v>
      </c>
      <c r="AI111" s="172">
        <f>IF('4.3.3_Input_Sheet_Published2013'!AI111-'4.3.3_Input_Sheet_Finalised2018'!AI111=0,,(IF('4.3.3_Input_Sheet_Published2013'!AI111-'4.3.3_Input_Sheet_Finalised2018'!AI111&lt;0,"Increase","Decrease")))</f>
        <v>0</v>
      </c>
      <c r="AJ111" s="172">
        <f>IF('4.3.3_Input_Sheet_Published2013'!AJ111-'4.3.3_Input_Sheet_Finalised2018'!AJ111=0,,(IF('4.3.3_Input_Sheet_Published2013'!AJ111-'4.3.3_Input_Sheet_Finalised2018'!AJ111&lt;0,"Increase","Decrease")))</f>
        <v>0</v>
      </c>
      <c r="AK111" s="172">
        <f>IF('4.3.3_Input_Sheet_Published2013'!AK111-'4.3.3_Input_Sheet_Finalised2018'!AK111=0,,(IF('4.3.3_Input_Sheet_Published2013'!AK111-'4.3.3_Input_Sheet_Finalised2018'!AK111&lt;0,"Increase","Decrease")))</f>
        <v>0</v>
      </c>
      <c r="AL111" s="173">
        <f>IF('4.3.3_Input_Sheet_Published2013'!AL111-'4.3.3_Input_Sheet_Finalised2018'!AL111=0,,(IF('4.3.3_Input_Sheet_Published2013'!AL111-'4.3.3_Input_Sheet_Finalised2018'!AL111&lt;0,"Increase","Decrease")))</f>
        <v>0</v>
      </c>
      <c r="AM111" s="9"/>
    </row>
    <row r="112" spans="1:39" ht="14.65" thickBot="1">
      <c r="A112" s="164"/>
      <c r="B112" s="167"/>
      <c r="C112" s="44" t="s">
        <v>52</v>
      </c>
      <c r="D112" s="45" t="s">
        <v>47</v>
      </c>
      <c r="E112" s="41"/>
      <c r="F112" s="29">
        <f>IF('4.3.3_Input_Sheet_Published2013'!F112-'4.3.3_Input_Sheet_Finalised2018'!F112=0,,(IF('4.3.3_Input_Sheet_Published2013'!F112-'4.3.3_Input_Sheet_Finalised2018'!F112&lt;0,"Increase","Decrease")))</f>
        <v>0</v>
      </c>
      <c r="G112" s="29">
        <f>IF('4.3.3_Input_Sheet_Published2013'!G112-'4.3.3_Input_Sheet_Finalised2018'!G112=0,,(IF('4.3.3_Input_Sheet_Published2013'!G112-'4.3.3_Input_Sheet_Finalised2018'!G112&lt;0,"Increase","Decrease")))</f>
        <v>0</v>
      </c>
      <c r="H112" s="29">
        <f>IF('4.3.3_Input_Sheet_Published2013'!H112-'4.3.3_Input_Sheet_Finalised2018'!H112=0,,(IF('4.3.3_Input_Sheet_Published2013'!H112-'4.3.3_Input_Sheet_Finalised2018'!H112&lt;0,"Increase","Decrease")))</f>
        <v>0</v>
      </c>
      <c r="I112" s="29">
        <f>IF('4.3.3_Input_Sheet_Published2013'!I112-'4.3.3_Input_Sheet_Finalised2018'!I112=0,,(IF('4.3.3_Input_Sheet_Published2013'!I112-'4.3.3_Input_Sheet_Finalised2018'!I112&lt;0,"Increase","Decrease")))</f>
        <v>0</v>
      </c>
      <c r="J112" s="29">
        <f>IF('4.3.3_Input_Sheet_Published2013'!J112-'4.3.3_Input_Sheet_Finalised2018'!J112=0,,(IF('4.3.3_Input_Sheet_Published2013'!J112-'4.3.3_Input_Sheet_Finalised2018'!J112&lt;0,"Increase","Decrease")))</f>
        <v>0</v>
      </c>
      <c r="K112" s="18"/>
      <c r="M112" s="9"/>
      <c r="N112" s="9"/>
      <c r="O112" s="9"/>
      <c r="P112" s="9"/>
      <c r="Q112" s="9"/>
      <c r="R112" s="18"/>
      <c r="T112" s="9"/>
      <c r="U112" s="9"/>
      <c r="V112" s="9"/>
      <c r="W112" s="9"/>
      <c r="X112" s="9"/>
      <c r="Y112" s="18"/>
      <c r="AA112" s="29">
        <f>IF('4.3.3_Input_Sheet_Published2013'!AA112-'4.3.3_Input_Sheet_Finalised2018'!AA112=0,,(IF('4.3.3_Input_Sheet_Published2013'!AA112-'4.3.3_Input_Sheet_Finalised2018'!AA112&lt;0,"Increase","Decrease")))</f>
        <v>0</v>
      </c>
      <c r="AB112" s="29">
        <f>IF('4.3.3_Input_Sheet_Published2013'!AB112-'4.3.3_Input_Sheet_Finalised2018'!AB112=0,,(IF('4.3.3_Input_Sheet_Published2013'!AB112-'4.3.3_Input_Sheet_Finalised2018'!AB112&lt;0,"Increase","Decrease")))</f>
        <v>0</v>
      </c>
      <c r="AC112" s="29">
        <f>IF('4.3.3_Input_Sheet_Published2013'!AC112-'4.3.3_Input_Sheet_Finalised2018'!AC112=0,,(IF('4.3.3_Input_Sheet_Published2013'!AC112-'4.3.3_Input_Sheet_Finalised2018'!AC112&lt;0,"Increase","Decrease")))</f>
        <v>0</v>
      </c>
      <c r="AD112" s="29">
        <f>IF('4.3.3_Input_Sheet_Published2013'!AD112-'4.3.3_Input_Sheet_Finalised2018'!AD112=0,,(IF('4.3.3_Input_Sheet_Published2013'!AD112-'4.3.3_Input_Sheet_Finalised2018'!AD112&lt;0,"Increase","Decrease")))</f>
        <v>0</v>
      </c>
      <c r="AE112" s="29">
        <f>IF('4.3.3_Input_Sheet_Published2013'!AE112-'4.3.3_Input_Sheet_Finalised2018'!AE112=0,,(IF('4.3.3_Input_Sheet_Published2013'!AE112-'4.3.3_Input_Sheet_Finalised2018'!AE112&lt;0,"Increase","Decrease")))</f>
        <v>0</v>
      </c>
      <c r="AF112" s="18"/>
      <c r="AH112" s="29">
        <f>IF('4.3.3_Input_Sheet_Published2013'!AH112-'4.3.3_Input_Sheet_Finalised2018'!AH112=0,,(IF('4.3.3_Input_Sheet_Published2013'!AH112-'4.3.3_Input_Sheet_Finalised2018'!AH112&lt;0,"Increase","Decrease")))</f>
        <v>0</v>
      </c>
      <c r="AI112" s="29">
        <f>IF('4.3.3_Input_Sheet_Published2013'!AI112-'4.3.3_Input_Sheet_Finalised2018'!AI112=0,,(IF('4.3.3_Input_Sheet_Published2013'!AI112-'4.3.3_Input_Sheet_Finalised2018'!AI112&lt;0,"Increase","Decrease")))</f>
        <v>0</v>
      </c>
      <c r="AJ112" s="29">
        <f>IF('4.3.3_Input_Sheet_Published2013'!AJ112-'4.3.3_Input_Sheet_Finalised2018'!AJ112=0,,(IF('4.3.3_Input_Sheet_Published2013'!AJ112-'4.3.3_Input_Sheet_Finalised2018'!AJ112&lt;0,"Increase","Decrease")))</f>
        <v>0</v>
      </c>
      <c r="AK112" s="29">
        <f>IF('4.3.3_Input_Sheet_Published2013'!AK112-'4.3.3_Input_Sheet_Finalised2018'!AK112=0,,(IF('4.3.3_Input_Sheet_Published2013'!AK112-'4.3.3_Input_Sheet_Finalised2018'!AK112&lt;0,"Increase","Decrease")))</f>
        <v>0</v>
      </c>
      <c r="AL112" s="29">
        <f>IF('4.3.3_Input_Sheet_Published2013'!AL112-'4.3.3_Input_Sheet_Finalised2018'!AL112=0,,(IF('4.3.3_Input_Sheet_Published2013'!AL112-'4.3.3_Input_Sheet_Finalised2018'!AL112&lt;0,"Increase","Decrease")))</f>
        <v>0</v>
      </c>
      <c r="AM112" s="18"/>
    </row>
    <row r="113" spans="1:39" ht="14.65" thickBot="1">
      <c r="A113" s="164"/>
      <c r="B113" s="167"/>
      <c r="C113" s="44" t="s">
        <v>53</v>
      </c>
      <c r="D113" s="45" t="s">
        <v>47</v>
      </c>
      <c r="E113" s="41"/>
      <c r="F113" s="29">
        <f>IF('4.3.3_Input_Sheet_Published2013'!F113-'4.3.3_Input_Sheet_Finalised2018'!F113=0,,(IF('4.3.3_Input_Sheet_Published2013'!F113-'4.3.3_Input_Sheet_Finalised2018'!F113&lt;0,"Increase","Decrease")))</f>
        <v>0</v>
      </c>
      <c r="G113" s="29">
        <f>IF('4.3.3_Input_Sheet_Published2013'!G113-'4.3.3_Input_Sheet_Finalised2018'!G113=0,,(IF('4.3.3_Input_Sheet_Published2013'!G113-'4.3.3_Input_Sheet_Finalised2018'!G113&lt;0,"Increase","Decrease")))</f>
        <v>0</v>
      </c>
      <c r="H113" s="29">
        <f>IF('4.3.3_Input_Sheet_Published2013'!H113-'4.3.3_Input_Sheet_Finalised2018'!H113=0,,(IF('4.3.3_Input_Sheet_Published2013'!H113-'4.3.3_Input_Sheet_Finalised2018'!H113&lt;0,"Increase","Decrease")))</f>
        <v>0</v>
      </c>
      <c r="I113" s="29">
        <f>IF('4.3.3_Input_Sheet_Published2013'!I113-'4.3.3_Input_Sheet_Finalised2018'!I113=0,,(IF('4.3.3_Input_Sheet_Published2013'!I113-'4.3.3_Input_Sheet_Finalised2018'!I113&lt;0,"Increase","Decrease")))</f>
        <v>0</v>
      </c>
      <c r="J113" s="29">
        <f>IF('4.3.3_Input_Sheet_Published2013'!J113-'4.3.3_Input_Sheet_Finalised2018'!J113=0,,(IF('4.3.3_Input_Sheet_Published2013'!J113-'4.3.3_Input_Sheet_Finalised2018'!J113&lt;0,"Increase","Decrease")))</f>
        <v>0</v>
      </c>
      <c r="K113" s="18"/>
      <c r="M113" s="9"/>
      <c r="N113" s="9"/>
      <c r="O113" s="9"/>
      <c r="P113" s="9"/>
      <c r="Q113" s="9"/>
      <c r="R113" s="18"/>
      <c r="T113" s="9"/>
      <c r="U113" s="9"/>
      <c r="V113" s="9"/>
      <c r="W113" s="9"/>
      <c r="X113" s="9"/>
      <c r="Y113" s="18"/>
      <c r="AA113" s="29">
        <f>IF('4.3.3_Input_Sheet_Published2013'!AA113-'4.3.3_Input_Sheet_Finalised2018'!AA113=0,,(IF('4.3.3_Input_Sheet_Published2013'!AA113-'4.3.3_Input_Sheet_Finalised2018'!AA113&lt;0,"Increase","Decrease")))</f>
        <v>0</v>
      </c>
      <c r="AB113" s="29">
        <f>IF('4.3.3_Input_Sheet_Published2013'!AB113-'4.3.3_Input_Sheet_Finalised2018'!AB113=0,,(IF('4.3.3_Input_Sheet_Published2013'!AB113-'4.3.3_Input_Sheet_Finalised2018'!AB113&lt;0,"Increase","Decrease")))</f>
        <v>0</v>
      </c>
      <c r="AC113" s="29">
        <f>IF('4.3.3_Input_Sheet_Published2013'!AC113-'4.3.3_Input_Sheet_Finalised2018'!AC113=0,,(IF('4.3.3_Input_Sheet_Published2013'!AC113-'4.3.3_Input_Sheet_Finalised2018'!AC113&lt;0,"Increase","Decrease")))</f>
        <v>0</v>
      </c>
      <c r="AD113" s="29">
        <f>IF('4.3.3_Input_Sheet_Published2013'!AD113-'4.3.3_Input_Sheet_Finalised2018'!AD113=0,,(IF('4.3.3_Input_Sheet_Published2013'!AD113-'4.3.3_Input_Sheet_Finalised2018'!AD113&lt;0,"Increase","Decrease")))</f>
        <v>0</v>
      </c>
      <c r="AE113" s="29">
        <f>IF('4.3.3_Input_Sheet_Published2013'!AE113-'4.3.3_Input_Sheet_Finalised2018'!AE113=0,,(IF('4.3.3_Input_Sheet_Published2013'!AE113-'4.3.3_Input_Sheet_Finalised2018'!AE113&lt;0,"Increase","Decrease")))</f>
        <v>0</v>
      </c>
      <c r="AF113" s="18"/>
      <c r="AH113" s="29">
        <f>IF('4.3.3_Input_Sheet_Published2013'!AH113-'4.3.3_Input_Sheet_Finalised2018'!AH113=0,,(IF('4.3.3_Input_Sheet_Published2013'!AH113-'4.3.3_Input_Sheet_Finalised2018'!AH113&lt;0,"Increase","Decrease")))</f>
        <v>0</v>
      </c>
      <c r="AI113" s="29">
        <f>IF('4.3.3_Input_Sheet_Published2013'!AI113-'4.3.3_Input_Sheet_Finalised2018'!AI113=0,,(IF('4.3.3_Input_Sheet_Published2013'!AI113-'4.3.3_Input_Sheet_Finalised2018'!AI113&lt;0,"Increase","Decrease")))</f>
        <v>0</v>
      </c>
      <c r="AJ113" s="29">
        <f>IF('4.3.3_Input_Sheet_Published2013'!AJ113-'4.3.3_Input_Sheet_Finalised2018'!AJ113=0,,(IF('4.3.3_Input_Sheet_Published2013'!AJ113-'4.3.3_Input_Sheet_Finalised2018'!AJ113&lt;0,"Increase","Decrease")))</f>
        <v>0</v>
      </c>
      <c r="AK113" s="29">
        <f>IF('4.3.3_Input_Sheet_Published2013'!AK113-'4.3.3_Input_Sheet_Finalised2018'!AK113=0,,(IF('4.3.3_Input_Sheet_Published2013'!AK113-'4.3.3_Input_Sheet_Finalised2018'!AK113&lt;0,"Increase","Decrease")))</f>
        <v>0</v>
      </c>
      <c r="AL113" s="29">
        <f>IF('4.3.3_Input_Sheet_Published2013'!AL113-'4.3.3_Input_Sheet_Finalised2018'!AL113=0,,(IF('4.3.3_Input_Sheet_Published2013'!AL113-'4.3.3_Input_Sheet_Finalised2018'!AL113&lt;0,"Increase","Decrease")))</f>
        <v>0</v>
      </c>
      <c r="AM113" s="18"/>
    </row>
    <row r="114" spans="1:39" ht="14.65" thickBot="1">
      <c r="A114" s="164"/>
      <c r="B114" s="167"/>
      <c r="C114" s="44" t="s">
        <v>54</v>
      </c>
      <c r="D114" s="45" t="s">
        <v>47</v>
      </c>
      <c r="E114" s="41"/>
      <c r="F114" s="29">
        <f>IF('4.3.3_Input_Sheet_Published2013'!F114-'4.3.3_Input_Sheet_Finalised2018'!F114=0,,(IF('4.3.3_Input_Sheet_Published2013'!F114-'4.3.3_Input_Sheet_Finalised2018'!F114&lt;0,"Increase","Decrease")))</f>
        <v>0</v>
      </c>
      <c r="G114" s="29">
        <f>IF('4.3.3_Input_Sheet_Published2013'!G114-'4.3.3_Input_Sheet_Finalised2018'!G114=0,,(IF('4.3.3_Input_Sheet_Published2013'!G114-'4.3.3_Input_Sheet_Finalised2018'!G114&lt;0,"Increase","Decrease")))</f>
        <v>0</v>
      </c>
      <c r="H114" s="29">
        <f>IF('4.3.3_Input_Sheet_Published2013'!H114-'4.3.3_Input_Sheet_Finalised2018'!H114=0,,(IF('4.3.3_Input_Sheet_Published2013'!H114-'4.3.3_Input_Sheet_Finalised2018'!H114&lt;0,"Increase","Decrease")))</f>
        <v>0</v>
      </c>
      <c r="I114" s="29">
        <f>IF('4.3.3_Input_Sheet_Published2013'!I114-'4.3.3_Input_Sheet_Finalised2018'!I114=0,,(IF('4.3.3_Input_Sheet_Published2013'!I114-'4.3.3_Input_Sheet_Finalised2018'!I114&lt;0,"Increase","Decrease")))</f>
        <v>0</v>
      </c>
      <c r="J114" s="29">
        <f>IF('4.3.3_Input_Sheet_Published2013'!J114-'4.3.3_Input_Sheet_Finalised2018'!J114=0,,(IF('4.3.3_Input_Sheet_Published2013'!J114-'4.3.3_Input_Sheet_Finalised2018'!J114&lt;0,"Increase","Decrease")))</f>
        <v>0</v>
      </c>
      <c r="K114" s="18"/>
      <c r="M114" s="9"/>
      <c r="N114" s="9"/>
      <c r="O114" s="9"/>
      <c r="P114" s="9"/>
      <c r="Q114" s="9"/>
      <c r="R114" s="18"/>
      <c r="T114" s="9"/>
      <c r="U114" s="9"/>
      <c r="V114" s="9"/>
      <c r="W114" s="9"/>
      <c r="X114" s="9"/>
      <c r="Y114" s="18"/>
      <c r="AA114" s="29">
        <f>IF('4.3.3_Input_Sheet_Published2013'!AA114-'4.3.3_Input_Sheet_Finalised2018'!AA114=0,,(IF('4.3.3_Input_Sheet_Published2013'!AA114-'4.3.3_Input_Sheet_Finalised2018'!AA114&lt;0,"Increase","Decrease")))</f>
        <v>0</v>
      </c>
      <c r="AB114" s="29">
        <f>IF('4.3.3_Input_Sheet_Published2013'!AB114-'4.3.3_Input_Sheet_Finalised2018'!AB114=0,,(IF('4.3.3_Input_Sheet_Published2013'!AB114-'4.3.3_Input_Sheet_Finalised2018'!AB114&lt;0,"Increase","Decrease")))</f>
        <v>0</v>
      </c>
      <c r="AC114" s="29">
        <f>IF('4.3.3_Input_Sheet_Published2013'!AC114-'4.3.3_Input_Sheet_Finalised2018'!AC114=0,,(IF('4.3.3_Input_Sheet_Published2013'!AC114-'4.3.3_Input_Sheet_Finalised2018'!AC114&lt;0,"Increase","Decrease")))</f>
        <v>0</v>
      </c>
      <c r="AD114" s="29">
        <f>IF('4.3.3_Input_Sheet_Published2013'!AD114-'4.3.3_Input_Sheet_Finalised2018'!AD114=0,,(IF('4.3.3_Input_Sheet_Published2013'!AD114-'4.3.3_Input_Sheet_Finalised2018'!AD114&lt;0,"Increase","Decrease")))</f>
        <v>0</v>
      </c>
      <c r="AE114" s="29">
        <f>IF('4.3.3_Input_Sheet_Published2013'!AE114-'4.3.3_Input_Sheet_Finalised2018'!AE114=0,,(IF('4.3.3_Input_Sheet_Published2013'!AE114-'4.3.3_Input_Sheet_Finalised2018'!AE114&lt;0,"Increase","Decrease")))</f>
        <v>0</v>
      </c>
      <c r="AF114" s="18"/>
      <c r="AH114" s="29">
        <f>IF('4.3.3_Input_Sheet_Published2013'!AH114-'4.3.3_Input_Sheet_Finalised2018'!AH114=0,,(IF('4.3.3_Input_Sheet_Published2013'!AH114-'4.3.3_Input_Sheet_Finalised2018'!AH114&lt;0,"Increase","Decrease")))</f>
        <v>0</v>
      </c>
      <c r="AI114" s="29">
        <f>IF('4.3.3_Input_Sheet_Published2013'!AI114-'4.3.3_Input_Sheet_Finalised2018'!AI114=0,,(IF('4.3.3_Input_Sheet_Published2013'!AI114-'4.3.3_Input_Sheet_Finalised2018'!AI114&lt;0,"Increase","Decrease")))</f>
        <v>0</v>
      </c>
      <c r="AJ114" s="29">
        <f>IF('4.3.3_Input_Sheet_Published2013'!AJ114-'4.3.3_Input_Sheet_Finalised2018'!AJ114=0,,(IF('4.3.3_Input_Sheet_Published2013'!AJ114-'4.3.3_Input_Sheet_Finalised2018'!AJ114&lt;0,"Increase","Decrease")))</f>
        <v>0</v>
      </c>
      <c r="AK114" s="29">
        <f>IF('4.3.3_Input_Sheet_Published2013'!AK114-'4.3.3_Input_Sheet_Finalised2018'!AK114=0,,(IF('4.3.3_Input_Sheet_Published2013'!AK114-'4.3.3_Input_Sheet_Finalised2018'!AK114&lt;0,"Increase","Decrease")))</f>
        <v>0</v>
      </c>
      <c r="AL114" s="29">
        <f>IF('4.3.3_Input_Sheet_Published2013'!AL114-'4.3.3_Input_Sheet_Finalised2018'!AL114=0,,(IF('4.3.3_Input_Sheet_Published2013'!AL114-'4.3.3_Input_Sheet_Finalised2018'!AL114&lt;0,"Increase","Decrease")))</f>
        <v>0</v>
      </c>
      <c r="AM114" s="18"/>
    </row>
    <row r="115" spans="1:39" ht="14.65" thickBot="1">
      <c r="A115" s="164"/>
      <c r="B115" s="167"/>
      <c r="C115" s="44" t="s">
        <v>55</v>
      </c>
      <c r="D115" s="45" t="s">
        <v>47</v>
      </c>
      <c r="E115" s="41"/>
      <c r="F115" s="29">
        <f>IF('4.3.3_Input_Sheet_Published2013'!F115-'4.3.3_Input_Sheet_Finalised2018'!F115=0,,(IF('4.3.3_Input_Sheet_Published2013'!F115-'4.3.3_Input_Sheet_Finalised2018'!F115&lt;0,"Increase","Decrease")))</f>
        <v>0</v>
      </c>
      <c r="G115" s="29">
        <f>IF('4.3.3_Input_Sheet_Published2013'!G115-'4.3.3_Input_Sheet_Finalised2018'!G115=0,,(IF('4.3.3_Input_Sheet_Published2013'!G115-'4.3.3_Input_Sheet_Finalised2018'!G115&lt;0,"Increase","Decrease")))</f>
        <v>0</v>
      </c>
      <c r="H115" s="29">
        <f>IF('4.3.3_Input_Sheet_Published2013'!H115-'4.3.3_Input_Sheet_Finalised2018'!H115=0,,(IF('4.3.3_Input_Sheet_Published2013'!H115-'4.3.3_Input_Sheet_Finalised2018'!H115&lt;0,"Increase","Decrease")))</f>
        <v>0</v>
      </c>
      <c r="I115" s="29">
        <f>IF('4.3.3_Input_Sheet_Published2013'!I115-'4.3.3_Input_Sheet_Finalised2018'!I115=0,,(IF('4.3.3_Input_Sheet_Published2013'!I115-'4.3.3_Input_Sheet_Finalised2018'!I115&lt;0,"Increase","Decrease")))</f>
        <v>0</v>
      </c>
      <c r="J115" s="29">
        <f>IF('4.3.3_Input_Sheet_Published2013'!J115-'4.3.3_Input_Sheet_Finalised2018'!J115=0,,(IF('4.3.3_Input_Sheet_Published2013'!J115-'4.3.3_Input_Sheet_Finalised2018'!J115&lt;0,"Increase","Decrease")))</f>
        <v>0</v>
      </c>
      <c r="K115" s="18"/>
      <c r="M115" s="9"/>
      <c r="N115" s="9"/>
      <c r="O115" s="9"/>
      <c r="P115" s="9"/>
      <c r="Q115" s="9"/>
      <c r="R115" s="18"/>
      <c r="T115" s="9"/>
      <c r="U115" s="9"/>
      <c r="V115" s="9"/>
      <c r="W115" s="9"/>
      <c r="X115" s="9"/>
      <c r="Y115" s="18"/>
      <c r="AA115" s="29">
        <f>IF('4.3.3_Input_Sheet_Published2013'!AA115-'4.3.3_Input_Sheet_Finalised2018'!AA115=0,,(IF('4.3.3_Input_Sheet_Published2013'!AA115-'4.3.3_Input_Sheet_Finalised2018'!AA115&lt;0,"Increase","Decrease")))</f>
        <v>0</v>
      </c>
      <c r="AB115" s="29">
        <f>IF('4.3.3_Input_Sheet_Published2013'!AB115-'4.3.3_Input_Sheet_Finalised2018'!AB115=0,,(IF('4.3.3_Input_Sheet_Published2013'!AB115-'4.3.3_Input_Sheet_Finalised2018'!AB115&lt;0,"Increase","Decrease")))</f>
        <v>0</v>
      </c>
      <c r="AC115" s="29">
        <f>IF('4.3.3_Input_Sheet_Published2013'!AC115-'4.3.3_Input_Sheet_Finalised2018'!AC115=0,,(IF('4.3.3_Input_Sheet_Published2013'!AC115-'4.3.3_Input_Sheet_Finalised2018'!AC115&lt;0,"Increase","Decrease")))</f>
        <v>0</v>
      </c>
      <c r="AD115" s="29">
        <f>IF('4.3.3_Input_Sheet_Published2013'!AD115-'4.3.3_Input_Sheet_Finalised2018'!AD115=0,,(IF('4.3.3_Input_Sheet_Published2013'!AD115-'4.3.3_Input_Sheet_Finalised2018'!AD115&lt;0,"Increase","Decrease")))</f>
        <v>0</v>
      </c>
      <c r="AE115" s="29">
        <f>IF('4.3.3_Input_Sheet_Published2013'!AE115-'4.3.3_Input_Sheet_Finalised2018'!AE115=0,,(IF('4.3.3_Input_Sheet_Published2013'!AE115-'4.3.3_Input_Sheet_Finalised2018'!AE115&lt;0,"Increase","Decrease")))</f>
        <v>0</v>
      </c>
      <c r="AF115" s="18"/>
      <c r="AH115" s="29">
        <f>IF('4.3.3_Input_Sheet_Published2013'!AH115-'4.3.3_Input_Sheet_Finalised2018'!AH115=0,,(IF('4.3.3_Input_Sheet_Published2013'!AH115-'4.3.3_Input_Sheet_Finalised2018'!AH115&lt;0,"Increase","Decrease")))</f>
        <v>0</v>
      </c>
      <c r="AI115" s="29">
        <f>IF('4.3.3_Input_Sheet_Published2013'!AI115-'4.3.3_Input_Sheet_Finalised2018'!AI115=0,,(IF('4.3.3_Input_Sheet_Published2013'!AI115-'4.3.3_Input_Sheet_Finalised2018'!AI115&lt;0,"Increase","Decrease")))</f>
        <v>0</v>
      </c>
      <c r="AJ115" s="29">
        <f>IF('4.3.3_Input_Sheet_Published2013'!AJ115-'4.3.3_Input_Sheet_Finalised2018'!AJ115=0,,(IF('4.3.3_Input_Sheet_Published2013'!AJ115-'4.3.3_Input_Sheet_Finalised2018'!AJ115&lt;0,"Increase","Decrease")))</f>
        <v>0</v>
      </c>
      <c r="AK115" s="29">
        <f>IF('4.3.3_Input_Sheet_Published2013'!AK115-'4.3.3_Input_Sheet_Finalised2018'!AK115=0,,(IF('4.3.3_Input_Sheet_Published2013'!AK115-'4.3.3_Input_Sheet_Finalised2018'!AK115&lt;0,"Increase","Decrease")))</f>
        <v>0</v>
      </c>
      <c r="AL115" s="29">
        <f>IF('4.3.3_Input_Sheet_Published2013'!AL115-'4.3.3_Input_Sheet_Finalised2018'!AL115=0,,(IF('4.3.3_Input_Sheet_Published2013'!AL115-'4.3.3_Input_Sheet_Finalised2018'!AL115&lt;0,"Increase","Decrease")))</f>
        <v>0</v>
      </c>
      <c r="AM115" s="18"/>
    </row>
    <row r="116" spans="1:39" ht="14.65" thickBot="1">
      <c r="A116" s="164"/>
      <c r="B116" s="167"/>
      <c r="C116" s="44" t="s">
        <v>56</v>
      </c>
      <c r="D116" s="45" t="s">
        <v>47</v>
      </c>
      <c r="E116" s="41"/>
      <c r="F116" s="29">
        <f>IF('4.3.3_Input_Sheet_Published2013'!F116-'4.3.3_Input_Sheet_Finalised2018'!F116=0,,(IF('4.3.3_Input_Sheet_Published2013'!F116-'4.3.3_Input_Sheet_Finalised2018'!F116&lt;0,"Increase","Decrease")))</f>
        <v>0</v>
      </c>
      <c r="G116" s="29">
        <f>IF('4.3.3_Input_Sheet_Published2013'!G116-'4.3.3_Input_Sheet_Finalised2018'!G116=0,,(IF('4.3.3_Input_Sheet_Published2013'!G116-'4.3.3_Input_Sheet_Finalised2018'!G116&lt;0,"Increase","Decrease")))</f>
        <v>0</v>
      </c>
      <c r="H116" s="29">
        <f>IF('4.3.3_Input_Sheet_Published2013'!H116-'4.3.3_Input_Sheet_Finalised2018'!H116=0,,(IF('4.3.3_Input_Sheet_Published2013'!H116-'4.3.3_Input_Sheet_Finalised2018'!H116&lt;0,"Increase","Decrease")))</f>
        <v>0</v>
      </c>
      <c r="I116" s="29">
        <f>IF('4.3.3_Input_Sheet_Published2013'!I116-'4.3.3_Input_Sheet_Finalised2018'!I116=0,,(IF('4.3.3_Input_Sheet_Published2013'!I116-'4.3.3_Input_Sheet_Finalised2018'!I116&lt;0,"Increase","Decrease")))</f>
        <v>0</v>
      </c>
      <c r="J116" s="29">
        <f>IF('4.3.3_Input_Sheet_Published2013'!J116-'4.3.3_Input_Sheet_Finalised2018'!J116=0,,(IF('4.3.3_Input_Sheet_Published2013'!J116-'4.3.3_Input_Sheet_Finalised2018'!J116&lt;0,"Increase","Decrease")))</f>
        <v>0</v>
      </c>
      <c r="K116" s="18"/>
      <c r="M116" s="9"/>
      <c r="N116" s="9"/>
      <c r="O116" s="9"/>
      <c r="P116" s="9"/>
      <c r="Q116" s="9"/>
      <c r="R116" s="18"/>
      <c r="T116" s="9"/>
      <c r="U116" s="9"/>
      <c r="V116" s="9"/>
      <c r="W116" s="9"/>
      <c r="X116" s="9"/>
      <c r="Y116" s="18"/>
      <c r="AA116" s="29">
        <f>IF('4.3.3_Input_Sheet_Published2013'!AA116-'4.3.3_Input_Sheet_Finalised2018'!AA116=0,,(IF('4.3.3_Input_Sheet_Published2013'!AA116-'4.3.3_Input_Sheet_Finalised2018'!AA116&lt;0,"Increase","Decrease")))</f>
        <v>0</v>
      </c>
      <c r="AB116" s="29">
        <f>IF('4.3.3_Input_Sheet_Published2013'!AB116-'4.3.3_Input_Sheet_Finalised2018'!AB116=0,,(IF('4.3.3_Input_Sheet_Published2013'!AB116-'4.3.3_Input_Sheet_Finalised2018'!AB116&lt;0,"Increase","Decrease")))</f>
        <v>0</v>
      </c>
      <c r="AC116" s="29">
        <f>IF('4.3.3_Input_Sheet_Published2013'!AC116-'4.3.3_Input_Sheet_Finalised2018'!AC116=0,,(IF('4.3.3_Input_Sheet_Published2013'!AC116-'4.3.3_Input_Sheet_Finalised2018'!AC116&lt;0,"Increase","Decrease")))</f>
        <v>0</v>
      </c>
      <c r="AD116" s="29">
        <f>IF('4.3.3_Input_Sheet_Published2013'!AD116-'4.3.3_Input_Sheet_Finalised2018'!AD116=0,,(IF('4.3.3_Input_Sheet_Published2013'!AD116-'4.3.3_Input_Sheet_Finalised2018'!AD116&lt;0,"Increase","Decrease")))</f>
        <v>0</v>
      </c>
      <c r="AE116" s="29">
        <f>IF('4.3.3_Input_Sheet_Published2013'!AE116-'4.3.3_Input_Sheet_Finalised2018'!AE116=0,,(IF('4.3.3_Input_Sheet_Published2013'!AE116-'4.3.3_Input_Sheet_Finalised2018'!AE116&lt;0,"Increase","Decrease")))</f>
        <v>0</v>
      </c>
      <c r="AF116" s="18"/>
      <c r="AH116" s="29">
        <f>IF('4.3.3_Input_Sheet_Published2013'!AH116-'4.3.3_Input_Sheet_Finalised2018'!AH116=0,,(IF('4.3.3_Input_Sheet_Published2013'!AH116-'4.3.3_Input_Sheet_Finalised2018'!AH116&lt;0,"Increase","Decrease")))</f>
        <v>0</v>
      </c>
      <c r="AI116" s="29">
        <f>IF('4.3.3_Input_Sheet_Published2013'!AI116-'4.3.3_Input_Sheet_Finalised2018'!AI116=0,,(IF('4.3.3_Input_Sheet_Published2013'!AI116-'4.3.3_Input_Sheet_Finalised2018'!AI116&lt;0,"Increase","Decrease")))</f>
        <v>0</v>
      </c>
      <c r="AJ116" s="29">
        <f>IF('4.3.3_Input_Sheet_Published2013'!AJ116-'4.3.3_Input_Sheet_Finalised2018'!AJ116=0,,(IF('4.3.3_Input_Sheet_Published2013'!AJ116-'4.3.3_Input_Sheet_Finalised2018'!AJ116&lt;0,"Increase","Decrease")))</f>
        <v>0</v>
      </c>
      <c r="AK116" s="29">
        <f>IF('4.3.3_Input_Sheet_Published2013'!AK116-'4.3.3_Input_Sheet_Finalised2018'!AK116=0,,(IF('4.3.3_Input_Sheet_Published2013'!AK116-'4.3.3_Input_Sheet_Finalised2018'!AK116&lt;0,"Increase","Decrease")))</f>
        <v>0</v>
      </c>
      <c r="AL116" s="29">
        <f>IF('4.3.3_Input_Sheet_Published2013'!AL116-'4.3.3_Input_Sheet_Finalised2018'!AL116=0,,(IF('4.3.3_Input_Sheet_Published2013'!AL116-'4.3.3_Input_Sheet_Finalised2018'!AL116&lt;0,"Increase","Decrease")))</f>
        <v>0</v>
      </c>
      <c r="AM116" s="18"/>
    </row>
    <row r="117" spans="1:39" ht="14.65" thickBot="1">
      <c r="A117" s="164"/>
      <c r="B117" s="167"/>
      <c r="C117" s="44" t="s">
        <v>57</v>
      </c>
      <c r="D117" s="45" t="s">
        <v>47</v>
      </c>
      <c r="E117" s="41"/>
      <c r="F117" s="29">
        <f>IF('4.3.3_Input_Sheet_Published2013'!F117-'4.3.3_Input_Sheet_Finalised2018'!F117=0,,(IF('4.3.3_Input_Sheet_Published2013'!F117-'4.3.3_Input_Sheet_Finalised2018'!F117&lt;0,"Increase","Decrease")))</f>
        <v>0</v>
      </c>
      <c r="G117" s="29">
        <f>IF('4.3.3_Input_Sheet_Published2013'!G117-'4.3.3_Input_Sheet_Finalised2018'!G117=0,,(IF('4.3.3_Input_Sheet_Published2013'!G117-'4.3.3_Input_Sheet_Finalised2018'!G117&lt;0,"Increase","Decrease")))</f>
        <v>0</v>
      </c>
      <c r="H117" s="29">
        <f>IF('4.3.3_Input_Sheet_Published2013'!H117-'4.3.3_Input_Sheet_Finalised2018'!H117=0,,(IF('4.3.3_Input_Sheet_Published2013'!H117-'4.3.3_Input_Sheet_Finalised2018'!H117&lt;0,"Increase","Decrease")))</f>
        <v>0</v>
      </c>
      <c r="I117" s="29">
        <f>IF('4.3.3_Input_Sheet_Published2013'!I117-'4.3.3_Input_Sheet_Finalised2018'!I117=0,,(IF('4.3.3_Input_Sheet_Published2013'!I117-'4.3.3_Input_Sheet_Finalised2018'!I117&lt;0,"Increase","Decrease")))</f>
        <v>0</v>
      </c>
      <c r="J117" s="29">
        <f>IF('4.3.3_Input_Sheet_Published2013'!J117-'4.3.3_Input_Sheet_Finalised2018'!J117=0,,(IF('4.3.3_Input_Sheet_Published2013'!J117-'4.3.3_Input_Sheet_Finalised2018'!J117&lt;0,"Increase","Decrease")))</f>
        <v>0</v>
      </c>
      <c r="K117" s="18"/>
      <c r="M117" s="9"/>
      <c r="N117" s="9"/>
      <c r="O117" s="9"/>
      <c r="P117" s="9"/>
      <c r="Q117" s="9"/>
      <c r="R117" s="18"/>
      <c r="T117" s="9"/>
      <c r="U117" s="9"/>
      <c r="V117" s="9"/>
      <c r="W117" s="9"/>
      <c r="X117" s="9"/>
      <c r="Y117" s="18"/>
      <c r="AA117" s="29">
        <f>IF('4.3.3_Input_Sheet_Published2013'!AA117-'4.3.3_Input_Sheet_Finalised2018'!AA117=0,,(IF('4.3.3_Input_Sheet_Published2013'!AA117-'4.3.3_Input_Sheet_Finalised2018'!AA117&lt;0,"Increase","Decrease")))</f>
        <v>0</v>
      </c>
      <c r="AB117" s="29">
        <f>IF('4.3.3_Input_Sheet_Published2013'!AB117-'4.3.3_Input_Sheet_Finalised2018'!AB117=0,,(IF('4.3.3_Input_Sheet_Published2013'!AB117-'4.3.3_Input_Sheet_Finalised2018'!AB117&lt;0,"Increase","Decrease")))</f>
        <v>0</v>
      </c>
      <c r="AC117" s="29">
        <f>IF('4.3.3_Input_Sheet_Published2013'!AC117-'4.3.3_Input_Sheet_Finalised2018'!AC117=0,,(IF('4.3.3_Input_Sheet_Published2013'!AC117-'4.3.3_Input_Sheet_Finalised2018'!AC117&lt;0,"Increase","Decrease")))</f>
        <v>0</v>
      </c>
      <c r="AD117" s="29">
        <f>IF('4.3.3_Input_Sheet_Published2013'!AD117-'4.3.3_Input_Sheet_Finalised2018'!AD117=0,,(IF('4.3.3_Input_Sheet_Published2013'!AD117-'4.3.3_Input_Sheet_Finalised2018'!AD117&lt;0,"Increase","Decrease")))</f>
        <v>0</v>
      </c>
      <c r="AE117" s="29">
        <f>IF('4.3.3_Input_Sheet_Published2013'!AE117-'4.3.3_Input_Sheet_Finalised2018'!AE117=0,,(IF('4.3.3_Input_Sheet_Published2013'!AE117-'4.3.3_Input_Sheet_Finalised2018'!AE117&lt;0,"Increase","Decrease")))</f>
        <v>0</v>
      </c>
      <c r="AF117" s="18"/>
      <c r="AH117" s="29">
        <f>IF('4.3.3_Input_Sheet_Published2013'!AH117-'4.3.3_Input_Sheet_Finalised2018'!AH117=0,,(IF('4.3.3_Input_Sheet_Published2013'!AH117-'4.3.3_Input_Sheet_Finalised2018'!AH117&lt;0,"Increase","Decrease")))</f>
        <v>0</v>
      </c>
      <c r="AI117" s="29">
        <f>IF('4.3.3_Input_Sheet_Published2013'!AI117-'4.3.3_Input_Sheet_Finalised2018'!AI117=0,,(IF('4.3.3_Input_Sheet_Published2013'!AI117-'4.3.3_Input_Sheet_Finalised2018'!AI117&lt;0,"Increase","Decrease")))</f>
        <v>0</v>
      </c>
      <c r="AJ117" s="29">
        <f>IF('4.3.3_Input_Sheet_Published2013'!AJ117-'4.3.3_Input_Sheet_Finalised2018'!AJ117=0,,(IF('4.3.3_Input_Sheet_Published2013'!AJ117-'4.3.3_Input_Sheet_Finalised2018'!AJ117&lt;0,"Increase","Decrease")))</f>
        <v>0</v>
      </c>
      <c r="AK117" s="29">
        <f>IF('4.3.3_Input_Sheet_Published2013'!AK117-'4.3.3_Input_Sheet_Finalised2018'!AK117=0,,(IF('4.3.3_Input_Sheet_Published2013'!AK117-'4.3.3_Input_Sheet_Finalised2018'!AK117&lt;0,"Increase","Decrease")))</f>
        <v>0</v>
      </c>
      <c r="AL117" s="29">
        <f>IF('4.3.3_Input_Sheet_Published2013'!AL117-'4.3.3_Input_Sheet_Finalised2018'!AL117=0,,(IF('4.3.3_Input_Sheet_Published2013'!AL117-'4.3.3_Input_Sheet_Finalised2018'!AL117&lt;0,"Increase","Decrease")))</f>
        <v>0</v>
      </c>
      <c r="AM117" s="18"/>
    </row>
    <row r="118" spans="1:39" ht="14.65" thickBot="1">
      <c r="A118" s="164"/>
      <c r="B118" s="167"/>
      <c r="C118" s="44" t="s">
        <v>58</v>
      </c>
      <c r="D118" s="45" t="s">
        <v>48</v>
      </c>
      <c r="E118" s="41"/>
      <c r="F118" s="29">
        <f>IF('4.3.3_Input_Sheet_Published2013'!F118-'4.3.3_Input_Sheet_Finalised2018'!F118=0,,(IF('4.3.3_Input_Sheet_Published2013'!F118-'4.3.3_Input_Sheet_Finalised2018'!F118&lt;0,"Increase","Decrease")))</f>
        <v>0</v>
      </c>
      <c r="G118" s="29">
        <f>IF('4.3.3_Input_Sheet_Published2013'!G118-'4.3.3_Input_Sheet_Finalised2018'!G118=0,,(IF('4.3.3_Input_Sheet_Published2013'!G118-'4.3.3_Input_Sheet_Finalised2018'!G118&lt;0,"Increase","Decrease")))</f>
        <v>0</v>
      </c>
      <c r="H118" s="29">
        <f>IF('4.3.3_Input_Sheet_Published2013'!H118-'4.3.3_Input_Sheet_Finalised2018'!H118=0,,(IF('4.3.3_Input_Sheet_Published2013'!H118-'4.3.3_Input_Sheet_Finalised2018'!H118&lt;0,"Increase","Decrease")))</f>
        <v>0</v>
      </c>
      <c r="I118" s="29">
        <f>IF('4.3.3_Input_Sheet_Published2013'!I118-'4.3.3_Input_Sheet_Finalised2018'!I118=0,,(IF('4.3.3_Input_Sheet_Published2013'!I118-'4.3.3_Input_Sheet_Finalised2018'!I118&lt;0,"Increase","Decrease")))</f>
        <v>0</v>
      </c>
      <c r="J118" s="29">
        <f>IF('4.3.3_Input_Sheet_Published2013'!J118-'4.3.3_Input_Sheet_Finalised2018'!J118=0,,(IF('4.3.3_Input_Sheet_Published2013'!J118-'4.3.3_Input_Sheet_Finalised2018'!J118&lt;0,"Increase","Decrease")))</f>
        <v>0</v>
      </c>
      <c r="K118" s="18"/>
      <c r="M118" s="9"/>
      <c r="N118" s="9"/>
      <c r="O118" s="9"/>
      <c r="P118" s="9"/>
      <c r="Q118" s="9"/>
      <c r="R118" s="18"/>
      <c r="T118" s="9"/>
      <c r="U118" s="9"/>
      <c r="V118" s="9"/>
      <c r="W118" s="9"/>
      <c r="X118" s="9"/>
      <c r="Y118" s="18"/>
      <c r="AA118" s="29">
        <f>IF('4.3.3_Input_Sheet_Published2013'!AA118-'4.3.3_Input_Sheet_Finalised2018'!AA118=0,,(IF('4.3.3_Input_Sheet_Published2013'!AA118-'4.3.3_Input_Sheet_Finalised2018'!AA118&lt;0,"Increase","Decrease")))</f>
        <v>0</v>
      </c>
      <c r="AB118" s="29">
        <f>IF('4.3.3_Input_Sheet_Published2013'!AB118-'4.3.3_Input_Sheet_Finalised2018'!AB118=0,,(IF('4.3.3_Input_Sheet_Published2013'!AB118-'4.3.3_Input_Sheet_Finalised2018'!AB118&lt;0,"Increase","Decrease")))</f>
        <v>0</v>
      </c>
      <c r="AC118" s="29">
        <f>IF('4.3.3_Input_Sheet_Published2013'!AC118-'4.3.3_Input_Sheet_Finalised2018'!AC118=0,,(IF('4.3.3_Input_Sheet_Published2013'!AC118-'4.3.3_Input_Sheet_Finalised2018'!AC118&lt;0,"Increase","Decrease")))</f>
        <v>0</v>
      </c>
      <c r="AD118" s="29">
        <f>IF('4.3.3_Input_Sheet_Published2013'!AD118-'4.3.3_Input_Sheet_Finalised2018'!AD118=0,,(IF('4.3.3_Input_Sheet_Published2013'!AD118-'4.3.3_Input_Sheet_Finalised2018'!AD118&lt;0,"Increase","Decrease")))</f>
        <v>0</v>
      </c>
      <c r="AE118" s="29">
        <f>IF('4.3.3_Input_Sheet_Published2013'!AE118-'4.3.3_Input_Sheet_Finalised2018'!AE118=0,,(IF('4.3.3_Input_Sheet_Published2013'!AE118-'4.3.3_Input_Sheet_Finalised2018'!AE118&lt;0,"Increase","Decrease")))</f>
        <v>0</v>
      </c>
      <c r="AF118" s="18"/>
      <c r="AH118" s="29">
        <f>IF('4.3.3_Input_Sheet_Published2013'!AH118-'4.3.3_Input_Sheet_Finalised2018'!AH118=0,,(IF('4.3.3_Input_Sheet_Published2013'!AH118-'4.3.3_Input_Sheet_Finalised2018'!AH118&lt;0,"Increase","Decrease")))</f>
        <v>0</v>
      </c>
      <c r="AI118" s="29">
        <f>IF('4.3.3_Input_Sheet_Published2013'!AI118-'4.3.3_Input_Sheet_Finalised2018'!AI118=0,,(IF('4.3.3_Input_Sheet_Published2013'!AI118-'4.3.3_Input_Sheet_Finalised2018'!AI118&lt;0,"Increase","Decrease")))</f>
        <v>0</v>
      </c>
      <c r="AJ118" s="29">
        <f>IF('4.3.3_Input_Sheet_Published2013'!AJ118-'4.3.3_Input_Sheet_Finalised2018'!AJ118=0,,(IF('4.3.3_Input_Sheet_Published2013'!AJ118-'4.3.3_Input_Sheet_Finalised2018'!AJ118&lt;0,"Increase","Decrease")))</f>
        <v>0</v>
      </c>
      <c r="AK118" s="29">
        <f>IF('4.3.3_Input_Sheet_Published2013'!AK118-'4.3.3_Input_Sheet_Finalised2018'!AK118=0,,(IF('4.3.3_Input_Sheet_Published2013'!AK118-'4.3.3_Input_Sheet_Finalised2018'!AK118&lt;0,"Increase","Decrease")))</f>
        <v>0</v>
      </c>
      <c r="AL118" s="29">
        <f>IF('4.3.3_Input_Sheet_Published2013'!AL118-'4.3.3_Input_Sheet_Finalised2018'!AL118=0,,(IF('4.3.3_Input_Sheet_Published2013'!AL118-'4.3.3_Input_Sheet_Finalised2018'!AL118&lt;0,"Increase","Decrease")))</f>
        <v>0</v>
      </c>
      <c r="AM118" s="18"/>
    </row>
    <row r="119" spans="1:39" ht="14.65" thickBot="1">
      <c r="A119" s="164"/>
      <c r="B119" s="167"/>
      <c r="C119" s="44" t="s">
        <v>59</v>
      </c>
      <c r="D119" s="45" t="s">
        <v>48</v>
      </c>
      <c r="E119" s="41"/>
      <c r="F119" s="29">
        <f>IF('4.3.3_Input_Sheet_Published2013'!F119-'4.3.3_Input_Sheet_Finalised2018'!F119=0,,(IF('4.3.3_Input_Sheet_Published2013'!F119-'4.3.3_Input_Sheet_Finalised2018'!F119&lt;0,"Increase","Decrease")))</f>
        <v>0</v>
      </c>
      <c r="G119" s="29">
        <f>IF('4.3.3_Input_Sheet_Published2013'!G119-'4.3.3_Input_Sheet_Finalised2018'!G119=0,,(IF('4.3.3_Input_Sheet_Published2013'!G119-'4.3.3_Input_Sheet_Finalised2018'!G119&lt;0,"Increase","Decrease")))</f>
        <v>0</v>
      </c>
      <c r="H119" s="29">
        <f>IF('4.3.3_Input_Sheet_Published2013'!H119-'4.3.3_Input_Sheet_Finalised2018'!H119=0,,(IF('4.3.3_Input_Sheet_Published2013'!H119-'4.3.3_Input_Sheet_Finalised2018'!H119&lt;0,"Increase","Decrease")))</f>
        <v>0</v>
      </c>
      <c r="I119" s="29">
        <f>IF('4.3.3_Input_Sheet_Published2013'!I119-'4.3.3_Input_Sheet_Finalised2018'!I119=0,,(IF('4.3.3_Input_Sheet_Published2013'!I119-'4.3.3_Input_Sheet_Finalised2018'!I119&lt;0,"Increase","Decrease")))</f>
        <v>0</v>
      </c>
      <c r="J119" s="29">
        <f>IF('4.3.3_Input_Sheet_Published2013'!J119-'4.3.3_Input_Sheet_Finalised2018'!J119=0,,(IF('4.3.3_Input_Sheet_Published2013'!J119-'4.3.3_Input_Sheet_Finalised2018'!J119&lt;0,"Increase","Decrease")))</f>
        <v>0</v>
      </c>
      <c r="K119" s="18"/>
      <c r="M119" s="9"/>
      <c r="N119" s="9"/>
      <c r="O119" s="9"/>
      <c r="P119" s="9"/>
      <c r="Q119" s="9"/>
      <c r="R119" s="18"/>
      <c r="T119" s="9"/>
      <c r="U119" s="9"/>
      <c r="V119" s="9"/>
      <c r="W119" s="9"/>
      <c r="X119" s="9"/>
      <c r="Y119" s="18"/>
      <c r="AA119" s="29">
        <f>IF('4.3.3_Input_Sheet_Published2013'!AA119-'4.3.3_Input_Sheet_Finalised2018'!AA119=0,,(IF('4.3.3_Input_Sheet_Published2013'!AA119-'4.3.3_Input_Sheet_Finalised2018'!AA119&lt;0,"Increase","Decrease")))</f>
        <v>0</v>
      </c>
      <c r="AB119" s="29">
        <f>IF('4.3.3_Input_Sheet_Published2013'!AB119-'4.3.3_Input_Sheet_Finalised2018'!AB119=0,,(IF('4.3.3_Input_Sheet_Published2013'!AB119-'4.3.3_Input_Sheet_Finalised2018'!AB119&lt;0,"Increase","Decrease")))</f>
        <v>0</v>
      </c>
      <c r="AC119" s="29">
        <f>IF('4.3.3_Input_Sheet_Published2013'!AC119-'4.3.3_Input_Sheet_Finalised2018'!AC119=0,,(IF('4.3.3_Input_Sheet_Published2013'!AC119-'4.3.3_Input_Sheet_Finalised2018'!AC119&lt;0,"Increase","Decrease")))</f>
        <v>0</v>
      </c>
      <c r="AD119" s="29">
        <f>IF('4.3.3_Input_Sheet_Published2013'!AD119-'4.3.3_Input_Sheet_Finalised2018'!AD119=0,,(IF('4.3.3_Input_Sheet_Published2013'!AD119-'4.3.3_Input_Sheet_Finalised2018'!AD119&lt;0,"Increase","Decrease")))</f>
        <v>0</v>
      </c>
      <c r="AE119" s="29">
        <f>IF('4.3.3_Input_Sheet_Published2013'!AE119-'4.3.3_Input_Sheet_Finalised2018'!AE119=0,,(IF('4.3.3_Input_Sheet_Published2013'!AE119-'4.3.3_Input_Sheet_Finalised2018'!AE119&lt;0,"Increase","Decrease")))</f>
        <v>0</v>
      </c>
      <c r="AF119" s="18"/>
      <c r="AH119" s="29">
        <f>IF('4.3.3_Input_Sheet_Published2013'!AH119-'4.3.3_Input_Sheet_Finalised2018'!AH119=0,,(IF('4.3.3_Input_Sheet_Published2013'!AH119-'4.3.3_Input_Sheet_Finalised2018'!AH119&lt;0,"Increase","Decrease")))</f>
        <v>0</v>
      </c>
      <c r="AI119" s="29">
        <f>IF('4.3.3_Input_Sheet_Published2013'!AI119-'4.3.3_Input_Sheet_Finalised2018'!AI119=0,,(IF('4.3.3_Input_Sheet_Published2013'!AI119-'4.3.3_Input_Sheet_Finalised2018'!AI119&lt;0,"Increase","Decrease")))</f>
        <v>0</v>
      </c>
      <c r="AJ119" s="29">
        <f>IF('4.3.3_Input_Sheet_Published2013'!AJ119-'4.3.3_Input_Sheet_Finalised2018'!AJ119=0,,(IF('4.3.3_Input_Sheet_Published2013'!AJ119-'4.3.3_Input_Sheet_Finalised2018'!AJ119&lt;0,"Increase","Decrease")))</f>
        <v>0</v>
      </c>
      <c r="AK119" s="29">
        <f>IF('4.3.3_Input_Sheet_Published2013'!AK119-'4.3.3_Input_Sheet_Finalised2018'!AK119=0,,(IF('4.3.3_Input_Sheet_Published2013'!AK119-'4.3.3_Input_Sheet_Finalised2018'!AK119&lt;0,"Increase","Decrease")))</f>
        <v>0</v>
      </c>
      <c r="AL119" s="29">
        <f>IF('4.3.3_Input_Sheet_Published2013'!AL119-'4.3.3_Input_Sheet_Finalised2018'!AL119=0,,(IF('4.3.3_Input_Sheet_Published2013'!AL119-'4.3.3_Input_Sheet_Finalised2018'!AL119&lt;0,"Increase","Decrease")))</f>
        <v>0</v>
      </c>
      <c r="AM119" s="18"/>
    </row>
    <row r="120" spans="1:39" ht="14.65" thickBot="1">
      <c r="A120" s="164"/>
      <c r="B120" s="167"/>
      <c r="C120" s="44" t="s">
        <v>60</v>
      </c>
      <c r="D120" s="45" t="s">
        <v>61</v>
      </c>
      <c r="E120" s="41"/>
      <c r="F120" s="29">
        <f>IF('4.3.3_Input_Sheet_Published2013'!F120-'4.3.3_Input_Sheet_Finalised2018'!F120=0,,(IF('4.3.3_Input_Sheet_Published2013'!F120-'4.3.3_Input_Sheet_Finalised2018'!F120&lt;0,"Increase","Decrease")))</f>
        <v>0</v>
      </c>
      <c r="G120" s="29">
        <f>IF('4.3.3_Input_Sheet_Published2013'!G120-'4.3.3_Input_Sheet_Finalised2018'!G120=0,,(IF('4.3.3_Input_Sheet_Published2013'!G120-'4.3.3_Input_Sheet_Finalised2018'!G120&lt;0,"Increase","Decrease")))</f>
        <v>0</v>
      </c>
      <c r="H120" s="29">
        <f>IF('4.3.3_Input_Sheet_Published2013'!H120-'4.3.3_Input_Sheet_Finalised2018'!H120=0,,(IF('4.3.3_Input_Sheet_Published2013'!H120-'4.3.3_Input_Sheet_Finalised2018'!H120&lt;0,"Increase","Decrease")))</f>
        <v>0</v>
      </c>
      <c r="I120" s="29">
        <f>IF('4.3.3_Input_Sheet_Published2013'!I120-'4.3.3_Input_Sheet_Finalised2018'!I120=0,,(IF('4.3.3_Input_Sheet_Published2013'!I120-'4.3.3_Input_Sheet_Finalised2018'!I120&lt;0,"Increase","Decrease")))</f>
        <v>0</v>
      </c>
      <c r="J120" s="29">
        <f>IF('4.3.3_Input_Sheet_Published2013'!J120-'4.3.3_Input_Sheet_Finalised2018'!J120=0,,(IF('4.3.3_Input_Sheet_Published2013'!J120-'4.3.3_Input_Sheet_Finalised2018'!J120&lt;0,"Increase","Decrease")))</f>
        <v>0</v>
      </c>
      <c r="K120" s="18"/>
      <c r="M120" s="9"/>
      <c r="N120" s="9"/>
      <c r="O120" s="9"/>
      <c r="P120" s="9"/>
      <c r="Q120" s="9"/>
      <c r="R120" s="18"/>
      <c r="T120" s="9"/>
      <c r="U120" s="9"/>
      <c r="V120" s="9"/>
      <c r="W120" s="9"/>
      <c r="X120" s="9"/>
      <c r="Y120" s="18"/>
      <c r="AA120" s="29">
        <f>IF('4.3.3_Input_Sheet_Published2013'!AA120-'4.3.3_Input_Sheet_Finalised2018'!AA120=0,,(IF('4.3.3_Input_Sheet_Published2013'!AA120-'4.3.3_Input_Sheet_Finalised2018'!AA120&lt;0,"Increase","Decrease")))</f>
        <v>0</v>
      </c>
      <c r="AB120" s="29">
        <f>IF('4.3.3_Input_Sheet_Published2013'!AB120-'4.3.3_Input_Sheet_Finalised2018'!AB120=0,,(IF('4.3.3_Input_Sheet_Published2013'!AB120-'4.3.3_Input_Sheet_Finalised2018'!AB120&lt;0,"Increase","Decrease")))</f>
        <v>0</v>
      </c>
      <c r="AC120" s="29">
        <f>IF('4.3.3_Input_Sheet_Published2013'!AC120-'4.3.3_Input_Sheet_Finalised2018'!AC120=0,,(IF('4.3.3_Input_Sheet_Published2013'!AC120-'4.3.3_Input_Sheet_Finalised2018'!AC120&lt;0,"Increase","Decrease")))</f>
        <v>0</v>
      </c>
      <c r="AD120" s="29">
        <f>IF('4.3.3_Input_Sheet_Published2013'!AD120-'4.3.3_Input_Sheet_Finalised2018'!AD120=0,,(IF('4.3.3_Input_Sheet_Published2013'!AD120-'4.3.3_Input_Sheet_Finalised2018'!AD120&lt;0,"Increase","Decrease")))</f>
        <v>0</v>
      </c>
      <c r="AE120" s="29">
        <f>IF('4.3.3_Input_Sheet_Published2013'!AE120-'4.3.3_Input_Sheet_Finalised2018'!AE120=0,,(IF('4.3.3_Input_Sheet_Published2013'!AE120-'4.3.3_Input_Sheet_Finalised2018'!AE120&lt;0,"Increase","Decrease")))</f>
        <v>0</v>
      </c>
      <c r="AF120" s="18"/>
      <c r="AH120" s="29">
        <f>IF('4.3.3_Input_Sheet_Published2013'!AH120-'4.3.3_Input_Sheet_Finalised2018'!AH120=0,,(IF('4.3.3_Input_Sheet_Published2013'!AH120-'4.3.3_Input_Sheet_Finalised2018'!AH120&lt;0,"Increase","Decrease")))</f>
        <v>0</v>
      </c>
      <c r="AI120" s="29">
        <f>IF('4.3.3_Input_Sheet_Published2013'!AI120-'4.3.3_Input_Sheet_Finalised2018'!AI120=0,,(IF('4.3.3_Input_Sheet_Published2013'!AI120-'4.3.3_Input_Sheet_Finalised2018'!AI120&lt;0,"Increase","Decrease")))</f>
        <v>0</v>
      </c>
      <c r="AJ120" s="29">
        <f>IF('4.3.3_Input_Sheet_Published2013'!AJ120-'4.3.3_Input_Sheet_Finalised2018'!AJ120=0,,(IF('4.3.3_Input_Sheet_Published2013'!AJ120-'4.3.3_Input_Sheet_Finalised2018'!AJ120&lt;0,"Increase","Decrease")))</f>
        <v>0</v>
      </c>
      <c r="AK120" s="29">
        <f>IF('4.3.3_Input_Sheet_Published2013'!AK120-'4.3.3_Input_Sheet_Finalised2018'!AK120=0,,(IF('4.3.3_Input_Sheet_Published2013'!AK120-'4.3.3_Input_Sheet_Finalised2018'!AK120&lt;0,"Increase","Decrease")))</f>
        <v>0</v>
      </c>
      <c r="AL120" s="29">
        <f>IF('4.3.3_Input_Sheet_Published2013'!AL120-'4.3.3_Input_Sheet_Finalised2018'!AL120=0,,(IF('4.3.3_Input_Sheet_Published2013'!AL120-'4.3.3_Input_Sheet_Finalised2018'!AL120&lt;0,"Increase","Decrease")))</f>
        <v>0</v>
      </c>
      <c r="AM120" s="18"/>
    </row>
    <row r="121" spans="1:39" ht="14.65" thickBot="1">
      <c r="A121" s="164"/>
      <c r="B121" s="167"/>
      <c r="C121" s="44" t="s">
        <v>62</v>
      </c>
      <c r="D121" s="45" t="s">
        <v>61</v>
      </c>
      <c r="E121" s="41"/>
      <c r="F121" s="29">
        <f>IF('4.3.3_Input_Sheet_Published2013'!F121-'4.3.3_Input_Sheet_Finalised2018'!F121=0,,(IF('4.3.3_Input_Sheet_Published2013'!F121-'4.3.3_Input_Sheet_Finalised2018'!F121&lt;0,"Increase","Decrease")))</f>
        <v>0</v>
      </c>
      <c r="G121" s="29">
        <f>IF('4.3.3_Input_Sheet_Published2013'!G121-'4.3.3_Input_Sheet_Finalised2018'!G121=0,,(IF('4.3.3_Input_Sheet_Published2013'!G121-'4.3.3_Input_Sheet_Finalised2018'!G121&lt;0,"Increase","Decrease")))</f>
        <v>0</v>
      </c>
      <c r="H121" s="29">
        <f>IF('4.3.3_Input_Sheet_Published2013'!H121-'4.3.3_Input_Sheet_Finalised2018'!H121=0,,(IF('4.3.3_Input_Sheet_Published2013'!H121-'4.3.3_Input_Sheet_Finalised2018'!H121&lt;0,"Increase","Decrease")))</f>
        <v>0</v>
      </c>
      <c r="I121" s="29">
        <f>IF('4.3.3_Input_Sheet_Published2013'!I121-'4.3.3_Input_Sheet_Finalised2018'!I121=0,,(IF('4.3.3_Input_Sheet_Published2013'!I121-'4.3.3_Input_Sheet_Finalised2018'!I121&lt;0,"Increase","Decrease")))</f>
        <v>0</v>
      </c>
      <c r="J121" s="29">
        <f>IF('4.3.3_Input_Sheet_Published2013'!J121-'4.3.3_Input_Sheet_Finalised2018'!J121=0,,(IF('4.3.3_Input_Sheet_Published2013'!J121-'4.3.3_Input_Sheet_Finalised2018'!J121&lt;0,"Increase","Decrease")))</f>
        <v>0</v>
      </c>
      <c r="K121" s="18"/>
      <c r="M121" s="9"/>
      <c r="N121" s="9"/>
      <c r="O121" s="9"/>
      <c r="P121" s="9"/>
      <c r="Q121" s="9"/>
      <c r="R121" s="18"/>
      <c r="T121" s="9"/>
      <c r="U121" s="9"/>
      <c r="V121" s="9"/>
      <c r="W121" s="9"/>
      <c r="X121" s="9"/>
      <c r="Y121" s="18"/>
      <c r="AA121" s="29">
        <f>IF('4.3.3_Input_Sheet_Published2013'!AA121-'4.3.3_Input_Sheet_Finalised2018'!AA121=0,,(IF('4.3.3_Input_Sheet_Published2013'!AA121-'4.3.3_Input_Sheet_Finalised2018'!AA121&lt;0,"Increase","Decrease")))</f>
        <v>0</v>
      </c>
      <c r="AB121" s="29">
        <f>IF('4.3.3_Input_Sheet_Published2013'!AB121-'4.3.3_Input_Sheet_Finalised2018'!AB121=0,,(IF('4.3.3_Input_Sheet_Published2013'!AB121-'4.3.3_Input_Sheet_Finalised2018'!AB121&lt;0,"Increase","Decrease")))</f>
        <v>0</v>
      </c>
      <c r="AC121" s="29">
        <f>IF('4.3.3_Input_Sheet_Published2013'!AC121-'4.3.3_Input_Sheet_Finalised2018'!AC121=0,,(IF('4.3.3_Input_Sheet_Published2013'!AC121-'4.3.3_Input_Sheet_Finalised2018'!AC121&lt;0,"Increase","Decrease")))</f>
        <v>0</v>
      </c>
      <c r="AD121" s="29">
        <f>IF('4.3.3_Input_Sheet_Published2013'!AD121-'4.3.3_Input_Sheet_Finalised2018'!AD121=0,,(IF('4.3.3_Input_Sheet_Published2013'!AD121-'4.3.3_Input_Sheet_Finalised2018'!AD121&lt;0,"Increase","Decrease")))</f>
        <v>0</v>
      </c>
      <c r="AE121" s="29">
        <f>IF('4.3.3_Input_Sheet_Published2013'!AE121-'4.3.3_Input_Sheet_Finalised2018'!AE121=0,,(IF('4.3.3_Input_Sheet_Published2013'!AE121-'4.3.3_Input_Sheet_Finalised2018'!AE121&lt;0,"Increase","Decrease")))</f>
        <v>0</v>
      </c>
      <c r="AF121" s="18"/>
      <c r="AH121" s="29">
        <f>IF('4.3.3_Input_Sheet_Published2013'!AH121-'4.3.3_Input_Sheet_Finalised2018'!AH121=0,,(IF('4.3.3_Input_Sheet_Published2013'!AH121-'4.3.3_Input_Sheet_Finalised2018'!AH121&lt;0,"Increase","Decrease")))</f>
        <v>0</v>
      </c>
      <c r="AI121" s="29">
        <f>IF('4.3.3_Input_Sheet_Published2013'!AI121-'4.3.3_Input_Sheet_Finalised2018'!AI121=0,,(IF('4.3.3_Input_Sheet_Published2013'!AI121-'4.3.3_Input_Sheet_Finalised2018'!AI121&lt;0,"Increase","Decrease")))</f>
        <v>0</v>
      </c>
      <c r="AJ121" s="29">
        <f>IF('4.3.3_Input_Sheet_Published2013'!AJ121-'4.3.3_Input_Sheet_Finalised2018'!AJ121=0,,(IF('4.3.3_Input_Sheet_Published2013'!AJ121-'4.3.3_Input_Sheet_Finalised2018'!AJ121&lt;0,"Increase","Decrease")))</f>
        <v>0</v>
      </c>
      <c r="AK121" s="29">
        <f>IF('4.3.3_Input_Sheet_Published2013'!AK121-'4.3.3_Input_Sheet_Finalised2018'!AK121=0,,(IF('4.3.3_Input_Sheet_Published2013'!AK121-'4.3.3_Input_Sheet_Finalised2018'!AK121&lt;0,"Increase","Decrease")))</f>
        <v>0</v>
      </c>
      <c r="AL121" s="29">
        <f>IF('4.3.3_Input_Sheet_Published2013'!AL121-'4.3.3_Input_Sheet_Finalised2018'!AL121=0,,(IF('4.3.3_Input_Sheet_Published2013'!AL121-'4.3.3_Input_Sheet_Finalised2018'!AL121&lt;0,"Increase","Decrease")))</f>
        <v>0</v>
      </c>
      <c r="AM121" s="18"/>
    </row>
    <row r="122" spans="1:39" ht="14.65" thickBot="1">
      <c r="A122" s="164"/>
      <c r="B122" s="167"/>
      <c r="C122" s="46" t="s">
        <v>46</v>
      </c>
      <c r="D122" s="44" t="s">
        <v>51</v>
      </c>
      <c r="E122" s="41" t="str">
        <f>E88</f>
        <v>Very High - C1</v>
      </c>
      <c r="F122" s="171">
        <f>IF('4.3.3_Input_Sheet_Published2013'!F122-'4.3.3_Input_Sheet_Finalised2018'!F122=0,,(IF('4.3.3_Input_Sheet_Published2013'!F122-'4.3.3_Input_Sheet_Finalised2018'!F122&lt;0,"Increase","Decrease")))</f>
        <v>0</v>
      </c>
      <c r="G122" s="172">
        <f>IF('4.3.3_Input_Sheet_Published2013'!G122-'4.3.3_Input_Sheet_Finalised2018'!G122=0,,(IF('4.3.3_Input_Sheet_Published2013'!G122-'4.3.3_Input_Sheet_Finalised2018'!G122&lt;0,"Increase","Decrease")))</f>
        <v>0</v>
      </c>
      <c r="H122" s="172">
        <f>IF('4.3.3_Input_Sheet_Published2013'!H122-'4.3.3_Input_Sheet_Finalised2018'!H122=0,,(IF('4.3.3_Input_Sheet_Published2013'!H122-'4.3.3_Input_Sheet_Finalised2018'!H122&lt;0,"Increase","Decrease")))</f>
        <v>0</v>
      </c>
      <c r="I122" s="172">
        <f>IF('4.3.3_Input_Sheet_Published2013'!I122-'4.3.3_Input_Sheet_Finalised2018'!I122=0,,(IF('4.3.3_Input_Sheet_Published2013'!I122-'4.3.3_Input_Sheet_Finalised2018'!I122&lt;0,"Increase","Decrease")))</f>
        <v>0</v>
      </c>
      <c r="J122" s="173">
        <f>IF('4.3.3_Input_Sheet_Published2013'!J122-'4.3.3_Input_Sheet_Finalised2018'!J122=0,,(IF('4.3.3_Input_Sheet_Published2013'!J122-'4.3.3_Input_Sheet_Finalised2018'!J122&lt;0,"Increase","Decrease")))</f>
        <v>0</v>
      </c>
      <c r="K122" s="9">
        <v>24</v>
      </c>
      <c r="M122" s="174"/>
      <c r="N122" s="175"/>
      <c r="O122" s="175"/>
      <c r="P122" s="175"/>
      <c r="Q122" s="176"/>
      <c r="R122" s="9">
        <v>24</v>
      </c>
      <c r="T122" s="174"/>
      <c r="U122" s="175"/>
      <c r="V122" s="175"/>
      <c r="W122" s="175"/>
      <c r="X122" s="176"/>
      <c r="Y122" s="9">
        <v>24</v>
      </c>
      <c r="AA122" s="171">
        <f>IF('4.3.3_Input_Sheet_Published2013'!AA122-'4.3.3_Input_Sheet_Finalised2018'!AA122=0,,(IF('4.3.3_Input_Sheet_Published2013'!AA122-'4.3.3_Input_Sheet_Finalised2018'!AA122&lt;0,"Increase","Decrease")))</f>
        <v>0</v>
      </c>
      <c r="AB122" s="172">
        <f>IF('4.3.3_Input_Sheet_Published2013'!AB122-'4.3.3_Input_Sheet_Finalised2018'!AB122=0,,(IF('4.3.3_Input_Sheet_Published2013'!AB122-'4.3.3_Input_Sheet_Finalised2018'!AB122&lt;0,"Increase","Decrease")))</f>
        <v>0</v>
      </c>
      <c r="AC122" s="172">
        <f>IF('4.3.3_Input_Sheet_Published2013'!AC122-'4.3.3_Input_Sheet_Finalised2018'!AC122=0,,(IF('4.3.3_Input_Sheet_Published2013'!AC122-'4.3.3_Input_Sheet_Finalised2018'!AC122&lt;0,"Increase","Decrease")))</f>
        <v>0</v>
      </c>
      <c r="AD122" s="172">
        <f>IF('4.3.3_Input_Sheet_Published2013'!AD122-'4.3.3_Input_Sheet_Finalised2018'!AD122=0,,(IF('4.3.3_Input_Sheet_Published2013'!AD122-'4.3.3_Input_Sheet_Finalised2018'!AD122&lt;0,"Increase","Decrease")))</f>
        <v>0</v>
      </c>
      <c r="AE122" s="173">
        <f>IF('4.3.3_Input_Sheet_Published2013'!AE122-'4.3.3_Input_Sheet_Finalised2018'!AE122=0,,(IF('4.3.3_Input_Sheet_Published2013'!AE122-'4.3.3_Input_Sheet_Finalised2018'!AE122&lt;0,"Increase","Decrease")))</f>
        <v>0</v>
      </c>
      <c r="AF122" s="9">
        <v>24</v>
      </c>
      <c r="AH122" s="171">
        <f>IF('4.3.3_Input_Sheet_Published2013'!AH122-'4.3.3_Input_Sheet_Finalised2018'!AH122=0,,(IF('4.3.3_Input_Sheet_Published2013'!AH122-'4.3.3_Input_Sheet_Finalised2018'!AH122&lt;0,"Increase","Decrease")))</f>
        <v>0</v>
      </c>
      <c r="AI122" s="172">
        <f>IF('4.3.3_Input_Sheet_Published2013'!AI122-'4.3.3_Input_Sheet_Finalised2018'!AI122=0,,(IF('4.3.3_Input_Sheet_Published2013'!AI122-'4.3.3_Input_Sheet_Finalised2018'!AI122&lt;0,"Increase","Decrease")))</f>
        <v>0</v>
      </c>
      <c r="AJ122" s="172">
        <f>IF('4.3.3_Input_Sheet_Published2013'!AJ122-'4.3.3_Input_Sheet_Finalised2018'!AJ122=0,,(IF('4.3.3_Input_Sheet_Published2013'!AJ122-'4.3.3_Input_Sheet_Finalised2018'!AJ122&lt;0,"Increase","Decrease")))</f>
        <v>0</v>
      </c>
      <c r="AK122" s="172">
        <f>IF('4.3.3_Input_Sheet_Published2013'!AK122-'4.3.3_Input_Sheet_Finalised2018'!AK122=0,,(IF('4.3.3_Input_Sheet_Published2013'!AK122-'4.3.3_Input_Sheet_Finalised2018'!AK122&lt;0,"Increase","Decrease")))</f>
        <v>0</v>
      </c>
      <c r="AL122" s="173">
        <f>IF('4.3.3_Input_Sheet_Published2013'!AL122-'4.3.3_Input_Sheet_Finalised2018'!AL122=0,,(IF('4.3.3_Input_Sheet_Published2013'!AL122-'4.3.3_Input_Sheet_Finalised2018'!AL122&lt;0,"Increase","Decrease")))</f>
        <v>0</v>
      </c>
      <c r="AM122" s="9">
        <v>24</v>
      </c>
    </row>
    <row r="123" spans="1:39" ht="14.65" thickBot="1">
      <c r="A123" s="164"/>
      <c r="B123" s="167"/>
      <c r="C123" s="44" t="s">
        <v>52</v>
      </c>
      <c r="D123" s="45" t="s">
        <v>47</v>
      </c>
      <c r="E123" s="41"/>
      <c r="F123" s="29">
        <f>IF('4.3.3_Input_Sheet_Published2013'!F123-'4.3.3_Input_Sheet_Finalised2018'!F123=0,,(IF('4.3.3_Input_Sheet_Published2013'!F123-'4.3.3_Input_Sheet_Finalised2018'!F123&lt;0,"Increase","Decrease")))</f>
        <v>0</v>
      </c>
      <c r="G123" s="29">
        <f>IF('4.3.3_Input_Sheet_Published2013'!G123-'4.3.3_Input_Sheet_Finalised2018'!G123=0,,(IF('4.3.3_Input_Sheet_Published2013'!G123-'4.3.3_Input_Sheet_Finalised2018'!G123&lt;0,"Increase","Decrease")))</f>
        <v>0</v>
      </c>
      <c r="H123" s="29">
        <f>IF('4.3.3_Input_Sheet_Published2013'!H123-'4.3.3_Input_Sheet_Finalised2018'!H123=0,,(IF('4.3.3_Input_Sheet_Published2013'!H123-'4.3.3_Input_Sheet_Finalised2018'!H123&lt;0,"Increase","Decrease")))</f>
        <v>0</v>
      </c>
      <c r="I123" s="29">
        <f>IF('4.3.3_Input_Sheet_Published2013'!I123-'4.3.3_Input_Sheet_Finalised2018'!I123=0,,(IF('4.3.3_Input_Sheet_Published2013'!I123-'4.3.3_Input_Sheet_Finalised2018'!I123&lt;0,"Increase","Decrease")))</f>
        <v>0</v>
      </c>
      <c r="J123" s="29">
        <f>IF('4.3.3_Input_Sheet_Published2013'!J123-'4.3.3_Input_Sheet_Finalised2018'!J123=0,,(IF('4.3.3_Input_Sheet_Published2013'!J123-'4.3.3_Input_Sheet_Finalised2018'!J123&lt;0,"Increase","Decrease")))</f>
        <v>0</v>
      </c>
      <c r="K123" s="18">
        <f>SUM(F123:J123)</f>
        <v>0</v>
      </c>
      <c r="M123" s="14"/>
      <c r="N123" s="14"/>
      <c r="O123" s="14"/>
      <c r="P123" s="14"/>
      <c r="Q123" s="14"/>
      <c r="R123" s="18">
        <f>SUM(M123:Q123)</f>
        <v>0</v>
      </c>
      <c r="T123" s="9"/>
      <c r="U123" s="9"/>
      <c r="V123" s="9"/>
      <c r="W123" s="9"/>
      <c r="X123" s="9"/>
      <c r="Y123" s="18">
        <f>SUM(T123:X123)</f>
        <v>0</v>
      </c>
      <c r="AA123" s="29">
        <f>IF('4.3.3_Input_Sheet_Published2013'!AA123-'4.3.3_Input_Sheet_Finalised2018'!AA123=0,,(IF('4.3.3_Input_Sheet_Published2013'!AA123-'4.3.3_Input_Sheet_Finalised2018'!AA123&lt;0,"Increase","Decrease")))</f>
        <v>0</v>
      </c>
      <c r="AB123" s="29">
        <f>IF('4.3.3_Input_Sheet_Published2013'!AB123-'4.3.3_Input_Sheet_Finalised2018'!AB123=0,,(IF('4.3.3_Input_Sheet_Published2013'!AB123-'4.3.3_Input_Sheet_Finalised2018'!AB123&lt;0,"Increase","Decrease")))</f>
        <v>0</v>
      </c>
      <c r="AC123" s="29">
        <f>IF('4.3.3_Input_Sheet_Published2013'!AC123-'4.3.3_Input_Sheet_Finalised2018'!AC123=0,,(IF('4.3.3_Input_Sheet_Published2013'!AC123-'4.3.3_Input_Sheet_Finalised2018'!AC123&lt;0,"Increase","Decrease")))</f>
        <v>0</v>
      </c>
      <c r="AD123" s="29">
        <f>IF('4.3.3_Input_Sheet_Published2013'!AD123-'4.3.3_Input_Sheet_Finalised2018'!AD123=0,,(IF('4.3.3_Input_Sheet_Published2013'!AD123-'4.3.3_Input_Sheet_Finalised2018'!AD123&lt;0,"Increase","Decrease")))</f>
        <v>0</v>
      </c>
      <c r="AE123" s="29">
        <f>IF('4.3.3_Input_Sheet_Published2013'!AE123-'4.3.3_Input_Sheet_Finalised2018'!AE123=0,,(IF('4.3.3_Input_Sheet_Published2013'!AE123-'4.3.3_Input_Sheet_Finalised2018'!AE123&lt;0,"Increase","Decrease")))</f>
        <v>0</v>
      </c>
      <c r="AF123" s="18">
        <f>SUM(AA123:AE123)</f>
        <v>0</v>
      </c>
      <c r="AH123" s="29">
        <f>IF('4.3.3_Input_Sheet_Published2013'!AH123-'4.3.3_Input_Sheet_Finalised2018'!AH123=0,,(IF('4.3.3_Input_Sheet_Published2013'!AH123-'4.3.3_Input_Sheet_Finalised2018'!AH123&lt;0,"Increase","Decrease")))</f>
        <v>0</v>
      </c>
      <c r="AI123" s="29">
        <f>IF('4.3.3_Input_Sheet_Published2013'!AI123-'4.3.3_Input_Sheet_Finalised2018'!AI123=0,,(IF('4.3.3_Input_Sheet_Published2013'!AI123-'4.3.3_Input_Sheet_Finalised2018'!AI123&lt;0,"Increase","Decrease")))</f>
        <v>0</v>
      </c>
      <c r="AJ123" s="29">
        <f>IF('4.3.3_Input_Sheet_Published2013'!AJ123-'4.3.3_Input_Sheet_Finalised2018'!AJ123=0,,(IF('4.3.3_Input_Sheet_Published2013'!AJ123-'4.3.3_Input_Sheet_Finalised2018'!AJ123&lt;0,"Increase","Decrease")))</f>
        <v>0</v>
      </c>
      <c r="AK123" s="29">
        <f>IF('4.3.3_Input_Sheet_Published2013'!AK123-'4.3.3_Input_Sheet_Finalised2018'!AK123=0,,(IF('4.3.3_Input_Sheet_Published2013'!AK123-'4.3.3_Input_Sheet_Finalised2018'!AK123&lt;0,"Increase","Decrease")))</f>
        <v>0</v>
      </c>
      <c r="AL123" s="29">
        <f>IF('4.3.3_Input_Sheet_Published2013'!AL123-'4.3.3_Input_Sheet_Finalised2018'!AL123=0,,(IF('4.3.3_Input_Sheet_Published2013'!AL123-'4.3.3_Input_Sheet_Finalised2018'!AL123&lt;0,"Increase","Decrease")))</f>
        <v>0</v>
      </c>
      <c r="AM123" s="18">
        <f>SUM(AH123:AL123)</f>
        <v>0</v>
      </c>
    </row>
    <row r="124" spans="1:39" ht="14.65" thickBot="1">
      <c r="A124" s="164"/>
      <c r="B124" s="167"/>
      <c r="C124" s="44" t="s">
        <v>53</v>
      </c>
      <c r="D124" s="45" t="s">
        <v>47</v>
      </c>
      <c r="E124" s="41"/>
      <c r="F124" s="29">
        <f>IF('4.3.3_Input_Sheet_Published2013'!F124-'4.3.3_Input_Sheet_Finalised2018'!F124=0,,(IF('4.3.3_Input_Sheet_Published2013'!F124-'4.3.3_Input_Sheet_Finalised2018'!F124&lt;0,"Increase","Decrease")))</f>
        <v>0</v>
      </c>
      <c r="G124" s="29">
        <f>IF('4.3.3_Input_Sheet_Published2013'!G124-'4.3.3_Input_Sheet_Finalised2018'!G124=0,,(IF('4.3.3_Input_Sheet_Published2013'!G124-'4.3.3_Input_Sheet_Finalised2018'!G124&lt;0,"Increase","Decrease")))</f>
        <v>0</v>
      </c>
      <c r="H124" s="29">
        <f>IF('4.3.3_Input_Sheet_Published2013'!H124-'4.3.3_Input_Sheet_Finalised2018'!H124=0,,(IF('4.3.3_Input_Sheet_Published2013'!H124-'4.3.3_Input_Sheet_Finalised2018'!H124&lt;0,"Increase","Decrease")))</f>
        <v>0</v>
      </c>
      <c r="I124" s="29">
        <f>IF('4.3.3_Input_Sheet_Published2013'!I124-'4.3.3_Input_Sheet_Finalised2018'!I124=0,,(IF('4.3.3_Input_Sheet_Published2013'!I124-'4.3.3_Input_Sheet_Finalised2018'!I124&lt;0,"Increase","Decrease")))</f>
        <v>0</v>
      </c>
      <c r="J124" s="29">
        <f>IF('4.3.3_Input_Sheet_Published2013'!J124-'4.3.3_Input_Sheet_Finalised2018'!J124=0,,(IF('4.3.3_Input_Sheet_Published2013'!J124-'4.3.3_Input_Sheet_Finalised2018'!J124&lt;0,"Increase","Decrease")))</f>
        <v>0</v>
      </c>
      <c r="K124" s="18">
        <f t="shared" ref="K124:K132" si="12">SUM(F124:J124)</f>
        <v>0</v>
      </c>
      <c r="M124" s="14"/>
      <c r="N124" s="14"/>
      <c r="O124" s="14"/>
      <c r="P124" s="14"/>
      <c r="Q124" s="14"/>
      <c r="R124" s="18">
        <f t="shared" ref="R124:R132" si="13">SUM(M124:Q124)</f>
        <v>0</v>
      </c>
      <c r="T124" s="9"/>
      <c r="U124" s="9"/>
      <c r="V124" s="9"/>
      <c r="W124" s="9"/>
      <c r="X124" s="9"/>
      <c r="Y124" s="18">
        <f t="shared" ref="Y124:Y132" si="14">SUM(T124:X124)</f>
        <v>0</v>
      </c>
      <c r="AA124" s="29">
        <f>IF('4.3.3_Input_Sheet_Published2013'!AA124-'4.3.3_Input_Sheet_Finalised2018'!AA124=0,,(IF('4.3.3_Input_Sheet_Published2013'!AA124-'4.3.3_Input_Sheet_Finalised2018'!AA124&lt;0,"Increase","Decrease")))</f>
        <v>0</v>
      </c>
      <c r="AB124" s="29">
        <f>IF('4.3.3_Input_Sheet_Published2013'!AB124-'4.3.3_Input_Sheet_Finalised2018'!AB124=0,,(IF('4.3.3_Input_Sheet_Published2013'!AB124-'4.3.3_Input_Sheet_Finalised2018'!AB124&lt;0,"Increase","Decrease")))</f>
        <v>0</v>
      </c>
      <c r="AC124" s="29">
        <f>IF('4.3.3_Input_Sheet_Published2013'!AC124-'4.3.3_Input_Sheet_Finalised2018'!AC124=0,,(IF('4.3.3_Input_Sheet_Published2013'!AC124-'4.3.3_Input_Sheet_Finalised2018'!AC124&lt;0,"Increase","Decrease")))</f>
        <v>0</v>
      </c>
      <c r="AD124" s="29">
        <f>IF('4.3.3_Input_Sheet_Published2013'!AD124-'4.3.3_Input_Sheet_Finalised2018'!AD124=0,,(IF('4.3.3_Input_Sheet_Published2013'!AD124-'4.3.3_Input_Sheet_Finalised2018'!AD124&lt;0,"Increase","Decrease")))</f>
        <v>0</v>
      </c>
      <c r="AE124" s="29">
        <f>IF('4.3.3_Input_Sheet_Published2013'!AE124-'4.3.3_Input_Sheet_Finalised2018'!AE124=0,,(IF('4.3.3_Input_Sheet_Published2013'!AE124-'4.3.3_Input_Sheet_Finalised2018'!AE124&lt;0,"Increase","Decrease")))</f>
        <v>0</v>
      </c>
      <c r="AF124" s="18">
        <f t="shared" ref="AF124:AF132" si="15">SUM(AA124:AE124)</f>
        <v>0</v>
      </c>
      <c r="AH124" s="29">
        <f>IF('4.3.3_Input_Sheet_Published2013'!AH124-'4.3.3_Input_Sheet_Finalised2018'!AH124=0,,(IF('4.3.3_Input_Sheet_Published2013'!AH124-'4.3.3_Input_Sheet_Finalised2018'!AH124&lt;0,"Increase","Decrease")))</f>
        <v>0</v>
      </c>
      <c r="AI124" s="29">
        <f>IF('4.3.3_Input_Sheet_Published2013'!AI124-'4.3.3_Input_Sheet_Finalised2018'!AI124=0,,(IF('4.3.3_Input_Sheet_Published2013'!AI124-'4.3.3_Input_Sheet_Finalised2018'!AI124&lt;0,"Increase","Decrease")))</f>
        <v>0</v>
      </c>
      <c r="AJ124" s="29">
        <f>IF('4.3.3_Input_Sheet_Published2013'!AJ124-'4.3.3_Input_Sheet_Finalised2018'!AJ124=0,,(IF('4.3.3_Input_Sheet_Published2013'!AJ124-'4.3.3_Input_Sheet_Finalised2018'!AJ124&lt;0,"Increase","Decrease")))</f>
        <v>0</v>
      </c>
      <c r="AK124" s="29">
        <f>IF('4.3.3_Input_Sheet_Published2013'!AK124-'4.3.3_Input_Sheet_Finalised2018'!AK124=0,,(IF('4.3.3_Input_Sheet_Published2013'!AK124-'4.3.3_Input_Sheet_Finalised2018'!AK124&lt;0,"Increase","Decrease")))</f>
        <v>0</v>
      </c>
      <c r="AL124" s="29">
        <f>IF('4.3.3_Input_Sheet_Published2013'!AL124-'4.3.3_Input_Sheet_Finalised2018'!AL124=0,,(IF('4.3.3_Input_Sheet_Published2013'!AL124-'4.3.3_Input_Sheet_Finalised2018'!AL124&lt;0,"Increase","Decrease")))</f>
        <v>0</v>
      </c>
      <c r="AM124" s="18">
        <f t="shared" ref="AM124:AM132" si="16">SUM(AH124:AL124)</f>
        <v>0</v>
      </c>
    </row>
    <row r="125" spans="1:39" ht="14.65" thickBot="1">
      <c r="A125" s="164"/>
      <c r="B125" s="167"/>
      <c r="C125" s="44" t="s">
        <v>54</v>
      </c>
      <c r="D125" s="45" t="s">
        <v>47</v>
      </c>
      <c r="E125" s="41"/>
      <c r="F125" s="29">
        <f>IF('4.3.3_Input_Sheet_Published2013'!F125-'4.3.3_Input_Sheet_Finalised2018'!F125=0,,(IF('4.3.3_Input_Sheet_Published2013'!F125-'4.3.3_Input_Sheet_Finalised2018'!F125&lt;0,"Increase","Decrease")))</f>
        <v>0</v>
      </c>
      <c r="G125" s="29">
        <f>IF('4.3.3_Input_Sheet_Published2013'!G125-'4.3.3_Input_Sheet_Finalised2018'!G125=0,,(IF('4.3.3_Input_Sheet_Published2013'!G125-'4.3.3_Input_Sheet_Finalised2018'!G125&lt;0,"Increase","Decrease")))</f>
        <v>0</v>
      </c>
      <c r="H125" s="29">
        <f>IF('4.3.3_Input_Sheet_Published2013'!H125-'4.3.3_Input_Sheet_Finalised2018'!H125=0,,(IF('4.3.3_Input_Sheet_Published2013'!H125-'4.3.3_Input_Sheet_Finalised2018'!H125&lt;0,"Increase","Decrease")))</f>
        <v>0</v>
      </c>
      <c r="I125" s="29">
        <f>IF('4.3.3_Input_Sheet_Published2013'!I125-'4.3.3_Input_Sheet_Finalised2018'!I125=0,,(IF('4.3.3_Input_Sheet_Published2013'!I125-'4.3.3_Input_Sheet_Finalised2018'!I125&lt;0,"Increase","Decrease")))</f>
        <v>0</v>
      </c>
      <c r="J125" s="29">
        <f>IF('4.3.3_Input_Sheet_Published2013'!J125-'4.3.3_Input_Sheet_Finalised2018'!J125=0,,(IF('4.3.3_Input_Sheet_Published2013'!J125-'4.3.3_Input_Sheet_Finalised2018'!J125&lt;0,"Increase","Decrease")))</f>
        <v>0</v>
      </c>
      <c r="K125" s="18">
        <f t="shared" si="12"/>
        <v>0</v>
      </c>
      <c r="M125" s="14"/>
      <c r="N125" s="14"/>
      <c r="O125" s="14"/>
      <c r="P125" s="14"/>
      <c r="Q125" s="14"/>
      <c r="R125" s="18">
        <f t="shared" si="13"/>
        <v>0</v>
      </c>
      <c r="T125" s="9"/>
      <c r="U125" s="9"/>
      <c r="V125" s="9"/>
      <c r="W125" s="9"/>
      <c r="X125" s="9"/>
      <c r="Y125" s="18">
        <f t="shared" si="14"/>
        <v>0</v>
      </c>
      <c r="AA125" s="29">
        <f>IF('4.3.3_Input_Sheet_Published2013'!AA125-'4.3.3_Input_Sheet_Finalised2018'!AA125=0,,(IF('4.3.3_Input_Sheet_Published2013'!AA125-'4.3.3_Input_Sheet_Finalised2018'!AA125&lt;0,"Increase","Decrease")))</f>
        <v>0</v>
      </c>
      <c r="AB125" s="29">
        <f>IF('4.3.3_Input_Sheet_Published2013'!AB125-'4.3.3_Input_Sheet_Finalised2018'!AB125=0,,(IF('4.3.3_Input_Sheet_Published2013'!AB125-'4.3.3_Input_Sheet_Finalised2018'!AB125&lt;0,"Increase","Decrease")))</f>
        <v>0</v>
      </c>
      <c r="AC125" s="29">
        <f>IF('4.3.3_Input_Sheet_Published2013'!AC125-'4.3.3_Input_Sheet_Finalised2018'!AC125=0,,(IF('4.3.3_Input_Sheet_Published2013'!AC125-'4.3.3_Input_Sheet_Finalised2018'!AC125&lt;0,"Increase","Decrease")))</f>
        <v>0</v>
      </c>
      <c r="AD125" s="29">
        <f>IF('4.3.3_Input_Sheet_Published2013'!AD125-'4.3.3_Input_Sheet_Finalised2018'!AD125=0,,(IF('4.3.3_Input_Sheet_Published2013'!AD125-'4.3.3_Input_Sheet_Finalised2018'!AD125&lt;0,"Increase","Decrease")))</f>
        <v>0</v>
      </c>
      <c r="AE125" s="29">
        <f>IF('4.3.3_Input_Sheet_Published2013'!AE125-'4.3.3_Input_Sheet_Finalised2018'!AE125=0,,(IF('4.3.3_Input_Sheet_Published2013'!AE125-'4.3.3_Input_Sheet_Finalised2018'!AE125&lt;0,"Increase","Decrease")))</f>
        <v>0</v>
      </c>
      <c r="AF125" s="18">
        <f t="shared" si="15"/>
        <v>0</v>
      </c>
      <c r="AH125" s="29">
        <f>IF('4.3.3_Input_Sheet_Published2013'!AH125-'4.3.3_Input_Sheet_Finalised2018'!AH125=0,,(IF('4.3.3_Input_Sheet_Published2013'!AH125-'4.3.3_Input_Sheet_Finalised2018'!AH125&lt;0,"Increase","Decrease")))</f>
        <v>0</v>
      </c>
      <c r="AI125" s="29">
        <f>IF('4.3.3_Input_Sheet_Published2013'!AI125-'4.3.3_Input_Sheet_Finalised2018'!AI125=0,,(IF('4.3.3_Input_Sheet_Published2013'!AI125-'4.3.3_Input_Sheet_Finalised2018'!AI125&lt;0,"Increase","Decrease")))</f>
        <v>0</v>
      </c>
      <c r="AJ125" s="29">
        <f>IF('4.3.3_Input_Sheet_Published2013'!AJ125-'4.3.3_Input_Sheet_Finalised2018'!AJ125=0,,(IF('4.3.3_Input_Sheet_Published2013'!AJ125-'4.3.3_Input_Sheet_Finalised2018'!AJ125&lt;0,"Increase","Decrease")))</f>
        <v>0</v>
      </c>
      <c r="AK125" s="29">
        <f>IF('4.3.3_Input_Sheet_Published2013'!AK125-'4.3.3_Input_Sheet_Finalised2018'!AK125=0,,(IF('4.3.3_Input_Sheet_Published2013'!AK125-'4.3.3_Input_Sheet_Finalised2018'!AK125&lt;0,"Increase","Decrease")))</f>
        <v>0</v>
      </c>
      <c r="AL125" s="29">
        <f>IF('4.3.3_Input_Sheet_Published2013'!AL125-'4.3.3_Input_Sheet_Finalised2018'!AL125=0,,(IF('4.3.3_Input_Sheet_Published2013'!AL125-'4.3.3_Input_Sheet_Finalised2018'!AL125&lt;0,"Increase","Decrease")))</f>
        <v>0</v>
      </c>
      <c r="AM125" s="18">
        <f t="shared" si="16"/>
        <v>0</v>
      </c>
    </row>
    <row r="126" spans="1:39" ht="14.65" thickBot="1">
      <c r="A126" s="164"/>
      <c r="B126" s="167"/>
      <c r="C126" s="44" t="s">
        <v>55</v>
      </c>
      <c r="D126" s="45" t="s">
        <v>47</v>
      </c>
      <c r="E126" s="41"/>
      <c r="F126" s="29">
        <f>IF('4.3.3_Input_Sheet_Published2013'!F126-'4.3.3_Input_Sheet_Finalised2018'!F126=0,,(IF('4.3.3_Input_Sheet_Published2013'!F126-'4.3.3_Input_Sheet_Finalised2018'!F126&lt;0,"Increase","Decrease")))</f>
        <v>0</v>
      </c>
      <c r="G126" s="29">
        <f>IF('4.3.3_Input_Sheet_Published2013'!G126-'4.3.3_Input_Sheet_Finalised2018'!G126=0,,(IF('4.3.3_Input_Sheet_Published2013'!G126-'4.3.3_Input_Sheet_Finalised2018'!G126&lt;0,"Increase","Decrease")))</f>
        <v>0</v>
      </c>
      <c r="H126" s="29">
        <f>IF('4.3.3_Input_Sheet_Published2013'!H126-'4.3.3_Input_Sheet_Finalised2018'!H126=0,,(IF('4.3.3_Input_Sheet_Published2013'!H126-'4.3.3_Input_Sheet_Finalised2018'!H126&lt;0,"Increase","Decrease")))</f>
        <v>0</v>
      </c>
      <c r="I126" s="29">
        <f>IF('4.3.3_Input_Sheet_Published2013'!I126-'4.3.3_Input_Sheet_Finalised2018'!I126=0,,(IF('4.3.3_Input_Sheet_Published2013'!I126-'4.3.3_Input_Sheet_Finalised2018'!I126&lt;0,"Increase","Decrease")))</f>
        <v>0</v>
      </c>
      <c r="J126" s="29">
        <f>IF('4.3.3_Input_Sheet_Published2013'!J126-'4.3.3_Input_Sheet_Finalised2018'!J126=0,,(IF('4.3.3_Input_Sheet_Published2013'!J126-'4.3.3_Input_Sheet_Finalised2018'!J126&lt;0,"Increase","Decrease")))</f>
        <v>0</v>
      </c>
      <c r="K126" s="18">
        <f t="shared" si="12"/>
        <v>0</v>
      </c>
      <c r="M126" s="14"/>
      <c r="N126" s="14"/>
      <c r="O126" s="14"/>
      <c r="P126" s="14"/>
      <c r="Q126" s="14"/>
      <c r="R126" s="18">
        <f t="shared" si="13"/>
        <v>0</v>
      </c>
      <c r="T126" s="9"/>
      <c r="U126" s="9"/>
      <c r="V126" s="9"/>
      <c r="W126" s="9"/>
      <c r="X126" s="9"/>
      <c r="Y126" s="18">
        <f t="shared" si="14"/>
        <v>0</v>
      </c>
      <c r="AA126" s="29">
        <f>IF('4.3.3_Input_Sheet_Published2013'!AA126-'4.3.3_Input_Sheet_Finalised2018'!AA126=0,,(IF('4.3.3_Input_Sheet_Published2013'!AA126-'4.3.3_Input_Sheet_Finalised2018'!AA126&lt;0,"Increase","Decrease")))</f>
        <v>0</v>
      </c>
      <c r="AB126" s="29">
        <f>IF('4.3.3_Input_Sheet_Published2013'!AB126-'4.3.3_Input_Sheet_Finalised2018'!AB126=0,,(IF('4.3.3_Input_Sheet_Published2013'!AB126-'4.3.3_Input_Sheet_Finalised2018'!AB126&lt;0,"Increase","Decrease")))</f>
        <v>0</v>
      </c>
      <c r="AC126" s="29">
        <f>IF('4.3.3_Input_Sheet_Published2013'!AC126-'4.3.3_Input_Sheet_Finalised2018'!AC126=0,,(IF('4.3.3_Input_Sheet_Published2013'!AC126-'4.3.3_Input_Sheet_Finalised2018'!AC126&lt;0,"Increase","Decrease")))</f>
        <v>0</v>
      </c>
      <c r="AD126" s="29">
        <f>IF('4.3.3_Input_Sheet_Published2013'!AD126-'4.3.3_Input_Sheet_Finalised2018'!AD126=0,,(IF('4.3.3_Input_Sheet_Published2013'!AD126-'4.3.3_Input_Sheet_Finalised2018'!AD126&lt;0,"Increase","Decrease")))</f>
        <v>0</v>
      </c>
      <c r="AE126" s="29">
        <f>IF('4.3.3_Input_Sheet_Published2013'!AE126-'4.3.3_Input_Sheet_Finalised2018'!AE126=0,,(IF('4.3.3_Input_Sheet_Published2013'!AE126-'4.3.3_Input_Sheet_Finalised2018'!AE126&lt;0,"Increase","Decrease")))</f>
        <v>0</v>
      </c>
      <c r="AF126" s="18">
        <f t="shared" si="15"/>
        <v>0</v>
      </c>
      <c r="AH126" s="29">
        <f>IF('4.3.3_Input_Sheet_Published2013'!AH126-'4.3.3_Input_Sheet_Finalised2018'!AH126=0,,(IF('4.3.3_Input_Sheet_Published2013'!AH126-'4.3.3_Input_Sheet_Finalised2018'!AH126&lt;0,"Increase","Decrease")))</f>
        <v>0</v>
      </c>
      <c r="AI126" s="29">
        <f>IF('4.3.3_Input_Sheet_Published2013'!AI126-'4.3.3_Input_Sheet_Finalised2018'!AI126=0,,(IF('4.3.3_Input_Sheet_Published2013'!AI126-'4.3.3_Input_Sheet_Finalised2018'!AI126&lt;0,"Increase","Decrease")))</f>
        <v>0</v>
      </c>
      <c r="AJ126" s="29">
        <f>IF('4.3.3_Input_Sheet_Published2013'!AJ126-'4.3.3_Input_Sheet_Finalised2018'!AJ126=0,,(IF('4.3.3_Input_Sheet_Published2013'!AJ126-'4.3.3_Input_Sheet_Finalised2018'!AJ126&lt;0,"Increase","Decrease")))</f>
        <v>0</v>
      </c>
      <c r="AK126" s="29">
        <f>IF('4.3.3_Input_Sheet_Published2013'!AK126-'4.3.3_Input_Sheet_Finalised2018'!AK126=0,,(IF('4.3.3_Input_Sheet_Published2013'!AK126-'4.3.3_Input_Sheet_Finalised2018'!AK126&lt;0,"Increase","Decrease")))</f>
        <v>0</v>
      </c>
      <c r="AL126" s="29">
        <f>IF('4.3.3_Input_Sheet_Published2013'!AL126-'4.3.3_Input_Sheet_Finalised2018'!AL126=0,,(IF('4.3.3_Input_Sheet_Published2013'!AL126-'4.3.3_Input_Sheet_Finalised2018'!AL126&lt;0,"Increase","Decrease")))</f>
        <v>0</v>
      </c>
      <c r="AM126" s="18">
        <f t="shared" si="16"/>
        <v>0</v>
      </c>
    </row>
    <row r="127" spans="1:39" ht="14.65" thickBot="1">
      <c r="A127" s="164"/>
      <c r="B127" s="167"/>
      <c r="C127" s="44" t="s">
        <v>56</v>
      </c>
      <c r="D127" s="45" t="s">
        <v>47</v>
      </c>
      <c r="E127" s="41"/>
      <c r="F127" s="29">
        <f>IF('4.3.3_Input_Sheet_Published2013'!F127-'4.3.3_Input_Sheet_Finalised2018'!F127=0,,(IF('4.3.3_Input_Sheet_Published2013'!F127-'4.3.3_Input_Sheet_Finalised2018'!F127&lt;0,"Increase","Decrease")))</f>
        <v>0</v>
      </c>
      <c r="G127" s="29">
        <f>IF('4.3.3_Input_Sheet_Published2013'!G127-'4.3.3_Input_Sheet_Finalised2018'!G127=0,,(IF('4.3.3_Input_Sheet_Published2013'!G127-'4.3.3_Input_Sheet_Finalised2018'!G127&lt;0,"Increase","Decrease")))</f>
        <v>0</v>
      </c>
      <c r="H127" s="29">
        <f>IF('4.3.3_Input_Sheet_Published2013'!H127-'4.3.3_Input_Sheet_Finalised2018'!H127=0,,(IF('4.3.3_Input_Sheet_Published2013'!H127-'4.3.3_Input_Sheet_Finalised2018'!H127&lt;0,"Increase","Decrease")))</f>
        <v>0</v>
      </c>
      <c r="I127" s="29">
        <f>IF('4.3.3_Input_Sheet_Published2013'!I127-'4.3.3_Input_Sheet_Finalised2018'!I127=0,,(IF('4.3.3_Input_Sheet_Published2013'!I127-'4.3.3_Input_Sheet_Finalised2018'!I127&lt;0,"Increase","Decrease")))</f>
        <v>0</v>
      </c>
      <c r="J127" s="29">
        <f>IF('4.3.3_Input_Sheet_Published2013'!J127-'4.3.3_Input_Sheet_Finalised2018'!J127=0,,(IF('4.3.3_Input_Sheet_Published2013'!J127-'4.3.3_Input_Sheet_Finalised2018'!J127&lt;0,"Increase","Decrease")))</f>
        <v>0</v>
      </c>
      <c r="K127" s="18">
        <f t="shared" si="12"/>
        <v>0</v>
      </c>
      <c r="M127" s="14"/>
      <c r="N127" s="14"/>
      <c r="O127" s="14"/>
      <c r="P127" s="14"/>
      <c r="Q127" s="14"/>
      <c r="R127" s="18">
        <f t="shared" si="13"/>
        <v>0</v>
      </c>
      <c r="T127" s="9"/>
      <c r="U127" s="9"/>
      <c r="V127" s="9"/>
      <c r="W127" s="9"/>
      <c r="X127" s="9"/>
      <c r="Y127" s="18">
        <f t="shared" si="14"/>
        <v>0</v>
      </c>
      <c r="AA127" s="29">
        <f>IF('4.3.3_Input_Sheet_Published2013'!AA127-'4.3.3_Input_Sheet_Finalised2018'!AA127=0,,(IF('4.3.3_Input_Sheet_Published2013'!AA127-'4.3.3_Input_Sheet_Finalised2018'!AA127&lt;0,"Increase","Decrease")))</f>
        <v>0</v>
      </c>
      <c r="AB127" s="29">
        <f>IF('4.3.3_Input_Sheet_Published2013'!AB127-'4.3.3_Input_Sheet_Finalised2018'!AB127=0,,(IF('4.3.3_Input_Sheet_Published2013'!AB127-'4.3.3_Input_Sheet_Finalised2018'!AB127&lt;0,"Increase","Decrease")))</f>
        <v>0</v>
      </c>
      <c r="AC127" s="29">
        <f>IF('4.3.3_Input_Sheet_Published2013'!AC127-'4.3.3_Input_Sheet_Finalised2018'!AC127=0,,(IF('4.3.3_Input_Sheet_Published2013'!AC127-'4.3.3_Input_Sheet_Finalised2018'!AC127&lt;0,"Increase","Decrease")))</f>
        <v>0</v>
      </c>
      <c r="AD127" s="29">
        <f>IF('4.3.3_Input_Sheet_Published2013'!AD127-'4.3.3_Input_Sheet_Finalised2018'!AD127=0,,(IF('4.3.3_Input_Sheet_Published2013'!AD127-'4.3.3_Input_Sheet_Finalised2018'!AD127&lt;0,"Increase","Decrease")))</f>
        <v>0</v>
      </c>
      <c r="AE127" s="29">
        <f>IF('4.3.3_Input_Sheet_Published2013'!AE127-'4.3.3_Input_Sheet_Finalised2018'!AE127=0,,(IF('4.3.3_Input_Sheet_Published2013'!AE127-'4.3.3_Input_Sheet_Finalised2018'!AE127&lt;0,"Increase","Decrease")))</f>
        <v>0</v>
      </c>
      <c r="AF127" s="18">
        <f t="shared" si="15"/>
        <v>0</v>
      </c>
      <c r="AH127" s="29">
        <f>IF('4.3.3_Input_Sheet_Published2013'!AH127-'4.3.3_Input_Sheet_Finalised2018'!AH127=0,,(IF('4.3.3_Input_Sheet_Published2013'!AH127-'4.3.3_Input_Sheet_Finalised2018'!AH127&lt;0,"Increase","Decrease")))</f>
        <v>0</v>
      </c>
      <c r="AI127" s="29">
        <f>IF('4.3.3_Input_Sheet_Published2013'!AI127-'4.3.3_Input_Sheet_Finalised2018'!AI127=0,,(IF('4.3.3_Input_Sheet_Published2013'!AI127-'4.3.3_Input_Sheet_Finalised2018'!AI127&lt;0,"Increase","Decrease")))</f>
        <v>0</v>
      </c>
      <c r="AJ127" s="29">
        <f>IF('4.3.3_Input_Sheet_Published2013'!AJ127-'4.3.3_Input_Sheet_Finalised2018'!AJ127=0,,(IF('4.3.3_Input_Sheet_Published2013'!AJ127-'4.3.3_Input_Sheet_Finalised2018'!AJ127&lt;0,"Increase","Decrease")))</f>
        <v>0</v>
      </c>
      <c r="AK127" s="29">
        <f>IF('4.3.3_Input_Sheet_Published2013'!AK127-'4.3.3_Input_Sheet_Finalised2018'!AK127=0,,(IF('4.3.3_Input_Sheet_Published2013'!AK127-'4.3.3_Input_Sheet_Finalised2018'!AK127&lt;0,"Increase","Decrease")))</f>
        <v>0</v>
      </c>
      <c r="AL127" s="29">
        <f>IF('4.3.3_Input_Sheet_Published2013'!AL127-'4.3.3_Input_Sheet_Finalised2018'!AL127=0,,(IF('4.3.3_Input_Sheet_Published2013'!AL127-'4.3.3_Input_Sheet_Finalised2018'!AL127&lt;0,"Increase","Decrease")))</f>
        <v>0</v>
      </c>
      <c r="AM127" s="18">
        <f t="shared" si="16"/>
        <v>0</v>
      </c>
    </row>
    <row r="128" spans="1:39" ht="25.15" thickBot="1">
      <c r="A128" s="164"/>
      <c r="B128" s="167"/>
      <c r="C128" s="44" t="s">
        <v>57</v>
      </c>
      <c r="D128" s="45" t="s">
        <v>47</v>
      </c>
      <c r="E128" s="41"/>
      <c r="F128" s="29">
        <f>IF('4.3.3_Input_Sheet_Published2013'!F128-'4.3.3_Input_Sheet_Finalised2018'!F128=0,,(IF('4.3.3_Input_Sheet_Published2013'!F128-'4.3.3_Input_Sheet_Finalised2018'!F128&lt;0,"Increase","Decrease")))</f>
        <v>0</v>
      </c>
      <c r="G128" s="29" t="str">
        <f>IF('4.3.3_Input_Sheet_Published2013'!G128-'4.3.3_Input_Sheet_Finalised2018'!G128=0,,(IF('4.3.3_Input_Sheet_Published2013'!G128-'4.3.3_Input_Sheet_Finalised2018'!G128&lt;0,"Increase","Decrease")))</f>
        <v>Decrease</v>
      </c>
      <c r="H128" s="29">
        <f>IF('4.3.3_Input_Sheet_Published2013'!H128-'4.3.3_Input_Sheet_Finalised2018'!H128=0,,(IF('4.3.3_Input_Sheet_Published2013'!H128-'4.3.3_Input_Sheet_Finalised2018'!H128&lt;0,"Increase","Decrease")))</f>
        <v>0</v>
      </c>
      <c r="I128" s="29">
        <f>IF('4.3.3_Input_Sheet_Published2013'!I128-'4.3.3_Input_Sheet_Finalised2018'!I128=0,,(IF('4.3.3_Input_Sheet_Published2013'!I128-'4.3.3_Input_Sheet_Finalised2018'!I128&lt;0,"Increase","Decrease")))</f>
        <v>0</v>
      </c>
      <c r="J128" s="29">
        <f>IF('4.3.3_Input_Sheet_Published2013'!J128-'4.3.3_Input_Sheet_Finalised2018'!J128=0,,(IF('4.3.3_Input_Sheet_Published2013'!J128-'4.3.3_Input_Sheet_Finalised2018'!J128&lt;0,"Increase","Decrease")))</f>
        <v>0</v>
      </c>
      <c r="K128" s="18">
        <f t="shared" si="12"/>
        <v>0</v>
      </c>
      <c r="M128" s="14"/>
      <c r="N128" s="14"/>
      <c r="O128" s="14"/>
      <c r="P128" s="14"/>
      <c r="Q128" s="14"/>
      <c r="R128" s="18">
        <f t="shared" si="13"/>
        <v>0</v>
      </c>
      <c r="T128" s="9"/>
      <c r="U128" s="9"/>
      <c r="V128" s="9"/>
      <c r="W128" s="9"/>
      <c r="X128" s="9"/>
      <c r="Y128" s="18">
        <f t="shared" si="14"/>
        <v>0</v>
      </c>
      <c r="AA128" s="29" t="str">
        <f>IF('4.3.3_Input_Sheet_Published2013'!AA128-'4.3.3_Input_Sheet_Finalised2018'!AA128=0,,(IF('4.3.3_Input_Sheet_Published2013'!AA128-'4.3.3_Input_Sheet_Finalised2018'!AA128&lt;0,"Increase","Decrease")))</f>
        <v>Decrease</v>
      </c>
      <c r="AB128" s="29" t="str">
        <f>IF('4.3.3_Input_Sheet_Published2013'!AB128-'4.3.3_Input_Sheet_Finalised2018'!AB128=0,,(IF('4.3.3_Input_Sheet_Published2013'!AB128-'4.3.3_Input_Sheet_Finalised2018'!AB128&lt;0,"Increase","Decrease")))</f>
        <v>Decrease</v>
      </c>
      <c r="AC128" s="29">
        <f>IF('4.3.3_Input_Sheet_Published2013'!AC128-'4.3.3_Input_Sheet_Finalised2018'!AC128=0,,(IF('4.3.3_Input_Sheet_Published2013'!AC128-'4.3.3_Input_Sheet_Finalised2018'!AC128&lt;0,"Increase","Decrease")))</f>
        <v>0</v>
      </c>
      <c r="AD128" s="29">
        <f>IF('4.3.3_Input_Sheet_Published2013'!AD128-'4.3.3_Input_Sheet_Finalised2018'!AD128=0,,(IF('4.3.3_Input_Sheet_Published2013'!AD128-'4.3.3_Input_Sheet_Finalised2018'!AD128&lt;0,"Increase","Decrease")))</f>
        <v>0</v>
      </c>
      <c r="AE128" s="29">
        <f>IF('4.3.3_Input_Sheet_Published2013'!AE128-'4.3.3_Input_Sheet_Finalised2018'!AE128=0,,(IF('4.3.3_Input_Sheet_Published2013'!AE128-'4.3.3_Input_Sheet_Finalised2018'!AE128&lt;0,"Increase","Decrease")))</f>
        <v>0</v>
      </c>
      <c r="AF128" s="18">
        <f t="shared" si="15"/>
        <v>0</v>
      </c>
      <c r="AH128" s="29">
        <f>IF('4.3.3_Input_Sheet_Published2013'!AH128-'4.3.3_Input_Sheet_Finalised2018'!AH128=0,,(IF('4.3.3_Input_Sheet_Published2013'!AH128-'4.3.3_Input_Sheet_Finalised2018'!AH128&lt;0,"Increase","Decrease")))</f>
        <v>0</v>
      </c>
      <c r="AI128" s="29" t="str">
        <f>IF('4.3.3_Input_Sheet_Published2013'!AI128-'4.3.3_Input_Sheet_Finalised2018'!AI128=0,,(IF('4.3.3_Input_Sheet_Published2013'!AI128-'4.3.3_Input_Sheet_Finalised2018'!AI128&lt;0,"Increase","Decrease")))</f>
        <v>Decrease</v>
      </c>
      <c r="AJ128" s="29" t="str">
        <f>IF('4.3.3_Input_Sheet_Published2013'!AJ128-'4.3.3_Input_Sheet_Finalised2018'!AJ128=0,,(IF('4.3.3_Input_Sheet_Published2013'!AJ128-'4.3.3_Input_Sheet_Finalised2018'!AJ128&lt;0,"Increase","Decrease")))</f>
        <v>Decrease</v>
      </c>
      <c r="AK128" s="29" t="str">
        <f>IF('4.3.3_Input_Sheet_Published2013'!AK128-'4.3.3_Input_Sheet_Finalised2018'!AK128=0,,(IF('4.3.3_Input_Sheet_Published2013'!AK128-'4.3.3_Input_Sheet_Finalised2018'!AK128&lt;0,"Increase","Decrease")))</f>
        <v>Decrease</v>
      </c>
      <c r="AL128" s="29">
        <f>IF('4.3.3_Input_Sheet_Published2013'!AL128-'4.3.3_Input_Sheet_Finalised2018'!AL128=0,,(IF('4.3.3_Input_Sheet_Published2013'!AL128-'4.3.3_Input_Sheet_Finalised2018'!AL128&lt;0,"Increase","Decrease")))</f>
        <v>0</v>
      </c>
      <c r="AM128" s="18">
        <f t="shared" si="16"/>
        <v>0</v>
      </c>
    </row>
    <row r="129" spans="1:39" ht="14.65" thickBot="1">
      <c r="A129" s="164"/>
      <c r="B129" s="167"/>
      <c r="C129" s="44" t="s">
        <v>58</v>
      </c>
      <c r="D129" s="45" t="s">
        <v>48</v>
      </c>
      <c r="E129" s="41"/>
      <c r="F129" s="29">
        <f>IF('4.3.3_Input_Sheet_Published2013'!F129-'4.3.3_Input_Sheet_Finalised2018'!F129=0,,(IF('4.3.3_Input_Sheet_Published2013'!F129-'4.3.3_Input_Sheet_Finalised2018'!F129&lt;0,"Increase","Decrease")))</f>
        <v>0</v>
      </c>
      <c r="G129" s="29">
        <f>IF('4.3.3_Input_Sheet_Published2013'!G129-'4.3.3_Input_Sheet_Finalised2018'!G129=0,,(IF('4.3.3_Input_Sheet_Published2013'!G129-'4.3.3_Input_Sheet_Finalised2018'!G129&lt;0,"Increase","Decrease")))</f>
        <v>0</v>
      </c>
      <c r="H129" s="29">
        <f>IF('4.3.3_Input_Sheet_Published2013'!H129-'4.3.3_Input_Sheet_Finalised2018'!H129=0,,(IF('4.3.3_Input_Sheet_Published2013'!H129-'4.3.3_Input_Sheet_Finalised2018'!H129&lt;0,"Increase","Decrease")))</f>
        <v>0</v>
      </c>
      <c r="I129" s="29">
        <f>IF('4.3.3_Input_Sheet_Published2013'!I129-'4.3.3_Input_Sheet_Finalised2018'!I129=0,,(IF('4.3.3_Input_Sheet_Published2013'!I129-'4.3.3_Input_Sheet_Finalised2018'!I129&lt;0,"Increase","Decrease")))</f>
        <v>0</v>
      </c>
      <c r="J129" s="29">
        <f>IF('4.3.3_Input_Sheet_Published2013'!J129-'4.3.3_Input_Sheet_Finalised2018'!J129=0,,(IF('4.3.3_Input_Sheet_Published2013'!J129-'4.3.3_Input_Sheet_Finalised2018'!J129&lt;0,"Increase","Decrease")))</f>
        <v>0</v>
      </c>
      <c r="K129" s="18">
        <f t="shared" si="12"/>
        <v>0</v>
      </c>
      <c r="M129" s="14"/>
      <c r="N129" s="14"/>
      <c r="O129" s="14"/>
      <c r="P129" s="14"/>
      <c r="Q129" s="14"/>
      <c r="R129" s="18">
        <f t="shared" si="13"/>
        <v>0</v>
      </c>
      <c r="T129" s="9"/>
      <c r="U129" s="9"/>
      <c r="V129" s="9"/>
      <c r="W129" s="9"/>
      <c r="X129" s="9"/>
      <c r="Y129" s="18">
        <f t="shared" si="14"/>
        <v>0</v>
      </c>
      <c r="AA129" s="29">
        <f>IF('4.3.3_Input_Sheet_Published2013'!AA129-'4.3.3_Input_Sheet_Finalised2018'!AA129=0,,(IF('4.3.3_Input_Sheet_Published2013'!AA129-'4.3.3_Input_Sheet_Finalised2018'!AA129&lt;0,"Increase","Decrease")))</f>
        <v>0</v>
      </c>
      <c r="AB129" s="29">
        <f>IF('4.3.3_Input_Sheet_Published2013'!AB129-'4.3.3_Input_Sheet_Finalised2018'!AB129=0,,(IF('4.3.3_Input_Sheet_Published2013'!AB129-'4.3.3_Input_Sheet_Finalised2018'!AB129&lt;0,"Increase","Decrease")))</f>
        <v>0</v>
      </c>
      <c r="AC129" s="29">
        <f>IF('4.3.3_Input_Sheet_Published2013'!AC129-'4.3.3_Input_Sheet_Finalised2018'!AC129=0,,(IF('4.3.3_Input_Sheet_Published2013'!AC129-'4.3.3_Input_Sheet_Finalised2018'!AC129&lt;0,"Increase","Decrease")))</f>
        <v>0</v>
      </c>
      <c r="AD129" s="29">
        <f>IF('4.3.3_Input_Sheet_Published2013'!AD129-'4.3.3_Input_Sheet_Finalised2018'!AD129=0,,(IF('4.3.3_Input_Sheet_Published2013'!AD129-'4.3.3_Input_Sheet_Finalised2018'!AD129&lt;0,"Increase","Decrease")))</f>
        <v>0</v>
      </c>
      <c r="AE129" s="29">
        <f>IF('4.3.3_Input_Sheet_Published2013'!AE129-'4.3.3_Input_Sheet_Finalised2018'!AE129=0,,(IF('4.3.3_Input_Sheet_Published2013'!AE129-'4.3.3_Input_Sheet_Finalised2018'!AE129&lt;0,"Increase","Decrease")))</f>
        <v>0</v>
      </c>
      <c r="AF129" s="18">
        <f t="shared" si="15"/>
        <v>0</v>
      </c>
      <c r="AH129" s="29">
        <f>IF('4.3.3_Input_Sheet_Published2013'!AH129-'4.3.3_Input_Sheet_Finalised2018'!AH129=0,,(IF('4.3.3_Input_Sheet_Published2013'!AH129-'4.3.3_Input_Sheet_Finalised2018'!AH129&lt;0,"Increase","Decrease")))</f>
        <v>0</v>
      </c>
      <c r="AI129" s="29">
        <f>IF('4.3.3_Input_Sheet_Published2013'!AI129-'4.3.3_Input_Sheet_Finalised2018'!AI129=0,,(IF('4.3.3_Input_Sheet_Published2013'!AI129-'4.3.3_Input_Sheet_Finalised2018'!AI129&lt;0,"Increase","Decrease")))</f>
        <v>0</v>
      </c>
      <c r="AJ129" s="29">
        <f>IF('4.3.3_Input_Sheet_Published2013'!AJ129-'4.3.3_Input_Sheet_Finalised2018'!AJ129=0,,(IF('4.3.3_Input_Sheet_Published2013'!AJ129-'4.3.3_Input_Sheet_Finalised2018'!AJ129&lt;0,"Increase","Decrease")))</f>
        <v>0</v>
      </c>
      <c r="AK129" s="29">
        <f>IF('4.3.3_Input_Sheet_Published2013'!AK129-'4.3.3_Input_Sheet_Finalised2018'!AK129=0,,(IF('4.3.3_Input_Sheet_Published2013'!AK129-'4.3.3_Input_Sheet_Finalised2018'!AK129&lt;0,"Increase","Decrease")))</f>
        <v>0</v>
      </c>
      <c r="AL129" s="29">
        <f>IF('4.3.3_Input_Sheet_Published2013'!AL129-'4.3.3_Input_Sheet_Finalised2018'!AL129=0,,(IF('4.3.3_Input_Sheet_Published2013'!AL129-'4.3.3_Input_Sheet_Finalised2018'!AL129&lt;0,"Increase","Decrease")))</f>
        <v>0</v>
      </c>
      <c r="AM129" s="18">
        <f t="shared" si="16"/>
        <v>0</v>
      </c>
    </row>
    <row r="130" spans="1:39" ht="14.65" thickBot="1">
      <c r="A130" s="164"/>
      <c r="B130" s="167"/>
      <c r="C130" s="44" t="s">
        <v>59</v>
      </c>
      <c r="D130" s="45" t="s">
        <v>48</v>
      </c>
      <c r="E130" s="41"/>
      <c r="F130" s="29">
        <f>IF('4.3.3_Input_Sheet_Published2013'!F130-'4.3.3_Input_Sheet_Finalised2018'!F130=0,,(IF('4.3.3_Input_Sheet_Published2013'!F130-'4.3.3_Input_Sheet_Finalised2018'!F130&lt;0,"Increase","Decrease")))</f>
        <v>0</v>
      </c>
      <c r="G130" s="29">
        <f>IF('4.3.3_Input_Sheet_Published2013'!G130-'4.3.3_Input_Sheet_Finalised2018'!G130=0,,(IF('4.3.3_Input_Sheet_Published2013'!G130-'4.3.3_Input_Sheet_Finalised2018'!G130&lt;0,"Increase","Decrease")))</f>
        <v>0</v>
      </c>
      <c r="H130" s="29">
        <f>IF('4.3.3_Input_Sheet_Published2013'!H130-'4.3.3_Input_Sheet_Finalised2018'!H130=0,,(IF('4.3.3_Input_Sheet_Published2013'!H130-'4.3.3_Input_Sheet_Finalised2018'!H130&lt;0,"Increase","Decrease")))</f>
        <v>0</v>
      </c>
      <c r="I130" s="29">
        <f>IF('4.3.3_Input_Sheet_Published2013'!I130-'4.3.3_Input_Sheet_Finalised2018'!I130=0,,(IF('4.3.3_Input_Sheet_Published2013'!I130-'4.3.3_Input_Sheet_Finalised2018'!I130&lt;0,"Increase","Decrease")))</f>
        <v>0</v>
      </c>
      <c r="J130" s="29">
        <f>IF('4.3.3_Input_Sheet_Published2013'!J130-'4.3.3_Input_Sheet_Finalised2018'!J130=0,,(IF('4.3.3_Input_Sheet_Published2013'!J130-'4.3.3_Input_Sheet_Finalised2018'!J130&lt;0,"Increase","Decrease")))</f>
        <v>0</v>
      </c>
      <c r="K130" s="18">
        <f t="shared" si="12"/>
        <v>0</v>
      </c>
      <c r="M130" s="14"/>
      <c r="N130" s="14"/>
      <c r="O130" s="14"/>
      <c r="P130" s="14"/>
      <c r="Q130" s="14"/>
      <c r="R130" s="18">
        <f t="shared" si="13"/>
        <v>0</v>
      </c>
      <c r="T130" s="9"/>
      <c r="U130" s="9"/>
      <c r="V130" s="9"/>
      <c r="W130" s="9"/>
      <c r="X130" s="9"/>
      <c r="Y130" s="18">
        <f t="shared" si="14"/>
        <v>0</v>
      </c>
      <c r="AA130" s="29">
        <f>IF('4.3.3_Input_Sheet_Published2013'!AA130-'4.3.3_Input_Sheet_Finalised2018'!AA130=0,,(IF('4.3.3_Input_Sheet_Published2013'!AA130-'4.3.3_Input_Sheet_Finalised2018'!AA130&lt;0,"Increase","Decrease")))</f>
        <v>0</v>
      </c>
      <c r="AB130" s="29">
        <f>IF('4.3.3_Input_Sheet_Published2013'!AB130-'4.3.3_Input_Sheet_Finalised2018'!AB130=0,,(IF('4.3.3_Input_Sheet_Published2013'!AB130-'4.3.3_Input_Sheet_Finalised2018'!AB130&lt;0,"Increase","Decrease")))</f>
        <v>0</v>
      </c>
      <c r="AC130" s="29">
        <f>IF('4.3.3_Input_Sheet_Published2013'!AC130-'4.3.3_Input_Sheet_Finalised2018'!AC130=0,,(IF('4.3.3_Input_Sheet_Published2013'!AC130-'4.3.3_Input_Sheet_Finalised2018'!AC130&lt;0,"Increase","Decrease")))</f>
        <v>0</v>
      </c>
      <c r="AD130" s="29">
        <f>IF('4.3.3_Input_Sheet_Published2013'!AD130-'4.3.3_Input_Sheet_Finalised2018'!AD130=0,,(IF('4.3.3_Input_Sheet_Published2013'!AD130-'4.3.3_Input_Sheet_Finalised2018'!AD130&lt;0,"Increase","Decrease")))</f>
        <v>0</v>
      </c>
      <c r="AE130" s="29">
        <f>IF('4.3.3_Input_Sheet_Published2013'!AE130-'4.3.3_Input_Sheet_Finalised2018'!AE130=0,,(IF('4.3.3_Input_Sheet_Published2013'!AE130-'4.3.3_Input_Sheet_Finalised2018'!AE130&lt;0,"Increase","Decrease")))</f>
        <v>0</v>
      </c>
      <c r="AF130" s="18">
        <f t="shared" si="15"/>
        <v>0</v>
      </c>
      <c r="AH130" s="29">
        <f>IF('4.3.3_Input_Sheet_Published2013'!AH130-'4.3.3_Input_Sheet_Finalised2018'!AH130=0,,(IF('4.3.3_Input_Sheet_Published2013'!AH130-'4.3.3_Input_Sheet_Finalised2018'!AH130&lt;0,"Increase","Decrease")))</f>
        <v>0</v>
      </c>
      <c r="AI130" s="29">
        <f>IF('4.3.3_Input_Sheet_Published2013'!AI130-'4.3.3_Input_Sheet_Finalised2018'!AI130=0,,(IF('4.3.3_Input_Sheet_Published2013'!AI130-'4.3.3_Input_Sheet_Finalised2018'!AI130&lt;0,"Increase","Decrease")))</f>
        <v>0</v>
      </c>
      <c r="AJ130" s="29">
        <f>IF('4.3.3_Input_Sheet_Published2013'!AJ130-'4.3.3_Input_Sheet_Finalised2018'!AJ130=0,,(IF('4.3.3_Input_Sheet_Published2013'!AJ130-'4.3.3_Input_Sheet_Finalised2018'!AJ130&lt;0,"Increase","Decrease")))</f>
        <v>0</v>
      </c>
      <c r="AK130" s="29">
        <f>IF('4.3.3_Input_Sheet_Published2013'!AK130-'4.3.3_Input_Sheet_Finalised2018'!AK130=0,,(IF('4.3.3_Input_Sheet_Published2013'!AK130-'4.3.3_Input_Sheet_Finalised2018'!AK130&lt;0,"Increase","Decrease")))</f>
        <v>0</v>
      </c>
      <c r="AL130" s="29">
        <f>IF('4.3.3_Input_Sheet_Published2013'!AL130-'4.3.3_Input_Sheet_Finalised2018'!AL130=0,,(IF('4.3.3_Input_Sheet_Published2013'!AL130-'4.3.3_Input_Sheet_Finalised2018'!AL130&lt;0,"Increase","Decrease")))</f>
        <v>0</v>
      </c>
      <c r="AM130" s="18">
        <f t="shared" si="16"/>
        <v>0</v>
      </c>
    </row>
    <row r="131" spans="1:39" ht="14.65" thickBot="1">
      <c r="A131" s="164"/>
      <c r="B131" s="167"/>
      <c r="C131" s="44" t="s">
        <v>60</v>
      </c>
      <c r="D131" s="45" t="s">
        <v>61</v>
      </c>
      <c r="E131" s="41"/>
      <c r="F131" s="29">
        <f>IF('4.3.3_Input_Sheet_Published2013'!F131-'4.3.3_Input_Sheet_Finalised2018'!F131=0,,(IF('4.3.3_Input_Sheet_Published2013'!F131-'4.3.3_Input_Sheet_Finalised2018'!F131&lt;0,"Increase","Decrease")))</f>
        <v>0</v>
      </c>
      <c r="G131" s="29">
        <f>IF('4.3.3_Input_Sheet_Published2013'!G131-'4.3.3_Input_Sheet_Finalised2018'!G131=0,,(IF('4.3.3_Input_Sheet_Published2013'!G131-'4.3.3_Input_Sheet_Finalised2018'!G131&lt;0,"Increase","Decrease")))</f>
        <v>0</v>
      </c>
      <c r="H131" s="29">
        <f>IF('4.3.3_Input_Sheet_Published2013'!H131-'4.3.3_Input_Sheet_Finalised2018'!H131=0,,(IF('4.3.3_Input_Sheet_Published2013'!H131-'4.3.3_Input_Sheet_Finalised2018'!H131&lt;0,"Increase","Decrease")))</f>
        <v>0</v>
      </c>
      <c r="I131" s="29">
        <f>IF('4.3.3_Input_Sheet_Published2013'!I131-'4.3.3_Input_Sheet_Finalised2018'!I131=0,,(IF('4.3.3_Input_Sheet_Published2013'!I131-'4.3.3_Input_Sheet_Finalised2018'!I131&lt;0,"Increase","Decrease")))</f>
        <v>0</v>
      </c>
      <c r="J131" s="29">
        <f>IF('4.3.3_Input_Sheet_Published2013'!J131-'4.3.3_Input_Sheet_Finalised2018'!J131=0,,(IF('4.3.3_Input_Sheet_Published2013'!J131-'4.3.3_Input_Sheet_Finalised2018'!J131&lt;0,"Increase","Decrease")))</f>
        <v>0</v>
      </c>
      <c r="K131" s="18">
        <f t="shared" si="12"/>
        <v>0</v>
      </c>
      <c r="M131" s="14"/>
      <c r="N131" s="14"/>
      <c r="O131" s="14"/>
      <c r="P131" s="14"/>
      <c r="Q131" s="14"/>
      <c r="R131" s="18">
        <f t="shared" si="13"/>
        <v>0</v>
      </c>
      <c r="T131" s="9"/>
      <c r="U131" s="9"/>
      <c r="V131" s="9"/>
      <c r="W131" s="9"/>
      <c r="X131" s="9"/>
      <c r="Y131" s="18">
        <f t="shared" si="14"/>
        <v>0</v>
      </c>
      <c r="AA131" s="29">
        <f>IF('4.3.3_Input_Sheet_Published2013'!AA131-'4.3.3_Input_Sheet_Finalised2018'!AA131=0,,(IF('4.3.3_Input_Sheet_Published2013'!AA131-'4.3.3_Input_Sheet_Finalised2018'!AA131&lt;0,"Increase","Decrease")))</f>
        <v>0</v>
      </c>
      <c r="AB131" s="29">
        <f>IF('4.3.3_Input_Sheet_Published2013'!AB131-'4.3.3_Input_Sheet_Finalised2018'!AB131=0,,(IF('4.3.3_Input_Sheet_Published2013'!AB131-'4.3.3_Input_Sheet_Finalised2018'!AB131&lt;0,"Increase","Decrease")))</f>
        <v>0</v>
      </c>
      <c r="AC131" s="29">
        <f>IF('4.3.3_Input_Sheet_Published2013'!AC131-'4.3.3_Input_Sheet_Finalised2018'!AC131=0,,(IF('4.3.3_Input_Sheet_Published2013'!AC131-'4.3.3_Input_Sheet_Finalised2018'!AC131&lt;0,"Increase","Decrease")))</f>
        <v>0</v>
      </c>
      <c r="AD131" s="29">
        <f>IF('4.3.3_Input_Sheet_Published2013'!AD131-'4.3.3_Input_Sheet_Finalised2018'!AD131=0,,(IF('4.3.3_Input_Sheet_Published2013'!AD131-'4.3.3_Input_Sheet_Finalised2018'!AD131&lt;0,"Increase","Decrease")))</f>
        <v>0</v>
      </c>
      <c r="AE131" s="29">
        <f>IF('4.3.3_Input_Sheet_Published2013'!AE131-'4.3.3_Input_Sheet_Finalised2018'!AE131=0,,(IF('4.3.3_Input_Sheet_Published2013'!AE131-'4.3.3_Input_Sheet_Finalised2018'!AE131&lt;0,"Increase","Decrease")))</f>
        <v>0</v>
      </c>
      <c r="AF131" s="18">
        <f t="shared" si="15"/>
        <v>0</v>
      </c>
      <c r="AH131" s="29">
        <f>IF('4.3.3_Input_Sheet_Published2013'!AH131-'4.3.3_Input_Sheet_Finalised2018'!AH131=0,,(IF('4.3.3_Input_Sheet_Published2013'!AH131-'4.3.3_Input_Sheet_Finalised2018'!AH131&lt;0,"Increase","Decrease")))</f>
        <v>0</v>
      </c>
      <c r="AI131" s="29">
        <f>IF('4.3.3_Input_Sheet_Published2013'!AI131-'4.3.3_Input_Sheet_Finalised2018'!AI131=0,,(IF('4.3.3_Input_Sheet_Published2013'!AI131-'4.3.3_Input_Sheet_Finalised2018'!AI131&lt;0,"Increase","Decrease")))</f>
        <v>0</v>
      </c>
      <c r="AJ131" s="29">
        <f>IF('4.3.3_Input_Sheet_Published2013'!AJ131-'4.3.3_Input_Sheet_Finalised2018'!AJ131=0,,(IF('4.3.3_Input_Sheet_Published2013'!AJ131-'4.3.3_Input_Sheet_Finalised2018'!AJ131&lt;0,"Increase","Decrease")))</f>
        <v>0</v>
      </c>
      <c r="AK131" s="29">
        <f>IF('4.3.3_Input_Sheet_Published2013'!AK131-'4.3.3_Input_Sheet_Finalised2018'!AK131=0,,(IF('4.3.3_Input_Sheet_Published2013'!AK131-'4.3.3_Input_Sheet_Finalised2018'!AK131&lt;0,"Increase","Decrease")))</f>
        <v>0</v>
      </c>
      <c r="AL131" s="29">
        <f>IF('4.3.3_Input_Sheet_Published2013'!AL131-'4.3.3_Input_Sheet_Finalised2018'!AL131=0,,(IF('4.3.3_Input_Sheet_Published2013'!AL131-'4.3.3_Input_Sheet_Finalised2018'!AL131&lt;0,"Increase","Decrease")))</f>
        <v>0</v>
      </c>
      <c r="AM131" s="18">
        <f t="shared" si="16"/>
        <v>0</v>
      </c>
    </row>
    <row r="132" spans="1:39" ht="25.15" thickBot="1">
      <c r="A132" s="165"/>
      <c r="B132" s="168"/>
      <c r="C132" s="44" t="s">
        <v>62</v>
      </c>
      <c r="D132" s="45" t="s">
        <v>61</v>
      </c>
      <c r="E132" s="42"/>
      <c r="F132" s="29">
        <f>IF('4.3.3_Input_Sheet_Published2013'!F132-'4.3.3_Input_Sheet_Finalised2018'!F132=0,,(IF('4.3.3_Input_Sheet_Published2013'!F132-'4.3.3_Input_Sheet_Finalised2018'!F132&lt;0,"Increase","Decrease")))</f>
        <v>0</v>
      </c>
      <c r="G132" s="29">
        <f>IF('4.3.3_Input_Sheet_Published2013'!G132-'4.3.3_Input_Sheet_Finalised2018'!G132=0,,(IF('4.3.3_Input_Sheet_Published2013'!G132-'4.3.3_Input_Sheet_Finalised2018'!G132&lt;0,"Increase","Decrease")))</f>
        <v>0</v>
      </c>
      <c r="H132" s="29">
        <f>IF('4.3.3_Input_Sheet_Published2013'!H132-'4.3.3_Input_Sheet_Finalised2018'!H132=0,,(IF('4.3.3_Input_Sheet_Published2013'!H132-'4.3.3_Input_Sheet_Finalised2018'!H132&lt;0,"Increase","Decrease")))</f>
        <v>0</v>
      </c>
      <c r="I132" s="29" t="str">
        <f>IF('4.3.3_Input_Sheet_Published2013'!I132-'4.3.3_Input_Sheet_Finalised2018'!I132=0,,(IF('4.3.3_Input_Sheet_Published2013'!I132-'4.3.3_Input_Sheet_Finalised2018'!I132&lt;0,"Increase","Decrease")))</f>
        <v>Decrease</v>
      </c>
      <c r="J132" s="29" t="str">
        <f>IF('4.3.3_Input_Sheet_Published2013'!J132-'4.3.3_Input_Sheet_Finalised2018'!J132=0,,(IF('4.3.3_Input_Sheet_Published2013'!J132-'4.3.3_Input_Sheet_Finalised2018'!J132&lt;0,"Increase","Decrease")))</f>
        <v>Decrease</v>
      </c>
      <c r="K132" s="18">
        <f t="shared" si="12"/>
        <v>0</v>
      </c>
      <c r="M132" s="14"/>
      <c r="N132" s="14"/>
      <c r="O132" s="14"/>
      <c r="P132" s="14"/>
      <c r="Q132" s="14"/>
      <c r="R132" s="18">
        <f t="shared" si="13"/>
        <v>0</v>
      </c>
      <c r="T132" s="9"/>
      <c r="U132" s="9"/>
      <c r="V132" s="9"/>
      <c r="W132" s="9"/>
      <c r="X132" s="9"/>
      <c r="Y132" s="18">
        <f t="shared" si="14"/>
        <v>0</v>
      </c>
      <c r="AA132" s="29">
        <f>IF('4.3.3_Input_Sheet_Published2013'!AA132-'4.3.3_Input_Sheet_Finalised2018'!AA132=0,,(IF('4.3.3_Input_Sheet_Published2013'!AA132-'4.3.3_Input_Sheet_Finalised2018'!AA132&lt;0,"Increase","Decrease")))</f>
        <v>0</v>
      </c>
      <c r="AB132" s="29" t="str">
        <f>IF('4.3.3_Input_Sheet_Published2013'!AB132-'4.3.3_Input_Sheet_Finalised2018'!AB132=0,,(IF('4.3.3_Input_Sheet_Published2013'!AB132-'4.3.3_Input_Sheet_Finalised2018'!AB132&lt;0,"Increase","Decrease")))</f>
        <v>Decrease</v>
      </c>
      <c r="AC132" s="29" t="str">
        <f>IF('4.3.3_Input_Sheet_Published2013'!AC132-'4.3.3_Input_Sheet_Finalised2018'!AC132=0,,(IF('4.3.3_Input_Sheet_Published2013'!AC132-'4.3.3_Input_Sheet_Finalised2018'!AC132&lt;0,"Increase","Decrease")))</f>
        <v>Decrease</v>
      </c>
      <c r="AD132" s="29" t="str">
        <f>IF('4.3.3_Input_Sheet_Published2013'!AD132-'4.3.3_Input_Sheet_Finalised2018'!AD132=0,,(IF('4.3.3_Input_Sheet_Published2013'!AD132-'4.3.3_Input_Sheet_Finalised2018'!AD132&lt;0,"Increase","Decrease")))</f>
        <v>Decrease</v>
      </c>
      <c r="AE132" s="29" t="str">
        <f>IF('4.3.3_Input_Sheet_Published2013'!AE132-'4.3.3_Input_Sheet_Finalised2018'!AE132=0,,(IF('4.3.3_Input_Sheet_Published2013'!AE132-'4.3.3_Input_Sheet_Finalised2018'!AE132&lt;0,"Increase","Decrease")))</f>
        <v>Decrease</v>
      </c>
      <c r="AF132" s="18">
        <f t="shared" si="15"/>
        <v>0</v>
      </c>
      <c r="AH132" s="29">
        <f>IF('4.3.3_Input_Sheet_Published2013'!AH132-'4.3.3_Input_Sheet_Finalised2018'!AH132=0,,(IF('4.3.3_Input_Sheet_Published2013'!AH132-'4.3.3_Input_Sheet_Finalised2018'!AH132&lt;0,"Increase","Decrease")))</f>
        <v>0</v>
      </c>
      <c r="AI132" s="29">
        <f>IF('4.3.3_Input_Sheet_Published2013'!AI132-'4.3.3_Input_Sheet_Finalised2018'!AI132=0,,(IF('4.3.3_Input_Sheet_Published2013'!AI132-'4.3.3_Input_Sheet_Finalised2018'!AI132&lt;0,"Increase","Decrease")))</f>
        <v>0</v>
      </c>
      <c r="AJ132" s="29">
        <f>IF('4.3.3_Input_Sheet_Published2013'!AJ132-'4.3.3_Input_Sheet_Finalised2018'!AJ132=0,,(IF('4.3.3_Input_Sheet_Published2013'!AJ132-'4.3.3_Input_Sheet_Finalised2018'!AJ132&lt;0,"Increase","Decrease")))</f>
        <v>0</v>
      </c>
      <c r="AK132" s="29" t="str">
        <f>IF('4.3.3_Input_Sheet_Published2013'!AK132-'4.3.3_Input_Sheet_Finalised2018'!AK132=0,,(IF('4.3.3_Input_Sheet_Published2013'!AK132-'4.3.3_Input_Sheet_Finalised2018'!AK132&lt;0,"Increase","Decrease")))</f>
        <v>Decrease</v>
      </c>
      <c r="AL132" s="29" t="str">
        <f>IF('4.3.3_Input_Sheet_Published2013'!AL132-'4.3.3_Input_Sheet_Finalised2018'!AL132=0,,(IF('4.3.3_Input_Sheet_Published2013'!AL132-'4.3.3_Input_Sheet_Finalised2018'!AL132&lt;0,"Increase","Decrease")))</f>
        <v>Decrease</v>
      </c>
      <c r="AM132" s="18">
        <f t="shared" si="16"/>
        <v>0</v>
      </c>
    </row>
    <row r="133" spans="1:39" ht="14.65" thickBot="1">
      <c r="A133" s="163">
        <v>23</v>
      </c>
      <c r="B133" s="166" t="s">
        <v>24</v>
      </c>
      <c r="C133" s="43" t="s">
        <v>46</v>
      </c>
      <c r="D133" s="44" t="s">
        <v>51</v>
      </c>
      <c r="E133" s="40" t="str">
        <f>+E89</f>
        <v>Low - C4</v>
      </c>
      <c r="F133" s="171">
        <f>IF('4.3.3_Input_Sheet_Published2013'!F133-'4.3.3_Input_Sheet_Finalised2018'!F133=0,,(IF('4.3.3_Input_Sheet_Published2013'!F133-'4.3.3_Input_Sheet_Finalised2018'!F133&lt;0,"Increase","Decrease")))</f>
        <v>0</v>
      </c>
      <c r="G133" s="172">
        <f>IF('4.3.3_Input_Sheet_Published2013'!G133-'4.3.3_Input_Sheet_Finalised2018'!G133=0,,(IF('4.3.3_Input_Sheet_Published2013'!G133-'4.3.3_Input_Sheet_Finalised2018'!G133&lt;0,"Increase","Decrease")))</f>
        <v>0</v>
      </c>
      <c r="H133" s="172">
        <f>IF('4.3.3_Input_Sheet_Published2013'!H133-'4.3.3_Input_Sheet_Finalised2018'!H133=0,,(IF('4.3.3_Input_Sheet_Published2013'!H133-'4.3.3_Input_Sheet_Finalised2018'!H133&lt;0,"Increase","Decrease")))</f>
        <v>0</v>
      </c>
      <c r="I133" s="172">
        <f>IF('4.3.3_Input_Sheet_Published2013'!I133-'4.3.3_Input_Sheet_Finalised2018'!I133=0,,(IF('4.3.3_Input_Sheet_Published2013'!I133-'4.3.3_Input_Sheet_Finalised2018'!I133&lt;0,"Increase","Decrease")))</f>
        <v>0</v>
      </c>
      <c r="J133" s="173">
        <f>IF('4.3.3_Input_Sheet_Published2013'!J133-'4.3.3_Input_Sheet_Finalised2018'!J133=0,,(IF('4.3.3_Input_Sheet_Published2013'!J133-'4.3.3_Input_Sheet_Finalised2018'!J133&lt;0,"Increase","Decrease")))</f>
        <v>0</v>
      </c>
      <c r="K133" s="9"/>
      <c r="M133" s="174"/>
      <c r="N133" s="175"/>
      <c r="O133" s="175"/>
      <c r="P133" s="175"/>
      <c r="Q133" s="176"/>
      <c r="R133" s="9"/>
      <c r="T133" s="174"/>
      <c r="U133" s="175"/>
      <c r="V133" s="175"/>
      <c r="W133" s="175"/>
      <c r="X133" s="176"/>
      <c r="Y133" s="9"/>
      <c r="AA133" s="171">
        <f>IF('4.3.3_Input_Sheet_Published2013'!AA133-'4.3.3_Input_Sheet_Finalised2018'!AA133=0,,(IF('4.3.3_Input_Sheet_Published2013'!AA133-'4.3.3_Input_Sheet_Finalised2018'!AA133&lt;0,"Increase","Decrease")))</f>
        <v>0</v>
      </c>
      <c r="AB133" s="172">
        <f>IF('4.3.3_Input_Sheet_Published2013'!AB133-'4.3.3_Input_Sheet_Finalised2018'!AB133=0,,(IF('4.3.3_Input_Sheet_Published2013'!AB133-'4.3.3_Input_Sheet_Finalised2018'!AB133&lt;0,"Increase","Decrease")))</f>
        <v>0</v>
      </c>
      <c r="AC133" s="172">
        <f>IF('4.3.3_Input_Sheet_Published2013'!AC133-'4.3.3_Input_Sheet_Finalised2018'!AC133=0,,(IF('4.3.3_Input_Sheet_Published2013'!AC133-'4.3.3_Input_Sheet_Finalised2018'!AC133&lt;0,"Increase","Decrease")))</f>
        <v>0</v>
      </c>
      <c r="AD133" s="172">
        <f>IF('4.3.3_Input_Sheet_Published2013'!AD133-'4.3.3_Input_Sheet_Finalised2018'!AD133=0,,(IF('4.3.3_Input_Sheet_Published2013'!AD133-'4.3.3_Input_Sheet_Finalised2018'!AD133&lt;0,"Increase","Decrease")))</f>
        <v>0</v>
      </c>
      <c r="AE133" s="173">
        <f>IF('4.3.3_Input_Sheet_Published2013'!AE133-'4.3.3_Input_Sheet_Finalised2018'!AE133=0,,(IF('4.3.3_Input_Sheet_Published2013'!AE133-'4.3.3_Input_Sheet_Finalised2018'!AE133&lt;0,"Increase","Decrease")))</f>
        <v>0</v>
      </c>
      <c r="AF133" s="9"/>
      <c r="AH133" s="171">
        <f>IF('4.3.3_Input_Sheet_Published2013'!AH133-'4.3.3_Input_Sheet_Finalised2018'!AH133=0,,(IF('4.3.3_Input_Sheet_Published2013'!AH133-'4.3.3_Input_Sheet_Finalised2018'!AH133&lt;0,"Increase","Decrease")))</f>
        <v>0</v>
      </c>
      <c r="AI133" s="172">
        <f>IF('4.3.3_Input_Sheet_Published2013'!AI133-'4.3.3_Input_Sheet_Finalised2018'!AI133=0,,(IF('4.3.3_Input_Sheet_Published2013'!AI133-'4.3.3_Input_Sheet_Finalised2018'!AI133&lt;0,"Increase","Decrease")))</f>
        <v>0</v>
      </c>
      <c r="AJ133" s="172">
        <f>IF('4.3.3_Input_Sheet_Published2013'!AJ133-'4.3.3_Input_Sheet_Finalised2018'!AJ133=0,,(IF('4.3.3_Input_Sheet_Published2013'!AJ133-'4.3.3_Input_Sheet_Finalised2018'!AJ133&lt;0,"Increase","Decrease")))</f>
        <v>0</v>
      </c>
      <c r="AK133" s="172">
        <f>IF('4.3.3_Input_Sheet_Published2013'!AK133-'4.3.3_Input_Sheet_Finalised2018'!AK133=0,,(IF('4.3.3_Input_Sheet_Published2013'!AK133-'4.3.3_Input_Sheet_Finalised2018'!AK133&lt;0,"Increase","Decrease")))</f>
        <v>0</v>
      </c>
      <c r="AL133" s="173">
        <f>IF('4.3.3_Input_Sheet_Published2013'!AL133-'4.3.3_Input_Sheet_Finalised2018'!AL133=0,,(IF('4.3.3_Input_Sheet_Published2013'!AL133-'4.3.3_Input_Sheet_Finalised2018'!AL133&lt;0,"Increase","Decrease")))</f>
        <v>0</v>
      </c>
      <c r="AM133" s="9"/>
    </row>
    <row r="134" spans="1:39" ht="14.65" thickBot="1">
      <c r="A134" s="164"/>
      <c r="B134" s="167"/>
      <c r="C134" s="44" t="s">
        <v>52</v>
      </c>
      <c r="D134" s="45" t="s">
        <v>47</v>
      </c>
      <c r="E134" s="41"/>
      <c r="F134" s="29">
        <f>IF('4.3.3_Input_Sheet_Published2013'!F134-'4.3.3_Input_Sheet_Finalised2018'!F134=0,,(IF('4.3.3_Input_Sheet_Published2013'!F134-'4.3.3_Input_Sheet_Finalised2018'!F134&lt;0,"Increase","Decrease")))</f>
        <v>0</v>
      </c>
      <c r="G134" s="29">
        <f>IF('4.3.3_Input_Sheet_Published2013'!G134-'4.3.3_Input_Sheet_Finalised2018'!G134=0,,(IF('4.3.3_Input_Sheet_Published2013'!G134-'4.3.3_Input_Sheet_Finalised2018'!G134&lt;0,"Increase","Decrease")))</f>
        <v>0</v>
      </c>
      <c r="H134" s="29">
        <f>IF('4.3.3_Input_Sheet_Published2013'!H134-'4.3.3_Input_Sheet_Finalised2018'!H134=0,,(IF('4.3.3_Input_Sheet_Published2013'!H134-'4.3.3_Input_Sheet_Finalised2018'!H134&lt;0,"Increase","Decrease")))</f>
        <v>0</v>
      </c>
      <c r="I134" s="29">
        <f>IF('4.3.3_Input_Sheet_Published2013'!I134-'4.3.3_Input_Sheet_Finalised2018'!I134=0,,(IF('4.3.3_Input_Sheet_Published2013'!I134-'4.3.3_Input_Sheet_Finalised2018'!I134&lt;0,"Increase","Decrease")))</f>
        <v>0</v>
      </c>
      <c r="J134" s="29">
        <f>IF('4.3.3_Input_Sheet_Published2013'!J134-'4.3.3_Input_Sheet_Finalised2018'!J134=0,,(IF('4.3.3_Input_Sheet_Published2013'!J134-'4.3.3_Input_Sheet_Finalised2018'!J134&lt;0,"Increase","Decrease")))</f>
        <v>0</v>
      </c>
      <c r="K134" s="18"/>
      <c r="M134" s="9"/>
      <c r="N134" s="9"/>
      <c r="O134" s="9"/>
      <c r="P134" s="9"/>
      <c r="Q134" s="9"/>
      <c r="R134" s="18"/>
      <c r="T134" s="9"/>
      <c r="U134" s="9"/>
      <c r="V134" s="9"/>
      <c r="W134" s="9"/>
      <c r="X134" s="9"/>
      <c r="Y134" s="18"/>
      <c r="AA134" s="29">
        <f>IF('4.3.3_Input_Sheet_Published2013'!AA134-'4.3.3_Input_Sheet_Finalised2018'!AA134=0,,(IF('4.3.3_Input_Sheet_Published2013'!AA134-'4.3.3_Input_Sheet_Finalised2018'!AA134&lt;0,"Increase","Decrease")))</f>
        <v>0</v>
      </c>
      <c r="AB134" s="29">
        <f>IF('4.3.3_Input_Sheet_Published2013'!AB134-'4.3.3_Input_Sheet_Finalised2018'!AB134=0,,(IF('4.3.3_Input_Sheet_Published2013'!AB134-'4.3.3_Input_Sheet_Finalised2018'!AB134&lt;0,"Increase","Decrease")))</f>
        <v>0</v>
      </c>
      <c r="AC134" s="29">
        <f>IF('4.3.3_Input_Sheet_Published2013'!AC134-'4.3.3_Input_Sheet_Finalised2018'!AC134=0,,(IF('4.3.3_Input_Sheet_Published2013'!AC134-'4.3.3_Input_Sheet_Finalised2018'!AC134&lt;0,"Increase","Decrease")))</f>
        <v>0</v>
      </c>
      <c r="AD134" s="29">
        <f>IF('4.3.3_Input_Sheet_Published2013'!AD134-'4.3.3_Input_Sheet_Finalised2018'!AD134=0,,(IF('4.3.3_Input_Sheet_Published2013'!AD134-'4.3.3_Input_Sheet_Finalised2018'!AD134&lt;0,"Increase","Decrease")))</f>
        <v>0</v>
      </c>
      <c r="AE134" s="29">
        <f>IF('4.3.3_Input_Sheet_Published2013'!AE134-'4.3.3_Input_Sheet_Finalised2018'!AE134=0,,(IF('4.3.3_Input_Sheet_Published2013'!AE134-'4.3.3_Input_Sheet_Finalised2018'!AE134&lt;0,"Increase","Decrease")))</f>
        <v>0</v>
      </c>
      <c r="AF134" s="18"/>
      <c r="AH134" s="29">
        <f>IF('4.3.3_Input_Sheet_Published2013'!AH134-'4.3.3_Input_Sheet_Finalised2018'!AH134=0,,(IF('4.3.3_Input_Sheet_Published2013'!AH134-'4.3.3_Input_Sheet_Finalised2018'!AH134&lt;0,"Increase","Decrease")))</f>
        <v>0</v>
      </c>
      <c r="AI134" s="29">
        <f>IF('4.3.3_Input_Sheet_Published2013'!AI134-'4.3.3_Input_Sheet_Finalised2018'!AI134=0,,(IF('4.3.3_Input_Sheet_Published2013'!AI134-'4.3.3_Input_Sheet_Finalised2018'!AI134&lt;0,"Increase","Decrease")))</f>
        <v>0</v>
      </c>
      <c r="AJ134" s="29">
        <f>IF('4.3.3_Input_Sheet_Published2013'!AJ134-'4.3.3_Input_Sheet_Finalised2018'!AJ134=0,,(IF('4.3.3_Input_Sheet_Published2013'!AJ134-'4.3.3_Input_Sheet_Finalised2018'!AJ134&lt;0,"Increase","Decrease")))</f>
        <v>0</v>
      </c>
      <c r="AK134" s="29">
        <f>IF('4.3.3_Input_Sheet_Published2013'!AK134-'4.3.3_Input_Sheet_Finalised2018'!AK134=0,,(IF('4.3.3_Input_Sheet_Published2013'!AK134-'4.3.3_Input_Sheet_Finalised2018'!AK134&lt;0,"Increase","Decrease")))</f>
        <v>0</v>
      </c>
      <c r="AL134" s="29">
        <f>IF('4.3.3_Input_Sheet_Published2013'!AL134-'4.3.3_Input_Sheet_Finalised2018'!AL134=0,,(IF('4.3.3_Input_Sheet_Published2013'!AL134-'4.3.3_Input_Sheet_Finalised2018'!AL134&lt;0,"Increase","Decrease")))</f>
        <v>0</v>
      </c>
      <c r="AM134" s="18"/>
    </row>
    <row r="135" spans="1:39" ht="14.65" thickBot="1">
      <c r="A135" s="164"/>
      <c r="B135" s="167"/>
      <c r="C135" s="44" t="s">
        <v>53</v>
      </c>
      <c r="D135" s="45" t="s">
        <v>47</v>
      </c>
      <c r="E135" s="41"/>
      <c r="F135" s="29">
        <f>IF('4.3.3_Input_Sheet_Published2013'!F135-'4.3.3_Input_Sheet_Finalised2018'!F135=0,,(IF('4.3.3_Input_Sheet_Published2013'!F135-'4.3.3_Input_Sheet_Finalised2018'!F135&lt;0,"Increase","Decrease")))</f>
        <v>0</v>
      </c>
      <c r="G135" s="29">
        <f>IF('4.3.3_Input_Sheet_Published2013'!G135-'4.3.3_Input_Sheet_Finalised2018'!G135=0,,(IF('4.3.3_Input_Sheet_Published2013'!G135-'4.3.3_Input_Sheet_Finalised2018'!G135&lt;0,"Increase","Decrease")))</f>
        <v>0</v>
      </c>
      <c r="H135" s="29">
        <f>IF('4.3.3_Input_Sheet_Published2013'!H135-'4.3.3_Input_Sheet_Finalised2018'!H135=0,,(IF('4.3.3_Input_Sheet_Published2013'!H135-'4.3.3_Input_Sheet_Finalised2018'!H135&lt;0,"Increase","Decrease")))</f>
        <v>0</v>
      </c>
      <c r="I135" s="29">
        <f>IF('4.3.3_Input_Sheet_Published2013'!I135-'4.3.3_Input_Sheet_Finalised2018'!I135=0,,(IF('4.3.3_Input_Sheet_Published2013'!I135-'4.3.3_Input_Sheet_Finalised2018'!I135&lt;0,"Increase","Decrease")))</f>
        <v>0</v>
      </c>
      <c r="J135" s="29">
        <f>IF('4.3.3_Input_Sheet_Published2013'!J135-'4.3.3_Input_Sheet_Finalised2018'!J135=0,,(IF('4.3.3_Input_Sheet_Published2013'!J135-'4.3.3_Input_Sheet_Finalised2018'!J135&lt;0,"Increase","Decrease")))</f>
        <v>0</v>
      </c>
      <c r="K135" s="18"/>
      <c r="M135" s="9"/>
      <c r="N135" s="9"/>
      <c r="O135" s="9"/>
      <c r="P135" s="9"/>
      <c r="Q135" s="9"/>
      <c r="R135" s="18"/>
      <c r="T135" s="9"/>
      <c r="U135" s="9"/>
      <c r="V135" s="9"/>
      <c r="W135" s="9"/>
      <c r="X135" s="9"/>
      <c r="Y135" s="18"/>
      <c r="AA135" s="29">
        <f>IF('4.3.3_Input_Sheet_Published2013'!AA135-'4.3.3_Input_Sheet_Finalised2018'!AA135=0,,(IF('4.3.3_Input_Sheet_Published2013'!AA135-'4.3.3_Input_Sheet_Finalised2018'!AA135&lt;0,"Increase","Decrease")))</f>
        <v>0</v>
      </c>
      <c r="AB135" s="29">
        <f>IF('4.3.3_Input_Sheet_Published2013'!AB135-'4.3.3_Input_Sheet_Finalised2018'!AB135=0,,(IF('4.3.3_Input_Sheet_Published2013'!AB135-'4.3.3_Input_Sheet_Finalised2018'!AB135&lt;0,"Increase","Decrease")))</f>
        <v>0</v>
      </c>
      <c r="AC135" s="29">
        <f>IF('4.3.3_Input_Sheet_Published2013'!AC135-'4.3.3_Input_Sheet_Finalised2018'!AC135=0,,(IF('4.3.3_Input_Sheet_Published2013'!AC135-'4.3.3_Input_Sheet_Finalised2018'!AC135&lt;0,"Increase","Decrease")))</f>
        <v>0</v>
      </c>
      <c r="AD135" s="29">
        <f>IF('4.3.3_Input_Sheet_Published2013'!AD135-'4.3.3_Input_Sheet_Finalised2018'!AD135=0,,(IF('4.3.3_Input_Sheet_Published2013'!AD135-'4.3.3_Input_Sheet_Finalised2018'!AD135&lt;0,"Increase","Decrease")))</f>
        <v>0</v>
      </c>
      <c r="AE135" s="29">
        <f>IF('4.3.3_Input_Sheet_Published2013'!AE135-'4.3.3_Input_Sheet_Finalised2018'!AE135=0,,(IF('4.3.3_Input_Sheet_Published2013'!AE135-'4.3.3_Input_Sheet_Finalised2018'!AE135&lt;0,"Increase","Decrease")))</f>
        <v>0</v>
      </c>
      <c r="AF135" s="18"/>
      <c r="AH135" s="29">
        <f>IF('4.3.3_Input_Sheet_Published2013'!AH135-'4.3.3_Input_Sheet_Finalised2018'!AH135=0,,(IF('4.3.3_Input_Sheet_Published2013'!AH135-'4.3.3_Input_Sheet_Finalised2018'!AH135&lt;0,"Increase","Decrease")))</f>
        <v>0</v>
      </c>
      <c r="AI135" s="29">
        <f>IF('4.3.3_Input_Sheet_Published2013'!AI135-'4.3.3_Input_Sheet_Finalised2018'!AI135=0,,(IF('4.3.3_Input_Sheet_Published2013'!AI135-'4.3.3_Input_Sheet_Finalised2018'!AI135&lt;0,"Increase","Decrease")))</f>
        <v>0</v>
      </c>
      <c r="AJ135" s="29">
        <f>IF('4.3.3_Input_Sheet_Published2013'!AJ135-'4.3.3_Input_Sheet_Finalised2018'!AJ135=0,,(IF('4.3.3_Input_Sheet_Published2013'!AJ135-'4.3.3_Input_Sheet_Finalised2018'!AJ135&lt;0,"Increase","Decrease")))</f>
        <v>0</v>
      </c>
      <c r="AK135" s="29">
        <f>IF('4.3.3_Input_Sheet_Published2013'!AK135-'4.3.3_Input_Sheet_Finalised2018'!AK135=0,,(IF('4.3.3_Input_Sheet_Published2013'!AK135-'4.3.3_Input_Sheet_Finalised2018'!AK135&lt;0,"Increase","Decrease")))</f>
        <v>0</v>
      </c>
      <c r="AL135" s="29">
        <f>IF('4.3.3_Input_Sheet_Published2013'!AL135-'4.3.3_Input_Sheet_Finalised2018'!AL135=0,,(IF('4.3.3_Input_Sheet_Published2013'!AL135-'4.3.3_Input_Sheet_Finalised2018'!AL135&lt;0,"Increase","Decrease")))</f>
        <v>0</v>
      </c>
      <c r="AM135" s="18"/>
    </row>
    <row r="136" spans="1:39" ht="14.65" thickBot="1">
      <c r="A136" s="164"/>
      <c r="B136" s="167"/>
      <c r="C136" s="44" t="s">
        <v>54</v>
      </c>
      <c r="D136" s="45" t="s">
        <v>47</v>
      </c>
      <c r="E136" s="41"/>
      <c r="F136" s="29">
        <f>IF('4.3.3_Input_Sheet_Published2013'!F136-'4.3.3_Input_Sheet_Finalised2018'!F136=0,,(IF('4.3.3_Input_Sheet_Published2013'!F136-'4.3.3_Input_Sheet_Finalised2018'!F136&lt;0,"Increase","Decrease")))</f>
        <v>0</v>
      </c>
      <c r="G136" s="29">
        <f>IF('4.3.3_Input_Sheet_Published2013'!G136-'4.3.3_Input_Sheet_Finalised2018'!G136=0,,(IF('4.3.3_Input_Sheet_Published2013'!G136-'4.3.3_Input_Sheet_Finalised2018'!G136&lt;0,"Increase","Decrease")))</f>
        <v>0</v>
      </c>
      <c r="H136" s="29">
        <f>IF('4.3.3_Input_Sheet_Published2013'!H136-'4.3.3_Input_Sheet_Finalised2018'!H136=0,,(IF('4.3.3_Input_Sheet_Published2013'!H136-'4.3.3_Input_Sheet_Finalised2018'!H136&lt;0,"Increase","Decrease")))</f>
        <v>0</v>
      </c>
      <c r="I136" s="29">
        <f>IF('4.3.3_Input_Sheet_Published2013'!I136-'4.3.3_Input_Sheet_Finalised2018'!I136=0,,(IF('4.3.3_Input_Sheet_Published2013'!I136-'4.3.3_Input_Sheet_Finalised2018'!I136&lt;0,"Increase","Decrease")))</f>
        <v>0</v>
      </c>
      <c r="J136" s="29">
        <f>IF('4.3.3_Input_Sheet_Published2013'!J136-'4.3.3_Input_Sheet_Finalised2018'!J136=0,,(IF('4.3.3_Input_Sheet_Published2013'!J136-'4.3.3_Input_Sheet_Finalised2018'!J136&lt;0,"Increase","Decrease")))</f>
        <v>0</v>
      </c>
      <c r="K136" s="18"/>
      <c r="M136" s="9"/>
      <c r="N136" s="9"/>
      <c r="O136" s="9"/>
      <c r="P136" s="9"/>
      <c r="Q136" s="9"/>
      <c r="R136" s="18"/>
      <c r="T136" s="9"/>
      <c r="U136" s="9"/>
      <c r="V136" s="9"/>
      <c r="W136" s="9"/>
      <c r="X136" s="9"/>
      <c r="Y136" s="18"/>
      <c r="AA136" s="29">
        <f>IF('4.3.3_Input_Sheet_Published2013'!AA136-'4.3.3_Input_Sheet_Finalised2018'!AA136=0,,(IF('4.3.3_Input_Sheet_Published2013'!AA136-'4.3.3_Input_Sheet_Finalised2018'!AA136&lt;0,"Increase","Decrease")))</f>
        <v>0</v>
      </c>
      <c r="AB136" s="29">
        <f>IF('4.3.3_Input_Sheet_Published2013'!AB136-'4.3.3_Input_Sheet_Finalised2018'!AB136=0,,(IF('4.3.3_Input_Sheet_Published2013'!AB136-'4.3.3_Input_Sheet_Finalised2018'!AB136&lt;0,"Increase","Decrease")))</f>
        <v>0</v>
      </c>
      <c r="AC136" s="29">
        <f>IF('4.3.3_Input_Sheet_Published2013'!AC136-'4.3.3_Input_Sheet_Finalised2018'!AC136=0,,(IF('4.3.3_Input_Sheet_Published2013'!AC136-'4.3.3_Input_Sheet_Finalised2018'!AC136&lt;0,"Increase","Decrease")))</f>
        <v>0</v>
      </c>
      <c r="AD136" s="29">
        <f>IF('4.3.3_Input_Sheet_Published2013'!AD136-'4.3.3_Input_Sheet_Finalised2018'!AD136=0,,(IF('4.3.3_Input_Sheet_Published2013'!AD136-'4.3.3_Input_Sheet_Finalised2018'!AD136&lt;0,"Increase","Decrease")))</f>
        <v>0</v>
      </c>
      <c r="AE136" s="29">
        <f>IF('4.3.3_Input_Sheet_Published2013'!AE136-'4.3.3_Input_Sheet_Finalised2018'!AE136=0,,(IF('4.3.3_Input_Sheet_Published2013'!AE136-'4.3.3_Input_Sheet_Finalised2018'!AE136&lt;0,"Increase","Decrease")))</f>
        <v>0</v>
      </c>
      <c r="AF136" s="18"/>
      <c r="AH136" s="29">
        <f>IF('4.3.3_Input_Sheet_Published2013'!AH136-'4.3.3_Input_Sheet_Finalised2018'!AH136=0,,(IF('4.3.3_Input_Sheet_Published2013'!AH136-'4.3.3_Input_Sheet_Finalised2018'!AH136&lt;0,"Increase","Decrease")))</f>
        <v>0</v>
      </c>
      <c r="AI136" s="29">
        <f>IF('4.3.3_Input_Sheet_Published2013'!AI136-'4.3.3_Input_Sheet_Finalised2018'!AI136=0,,(IF('4.3.3_Input_Sheet_Published2013'!AI136-'4.3.3_Input_Sheet_Finalised2018'!AI136&lt;0,"Increase","Decrease")))</f>
        <v>0</v>
      </c>
      <c r="AJ136" s="29">
        <f>IF('4.3.3_Input_Sheet_Published2013'!AJ136-'4.3.3_Input_Sheet_Finalised2018'!AJ136=0,,(IF('4.3.3_Input_Sheet_Published2013'!AJ136-'4.3.3_Input_Sheet_Finalised2018'!AJ136&lt;0,"Increase","Decrease")))</f>
        <v>0</v>
      </c>
      <c r="AK136" s="29">
        <f>IF('4.3.3_Input_Sheet_Published2013'!AK136-'4.3.3_Input_Sheet_Finalised2018'!AK136=0,,(IF('4.3.3_Input_Sheet_Published2013'!AK136-'4.3.3_Input_Sheet_Finalised2018'!AK136&lt;0,"Increase","Decrease")))</f>
        <v>0</v>
      </c>
      <c r="AL136" s="29">
        <f>IF('4.3.3_Input_Sheet_Published2013'!AL136-'4.3.3_Input_Sheet_Finalised2018'!AL136=0,,(IF('4.3.3_Input_Sheet_Published2013'!AL136-'4.3.3_Input_Sheet_Finalised2018'!AL136&lt;0,"Increase","Decrease")))</f>
        <v>0</v>
      </c>
      <c r="AM136" s="18"/>
    </row>
    <row r="137" spans="1:39" ht="14.65" thickBot="1">
      <c r="A137" s="164"/>
      <c r="B137" s="167"/>
      <c r="C137" s="44" t="s">
        <v>55</v>
      </c>
      <c r="D137" s="45" t="s">
        <v>47</v>
      </c>
      <c r="E137" s="41"/>
      <c r="F137" s="29">
        <f>IF('4.3.3_Input_Sheet_Published2013'!F137-'4.3.3_Input_Sheet_Finalised2018'!F137=0,,(IF('4.3.3_Input_Sheet_Published2013'!F137-'4.3.3_Input_Sheet_Finalised2018'!F137&lt;0,"Increase","Decrease")))</f>
        <v>0</v>
      </c>
      <c r="G137" s="29">
        <f>IF('4.3.3_Input_Sheet_Published2013'!G137-'4.3.3_Input_Sheet_Finalised2018'!G137=0,,(IF('4.3.3_Input_Sheet_Published2013'!G137-'4.3.3_Input_Sheet_Finalised2018'!G137&lt;0,"Increase","Decrease")))</f>
        <v>0</v>
      </c>
      <c r="H137" s="29">
        <f>IF('4.3.3_Input_Sheet_Published2013'!H137-'4.3.3_Input_Sheet_Finalised2018'!H137=0,,(IF('4.3.3_Input_Sheet_Published2013'!H137-'4.3.3_Input_Sheet_Finalised2018'!H137&lt;0,"Increase","Decrease")))</f>
        <v>0</v>
      </c>
      <c r="I137" s="29">
        <f>IF('4.3.3_Input_Sheet_Published2013'!I137-'4.3.3_Input_Sheet_Finalised2018'!I137=0,,(IF('4.3.3_Input_Sheet_Published2013'!I137-'4.3.3_Input_Sheet_Finalised2018'!I137&lt;0,"Increase","Decrease")))</f>
        <v>0</v>
      </c>
      <c r="J137" s="29">
        <f>IF('4.3.3_Input_Sheet_Published2013'!J137-'4.3.3_Input_Sheet_Finalised2018'!J137=0,,(IF('4.3.3_Input_Sheet_Published2013'!J137-'4.3.3_Input_Sheet_Finalised2018'!J137&lt;0,"Increase","Decrease")))</f>
        <v>0</v>
      </c>
      <c r="K137" s="18"/>
      <c r="M137" s="9"/>
      <c r="N137" s="9"/>
      <c r="O137" s="9"/>
      <c r="P137" s="9"/>
      <c r="Q137" s="9"/>
      <c r="R137" s="18"/>
      <c r="T137" s="9"/>
      <c r="U137" s="9"/>
      <c r="V137" s="9"/>
      <c r="W137" s="9"/>
      <c r="X137" s="9"/>
      <c r="Y137" s="18"/>
      <c r="AA137" s="29">
        <f>IF('4.3.3_Input_Sheet_Published2013'!AA137-'4.3.3_Input_Sheet_Finalised2018'!AA137=0,,(IF('4.3.3_Input_Sheet_Published2013'!AA137-'4.3.3_Input_Sheet_Finalised2018'!AA137&lt;0,"Increase","Decrease")))</f>
        <v>0</v>
      </c>
      <c r="AB137" s="29">
        <f>IF('4.3.3_Input_Sheet_Published2013'!AB137-'4.3.3_Input_Sheet_Finalised2018'!AB137=0,,(IF('4.3.3_Input_Sheet_Published2013'!AB137-'4.3.3_Input_Sheet_Finalised2018'!AB137&lt;0,"Increase","Decrease")))</f>
        <v>0</v>
      </c>
      <c r="AC137" s="29">
        <f>IF('4.3.3_Input_Sheet_Published2013'!AC137-'4.3.3_Input_Sheet_Finalised2018'!AC137=0,,(IF('4.3.3_Input_Sheet_Published2013'!AC137-'4.3.3_Input_Sheet_Finalised2018'!AC137&lt;0,"Increase","Decrease")))</f>
        <v>0</v>
      </c>
      <c r="AD137" s="29">
        <f>IF('4.3.3_Input_Sheet_Published2013'!AD137-'4.3.3_Input_Sheet_Finalised2018'!AD137=0,,(IF('4.3.3_Input_Sheet_Published2013'!AD137-'4.3.3_Input_Sheet_Finalised2018'!AD137&lt;0,"Increase","Decrease")))</f>
        <v>0</v>
      </c>
      <c r="AE137" s="29">
        <f>IF('4.3.3_Input_Sheet_Published2013'!AE137-'4.3.3_Input_Sheet_Finalised2018'!AE137=0,,(IF('4.3.3_Input_Sheet_Published2013'!AE137-'4.3.3_Input_Sheet_Finalised2018'!AE137&lt;0,"Increase","Decrease")))</f>
        <v>0</v>
      </c>
      <c r="AF137" s="18"/>
      <c r="AH137" s="29">
        <f>IF('4.3.3_Input_Sheet_Published2013'!AH137-'4.3.3_Input_Sheet_Finalised2018'!AH137=0,,(IF('4.3.3_Input_Sheet_Published2013'!AH137-'4.3.3_Input_Sheet_Finalised2018'!AH137&lt;0,"Increase","Decrease")))</f>
        <v>0</v>
      </c>
      <c r="AI137" s="29">
        <f>IF('4.3.3_Input_Sheet_Published2013'!AI137-'4.3.3_Input_Sheet_Finalised2018'!AI137=0,,(IF('4.3.3_Input_Sheet_Published2013'!AI137-'4.3.3_Input_Sheet_Finalised2018'!AI137&lt;0,"Increase","Decrease")))</f>
        <v>0</v>
      </c>
      <c r="AJ137" s="29">
        <f>IF('4.3.3_Input_Sheet_Published2013'!AJ137-'4.3.3_Input_Sheet_Finalised2018'!AJ137=0,,(IF('4.3.3_Input_Sheet_Published2013'!AJ137-'4.3.3_Input_Sheet_Finalised2018'!AJ137&lt;0,"Increase","Decrease")))</f>
        <v>0</v>
      </c>
      <c r="AK137" s="29">
        <f>IF('4.3.3_Input_Sheet_Published2013'!AK137-'4.3.3_Input_Sheet_Finalised2018'!AK137=0,,(IF('4.3.3_Input_Sheet_Published2013'!AK137-'4.3.3_Input_Sheet_Finalised2018'!AK137&lt;0,"Increase","Decrease")))</f>
        <v>0</v>
      </c>
      <c r="AL137" s="29">
        <f>IF('4.3.3_Input_Sheet_Published2013'!AL137-'4.3.3_Input_Sheet_Finalised2018'!AL137=0,,(IF('4.3.3_Input_Sheet_Published2013'!AL137-'4.3.3_Input_Sheet_Finalised2018'!AL137&lt;0,"Increase","Decrease")))</f>
        <v>0</v>
      </c>
      <c r="AM137" s="18"/>
    </row>
    <row r="138" spans="1:39" ht="14.65" thickBot="1">
      <c r="A138" s="164"/>
      <c r="B138" s="167"/>
      <c r="C138" s="44" t="s">
        <v>56</v>
      </c>
      <c r="D138" s="45" t="s">
        <v>47</v>
      </c>
      <c r="E138" s="41"/>
      <c r="F138" s="29">
        <f>IF('4.3.3_Input_Sheet_Published2013'!F138-'4.3.3_Input_Sheet_Finalised2018'!F138=0,,(IF('4.3.3_Input_Sheet_Published2013'!F138-'4.3.3_Input_Sheet_Finalised2018'!F138&lt;0,"Increase","Decrease")))</f>
        <v>0</v>
      </c>
      <c r="G138" s="29">
        <f>IF('4.3.3_Input_Sheet_Published2013'!G138-'4.3.3_Input_Sheet_Finalised2018'!G138=0,,(IF('4.3.3_Input_Sheet_Published2013'!G138-'4.3.3_Input_Sheet_Finalised2018'!G138&lt;0,"Increase","Decrease")))</f>
        <v>0</v>
      </c>
      <c r="H138" s="29">
        <f>IF('4.3.3_Input_Sheet_Published2013'!H138-'4.3.3_Input_Sheet_Finalised2018'!H138=0,,(IF('4.3.3_Input_Sheet_Published2013'!H138-'4.3.3_Input_Sheet_Finalised2018'!H138&lt;0,"Increase","Decrease")))</f>
        <v>0</v>
      </c>
      <c r="I138" s="29">
        <f>IF('4.3.3_Input_Sheet_Published2013'!I138-'4.3.3_Input_Sheet_Finalised2018'!I138=0,,(IF('4.3.3_Input_Sheet_Published2013'!I138-'4.3.3_Input_Sheet_Finalised2018'!I138&lt;0,"Increase","Decrease")))</f>
        <v>0</v>
      </c>
      <c r="J138" s="29">
        <f>IF('4.3.3_Input_Sheet_Published2013'!J138-'4.3.3_Input_Sheet_Finalised2018'!J138=0,,(IF('4.3.3_Input_Sheet_Published2013'!J138-'4.3.3_Input_Sheet_Finalised2018'!J138&lt;0,"Increase","Decrease")))</f>
        <v>0</v>
      </c>
      <c r="K138" s="18"/>
      <c r="M138" s="9"/>
      <c r="N138" s="9"/>
      <c r="O138" s="9"/>
      <c r="P138" s="9"/>
      <c r="Q138" s="9"/>
      <c r="R138" s="18"/>
      <c r="T138" s="9"/>
      <c r="U138" s="9"/>
      <c r="V138" s="9"/>
      <c r="W138" s="9"/>
      <c r="X138" s="9"/>
      <c r="Y138" s="18"/>
      <c r="AA138" s="29">
        <f>IF('4.3.3_Input_Sheet_Published2013'!AA138-'4.3.3_Input_Sheet_Finalised2018'!AA138=0,,(IF('4.3.3_Input_Sheet_Published2013'!AA138-'4.3.3_Input_Sheet_Finalised2018'!AA138&lt;0,"Increase","Decrease")))</f>
        <v>0</v>
      </c>
      <c r="AB138" s="29">
        <f>IF('4.3.3_Input_Sheet_Published2013'!AB138-'4.3.3_Input_Sheet_Finalised2018'!AB138=0,,(IF('4.3.3_Input_Sheet_Published2013'!AB138-'4.3.3_Input_Sheet_Finalised2018'!AB138&lt;0,"Increase","Decrease")))</f>
        <v>0</v>
      </c>
      <c r="AC138" s="29">
        <f>IF('4.3.3_Input_Sheet_Published2013'!AC138-'4.3.3_Input_Sheet_Finalised2018'!AC138=0,,(IF('4.3.3_Input_Sheet_Published2013'!AC138-'4.3.3_Input_Sheet_Finalised2018'!AC138&lt;0,"Increase","Decrease")))</f>
        <v>0</v>
      </c>
      <c r="AD138" s="29">
        <f>IF('4.3.3_Input_Sheet_Published2013'!AD138-'4.3.3_Input_Sheet_Finalised2018'!AD138=0,,(IF('4.3.3_Input_Sheet_Published2013'!AD138-'4.3.3_Input_Sheet_Finalised2018'!AD138&lt;0,"Increase","Decrease")))</f>
        <v>0</v>
      </c>
      <c r="AE138" s="29">
        <f>IF('4.3.3_Input_Sheet_Published2013'!AE138-'4.3.3_Input_Sheet_Finalised2018'!AE138=0,,(IF('4.3.3_Input_Sheet_Published2013'!AE138-'4.3.3_Input_Sheet_Finalised2018'!AE138&lt;0,"Increase","Decrease")))</f>
        <v>0</v>
      </c>
      <c r="AF138" s="18"/>
      <c r="AH138" s="29">
        <f>IF('4.3.3_Input_Sheet_Published2013'!AH138-'4.3.3_Input_Sheet_Finalised2018'!AH138=0,,(IF('4.3.3_Input_Sheet_Published2013'!AH138-'4.3.3_Input_Sheet_Finalised2018'!AH138&lt;0,"Increase","Decrease")))</f>
        <v>0</v>
      </c>
      <c r="AI138" s="29">
        <f>IF('4.3.3_Input_Sheet_Published2013'!AI138-'4.3.3_Input_Sheet_Finalised2018'!AI138=0,,(IF('4.3.3_Input_Sheet_Published2013'!AI138-'4.3.3_Input_Sheet_Finalised2018'!AI138&lt;0,"Increase","Decrease")))</f>
        <v>0</v>
      </c>
      <c r="AJ138" s="29">
        <f>IF('4.3.3_Input_Sheet_Published2013'!AJ138-'4.3.3_Input_Sheet_Finalised2018'!AJ138=0,,(IF('4.3.3_Input_Sheet_Published2013'!AJ138-'4.3.3_Input_Sheet_Finalised2018'!AJ138&lt;0,"Increase","Decrease")))</f>
        <v>0</v>
      </c>
      <c r="AK138" s="29">
        <f>IF('4.3.3_Input_Sheet_Published2013'!AK138-'4.3.3_Input_Sheet_Finalised2018'!AK138=0,,(IF('4.3.3_Input_Sheet_Published2013'!AK138-'4.3.3_Input_Sheet_Finalised2018'!AK138&lt;0,"Increase","Decrease")))</f>
        <v>0</v>
      </c>
      <c r="AL138" s="29">
        <f>IF('4.3.3_Input_Sheet_Published2013'!AL138-'4.3.3_Input_Sheet_Finalised2018'!AL138=0,,(IF('4.3.3_Input_Sheet_Published2013'!AL138-'4.3.3_Input_Sheet_Finalised2018'!AL138&lt;0,"Increase","Decrease")))</f>
        <v>0</v>
      </c>
      <c r="AM138" s="18"/>
    </row>
    <row r="139" spans="1:39" ht="14.65" thickBot="1">
      <c r="A139" s="164"/>
      <c r="B139" s="167"/>
      <c r="C139" s="44" t="s">
        <v>57</v>
      </c>
      <c r="D139" s="45" t="s">
        <v>47</v>
      </c>
      <c r="E139" s="41"/>
      <c r="F139" s="29">
        <f>IF('4.3.3_Input_Sheet_Published2013'!F139-'4.3.3_Input_Sheet_Finalised2018'!F139=0,,(IF('4.3.3_Input_Sheet_Published2013'!F139-'4.3.3_Input_Sheet_Finalised2018'!F139&lt;0,"Increase","Decrease")))</f>
        <v>0</v>
      </c>
      <c r="G139" s="29">
        <f>IF('4.3.3_Input_Sheet_Published2013'!G139-'4.3.3_Input_Sheet_Finalised2018'!G139=0,,(IF('4.3.3_Input_Sheet_Published2013'!G139-'4.3.3_Input_Sheet_Finalised2018'!G139&lt;0,"Increase","Decrease")))</f>
        <v>0</v>
      </c>
      <c r="H139" s="29">
        <f>IF('4.3.3_Input_Sheet_Published2013'!H139-'4.3.3_Input_Sheet_Finalised2018'!H139=0,,(IF('4.3.3_Input_Sheet_Published2013'!H139-'4.3.3_Input_Sheet_Finalised2018'!H139&lt;0,"Increase","Decrease")))</f>
        <v>0</v>
      </c>
      <c r="I139" s="29">
        <f>IF('4.3.3_Input_Sheet_Published2013'!I139-'4.3.3_Input_Sheet_Finalised2018'!I139=0,,(IF('4.3.3_Input_Sheet_Published2013'!I139-'4.3.3_Input_Sheet_Finalised2018'!I139&lt;0,"Increase","Decrease")))</f>
        <v>0</v>
      </c>
      <c r="J139" s="29">
        <f>IF('4.3.3_Input_Sheet_Published2013'!J139-'4.3.3_Input_Sheet_Finalised2018'!J139=0,,(IF('4.3.3_Input_Sheet_Published2013'!J139-'4.3.3_Input_Sheet_Finalised2018'!J139&lt;0,"Increase","Decrease")))</f>
        <v>0</v>
      </c>
      <c r="K139" s="18"/>
      <c r="M139" s="9"/>
      <c r="N139" s="9"/>
      <c r="O139" s="9"/>
      <c r="P139" s="9"/>
      <c r="Q139" s="9"/>
      <c r="R139" s="18"/>
      <c r="T139" s="9"/>
      <c r="U139" s="9"/>
      <c r="V139" s="9"/>
      <c r="W139" s="9"/>
      <c r="X139" s="9"/>
      <c r="Y139" s="18"/>
      <c r="AA139" s="29">
        <f>IF('4.3.3_Input_Sheet_Published2013'!AA139-'4.3.3_Input_Sheet_Finalised2018'!AA139=0,,(IF('4.3.3_Input_Sheet_Published2013'!AA139-'4.3.3_Input_Sheet_Finalised2018'!AA139&lt;0,"Increase","Decrease")))</f>
        <v>0</v>
      </c>
      <c r="AB139" s="29">
        <f>IF('4.3.3_Input_Sheet_Published2013'!AB139-'4.3.3_Input_Sheet_Finalised2018'!AB139=0,,(IF('4.3.3_Input_Sheet_Published2013'!AB139-'4.3.3_Input_Sheet_Finalised2018'!AB139&lt;0,"Increase","Decrease")))</f>
        <v>0</v>
      </c>
      <c r="AC139" s="29">
        <f>IF('4.3.3_Input_Sheet_Published2013'!AC139-'4.3.3_Input_Sheet_Finalised2018'!AC139=0,,(IF('4.3.3_Input_Sheet_Published2013'!AC139-'4.3.3_Input_Sheet_Finalised2018'!AC139&lt;0,"Increase","Decrease")))</f>
        <v>0</v>
      </c>
      <c r="AD139" s="29">
        <f>IF('4.3.3_Input_Sheet_Published2013'!AD139-'4.3.3_Input_Sheet_Finalised2018'!AD139=0,,(IF('4.3.3_Input_Sheet_Published2013'!AD139-'4.3.3_Input_Sheet_Finalised2018'!AD139&lt;0,"Increase","Decrease")))</f>
        <v>0</v>
      </c>
      <c r="AE139" s="29">
        <f>IF('4.3.3_Input_Sheet_Published2013'!AE139-'4.3.3_Input_Sheet_Finalised2018'!AE139=0,,(IF('4.3.3_Input_Sheet_Published2013'!AE139-'4.3.3_Input_Sheet_Finalised2018'!AE139&lt;0,"Increase","Decrease")))</f>
        <v>0</v>
      </c>
      <c r="AF139" s="18"/>
      <c r="AH139" s="29">
        <f>IF('4.3.3_Input_Sheet_Published2013'!AH139-'4.3.3_Input_Sheet_Finalised2018'!AH139=0,,(IF('4.3.3_Input_Sheet_Published2013'!AH139-'4.3.3_Input_Sheet_Finalised2018'!AH139&lt;0,"Increase","Decrease")))</f>
        <v>0</v>
      </c>
      <c r="AI139" s="29">
        <f>IF('4.3.3_Input_Sheet_Published2013'!AI139-'4.3.3_Input_Sheet_Finalised2018'!AI139=0,,(IF('4.3.3_Input_Sheet_Published2013'!AI139-'4.3.3_Input_Sheet_Finalised2018'!AI139&lt;0,"Increase","Decrease")))</f>
        <v>0</v>
      </c>
      <c r="AJ139" s="29">
        <f>IF('4.3.3_Input_Sheet_Published2013'!AJ139-'4.3.3_Input_Sheet_Finalised2018'!AJ139=0,,(IF('4.3.3_Input_Sheet_Published2013'!AJ139-'4.3.3_Input_Sheet_Finalised2018'!AJ139&lt;0,"Increase","Decrease")))</f>
        <v>0</v>
      </c>
      <c r="AK139" s="29">
        <f>IF('4.3.3_Input_Sheet_Published2013'!AK139-'4.3.3_Input_Sheet_Finalised2018'!AK139=0,,(IF('4.3.3_Input_Sheet_Published2013'!AK139-'4.3.3_Input_Sheet_Finalised2018'!AK139&lt;0,"Increase","Decrease")))</f>
        <v>0</v>
      </c>
      <c r="AL139" s="29">
        <f>IF('4.3.3_Input_Sheet_Published2013'!AL139-'4.3.3_Input_Sheet_Finalised2018'!AL139=0,,(IF('4.3.3_Input_Sheet_Published2013'!AL139-'4.3.3_Input_Sheet_Finalised2018'!AL139&lt;0,"Increase","Decrease")))</f>
        <v>0</v>
      </c>
      <c r="AM139" s="18"/>
    </row>
    <row r="140" spans="1:39" ht="14.65" thickBot="1">
      <c r="A140" s="164"/>
      <c r="B140" s="167"/>
      <c r="C140" s="44" t="s">
        <v>58</v>
      </c>
      <c r="D140" s="45" t="s">
        <v>48</v>
      </c>
      <c r="E140" s="41"/>
      <c r="F140" s="29">
        <f>IF('4.3.3_Input_Sheet_Published2013'!F140-'4.3.3_Input_Sheet_Finalised2018'!F140=0,,(IF('4.3.3_Input_Sheet_Published2013'!F140-'4.3.3_Input_Sheet_Finalised2018'!F140&lt;0,"Increase","Decrease")))</f>
        <v>0</v>
      </c>
      <c r="G140" s="29">
        <f>IF('4.3.3_Input_Sheet_Published2013'!G140-'4.3.3_Input_Sheet_Finalised2018'!G140=0,,(IF('4.3.3_Input_Sheet_Published2013'!G140-'4.3.3_Input_Sheet_Finalised2018'!G140&lt;0,"Increase","Decrease")))</f>
        <v>0</v>
      </c>
      <c r="H140" s="29">
        <f>IF('4.3.3_Input_Sheet_Published2013'!H140-'4.3.3_Input_Sheet_Finalised2018'!H140=0,,(IF('4.3.3_Input_Sheet_Published2013'!H140-'4.3.3_Input_Sheet_Finalised2018'!H140&lt;0,"Increase","Decrease")))</f>
        <v>0</v>
      </c>
      <c r="I140" s="29">
        <f>IF('4.3.3_Input_Sheet_Published2013'!I140-'4.3.3_Input_Sheet_Finalised2018'!I140=0,,(IF('4.3.3_Input_Sheet_Published2013'!I140-'4.3.3_Input_Sheet_Finalised2018'!I140&lt;0,"Increase","Decrease")))</f>
        <v>0</v>
      </c>
      <c r="J140" s="29">
        <f>IF('4.3.3_Input_Sheet_Published2013'!J140-'4.3.3_Input_Sheet_Finalised2018'!J140=0,,(IF('4.3.3_Input_Sheet_Published2013'!J140-'4.3.3_Input_Sheet_Finalised2018'!J140&lt;0,"Increase","Decrease")))</f>
        <v>0</v>
      </c>
      <c r="K140" s="18"/>
      <c r="M140" s="9"/>
      <c r="N140" s="9"/>
      <c r="O140" s="9"/>
      <c r="P140" s="9"/>
      <c r="Q140" s="9"/>
      <c r="R140" s="18"/>
      <c r="T140" s="9"/>
      <c r="U140" s="9"/>
      <c r="V140" s="9"/>
      <c r="W140" s="9"/>
      <c r="X140" s="9"/>
      <c r="Y140" s="18"/>
      <c r="AA140" s="29">
        <f>IF('4.3.3_Input_Sheet_Published2013'!AA140-'4.3.3_Input_Sheet_Finalised2018'!AA140=0,,(IF('4.3.3_Input_Sheet_Published2013'!AA140-'4.3.3_Input_Sheet_Finalised2018'!AA140&lt;0,"Increase","Decrease")))</f>
        <v>0</v>
      </c>
      <c r="AB140" s="29">
        <f>IF('4.3.3_Input_Sheet_Published2013'!AB140-'4.3.3_Input_Sheet_Finalised2018'!AB140=0,,(IF('4.3.3_Input_Sheet_Published2013'!AB140-'4.3.3_Input_Sheet_Finalised2018'!AB140&lt;0,"Increase","Decrease")))</f>
        <v>0</v>
      </c>
      <c r="AC140" s="29">
        <f>IF('4.3.3_Input_Sheet_Published2013'!AC140-'4.3.3_Input_Sheet_Finalised2018'!AC140=0,,(IF('4.3.3_Input_Sheet_Published2013'!AC140-'4.3.3_Input_Sheet_Finalised2018'!AC140&lt;0,"Increase","Decrease")))</f>
        <v>0</v>
      </c>
      <c r="AD140" s="29">
        <f>IF('4.3.3_Input_Sheet_Published2013'!AD140-'4.3.3_Input_Sheet_Finalised2018'!AD140=0,,(IF('4.3.3_Input_Sheet_Published2013'!AD140-'4.3.3_Input_Sheet_Finalised2018'!AD140&lt;0,"Increase","Decrease")))</f>
        <v>0</v>
      </c>
      <c r="AE140" s="29">
        <f>IF('4.3.3_Input_Sheet_Published2013'!AE140-'4.3.3_Input_Sheet_Finalised2018'!AE140=0,,(IF('4.3.3_Input_Sheet_Published2013'!AE140-'4.3.3_Input_Sheet_Finalised2018'!AE140&lt;0,"Increase","Decrease")))</f>
        <v>0</v>
      </c>
      <c r="AF140" s="18"/>
      <c r="AH140" s="29">
        <f>IF('4.3.3_Input_Sheet_Published2013'!AH140-'4.3.3_Input_Sheet_Finalised2018'!AH140=0,,(IF('4.3.3_Input_Sheet_Published2013'!AH140-'4.3.3_Input_Sheet_Finalised2018'!AH140&lt;0,"Increase","Decrease")))</f>
        <v>0</v>
      </c>
      <c r="AI140" s="29">
        <f>IF('4.3.3_Input_Sheet_Published2013'!AI140-'4.3.3_Input_Sheet_Finalised2018'!AI140=0,,(IF('4.3.3_Input_Sheet_Published2013'!AI140-'4.3.3_Input_Sheet_Finalised2018'!AI140&lt;0,"Increase","Decrease")))</f>
        <v>0</v>
      </c>
      <c r="AJ140" s="29">
        <f>IF('4.3.3_Input_Sheet_Published2013'!AJ140-'4.3.3_Input_Sheet_Finalised2018'!AJ140=0,,(IF('4.3.3_Input_Sheet_Published2013'!AJ140-'4.3.3_Input_Sheet_Finalised2018'!AJ140&lt;0,"Increase","Decrease")))</f>
        <v>0</v>
      </c>
      <c r="AK140" s="29">
        <f>IF('4.3.3_Input_Sheet_Published2013'!AK140-'4.3.3_Input_Sheet_Finalised2018'!AK140=0,,(IF('4.3.3_Input_Sheet_Published2013'!AK140-'4.3.3_Input_Sheet_Finalised2018'!AK140&lt;0,"Increase","Decrease")))</f>
        <v>0</v>
      </c>
      <c r="AL140" s="29">
        <f>IF('4.3.3_Input_Sheet_Published2013'!AL140-'4.3.3_Input_Sheet_Finalised2018'!AL140=0,,(IF('4.3.3_Input_Sheet_Published2013'!AL140-'4.3.3_Input_Sheet_Finalised2018'!AL140&lt;0,"Increase","Decrease")))</f>
        <v>0</v>
      </c>
      <c r="AM140" s="18"/>
    </row>
    <row r="141" spans="1:39" ht="14.65" thickBot="1">
      <c r="A141" s="164"/>
      <c r="B141" s="167"/>
      <c r="C141" s="44" t="s">
        <v>59</v>
      </c>
      <c r="D141" s="45" t="s">
        <v>48</v>
      </c>
      <c r="E141" s="41"/>
      <c r="F141" s="29">
        <f>IF('4.3.3_Input_Sheet_Published2013'!F141-'4.3.3_Input_Sheet_Finalised2018'!F141=0,,(IF('4.3.3_Input_Sheet_Published2013'!F141-'4.3.3_Input_Sheet_Finalised2018'!F141&lt;0,"Increase","Decrease")))</f>
        <v>0</v>
      </c>
      <c r="G141" s="29">
        <f>IF('4.3.3_Input_Sheet_Published2013'!G141-'4.3.3_Input_Sheet_Finalised2018'!G141=0,,(IF('4.3.3_Input_Sheet_Published2013'!G141-'4.3.3_Input_Sheet_Finalised2018'!G141&lt;0,"Increase","Decrease")))</f>
        <v>0</v>
      </c>
      <c r="H141" s="29">
        <f>IF('4.3.3_Input_Sheet_Published2013'!H141-'4.3.3_Input_Sheet_Finalised2018'!H141=0,,(IF('4.3.3_Input_Sheet_Published2013'!H141-'4.3.3_Input_Sheet_Finalised2018'!H141&lt;0,"Increase","Decrease")))</f>
        <v>0</v>
      </c>
      <c r="I141" s="29">
        <f>IF('4.3.3_Input_Sheet_Published2013'!I141-'4.3.3_Input_Sheet_Finalised2018'!I141=0,,(IF('4.3.3_Input_Sheet_Published2013'!I141-'4.3.3_Input_Sheet_Finalised2018'!I141&lt;0,"Increase","Decrease")))</f>
        <v>0</v>
      </c>
      <c r="J141" s="29">
        <f>IF('4.3.3_Input_Sheet_Published2013'!J141-'4.3.3_Input_Sheet_Finalised2018'!J141=0,,(IF('4.3.3_Input_Sheet_Published2013'!J141-'4.3.3_Input_Sheet_Finalised2018'!J141&lt;0,"Increase","Decrease")))</f>
        <v>0</v>
      </c>
      <c r="K141" s="18"/>
      <c r="M141" s="9"/>
      <c r="N141" s="9"/>
      <c r="O141" s="9"/>
      <c r="P141" s="9"/>
      <c r="Q141" s="9"/>
      <c r="R141" s="18"/>
      <c r="T141" s="9"/>
      <c r="U141" s="9"/>
      <c r="V141" s="9"/>
      <c r="W141" s="9"/>
      <c r="X141" s="9"/>
      <c r="Y141" s="18"/>
      <c r="AA141" s="29">
        <f>IF('4.3.3_Input_Sheet_Published2013'!AA141-'4.3.3_Input_Sheet_Finalised2018'!AA141=0,,(IF('4.3.3_Input_Sheet_Published2013'!AA141-'4.3.3_Input_Sheet_Finalised2018'!AA141&lt;0,"Increase","Decrease")))</f>
        <v>0</v>
      </c>
      <c r="AB141" s="29">
        <f>IF('4.3.3_Input_Sheet_Published2013'!AB141-'4.3.3_Input_Sheet_Finalised2018'!AB141=0,,(IF('4.3.3_Input_Sheet_Published2013'!AB141-'4.3.3_Input_Sheet_Finalised2018'!AB141&lt;0,"Increase","Decrease")))</f>
        <v>0</v>
      </c>
      <c r="AC141" s="29">
        <f>IF('4.3.3_Input_Sheet_Published2013'!AC141-'4.3.3_Input_Sheet_Finalised2018'!AC141=0,,(IF('4.3.3_Input_Sheet_Published2013'!AC141-'4.3.3_Input_Sheet_Finalised2018'!AC141&lt;0,"Increase","Decrease")))</f>
        <v>0</v>
      </c>
      <c r="AD141" s="29">
        <f>IF('4.3.3_Input_Sheet_Published2013'!AD141-'4.3.3_Input_Sheet_Finalised2018'!AD141=0,,(IF('4.3.3_Input_Sheet_Published2013'!AD141-'4.3.3_Input_Sheet_Finalised2018'!AD141&lt;0,"Increase","Decrease")))</f>
        <v>0</v>
      </c>
      <c r="AE141" s="29">
        <f>IF('4.3.3_Input_Sheet_Published2013'!AE141-'4.3.3_Input_Sheet_Finalised2018'!AE141=0,,(IF('4.3.3_Input_Sheet_Published2013'!AE141-'4.3.3_Input_Sheet_Finalised2018'!AE141&lt;0,"Increase","Decrease")))</f>
        <v>0</v>
      </c>
      <c r="AF141" s="18"/>
      <c r="AH141" s="29">
        <f>IF('4.3.3_Input_Sheet_Published2013'!AH141-'4.3.3_Input_Sheet_Finalised2018'!AH141=0,,(IF('4.3.3_Input_Sheet_Published2013'!AH141-'4.3.3_Input_Sheet_Finalised2018'!AH141&lt;0,"Increase","Decrease")))</f>
        <v>0</v>
      </c>
      <c r="AI141" s="29">
        <f>IF('4.3.3_Input_Sheet_Published2013'!AI141-'4.3.3_Input_Sheet_Finalised2018'!AI141=0,,(IF('4.3.3_Input_Sheet_Published2013'!AI141-'4.3.3_Input_Sheet_Finalised2018'!AI141&lt;0,"Increase","Decrease")))</f>
        <v>0</v>
      </c>
      <c r="AJ141" s="29">
        <f>IF('4.3.3_Input_Sheet_Published2013'!AJ141-'4.3.3_Input_Sheet_Finalised2018'!AJ141=0,,(IF('4.3.3_Input_Sheet_Published2013'!AJ141-'4.3.3_Input_Sheet_Finalised2018'!AJ141&lt;0,"Increase","Decrease")))</f>
        <v>0</v>
      </c>
      <c r="AK141" s="29">
        <f>IF('4.3.3_Input_Sheet_Published2013'!AK141-'4.3.3_Input_Sheet_Finalised2018'!AK141=0,,(IF('4.3.3_Input_Sheet_Published2013'!AK141-'4.3.3_Input_Sheet_Finalised2018'!AK141&lt;0,"Increase","Decrease")))</f>
        <v>0</v>
      </c>
      <c r="AL141" s="29">
        <f>IF('4.3.3_Input_Sheet_Published2013'!AL141-'4.3.3_Input_Sheet_Finalised2018'!AL141=0,,(IF('4.3.3_Input_Sheet_Published2013'!AL141-'4.3.3_Input_Sheet_Finalised2018'!AL141&lt;0,"Increase","Decrease")))</f>
        <v>0</v>
      </c>
      <c r="AM141" s="18"/>
    </row>
    <row r="142" spans="1:39" ht="14.65" thickBot="1">
      <c r="A142" s="164"/>
      <c r="B142" s="167"/>
      <c r="C142" s="44" t="s">
        <v>60</v>
      </c>
      <c r="D142" s="45" t="s">
        <v>61</v>
      </c>
      <c r="E142" s="41"/>
      <c r="F142" s="29">
        <f>IF('4.3.3_Input_Sheet_Published2013'!F142-'4.3.3_Input_Sheet_Finalised2018'!F142=0,,(IF('4.3.3_Input_Sheet_Published2013'!F142-'4.3.3_Input_Sheet_Finalised2018'!F142&lt;0,"Increase","Decrease")))</f>
        <v>0</v>
      </c>
      <c r="G142" s="29">
        <f>IF('4.3.3_Input_Sheet_Published2013'!G142-'4.3.3_Input_Sheet_Finalised2018'!G142=0,,(IF('4.3.3_Input_Sheet_Published2013'!G142-'4.3.3_Input_Sheet_Finalised2018'!G142&lt;0,"Increase","Decrease")))</f>
        <v>0</v>
      </c>
      <c r="H142" s="29">
        <f>IF('4.3.3_Input_Sheet_Published2013'!H142-'4.3.3_Input_Sheet_Finalised2018'!H142=0,,(IF('4.3.3_Input_Sheet_Published2013'!H142-'4.3.3_Input_Sheet_Finalised2018'!H142&lt;0,"Increase","Decrease")))</f>
        <v>0</v>
      </c>
      <c r="I142" s="29">
        <f>IF('4.3.3_Input_Sheet_Published2013'!I142-'4.3.3_Input_Sheet_Finalised2018'!I142=0,,(IF('4.3.3_Input_Sheet_Published2013'!I142-'4.3.3_Input_Sheet_Finalised2018'!I142&lt;0,"Increase","Decrease")))</f>
        <v>0</v>
      </c>
      <c r="J142" s="29">
        <f>IF('4.3.3_Input_Sheet_Published2013'!J142-'4.3.3_Input_Sheet_Finalised2018'!J142=0,,(IF('4.3.3_Input_Sheet_Published2013'!J142-'4.3.3_Input_Sheet_Finalised2018'!J142&lt;0,"Increase","Decrease")))</f>
        <v>0</v>
      </c>
      <c r="K142" s="18"/>
      <c r="M142" s="9"/>
      <c r="N142" s="9"/>
      <c r="O142" s="9"/>
      <c r="P142" s="9"/>
      <c r="Q142" s="9"/>
      <c r="R142" s="18"/>
      <c r="T142" s="9"/>
      <c r="U142" s="9"/>
      <c r="V142" s="9"/>
      <c r="W142" s="9"/>
      <c r="X142" s="9"/>
      <c r="Y142" s="18"/>
      <c r="AA142" s="29">
        <f>IF('4.3.3_Input_Sheet_Published2013'!AA142-'4.3.3_Input_Sheet_Finalised2018'!AA142=0,,(IF('4.3.3_Input_Sheet_Published2013'!AA142-'4.3.3_Input_Sheet_Finalised2018'!AA142&lt;0,"Increase","Decrease")))</f>
        <v>0</v>
      </c>
      <c r="AB142" s="29">
        <f>IF('4.3.3_Input_Sheet_Published2013'!AB142-'4.3.3_Input_Sheet_Finalised2018'!AB142=0,,(IF('4.3.3_Input_Sheet_Published2013'!AB142-'4.3.3_Input_Sheet_Finalised2018'!AB142&lt;0,"Increase","Decrease")))</f>
        <v>0</v>
      </c>
      <c r="AC142" s="29">
        <f>IF('4.3.3_Input_Sheet_Published2013'!AC142-'4.3.3_Input_Sheet_Finalised2018'!AC142=0,,(IF('4.3.3_Input_Sheet_Published2013'!AC142-'4.3.3_Input_Sheet_Finalised2018'!AC142&lt;0,"Increase","Decrease")))</f>
        <v>0</v>
      </c>
      <c r="AD142" s="29">
        <f>IF('4.3.3_Input_Sheet_Published2013'!AD142-'4.3.3_Input_Sheet_Finalised2018'!AD142=0,,(IF('4.3.3_Input_Sheet_Published2013'!AD142-'4.3.3_Input_Sheet_Finalised2018'!AD142&lt;0,"Increase","Decrease")))</f>
        <v>0</v>
      </c>
      <c r="AE142" s="29">
        <f>IF('4.3.3_Input_Sheet_Published2013'!AE142-'4.3.3_Input_Sheet_Finalised2018'!AE142=0,,(IF('4.3.3_Input_Sheet_Published2013'!AE142-'4.3.3_Input_Sheet_Finalised2018'!AE142&lt;0,"Increase","Decrease")))</f>
        <v>0</v>
      </c>
      <c r="AF142" s="18"/>
      <c r="AH142" s="29">
        <f>IF('4.3.3_Input_Sheet_Published2013'!AH142-'4.3.3_Input_Sheet_Finalised2018'!AH142=0,,(IF('4.3.3_Input_Sheet_Published2013'!AH142-'4.3.3_Input_Sheet_Finalised2018'!AH142&lt;0,"Increase","Decrease")))</f>
        <v>0</v>
      </c>
      <c r="AI142" s="29">
        <f>IF('4.3.3_Input_Sheet_Published2013'!AI142-'4.3.3_Input_Sheet_Finalised2018'!AI142=0,,(IF('4.3.3_Input_Sheet_Published2013'!AI142-'4.3.3_Input_Sheet_Finalised2018'!AI142&lt;0,"Increase","Decrease")))</f>
        <v>0</v>
      </c>
      <c r="AJ142" s="29">
        <f>IF('4.3.3_Input_Sheet_Published2013'!AJ142-'4.3.3_Input_Sheet_Finalised2018'!AJ142=0,,(IF('4.3.3_Input_Sheet_Published2013'!AJ142-'4.3.3_Input_Sheet_Finalised2018'!AJ142&lt;0,"Increase","Decrease")))</f>
        <v>0</v>
      </c>
      <c r="AK142" s="29">
        <f>IF('4.3.3_Input_Sheet_Published2013'!AK142-'4.3.3_Input_Sheet_Finalised2018'!AK142=0,,(IF('4.3.3_Input_Sheet_Published2013'!AK142-'4.3.3_Input_Sheet_Finalised2018'!AK142&lt;0,"Increase","Decrease")))</f>
        <v>0</v>
      </c>
      <c r="AL142" s="29">
        <f>IF('4.3.3_Input_Sheet_Published2013'!AL142-'4.3.3_Input_Sheet_Finalised2018'!AL142=0,,(IF('4.3.3_Input_Sheet_Published2013'!AL142-'4.3.3_Input_Sheet_Finalised2018'!AL142&lt;0,"Increase","Decrease")))</f>
        <v>0</v>
      </c>
      <c r="AM142" s="18"/>
    </row>
    <row r="143" spans="1:39" ht="14.65" thickBot="1">
      <c r="A143" s="164"/>
      <c r="B143" s="167"/>
      <c r="C143" s="44" t="s">
        <v>62</v>
      </c>
      <c r="D143" s="45" t="s">
        <v>61</v>
      </c>
      <c r="E143" s="41"/>
      <c r="F143" s="29">
        <f>IF('4.3.3_Input_Sheet_Published2013'!F143-'4.3.3_Input_Sheet_Finalised2018'!F143=0,,(IF('4.3.3_Input_Sheet_Published2013'!F143-'4.3.3_Input_Sheet_Finalised2018'!F143&lt;0,"Increase","Decrease")))</f>
        <v>0</v>
      </c>
      <c r="G143" s="29">
        <f>IF('4.3.3_Input_Sheet_Published2013'!G143-'4.3.3_Input_Sheet_Finalised2018'!G143=0,,(IF('4.3.3_Input_Sheet_Published2013'!G143-'4.3.3_Input_Sheet_Finalised2018'!G143&lt;0,"Increase","Decrease")))</f>
        <v>0</v>
      </c>
      <c r="H143" s="29">
        <f>IF('4.3.3_Input_Sheet_Published2013'!H143-'4.3.3_Input_Sheet_Finalised2018'!H143=0,,(IF('4.3.3_Input_Sheet_Published2013'!H143-'4.3.3_Input_Sheet_Finalised2018'!H143&lt;0,"Increase","Decrease")))</f>
        <v>0</v>
      </c>
      <c r="I143" s="29">
        <f>IF('4.3.3_Input_Sheet_Published2013'!I143-'4.3.3_Input_Sheet_Finalised2018'!I143=0,,(IF('4.3.3_Input_Sheet_Published2013'!I143-'4.3.3_Input_Sheet_Finalised2018'!I143&lt;0,"Increase","Decrease")))</f>
        <v>0</v>
      </c>
      <c r="J143" s="29">
        <f>IF('4.3.3_Input_Sheet_Published2013'!J143-'4.3.3_Input_Sheet_Finalised2018'!J143=0,,(IF('4.3.3_Input_Sheet_Published2013'!J143-'4.3.3_Input_Sheet_Finalised2018'!J143&lt;0,"Increase","Decrease")))</f>
        <v>0</v>
      </c>
      <c r="K143" s="18"/>
      <c r="M143" s="9"/>
      <c r="N143" s="9"/>
      <c r="O143" s="9"/>
      <c r="P143" s="9"/>
      <c r="Q143" s="9"/>
      <c r="R143" s="18"/>
      <c r="T143" s="9"/>
      <c r="U143" s="9"/>
      <c r="V143" s="9"/>
      <c r="W143" s="9"/>
      <c r="X143" s="9"/>
      <c r="Y143" s="18"/>
      <c r="AA143" s="29">
        <f>IF('4.3.3_Input_Sheet_Published2013'!AA143-'4.3.3_Input_Sheet_Finalised2018'!AA143=0,,(IF('4.3.3_Input_Sheet_Published2013'!AA143-'4.3.3_Input_Sheet_Finalised2018'!AA143&lt;0,"Increase","Decrease")))</f>
        <v>0</v>
      </c>
      <c r="AB143" s="29">
        <f>IF('4.3.3_Input_Sheet_Published2013'!AB143-'4.3.3_Input_Sheet_Finalised2018'!AB143=0,,(IF('4.3.3_Input_Sheet_Published2013'!AB143-'4.3.3_Input_Sheet_Finalised2018'!AB143&lt;0,"Increase","Decrease")))</f>
        <v>0</v>
      </c>
      <c r="AC143" s="29">
        <f>IF('4.3.3_Input_Sheet_Published2013'!AC143-'4.3.3_Input_Sheet_Finalised2018'!AC143=0,,(IF('4.3.3_Input_Sheet_Published2013'!AC143-'4.3.3_Input_Sheet_Finalised2018'!AC143&lt;0,"Increase","Decrease")))</f>
        <v>0</v>
      </c>
      <c r="AD143" s="29">
        <f>IF('4.3.3_Input_Sheet_Published2013'!AD143-'4.3.3_Input_Sheet_Finalised2018'!AD143=0,,(IF('4.3.3_Input_Sheet_Published2013'!AD143-'4.3.3_Input_Sheet_Finalised2018'!AD143&lt;0,"Increase","Decrease")))</f>
        <v>0</v>
      </c>
      <c r="AE143" s="29">
        <f>IF('4.3.3_Input_Sheet_Published2013'!AE143-'4.3.3_Input_Sheet_Finalised2018'!AE143=0,,(IF('4.3.3_Input_Sheet_Published2013'!AE143-'4.3.3_Input_Sheet_Finalised2018'!AE143&lt;0,"Increase","Decrease")))</f>
        <v>0</v>
      </c>
      <c r="AF143" s="18"/>
      <c r="AH143" s="29">
        <f>IF('4.3.3_Input_Sheet_Published2013'!AH143-'4.3.3_Input_Sheet_Finalised2018'!AH143=0,,(IF('4.3.3_Input_Sheet_Published2013'!AH143-'4.3.3_Input_Sheet_Finalised2018'!AH143&lt;0,"Increase","Decrease")))</f>
        <v>0</v>
      </c>
      <c r="AI143" s="29">
        <f>IF('4.3.3_Input_Sheet_Published2013'!AI143-'4.3.3_Input_Sheet_Finalised2018'!AI143=0,,(IF('4.3.3_Input_Sheet_Published2013'!AI143-'4.3.3_Input_Sheet_Finalised2018'!AI143&lt;0,"Increase","Decrease")))</f>
        <v>0</v>
      </c>
      <c r="AJ143" s="29">
        <f>IF('4.3.3_Input_Sheet_Published2013'!AJ143-'4.3.3_Input_Sheet_Finalised2018'!AJ143=0,,(IF('4.3.3_Input_Sheet_Published2013'!AJ143-'4.3.3_Input_Sheet_Finalised2018'!AJ143&lt;0,"Increase","Decrease")))</f>
        <v>0</v>
      </c>
      <c r="AK143" s="29">
        <f>IF('4.3.3_Input_Sheet_Published2013'!AK143-'4.3.3_Input_Sheet_Finalised2018'!AK143=0,,(IF('4.3.3_Input_Sheet_Published2013'!AK143-'4.3.3_Input_Sheet_Finalised2018'!AK143&lt;0,"Increase","Decrease")))</f>
        <v>0</v>
      </c>
      <c r="AL143" s="29">
        <f>IF('4.3.3_Input_Sheet_Published2013'!AL143-'4.3.3_Input_Sheet_Finalised2018'!AL143=0,,(IF('4.3.3_Input_Sheet_Published2013'!AL143-'4.3.3_Input_Sheet_Finalised2018'!AL143&lt;0,"Increase","Decrease")))</f>
        <v>0</v>
      </c>
      <c r="AM143" s="18"/>
    </row>
    <row r="144" spans="1:39" ht="14.65" thickBot="1">
      <c r="A144" s="164"/>
      <c r="B144" s="167"/>
      <c r="C144" s="46" t="s">
        <v>46</v>
      </c>
      <c r="D144" s="44" t="s">
        <v>51</v>
      </c>
      <c r="E144" s="41" t="str">
        <f>+E100</f>
        <v>Medium - C3</v>
      </c>
      <c r="F144" s="171">
        <f>IF('4.3.3_Input_Sheet_Published2013'!F144-'4.3.3_Input_Sheet_Finalised2018'!F144=0,,(IF('4.3.3_Input_Sheet_Published2013'!F144-'4.3.3_Input_Sheet_Finalised2018'!F144&lt;0,"Increase","Decrease")))</f>
        <v>0</v>
      </c>
      <c r="G144" s="172">
        <f>IF('4.3.3_Input_Sheet_Published2013'!G144-'4.3.3_Input_Sheet_Finalised2018'!G144=0,,(IF('4.3.3_Input_Sheet_Published2013'!G144-'4.3.3_Input_Sheet_Finalised2018'!G144&lt;0,"Increase","Decrease")))</f>
        <v>0</v>
      </c>
      <c r="H144" s="172">
        <f>IF('4.3.3_Input_Sheet_Published2013'!H144-'4.3.3_Input_Sheet_Finalised2018'!H144=0,,(IF('4.3.3_Input_Sheet_Published2013'!H144-'4.3.3_Input_Sheet_Finalised2018'!H144&lt;0,"Increase","Decrease")))</f>
        <v>0</v>
      </c>
      <c r="I144" s="172">
        <f>IF('4.3.3_Input_Sheet_Published2013'!I144-'4.3.3_Input_Sheet_Finalised2018'!I144=0,,(IF('4.3.3_Input_Sheet_Published2013'!I144-'4.3.3_Input_Sheet_Finalised2018'!I144&lt;0,"Increase","Decrease")))</f>
        <v>0</v>
      </c>
      <c r="J144" s="173">
        <f>IF('4.3.3_Input_Sheet_Published2013'!J144-'4.3.3_Input_Sheet_Finalised2018'!J144=0,,(IF('4.3.3_Input_Sheet_Published2013'!J144-'4.3.3_Input_Sheet_Finalised2018'!J144&lt;0,"Increase","Decrease")))</f>
        <v>0</v>
      </c>
      <c r="K144" s="19"/>
      <c r="M144" s="174"/>
      <c r="N144" s="175"/>
      <c r="O144" s="175"/>
      <c r="P144" s="175"/>
      <c r="Q144" s="176"/>
      <c r="R144" s="19"/>
      <c r="T144" s="174"/>
      <c r="U144" s="175"/>
      <c r="V144" s="175"/>
      <c r="W144" s="175"/>
      <c r="X144" s="176"/>
      <c r="Y144" s="19"/>
      <c r="AA144" s="171">
        <f>IF('4.3.3_Input_Sheet_Published2013'!AA144-'4.3.3_Input_Sheet_Finalised2018'!AA144=0,,(IF('4.3.3_Input_Sheet_Published2013'!AA144-'4.3.3_Input_Sheet_Finalised2018'!AA144&lt;0,"Increase","Decrease")))</f>
        <v>0</v>
      </c>
      <c r="AB144" s="172">
        <f>IF('4.3.3_Input_Sheet_Published2013'!AB144-'4.3.3_Input_Sheet_Finalised2018'!AB144=0,,(IF('4.3.3_Input_Sheet_Published2013'!AB144-'4.3.3_Input_Sheet_Finalised2018'!AB144&lt;0,"Increase","Decrease")))</f>
        <v>0</v>
      </c>
      <c r="AC144" s="172">
        <f>IF('4.3.3_Input_Sheet_Published2013'!AC144-'4.3.3_Input_Sheet_Finalised2018'!AC144=0,,(IF('4.3.3_Input_Sheet_Published2013'!AC144-'4.3.3_Input_Sheet_Finalised2018'!AC144&lt;0,"Increase","Decrease")))</f>
        <v>0</v>
      </c>
      <c r="AD144" s="172">
        <f>IF('4.3.3_Input_Sheet_Published2013'!AD144-'4.3.3_Input_Sheet_Finalised2018'!AD144=0,,(IF('4.3.3_Input_Sheet_Published2013'!AD144-'4.3.3_Input_Sheet_Finalised2018'!AD144&lt;0,"Increase","Decrease")))</f>
        <v>0</v>
      </c>
      <c r="AE144" s="173">
        <f>IF('4.3.3_Input_Sheet_Published2013'!AE144-'4.3.3_Input_Sheet_Finalised2018'!AE144=0,,(IF('4.3.3_Input_Sheet_Published2013'!AE144-'4.3.3_Input_Sheet_Finalised2018'!AE144&lt;0,"Increase","Decrease")))</f>
        <v>0</v>
      </c>
      <c r="AF144" s="19"/>
      <c r="AH144" s="171">
        <f>IF('4.3.3_Input_Sheet_Published2013'!AH144-'4.3.3_Input_Sheet_Finalised2018'!AH144=0,,(IF('4.3.3_Input_Sheet_Published2013'!AH144-'4.3.3_Input_Sheet_Finalised2018'!AH144&lt;0,"Increase","Decrease")))</f>
        <v>0</v>
      </c>
      <c r="AI144" s="172">
        <f>IF('4.3.3_Input_Sheet_Published2013'!AI144-'4.3.3_Input_Sheet_Finalised2018'!AI144=0,,(IF('4.3.3_Input_Sheet_Published2013'!AI144-'4.3.3_Input_Sheet_Finalised2018'!AI144&lt;0,"Increase","Decrease")))</f>
        <v>0</v>
      </c>
      <c r="AJ144" s="172">
        <f>IF('4.3.3_Input_Sheet_Published2013'!AJ144-'4.3.3_Input_Sheet_Finalised2018'!AJ144=0,,(IF('4.3.3_Input_Sheet_Published2013'!AJ144-'4.3.3_Input_Sheet_Finalised2018'!AJ144&lt;0,"Increase","Decrease")))</f>
        <v>0</v>
      </c>
      <c r="AK144" s="172">
        <f>IF('4.3.3_Input_Sheet_Published2013'!AK144-'4.3.3_Input_Sheet_Finalised2018'!AK144=0,,(IF('4.3.3_Input_Sheet_Published2013'!AK144-'4.3.3_Input_Sheet_Finalised2018'!AK144&lt;0,"Increase","Decrease")))</f>
        <v>0</v>
      </c>
      <c r="AL144" s="173">
        <f>IF('4.3.3_Input_Sheet_Published2013'!AL144-'4.3.3_Input_Sheet_Finalised2018'!AL144=0,,(IF('4.3.3_Input_Sheet_Published2013'!AL144-'4.3.3_Input_Sheet_Finalised2018'!AL144&lt;0,"Increase","Decrease")))</f>
        <v>0</v>
      </c>
      <c r="AM144" s="19"/>
    </row>
    <row r="145" spans="1:39" ht="14.65" thickBot="1">
      <c r="A145" s="164"/>
      <c r="B145" s="167"/>
      <c r="C145" s="44" t="s">
        <v>52</v>
      </c>
      <c r="D145" s="45" t="s">
        <v>47</v>
      </c>
      <c r="E145" s="41"/>
      <c r="F145" s="29">
        <f>IF('4.3.3_Input_Sheet_Published2013'!F145-'4.3.3_Input_Sheet_Finalised2018'!F145=0,,(IF('4.3.3_Input_Sheet_Published2013'!F145-'4.3.3_Input_Sheet_Finalised2018'!F145&lt;0,"Increase","Decrease")))</f>
        <v>0</v>
      </c>
      <c r="G145" s="29">
        <f>IF('4.3.3_Input_Sheet_Published2013'!G145-'4.3.3_Input_Sheet_Finalised2018'!G145=0,,(IF('4.3.3_Input_Sheet_Published2013'!G145-'4.3.3_Input_Sheet_Finalised2018'!G145&lt;0,"Increase","Decrease")))</f>
        <v>0</v>
      </c>
      <c r="H145" s="29">
        <f>IF('4.3.3_Input_Sheet_Published2013'!H145-'4.3.3_Input_Sheet_Finalised2018'!H145=0,,(IF('4.3.3_Input_Sheet_Published2013'!H145-'4.3.3_Input_Sheet_Finalised2018'!H145&lt;0,"Increase","Decrease")))</f>
        <v>0</v>
      </c>
      <c r="I145" s="29">
        <f>IF('4.3.3_Input_Sheet_Published2013'!I145-'4.3.3_Input_Sheet_Finalised2018'!I145=0,,(IF('4.3.3_Input_Sheet_Published2013'!I145-'4.3.3_Input_Sheet_Finalised2018'!I145&lt;0,"Increase","Decrease")))</f>
        <v>0</v>
      </c>
      <c r="J145" s="29">
        <f>IF('4.3.3_Input_Sheet_Published2013'!J145-'4.3.3_Input_Sheet_Finalised2018'!J145=0,,(IF('4.3.3_Input_Sheet_Published2013'!J145-'4.3.3_Input_Sheet_Finalised2018'!J145&lt;0,"Increase","Decrease")))</f>
        <v>0</v>
      </c>
      <c r="K145" s="18"/>
      <c r="M145" s="9"/>
      <c r="N145" s="9"/>
      <c r="O145" s="9"/>
      <c r="P145" s="9"/>
      <c r="Q145" s="9"/>
      <c r="R145" s="18"/>
      <c r="T145" s="9"/>
      <c r="U145" s="9"/>
      <c r="V145" s="9"/>
      <c r="W145" s="9"/>
      <c r="X145" s="9"/>
      <c r="Y145" s="18"/>
      <c r="AA145" s="29">
        <f>IF('4.3.3_Input_Sheet_Published2013'!AA145-'4.3.3_Input_Sheet_Finalised2018'!AA145=0,,(IF('4.3.3_Input_Sheet_Published2013'!AA145-'4.3.3_Input_Sheet_Finalised2018'!AA145&lt;0,"Increase","Decrease")))</f>
        <v>0</v>
      </c>
      <c r="AB145" s="29">
        <f>IF('4.3.3_Input_Sheet_Published2013'!AB145-'4.3.3_Input_Sheet_Finalised2018'!AB145=0,,(IF('4.3.3_Input_Sheet_Published2013'!AB145-'4.3.3_Input_Sheet_Finalised2018'!AB145&lt;0,"Increase","Decrease")))</f>
        <v>0</v>
      </c>
      <c r="AC145" s="29">
        <f>IF('4.3.3_Input_Sheet_Published2013'!AC145-'4.3.3_Input_Sheet_Finalised2018'!AC145=0,,(IF('4.3.3_Input_Sheet_Published2013'!AC145-'4.3.3_Input_Sheet_Finalised2018'!AC145&lt;0,"Increase","Decrease")))</f>
        <v>0</v>
      </c>
      <c r="AD145" s="29">
        <f>IF('4.3.3_Input_Sheet_Published2013'!AD145-'4.3.3_Input_Sheet_Finalised2018'!AD145=0,,(IF('4.3.3_Input_Sheet_Published2013'!AD145-'4.3.3_Input_Sheet_Finalised2018'!AD145&lt;0,"Increase","Decrease")))</f>
        <v>0</v>
      </c>
      <c r="AE145" s="29">
        <f>IF('4.3.3_Input_Sheet_Published2013'!AE145-'4.3.3_Input_Sheet_Finalised2018'!AE145=0,,(IF('4.3.3_Input_Sheet_Published2013'!AE145-'4.3.3_Input_Sheet_Finalised2018'!AE145&lt;0,"Increase","Decrease")))</f>
        <v>0</v>
      </c>
      <c r="AF145" s="18"/>
      <c r="AH145" s="29">
        <f>IF('4.3.3_Input_Sheet_Published2013'!AH145-'4.3.3_Input_Sheet_Finalised2018'!AH145=0,,(IF('4.3.3_Input_Sheet_Published2013'!AH145-'4.3.3_Input_Sheet_Finalised2018'!AH145&lt;0,"Increase","Decrease")))</f>
        <v>0</v>
      </c>
      <c r="AI145" s="29">
        <f>IF('4.3.3_Input_Sheet_Published2013'!AI145-'4.3.3_Input_Sheet_Finalised2018'!AI145=0,,(IF('4.3.3_Input_Sheet_Published2013'!AI145-'4.3.3_Input_Sheet_Finalised2018'!AI145&lt;0,"Increase","Decrease")))</f>
        <v>0</v>
      </c>
      <c r="AJ145" s="29">
        <f>IF('4.3.3_Input_Sheet_Published2013'!AJ145-'4.3.3_Input_Sheet_Finalised2018'!AJ145=0,,(IF('4.3.3_Input_Sheet_Published2013'!AJ145-'4.3.3_Input_Sheet_Finalised2018'!AJ145&lt;0,"Increase","Decrease")))</f>
        <v>0</v>
      </c>
      <c r="AK145" s="29">
        <f>IF('4.3.3_Input_Sheet_Published2013'!AK145-'4.3.3_Input_Sheet_Finalised2018'!AK145=0,,(IF('4.3.3_Input_Sheet_Published2013'!AK145-'4.3.3_Input_Sheet_Finalised2018'!AK145&lt;0,"Increase","Decrease")))</f>
        <v>0</v>
      </c>
      <c r="AL145" s="29">
        <f>IF('4.3.3_Input_Sheet_Published2013'!AL145-'4.3.3_Input_Sheet_Finalised2018'!AL145=0,,(IF('4.3.3_Input_Sheet_Published2013'!AL145-'4.3.3_Input_Sheet_Finalised2018'!AL145&lt;0,"Increase","Decrease")))</f>
        <v>0</v>
      </c>
      <c r="AM145" s="18"/>
    </row>
    <row r="146" spans="1:39" ht="14.65" thickBot="1">
      <c r="A146" s="164"/>
      <c r="B146" s="167"/>
      <c r="C146" s="44" t="s">
        <v>53</v>
      </c>
      <c r="D146" s="45" t="s">
        <v>47</v>
      </c>
      <c r="E146" s="41"/>
      <c r="F146" s="29">
        <f>IF('4.3.3_Input_Sheet_Published2013'!F146-'4.3.3_Input_Sheet_Finalised2018'!F146=0,,(IF('4.3.3_Input_Sheet_Published2013'!F146-'4.3.3_Input_Sheet_Finalised2018'!F146&lt;0,"Increase","Decrease")))</f>
        <v>0</v>
      </c>
      <c r="G146" s="29">
        <f>IF('4.3.3_Input_Sheet_Published2013'!G146-'4.3.3_Input_Sheet_Finalised2018'!G146=0,,(IF('4.3.3_Input_Sheet_Published2013'!G146-'4.3.3_Input_Sheet_Finalised2018'!G146&lt;0,"Increase","Decrease")))</f>
        <v>0</v>
      </c>
      <c r="H146" s="29">
        <f>IF('4.3.3_Input_Sheet_Published2013'!H146-'4.3.3_Input_Sheet_Finalised2018'!H146=0,,(IF('4.3.3_Input_Sheet_Published2013'!H146-'4.3.3_Input_Sheet_Finalised2018'!H146&lt;0,"Increase","Decrease")))</f>
        <v>0</v>
      </c>
      <c r="I146" s="29">
        <f>IF('4.3.3_Input_Sheet_Published2013'!I146-'4.3.3_Input_Sheet_Finalised2018'!I146=0,,(IF('4.3.3_Input_Sheet_Published2013'!I146-'4.3.3_Input_Sheet_Finalised2018'!I146&lt;0,"Increase","Decrease")))</f>
        <v>0</v>
      </c>
      <c r="J146" s="29">
        <f>IF('4.3.3_Input_Sheet_Published2013'!J146-'4.3.3_Input_Sheet_Finalised2018'!J146=0,,(IF('4.3.3_Input_Sheet_Published2013'!J146-'4.3.3_Input_Sheet_Finalised2018'!J146&lt;0,"Increase","Decrease")))</f>
        <v>0</v>
      </c>
      <c r="K146" s="18"/>
      <c r="M146" s="9"/>
      <c r="N146" s="9"/>
      <c r="O146" s="9"/>
      <c r="P146" s="9"/>
      <c r="Q146" s="9"/>
      <c r="R146" s="18"/>
      <c r="T146" s="9"/>
      <c r="U146" s="9"/>
      <c r="V146" s="9"/>
      <c r="W146" s="9"/>
      <c r="X146" s="9"/>
      <c r="Y146" s="18"/>
      <c r="AA146" s="29">
        <f>IF('4.3.3_Input_Sheet_Published2013'!AA146-'4.3.3_Input_Sheet_Finalised2018'!AA146=0,,(IF('4.3.3_Input_Sheet_Published2013'!AA146-'4.3.3_Input_Sheet_Finalised2018'!AA146&lt;0,"Increase","Decrease")))</f>
        <v>0</v>
      </c>
      <c r="AB146" s="29">
        <f>IF('4.3.3_Input_Sheet_Published2013'!AB146-'4.3.3_Input_Sheet_Finalised2018'!AB146=0,,(IF('4.3.3_Input_Sheet_Published2013'!AB146-'4.3.3_Input_Sheet_Finalised2018'!AB146&lt;0,"Increase","Decrease")))</f>
        <v>0</v>
      </c>
      <c r="AC146" s="29">
        <f>IF('4.3.3_Input_Sheet_Published2013'!AC146-'4.3.3_Input_Sheet_Finalised2018'!AC146=0,,(IF('4.3.3_Input_Sheet_Published2013'!AC146-'4.3.3_Input_Sheet_Finalised2018'!AC146&lt;0,"Increase","Decrease")))</f>
        <v>0</v>
      </c>
      <c r="AD146" s="29">
        <f>IF('4.3.3_Input_Sheet_Published2013'!AD146-'4.3.3_Input_Sheet_Finalised2018'!AD146=0,,(IF('4.3.3_Input_Sheet_Published2013'!AD146-'4.3.3_Input_Sheet_Finalised2018'!AD146&lt;0,"Increase","Decrease")))</f>
        <v>0</v>
      </c>
      <c r="AE146" s="29">
        <f>IF('4.3.3_Input_Sheet_Published2013'!AE146-'4.3.3_Input_Sheet_Finalised2018'!AE146=0,,(IF('4.3.3_Input_Sheet_Published2013'!AE146-'4.3.3_Input_Sheet_Finalised2018'!AE146&lt;0,"Increase","Decrease")))</f>
        <v>0</v>
      </c>
      <c r="AF146" s="18"/>
      <c r="AH146" s="29">
        <f>IF('4.3.3_Input_Sheet_Published2013'!AH146-'4.3.3_Input_Sheet_Finalised2018'!AH146=0,,(IF('4.3.3_Input_Sheet_Published2013'!AH146-'4.3.3_Input_Sheet_Finalised2018'!AH146&lt;0,"Increase","Decrease")))</f>
        <v>0</v>
      </c>
      <c r="AI146" s="29">
        <f>IF('4.3.3_Input_Sheet_Published2013'!AI146-'4.3.3_Input_Sheet_Finalised2018'!AI146=0,,(IF('4.3.3_Input_Sheet_Published2013'!AI146-'4.3.3_Input_Sheet_Finalised2018'!AI146&lt;0,"Increase","Decrease")))</f>
        <v>0</v>
      </c>
      <c r="AJ146" s="29">
        <f>IF('4.3.3_Input_Sheet_Published2013'!AJ146-'4.3.3_Input_Sheet_Finalised2018'!AJ146=0,,(IF('4.3.3_Input_Sheet_Published2013'!AJ146-'4.3.3_Input_Sheet_Finalised2018'!AJ146&lt;0,"Increase","Decrease")))</f>
        <v>0</v>
      </c>
      <c r="AK146" s="29">
        <f>IF('4.3.3_Input_Sheet_Published2013'!AK146-'4.3.3_Input_Sheet_Finalised2018'!AK146=0,,(IF('4.3.3_Input_Sheet_Published2013'!AK146-'4.3.3_Input_Sheet_Finalised2018'!AK146&lt;0,"Increase","Decrease")))</f>
        <v>0</v>
      </c>
      <c r="AL146" s="29">
        <f>IF('4.3.3_Input_Sheet_Published2013'!AL146-'4.3.3_Input_Sheet_Finalised2018'!AL146=0,,(IF('4.3.3_Input_Sheet_Published2013'!AL146-'4.3.3_Input_Sheet_Finalised2018'!AL146&lt;0,"Increase","Decrease")))</f>
        <v>0</v>
      </c>
      <c r="AM146" s="18"/>
    </row>
    <row r="147" spans="1:39" ht="14.65" thickBot="1">
      <c r="A147" s="164"/>
      <c r="B147" s="167"/>
      <c r="C147" s="44" t="s">
        <v>54</v>
      </c>
      <c r="D147" s="45" t="s">
        <v>47</v>
      </c>
      <c r="E147" s="41"/>
      <c r="F147" s="29">
        <f>IF('4.3.3_Input_Sheet_Published2013'!F147-'4.3.3_Input_Sheet_Finalised2018'!F147=0,,(IF('4.3.3_Input_Sheet_Published2013'!F147-'4.3.3_Input_Sheet_Finalised2018'!F147&lt;0,"Increase","Decrease")))</f>
        <v>0</v>
      </c>
      <c r="G147" s="29">
        <f>IF('4.3.3_Input_Sheet_Published2013'!G147-'4.3.3_Input_Sheet_Finalised2018'!G147=0,,(IF('4.3.3_Input_Sheet_Published2013'!G147-'4.3.3_Input_Sheet_Finalised2018'!G147&lt;0,"Increase","Decrease")))</f>
        <v>0</v>
      </c>
      <c r="H147" s="29">
        <f>IF('4.3.3_Input_Sheet_Published2013'!H147-'4.3.3_Input_Sheet_Finalised2018'!H147=0,,(IF('4.3.3_Input_Sheet_Published2013'!H147-'4.3.3_Input_Sheet_Finalised2018'!H147&lt;0,"Increase","Decrease")))</f>
        <v>0</v>
      </c>
      <c r="I147" s="29">
        <f>IF('4.3.3_Input_Sheet_Published2013'!I147-'4.3.3_Input_Sheet_Finalised2018'!I147=0,,(IF('4.3.3_Input_Sheet_Published2013'!I147-'4.3.3_Input_Sheet_Finalised2018'!I147&lt;0,"Increase","Decrease")))</f>
        <v>0</v>
      </c>
      <c r="J147" s="29">
        <f>IF('4.3.3_Input_Sheet_Published2013'!J147-'4.3.3_Input_Sheet_Finalised2018'!J147=0,,(IF('4.3.3_Input_Sheet_Published2013'!J147-'4.3.3_Input_Sheet_Finalised2018'!J147&lt;0,"Increase","Decrease")))</f>
        <v>0</v>
      </c>
      <c r="K147" s="18"/>
      <c r="M147" s="9"/>
      <c r="N147" s="9"/>
      <c r="O147" s="9"/>
      <c r="P147" s="9"/>
      <c r="Q147" s="9"/>
      <c r="R147" s="18"/>
      <c r="T147" s="9"/>
      <c r="U147" s="9"/>
      <c r="V147" s="9"/>
      <c r="W147" s="9"/>
      <c r="X147" s="9"/>
      <c r="Y147" s="18"/>
      <c r="AA147" s="29">
        <f>IF('4.3.3_Input_Sheet_Published2013'!AA147-'4.3.3_Input_Sheet_Finalised2018'!AA147=0,,(IF('4.3.3_Input_Sheet_Published2013'!AA147-'4.3.3_Input_Sheet_Finalised2018'!AA147&lt;0,"Increase","Decrease")))</f>
        <v>0</v>
      </c>
      <c r="AB147" s="29">
        <f>IF('4.3.3_Input_Sheet_Published2013'!AB147-'4.3.3_Input_Sheet_Finalised2018'!AB147=0,,(IF('4.3.3_Input_Sheet_Published2013'!AB147-'4.3.3_Input_Sheet_Finalised2018'!AB147&lt;0,"Increase","Decrease")))</f>
        <v>0</v>
      </c>
      <c r="AC147" s="29">
        <f>IF('4.3.3_Input_Sheet_Published2013'!AC147-'4.3.3_Input_Sheet_Finalised2018'!AC147=0,,(IF('4.3.3_Input_Sheet_Published2013'!AC147-'4.3.3_Input_Sheet_Finalised2018'!AC147&lt;0,"Increase","Decrease")))</f>
        <v>0</v>
      </c>
      <c r="AD147" s="29">
        <f>IF('4.3.3_Input_Sheet_Published2013'!AD147-'4.3.3_Input_Sheet_Finalised2018'!AD147=0,,(IF('4.3.3_Input_Sheet_Published2013'!AD147-'4.3.3_Input_Sheet_Finalised2018'!AD147&lt;0,"Increase","Decrease")))</f>
        <v>0</v>
      </c>
      <c r="AE147" s="29">
        <f>IF('4.3.3_Input_Sheet_Published2013'!AE147-'4.3.3_Input_Sheet_Finalised2018'!AE147=0,,(IF('4.3.3_Input_Sheet_Published2013'!AE147-'4.3.3_Input_Sheet_Finalised2018'!AE147&lt;0,"Increase","Decrease")))</f>
        <v>0</v>
      </c>
      <c r="AF147" s="18"/>
      <c r="AH147" s="29">
        <f>IF('4.3.3_Input_Sheet_Published2013'!AH147-'4.3.3_Input_Sheet_Finalised2018'!AH147=0,,(IF('4.3.3_Input_Sheet_Published2013'!AH147-'4.3.3_Input_Sheet_Finalised2018'!AH147&lt;0,"Increase","Decrease")))</f>
        <v>0</v>
      </c>
      <c r="AI147" s="29">
        <f>IF('4.3.3_Input_Sheet_Published2013'!AI147-'4.3.3_Input_Sheet_Finalised2018'!AI147=0,,(IF('4.3.3_Input_Sheet_Published2013'!AI147-'4.3.3_Input_Sheet_Finalised2018'!AI147&lt;0,"Increase","Decrease")))</f>
        <v>0</v>
      </c>
      <c r="AJ147" s="29">
        <f>IF('4.3.3_Input_Sheet_Published2013'!AJ147-'4.3.3_Input_Sheet_Finalised2018'!AJ147=0,,(IF('4.3.3_Input_Sheet_Published2013'!AJ147-'4.3.3_Input_Sheet_Finalised2018'!AJ147&lt;0,"Increase","Decrease")))</f>
        <v>0</v>
      </c>
      <c r="AK147" s="29">
        <f>IF('4.3.3_Input_Sheet_Published2013'!AK147-'4.3.3_Input_Sheet_Finalised2018'!AK147=0,,(IF('4.3.3_Input_Sheet_Published2013'!AK147-'4.3.3_Input_Sheet_Finalised2018'!AK147&lt;0,"Increase","Decrease")))</f>
        <v>0</v>
      </c>
      <c r="AL147" s="29">
        <f>IF('4.3.3_Input_Sheet_Published2013'!AL147-'4.3.3_Input_Sheet_Finalised2018'!AL147=0,,(IF('4.3.3_Input_Sheet_Published2013'!AL147-'4.3.3_Input_Sheet_Finalised2018'!AL147&lt;0,"Increase","Decrease")))</f>
        <v>0</v>
      </c>
      <c r="AM147" s="18"/>
    </row>
    <row r="148" spans="1:39" ht="14.65" thickBot="1">
      <c r="A148" s="164"/>
      <c r="B148" s="167"/>
      <c r="C148" s="44" t="s">
        <v>55</v>
      </c>
      <c r="D148" s="45" t="s">
        <v>47</v>
      </c>
      <c r="E148" s="41"/>
      <c r="F148" s="29">
        <f>IF('4.3.3_Input_Sheet_Published2013'!F148-'4.3.3_Input_Sheet_Finalised2018'!F148=0,,(IF('4.3.3_Input_Sheet_Published2013'!F148-'4.3.3_Input_Sheet_Finalised2018'!F148&lt;0,"Increase","Decrease")))</f>
        <v>0</v>
      </c>
      <c r="G148" s="29">
        <f>IF('4.3.3_Input_Sheet_Published2013'!G148-'4.3.3_Input_Sheet_Finalised2018'!G148=0,,(IF('4.3.3_Input_Sheet_Published2013'!G148-'4.3.3_Input_Sheet_Finalised2018'!G148&lt;0,"Increase","Decrease")))</f>
        <v>0</v>
      </c>
      <c r="H148" s="29">
        <f>IF('4.3.3_Input_Sheet_Published2013'!H148-'4.3.3_Input_Sheet_Finalised2018'!H148=0,,(IF('4.3.3_Input_Sheet_Published2013'!H148-'4.3.3_Input_Sheet_Finalised2018'!H148&lt;0,"Increase","Decrease")))</f>
        <v>0</v>
      </c>
      <c r="I148" s="29">
        <f>IF('4.3.3_Input_Sheet_Published2013'!I148-'4.3.3_Input_Sheet_Finalised2018'!I148=0,,(IF('4.3.3_Input_Sheet_Published2013'!I148-'4.3.3_Input_Sheet_Finalised2018'!I148&lt;0,"Increase","Decrease")))</f>
        <v>0</v>
      </c>
      <c r="J148" s="29">
        <f>IF('4.3.3_Input_Sheet_Published2013'!J148-'4.3.3_Input_Sheet_Finalised2018'!J148=0,,(IF('4.3.3_Input_Sheet_Published2013'!J148-'4.3.3_Input_Sheet_Finalised2018'!J148&lt;0,"Increase","Decrease")))</f>
        <v>0</v>
      </c>
      <c r="K148" s="18"/>
      <c r="M148" s="9"/>
      <c r="N148" s="9"/>
      <c r="O148" s="9"/>
      <c r="P148" s="9"/>
      <c r="Q148" s="9"/>
      <c r="R148" s="18"/>
      <c r="T148" s="9"/>
      <c r="U148" s="9"/>
      <c r="V148" s="9"/>
      <c r="W148" s="9"/>
      <c r="X148" s="9"/>
      <c r="Y148" s="18"/>
      <c r="AA148" s="29">
        <f>IF('4.3.3_Input_Sheet_Published2013'!AA148-'4.3.3_Input_Sheet_Finalised2018'!AA148=0,,(IF('4.3.3_Input_Sheet_Published2013'!AA148-'4.3.3_Input_Sheet_Finalised2018'!AA148&lt;0,"Increase","Decrease")))</f>
        <v>0</v>
      </c>
      <c r="AB148" s="29">
        <f>IF('4.3.3_Input_Sheet_Published2013'!AB148-'4.3.3_Input_Sheet_Finalised2018'!AB148=0,,(IF('4.3.3_Input_Sheet_Published2013'!AB148-'4.3.3_Input_Sheet_Finalised2018'!AB148&lt;0,"Increase","Decrease")))</f>
        <v>0</v>
      </c>
      <c r="AC148" s="29">
        <f>IF('4.3.3_Input_Sheet_Published2013'!AC148-'4.3.3_Input_Sheet_Finalised2018'!AC148=0,,(IF('4.3.3_Input_Sheet_Published2013'!AC148-'4.3.3_Input_Sheet_Finalised2018'!AC148&lt;0,"Increase","Decrease")))</f>
        <v>0</v>
      </c>
      <c r="AD148" s="29">
        <f>IF('4.3.3_Input_Sheet_Published2013'!AD148-'4.3.3_Input_Sheet_Finalised2018'!AD148=0,,(IF('4.3.3_Input_Sheet_Published2013'!AD148-'4.3.3_Input_Sheet_Finalised2018'!AD148&lt;0,"Increase","Decrease")))</f>
        <v>0</v>
      </c>
      <c r="AE148" s="29">
        <f>IF('4.3.3_Input_Sheet_Published2013'!AE148-'4.3.3_Input_Sheet_Finalised2018'!AE148=0,,(IF('4.3.3_Input_Sheet_Published2013'!AE148-'4.3.3_Input_Sheet_Finalised2018'!AE148&lt;0,"Increase","Decrease")))</f>
        <v>0</v>
      </c>
      <c r="AF148" s="18"/>
      <c r="AH148" s="29">
        <f>IF('4.3.3_Input_Sheet_Published2013'!AH148-'4.3.3_Input_Sheet_Finalised2018'!AH148=0,,(IF('4.3.3_Input_Sheet_Published2013'!AH148-'4.3.3_Input_Sheet_Finalised2018'!AH148&lt;0,"Increase","Decrease")))</f>
        <v>0</v>
      </c>
      <c r="AI148" s="29">
        <f>IF('4.3.3_Input_Sheet_Published2013'!AI148-'4.3.3_Input_Sheet_Finalised2018'!AI148=0,,(IF('4.3.3_Input_Sheet_Published2013'!AI148-'4.3.3_Input_Sheet_Finalised2018'!AI148&lt;0,"Increase","Decrease")))</f>
        <v>0</v>
      </c>
      <c r="AJ148" s="29">
        <f>IF('4.3.3_Input_Sheet_Published2013'!AJ148-'4.3.3_Input_Sheet_Finalised2018'!AJ148=0,,(IF('4.3.3_Input_Sheet_Published2013'!AJ148-'4.3.3_Input_Sheet_Finalised2018'!AJ148&lt;0,"Increase","Decrease")))</f>
        <v>0</v>
      </c>
      <c r="AK148" s="29">
        <f>IF('4.3.3_Input_Sheet_Published2013'!AK148-'4.3.3_Input_Sheet_Finalised2018'!AK148=0,,(IF('4.3.3_Input_Sheet_Published2013'!AK148-'4.3.3_Input_Sheet_Finalised2018'!AK148&lt;0,"Increase","Decrease")))</f>
        <v>0</v>
      </c>
      <c r="AL148" s="29">
        <f>IF('4.3.3_Input_Sheet_Published2013'!AL148-'4.3.3_Input_Sheet_Finalised2018'!AL148=0,,(IF('4.3.3_Input_Sheet_Published2013'!AL148-'4.3.3_Input_Sheet_Finalised2018'!AL148&lt;0,"Increase","Decrease")))</f>
        <v>0</v>
      </c>
      <c r="AM148" s="18"/>
    </row>
    <row r="149" spans="1:39" ht="14.65" thickBot="1">
      <c r="A149" s="164"/>
      <c r="B149" s="167"/>
      <c r="C149" s="44" t="s">
        <v>56</v>
      </c>
      <c r="D149" s="45" t="s">
        <v>47</v>
      </c>
      <c r="E149" s="41"/>
      <c r="F149" s="29">
        <f>IF('4.3.3_Input_Sheet_Published2013'!F149-'4.3.3_Input_Sheet_Finalised2018'!F149=0,,(IF('4.3.3_Input_Sheet_Published2013'!F149-'4.3.3_Input_Sheet_Finalised2018'!F149&lt;0,"Increase","Decrease")))</f>
        <v>0</v>
      </c>
      <c r="G149" s="29">
        <f>IF('4.3.3_Input_Sheet_Published2013'!G149-'4.3.3_Input_Sheet_Finalised2018'!G149=0,,(IF('4.3.3_Input_Sheet_Published2013'!G149-'4.3.3_Input_Sheet_Finalised2018'!G149&lt;0,"Increase","Decrease")))</f>
        <v>0</v>
      </c>
      <c r="H149" s="29">
        <f>IF('4.3.3_Input_Sheet_Published2013'!H149-'4.3.3_Input_Sheet_Finalised2018'!H149=0,,(IF('4.3.3_Input_Sheet_Published2013'!H149-'4.3.3_Input_Sheet_Finalised2018'!H149&lt;0,"Increase","Decrease")))</f>
        <v>0</v>
      </c>
      <c r="I149" s="29">
        <f>IF('4.3.3_Input_Sheet_Published2013'!I149-'4.3.3_Input_Sheet_Finalised2018'!I149=0,,(IF('4.3.3_Input_Sheet_Published2013'!I149-'4.3.3_Input_Sheet_Finalised2018'!I149&lt;0,"Increase","Decrease")))</f>
        <v>0</v>
      </c>
      <c r="J149" s="29">
        <f>IF('4.3.3_Input_Sheet_Published2013'!J149-'4.3.3_Input_Sheet_Finalised2018'!J149=0,,(IF('4.3.3_Input_Sheet_Published2013'!J149-'4.3.3_Input_Sheet_Finalised2018'!J149&lt;0,"Increase","Decrease")))</f>
        <v>0</v>
      </c>
      <c r="K149" s="18"/>
      <c r="M149" s="9"/>
      <c r="N149" s="9"/>
      <c r="O149" s="9"/>
      <c r="P149" s="9"/>
      <c r="Q149" s="9"/>
      <c r="R149" s="18"/>
      <c r="T149" s="9"/>
      <c r="U149" s="9"/>
      <c r="V149" s="9"/>
      <c r="W149" s="9"/>
      <c r="X149" s="9"/>
      <c r="Y149" s="18"/>
      <c r="AA149" s="29">
        <f>IF('4.3.3_Input_Sheet_Published2013'!AA149-'4.3.3_Input_Sheet_Finalised2018'!AA149=0,,(IF('4.3.3_Input_Sheet_Published2013'!AA149-'4.3.3_Input_Sheet_Finalised2018'!AA149&lt;0,"Increase","Decrease")))</f>
        <v>0</v>
      </c>
      <c r="AB149" s="29">
        <f>IF('4.3.3_Input_Sheet_Published2013'!AB149-'4.3.3_Input_Sheet_Finalised2018'!AB149=0,,(IF('4.3.3_Input_Sheet_Published2013'!AB149-'4.3.3_Input_Sheet_Finalised2018'!AB149&lt;0,"Increase","Decrease")))</f>
        <v>0</v>
      </c>
      <c r="AC149" s="29">
        <f>IF('4.3.3_Input_Sheet_Published2013'!AC149-'4.3.3_Input_Sheet_Finalised2018'!AC149=0,,(IF('4.3.3_Input_Sheet_Published2013'!AC149-'4.3.3_Input_Sheet_Finalised2018'!AC149&lt;0,"Increase","Decrease")))</f>
        <v>0</v>
      </c>
      <c r="AD149" s="29">
        <f>IF('4.3.3_Input_Sheet_Published2013'!AD149-'4.3.3_Input_Sheet_Finalised2018'!AD149=0,,(IF('4.3.3_Input_Sheet_Published2013'!AD149-'4.3.3_Input_Sheet_Finalised2018'!AD149&lt;0,"Increase","Decrease")))</f>
        <v>0</v>
      </c>
      <c r="AE149" s="29">
        <f>IF('4.3.3_Input_Sheet_Published2013'!AE149-'4.3.3_Input_Sheet_Finalised2018'!AE149=0,,(IF('4.3.3_Input_Sheet_Published2013'!AE149-'4.3.3_Input_Sheet_Finalised2018'!AE149&lt;0,"Increase","Decrease")))</f>
        <v>0</v>
      </c>
      <c r="AF149" s="18"/>
      <c r="AH149" s="29">
        <f>IF('4.3.3_Input_Sheet_Published2013'!AH149-'4.3.3_Input_Sheet_Finalised2018'!AH149=0,,(IF('4.3.3_Input_Sheet_Published2013'!AH149-'4.3.3_Input_Sheet_Finalised2018'!AH149&lt;0,"Increase","Decrease")))</f>
        <v>0</v>
      </c>
      <c r="AI149" s="29">
        <f>IF('4.3.3_Input_Sheet_Published2013'!AI149-'4.3.3_Input_Sheet_Finalised2018'!AI149=0,,(IF('4.3.3_Input_Sheet_Published2013'!AI149-'4.3.3_Input_Sheet_Finalised2018'!AI149&lt;0,"Increase","Decrease")))</f>
        <v>0</v>
      </c>
      <c r="AJ149" s="29">
        <f>IF('4.3.3_Input_Sheet_Published2013'!AJ149-'4.3.3_Input_Sheet_Finalised2018'!AJ149=0,,(IF('4.3.3_Input_Sheet_Published2013'!AJ149-'4.3.3_Input_Sheet_Finalised2018'!AJ149&lt;0,"Increase","Decrease")))</f>
        <v>0</v>
      </c>
      <c r="AK149" s="29">
        <f>IF('4.3.3_Input_Sheet_Published2013'!AK149-'4.3.3_Input_Sheet_Finalised2018'!AK149=0,,(IF('4.3.3_Input_Sheet_Published2013'!AK149-'4.3.3_Input_Sheet_Finalised2018'!AK149&lt;0,"Increase","Decrease")))</f>
        <v>0</v>
      </c>
      <c r="AL149" s="29">
        <f>IF('4.3.3_Input_Sheet_Published2013'!AL149-'4.3.3_Input_Sheet_Finalised2018'!AL149=0,,(IF('4.3.3_Input_Sheet_Published2013'!AL149-'4.3.3_Input_Sheet_Finalised2018'!AL149&lt;0,"Increase","Decrease")))</f>
        <v>0</v>
      </c>
      <c r="AM149" s="18"/>
    </row>
    <row r="150" spans="1:39" ht="14.65" thickBot="1">
      <c r="A150" s="164"/>
      <c r="B150" s="167"/>
      <c r="C150" s="44" t="s">
        <v>57</v>
      </c>
      <c r="D150" s="45" t="s">
        <v>47</v>
      </c>
      <c r="E150" s="41"/>
      <c r="F150" s="29">
        <f>IF('4.3.3_Input_Sheet_Published2013'!F150-'4.3.3_Input_Sheet_Finalised2018'!F150=0,,(IF('4.3.3_Input_Sheet_Published2013'!F150-'4.3.3_Input_Sheet_Finalised2018'!F150&lt;0,"Increase","Decrease")))</f>
        <v>0</v>
      </c>
      <c r="G150" s="29">
        <f>IF('4.3.3_Input_Sheet_Published2013'!G150-'4.3.3_Input_Sheet_Finalised2018'!G150=0,,(IF('4.3.3_Input_Sheet_Published2013'!G150-'4.3.3_Input_Sheet_Finalised2018'!G150&lt;0,"Increase","Decrease")))</f>
        <v>0</v>
      </c>
      <c r="H150" s="29">
        <f>IF('4.3.3_Input_Sheet_Published2013'!H150-'4.3.3_Input_Sheet_Finalised2018'!H150=0,,(IF('4.3.3_Input_Sheet_Published2013'!H150-'4.3.3_Input_Sheet_Finalised2018'!H150&lt;0,"Increase","Decrease")))</f>
        <v>0</v>
      </c>
      <c r="I150" s="29">
        <f>IF('4.3.3_Input_Sheet_Published2013'!I150-'4.3.3_Input_Sheet_Finalised2018'!I150=0,,(IF('4.3.3_Input_Sheet_Published2013'!I150-'4.3.3_Input_Sheet_Finalised2018'!I150&lt;0,"Increase","Decrease")))</f>
        <v>0</v>
      </c>
      <c r="J150" s="29">
        <f>IF('4.3.3_Input_Sheet_Published2013'!J150-'4.3.3_Input_Sheet_Finalised2018'!J150=0,,(IF('4.3.3_Input_Sheet_Published2013'!J150-'4.3.3_Input_Sheet_Finalised2018'!J150&lt;0,"Increase","Decrease")))</f>
        <v>0</v>
      </c>
      <c r="K150" s="18"/>
      <c r="M150" s="9"/>
      <c r="N150" s="9"/>
      <c r="O150" s="9"/>
      <c r="P150" s="9"/>
      <c r="Q150" s="9"/>
      <c r="R150" s="18"/>
      <c r="T150" s="9"/>
      <c r="U150" s="9"/>
      <c r="V150" s="9"/>
      <c r="W150" s="9"/>
      <c r="X150" s="9"/>
      <c r="Y150" s="18"/>
      <c r="AA150" s="29">
        <f>IF('4.3.3_Input_Sheet_Published2013'!AA150-'4.3.3_Input_Sheet_Finalised2018'!AA150=0,,(IF('4.3.3_Input_Sheet_Published2013'!AA150-'4.3.3_Input_Sheet_Finalised2018'!AA150&lt;0,"Increase","Decrease")))</f>
        <v>0</v>
      </c>
      <c r="AB150" s="29">
        <f>IF('4.3.3_Input_Sheet_Published2013'!AB150-'4.3.3_Input_Sheet_Finalised2018'!AB150=0,,(IF('4.3.3_Input_Sheet_Published2013'!AB150-'4.3.3_Input_Sheet_Finalised2018'!AB150&lt;0,"Increase","Decrease")))</f>
        <v>0</v>
      </c>
      <c r="AC150" s="29">
        <f>IF('4.3.3_Input_Sheet_Published2013'!AC150-'4.3.3_Input_Sheet_Finalised2018'!AC150=0,,(IF('4.3.3_Input_Sheet_Published2013'!AC150-'4.3.3_Input_Sheet_Finalised2018'!AC150&lt;0,"Increase","Decrease")))</f>
        <v>0</v>
      </c>
      <c r="AD150" s="29">
        <f>IF('4.3.3_Input_Sheet_Published2013'!AD150-'4.3.3_Input_Sheet_Finalised2018'!AD150=0,,(IF('4.3.3_Input_Sheet_Published2013'!AD150-'4.3.3_Input_Sheet_Finalised2018'!AD150&lt;0,"Increase","Decrease")))</f>
        <v>0</v>
      </c>
      <c r="AE150" s="29">
        <f>IF('4.3.3_Input_Sheet_Published2013'!AE150-'4.3.3_Input_Sheet_Finalised2018'!AE150=0,,(IF('4.3.3_Input_Sheet_Published2013'!AE150-'4.3.3_Input_Sheet_Finalised2018'!AE150&lt;0,"Increase","Decrease")))</f>
        <v>0</v>
      </c>
      <c r="AF150" s="18"/>
      <c r="AH150" s="29">
        <f>IF('4.3.3_Input_Sheet_Published2013'!AH150-'4.3.3_Input_Sheet_Finalised2018'!AH150=0,,(IF('4.3.3_Input_Sheet_Published2013'!AH150-'4.3.3_Input_Sheet_Finalised2018'!AH150&lt;0,"Increase","Decrease")))</f>
        <v>0</v>
      </c>
      <c r="AI150" s="29">
        <f>IF('4.3.3_Input_Sheet_Published2013'!AI150-'4.3.3_Input_Sheet_Finalised2018'!AI150=0,,(IF('4.3.3_Input_Sheet_Published2013'!AI150-'4.3.3_Input_Sheet_Finalised2018'!AI150&lt;0,"Increase","Decrease")))</f>
        <v>0</v>
      </c>
      <c r="AJ150" s="29">
        <f>IF('4.3.3_Input_Sheet_Published2013'!AJ150-'4.3.3_Input_Sheet_Finalised2018'!AJ150=0,,(IF('4.3.3_Input_Sheet_Published2013'!AJ150-'4.3.3_Input_Sheet_Finalised2018'!AJ150&lt;0,"Increase","Decrease")))</f>
        <v>0</v>
      </c>
      <c r="AK150" s="29">
        <f>IF('4.3.3_Input_Sheet_Published2013'!AK150-'4.3.3_Input_Sheet_Finalised2018'!AK150=0,,(IF('4.3.3_Input_Sheet_Published2013'!AK150-'4.3.3_Input_Sheet_Finalised2018'!AK150&lt;0,"Increase","Decrease")))</f>
        <v>0</v>
      </c>
      <c r="AL150" s="29">
        <f>IF('4.3.3_Input_Sheet_Published2013'!AL150-'4.3.3_Input_Sheet_Finalised2018'!AL150=0,,(IF('4.3.3_Input_Sheet_Published2013'!AL150-'4.3.3_Input_Sheet_Finalised2018'!AL150&lt;0,"Increase","Decrease")))</f>
        <v>0</v>
      </c>
      <c r="AM150" s="18"/>
    </row>
    <row r="151" spans="1:39" ht="14.65" thickBot="1">
      <c r="A151" s="164"/>
      <c r="B151" s="167"/>
      <c r="C151" s="44" t="s">
        <v>58</v>
      </c>
      <c r="D151" s="45" t="s">
        <v>48</v>
      </c>
      <c r="E151" s="41"/>
      <c r="F151" s="29">
        <f>IF('4.3.3_Input_Sheet_Published2013'!F151-'4.3.3_Input_Sheet_Finalised2018'!F151=0,,(IF('4.3.3_Input_Sheet_Published2013'!F151-'4.3.3_Input_Sheet_Finalised2018'!F151&lt;0,"Increase","Decrease")))</f>
        <v>0</v>
      </c>
      <c r="G151" s="29">
        <f>IF('4.3.3_Input_Sheet_Published2013'!G151-'4.3.3_Input_Sheet_Finalised2018'!G151=0,,(IF('4.3.3_Input_Sheet_Published2013'!G151-'4.3.3_Input_Sheet_Finalised2018'!G151&lt;0,"Increase","Decrease")))</f>
        <v>0</v>
      </c>
      <c r="H151" s="29">
        <f>IF('4.3.3_Input_Sheet_Published2013'!H151-'4.3.3_Input_Sheet_Finalised2018'!H151=0,,(IF('4.3.3_Input_Sheet_Published2013'!H151-'4.3.3_Input_Sheet_Finalised2018'!H151&lt;0,"Increase","Decrease")))</f>
        <v>0</v>
      </c>
      <c r="I151" s="29">
        <f>IF('4.3.3_Input_Sheet_Published2013'!I151-'4.3.3_Input_Sheet_Finalised2018'!I151=0,,(IF('4.3.3_Input_Sheet_Published2013'!I151-'4.3.3_Input_Sheet_Finalised2018'!I151&lt;0,"Increase","Decrease")))</f>
        <v>0</v>
      </c>
      <c r="J151" s="29">
        <f>IF('4.3.3_Input_Sheet_Published2013'!J151-'4.3.3_Input_Sheet_Finalised2018'!J151=0,,(IF('4.3.3_Input_Sheet_Published2013'!J151-'4.3.3_Input_Sheet_Finalised2018'!J151&lt;0,"Increase","Decrease")))</f>
        <v>0</v>
      </c>
      <c r="K151" s="18"/>
      <c r="M151" s="9"/>
      <c r="N151" s="9"/>
      <c r="O151" s="9"/>
      <c r="P151" s="9"/>
      <c r="Q151" s="9"/>
      <c r="R151" s="18"/>
      <c r="T151" s="9"/>
      <c r="U151" s="9"/>
      <c r="V151" s="9"/>
      <c r="W151" s="9"/>
      <c r="X151" s="9"/>
      <c r="Y151" s="18"/>
      <c r="AA151" s="29">
        <f>IF('4.3.3_Input_Sheet_Published2013'!AA151-'4.3.3_Input_Sheet_Finalised2018'!AA151=0,,(IF('4.3.3_Input_Sheet_Published2013'!AA151-'4.3.3_Input_Sheet_Finalised2018'!AA151&lt;0,"Increase","Decrease")))</f>
        <v>0</v>
      </c>
      <c r="AB151" s="29">
        <f>IF('4.3.3_Input_Sheet_Published2013'!AB151-'4.3.3_Input_Sheet_Finalised2018'!AB151=0,,(IF('4.3.3_Input_Sheet_Published2013'!AB151-'4.3.3_Input_Sheet_Finalised2018'!AB151&lt;0,"Increase","Decrease")))</f>
        <v>0</v>
      </c>
      <c r="AC151" s="29">
        <f>IF('4.3.3_Input_Sheet_Published2013'!AC151-'4.3.3_Input_Sheet_Finalised2018'!AC151=0,,(IF('4.3.3_Input_Sheet_Published2013'!AC151-'4.3.3_Input_Sheet_Finalised2018'!AC151&lt;0,"Increase","Decrease")))</f>
        <v>0</v>
      </c>
      <c r="AD151" s="29">
        <f>IF('4.3.3_Input_Sheet_Published2013'!AD151-'4.3.3_Input_Sheet_Finalised2018'!AD151=0,,(IF('4.3.3_Input_Sheet_Published2013'!AD151-'4.3.3_Input_Sheet_Finalised2018'!AD151&lt;0,"Increase","Decrease")))</f>
        <v>0</v>
      </c>
      <c r="AE151" s="29">
        <f>IF('4.3.3_Input_Sheet_Published2013'!AE151-'4.3.3_Input_Sheet_Finalised2018'!AE151=0,,(IF('4.3.3_Input_Sheet_Published2013'!AE151-'4.3.3_Input_Sheet_Finalised2018'!AE151&lt;0,"Increase","Decrease")))</f>
        <v>0</v>
      </c>
      <c r="AF151" s="18"/>
      <c r="AH151" s="29">
        <f>IF('4.3.3_Input_Sheet_Published2013'!AH151-'4.3.3_Input_Sheet_Finalised2018'!AH151=0,,(IF('4.3.3_Input_Sheet_Published2013'!AH151-'4.3.3_Input_Sheet_Finalised2018'!AH151&lt;0,"Increase","Decrease")))</f>
        <v>0</v>
      </c>
      <c r="AI151" s="29">
        <f>IF('4.3.3_Input_Sheet_Published2013'!AI151-'4.3.3_Input_Sheet_Finalised2018'!AI151=0,,(IF('4.3.3_Input_Sheet_Published2013'!AI151-'4.3.3_Input_Sheet_Finalised2018'!AI151&lt;0,"Increase","Decrease")))</f>
        <v>0</v>
      </c>
      <c r="AJ151" s="29">
        <f>IF('4.3.3_Input_Sheet_Published2013'!AJ151-'4.3.3_Input_Sheet_Finalised2018'!AJ151=0,,(IF('4.3.3_Input_Sheet_Published2013'!AJ151-'4.3.3_Input_Sheet_Finalised2018'!AJ151&lt;0,"Increase","Decrease")))</f>
        <v>0</v>
      </c>
      <c r="AK151" s="29">
        <f>IF('4.3.3_Input_Sheet_Published2013'!AK151-'4.3.3_Input_Sheet_Finalised2018'!AK151=0,,(IF('4.3.3_Input_Sheet_Published2013'!AK151-'4.3.3_Input_Sheet_Finalised2018'!AK151&lt;0,"Increase","Decrease")))</f>
        <v>0</v>
      </c>
      <c r="AL151" s="29">
        <f>IF('4.3.3_Input_Sheet_Published2013'!AL151-'4.3.3_Input_Sheet_Finalised2018'!AL151=0,,(IF('4.3.3_Input_Sheet_Published2013'!AL151-'4.3.3_Input_Sheet_Finalised2018'!AL151&lt;0,"Increase","Decrease")))</f>
        <v>0</v>
      </c>
      <c r="AM151" s="18"/>
    </row>
    <row r="152" spans="1:39" ht="14.65" thickBot="1">
      <c r="A152" s="164"/>
      <c r="B152" s="167"/>
      <c r="C152" s="44" t="s">
        <v>59</v>
      </c>
      <c r="D152" s="45" t="s">
        <v>48</v>
      </c>
      <c r="E152" s="41"/>
      <c r="F152" s="29">
        <f>IF('4.3.3_Input_Sheet_Published2013'!F152-'4.3.3_Input_Sheet_Finalised2018'!F152=0,,(IF('4.3.3_Input_Sheet_Published2013'!F152-'4.3.3_Input_Sheet_Finalised2018'!F152&lt;0,"Increase","Decrease")))</f>
        <v>0</v>
      </c>
      <c r="G152" s="29">
        <f>IF('4.3.3_Input_Sheet_Published2013'!G152-'4.3.3_Input_Sheet_Finalised2018'!G152=0,,(IF('4.3.3_Input_Sheet_Published2013'!G152-'4.3.3_Input_Sheet_Finalised2018'!G152&lt;0,"Increase","Decrease")))</f>
        <v>0</v>
      </c>
      <c r="H152" s="29">
        <f>IF('4.3.3_Input_Sheet_Published2013'!H152-'4.3.3_Input_Sheet_Finalised2018'!H152=0,,(IF('4.3.3_Input_Sheet_Published2013'!H152-'4.3.3_Input_Sheet_Finalised2018'!H152&lt;0,"Increase","Decrease")))</f>
        <v>0</v>
      </c>
      <c r="I152" s="29">
        <f>IF('4.3.3_Input_Sheet_Published2013'!I152-'4.3.3_Input_Sheet_Finalised2018'!I152=0,,(IF('4.3.3_Input_Sheet_Published2013'!I152-'4.3.3_Input_Sheet_Finalised2018'!I152&lt;0,"Increase","Decrease")))</f>
        <v>0</v>
      </c>
      <c r="J152" s="29">
        <f>IF('4.3.3_Input_Sheet_Published2013'!J152-'4.3.3_Input_Sheet_Finalised2018'!J152=0,,(IF('4.3.3_Input_Sheet_Published2013'!J152-'4.3.3_Input_Sheet_Finalised2018'!J152&lt;0,"Increase","Decrease")))</f>
        <v>0</v>
      </c>
      <c r="K152" s="18"/>
      <c r="M152" s="9"/>
      <c r="N152" s="9"/>
      <c r="O152" s="9"/>
      <c r="P152" s="9"/>
      <c r="Q152" s="9"/>
      <c r="R152" s="18"/>
      <c r="T152" s="9"/>
      <c r="U152" s="9"/>
      <c r="V152" s="9"/>
      <c r="W152" s="9"/>
      <c r="X152" s="9"/>
      <c r="Y152" s="18"/>
      <c r="AA152" s="29">
        <f>IF('4.3.3_Input_Sheet_Published2013'!AA152-'4.3.3_Input_Sheet_Finalised2018'!AA152=0,,(IF('4.3.3_Input_Sheet_Published2013'!AA152-'4.3.3_Input_Sheet_Finalised2018'!AA152&lt;0,"Increase","Decrease")))</f>
        <v>0</v>
      </c>
      <c r="AB152" s="29">
        <f>IF('4.3.3_Input_Sheet_Published2013'!AB152-'4.3.3_Input_Sheet_Finalised2018'!AB152=0,,(IF('4.3.3_Input_Sheet_Published2013'!AB152-'4.3.3_Input_Sheet_Finalised2018'!AB152&lt;0,"Increase","Decrease")))</f>
        <v>0</v>
      </c>
      <c r="AC152" s="29">
        <f>IF('4.3.3_Input_Sheet_Published2013'!AC152-'4.3.3_Input_Sheet_Finalised2018'!AC152=0,,(IF('4.3.3_Input_Sheet_Published2013'!AC152-'4.3.3_Input_Sheet_Finalised2018'!AC152&lt;0,"Increase","Decrease")))</f>
        <v>0</v>
      </c>
      <c r="AD152" s="29">
        <f>IF('4.3.3_Input_Sheet_Published2013'!AD152-'4.3.3_Input_Sheet_Finalised2018'!AD152=0,,(IF('4.3.3_Input_Sheet_Published2013'!AD152-'4.3.3_Input_Sheet_Finalised2018'!AD152&lt;0,"Increase","Decrease")))</f>
        <v>0</v>
      </c>
      <c r="AE152" s="29">
        <f>IF('4.3.3_Input_Sheet_Published2013'!AE152-'4.3.3_Input_Sheet_Finalised2018'!AE152=0,,(IF('4.3.3_Input_Sheet_Published2013'!AE152-'4.3.3_Input_Sheet_Finalised2018'!AE152&lt;0,"Increase","Decrease")))</f>
        <v>0</v>
      </c>
      <c r="AF152" s="18"/>
      <c r="AH152" s="29">
        <f>IF('4.3.3_Input_Sheet_Published2013'!AH152-'4.3.3_Input_Sheet_Finalised2018'!AH152=0,,(IF('4.3.3_Input_Sheet_Published2013'!AH152-'4.3.3_Input_Sheet_Finalised2018'!AH152&lt;0,"Increase","Decrease")))</f>
        <v>0</v>
      </c>
      <c r="AI152" s="29">
        <f>IF('4.3.3_Input_Sheet_Published2013'!AI152-'4.3.3_Input_Sheet_Finalised2018'!AI152=0,,(IF('4.3.3_Input_Sheet_Published2013'!AI152-'4.3.3_Input_Sheet_Finalised2018'!AI152&lt;0,"Increase","Decrease")))</f>
        <v>0</v>
      </c>
      <c r="AJ152" s="29">
        <f>IF('4.3.3_Input_Sheet_Published2013'!AJ152-'4.3.3_Input_Sheet_Finalised2018'!AJ152=0,,(IF('4.3.3_Input_Sheet_Published2013'!AJ152-'4.3.3_Input_Sheet_Finalised2018'!AJ152&lt;0,"Increase","Decrease")))</f>
        <v>0</v>
      </c>
      <c r="AK152" s="29">
        <f>IF('4.3.3_Input_Sheet_Published2013'!AK152-'4.3.3_Input_Sheet_Finalised2018'!AK152=0,,(IF('4.3.3_Input_Sheet_Published2013'!AK152-'4.3.3_Input_Sheet_Finalised2018'!AK152&lt;0,"Increase","Decrease")))</f>
        <v>0</v>
      </c>
      <c r="AL152" s="29">
        <f>IF('4.3.3_Input_Sheet_Published2013'!AL152-'4.3.3_Input_Sheet_Finalised2018'!AL152=0,,(IF('4.3.3_Input_Sheet_Published2013'!AL152-'4.3.3_Input_Sheet_Finalised2018'!AL152&lt;0,"Increase","Decrease")))</f>
        <v>0</v>
      </c>
      <c r="AM152" s="18"/>
    </row>
    <row r="153" spans="1:39" ht="14.65" thickBot="1">
      <c r="A153" s="164"/>
      <c r="B153" s="167"/>
      <c r="C153" s="44" t="s">
        <v>60</v>
      </c>
      <c r="D153" s="45" t="s">
        <v>61</v>
      </c>
      <c r="E153" s="41"/>
      <c r="F153" s="29">
        <f>IF('4.3.3_Input_Sheet_Published2013'!F153-'4.3.3_Input_Sheet_Finalised2018'!F153=0,,(IF('4.3.3_Input_Sheet_Published2013'!F153-'4.3.3_Input_Sheet_Finalised2018'!F153&lt;0,"Increase","Decrease")))</f>
        <v>0</v>
      </c>
      <c r="G153" s="29">
        <f>IF('4.3.3_Input_Sheet_Published2013'!G153-'4.3.3_Input_Sheet_Finalised2018'!G153=0,,(IF('4.3.3_Input_Sheet_Published2013'!G153-'4.3.3_Input_Sheet_Finalised2018'!G153&lt;0,"Increase","Decrease")))</f>
        <v>0</v>
      </c>
      <c r="H153" s="29">
        <f>IF('4.3.3_Input_Sheet_Published2013'!H153-'4.3.3_Input_Sheet_Finalised2018'!H153=0,,(IF('4.3.3_Input_Sheet_Published2013'!H153-'4.3.3_Input_Sheet_Finalised2018'!H153&lt;0,"Increase","Decrease")))</f>
        <v>0</v>
      </c>
      <c r="I153" s="29">
        <f>IF('4.3.3_Input_Sheet_Published2013'!I153-'4.3.3_Input_Sheet_Finalised2018'!I153=0,,(IF('4.3.3_Input_Sheet_Published2013'!I153-'4.3.3_Input_Sheet_Finalised2018'!I153&lt;0,"Increase","Decrease")))</f>
        <v>0</v>
      </c>
      <c r="J153" s="29">
        <f>IF('4.3.3_Input_Sheet_Published2013'!J153-'4.3.3_Input_Sheet_Finalised2018'!J153=0,,(IF('4.3.3_Input_Sheet_Published2013'!J153-'4.3.3_Input_Sheet_Finalised2018'!J153&lt;0,"Increase","Decrease")))</f>
        <v>0</v>
      </c>
      <c r="K153" s="18"/>
      <c r="M153" s="9"/>
      <c r="N153" s="9"/>
      <c r="O153" s="9"/>
      <c r="P153" s="9"/>
      <c r="Q153" s="9"/>
      <c r="R153" s="18"/>
      <c r="T153" s="9"/>
      <c r="U153" s="9"/>
      <c r="V153" s="9"/>
      <c r="W153" s="9"/>
      <c r="X153" s="9"/>
      <c r="Y153" s="18"/>
      <c r="AA153" s="29">
        <f>IF('4.3.3_Input_Sheet_Published2013'!AA153-'4.3.3_Input_Sheet_Finalised2018'!AA153=0,,(IF('4.3.3_Input_Sheet_Published2013'!AA153-'4.3.3_Input_Sheet_Finalised2018'!AA153&lt;0,"Increase","Decrease")))</f>
        <v>0</v>
      </c>
      <c r="AB153" s="29">
        <f>IF('4.3.3_Input_Sheet_Published2013'!AB153-'4.3.3_Input_Sheet_Finalised2018'!AB153=0,,(IF('4.3.3_Input_Sheet_Published2013'!AB153-'4.3.3_Input_Sheet_Finalised2018'!AB153&lt;0,"Increase","Decrease")))</f>
        <v>0</v>
      </c>
      <c r="AC153" s="29">
        <f>IF('4.3.3_Input_Sheet_Published2013'!AC153-'4.3.3_Input_Sheet_Finalised2018'!AC153=0,,(IF('4.3.3_Input_Sheet_Published2013'!AC153-'4.3.3_Input_Sheet_Finalised2018'!AC153&lt;0,"Increase","Decrease")))</f>
        <v>0</v>
      </c>
      <c r="AD153" s="29">
        <f>IF('4.3.3_Input_Sheet_Published2013'!AD153-'4.3.3_Input_Sheet_Finalised2018'!AD153=0,,(IF('4.3.3_Input_Sheet_Published2013'!AD153-'4.3.3_Input_Sheet_Finalised2018'!AD153&lt;0,"Increase","Decrease")))</f>
        <v>0</v>
      </c>
      <c r="AE153" s="29">
        <f>IF('4.3.3_Input_Sheet_Published2013'!AE153-'4.3.3_Input_Sheet_Finalised2018'!AE153=0,,(IF('4.3.3_Input_Sheet_Published2013'!AE153-'4.3.3_Input_Sheet_Finalised2018'!AE153&lt;0,"Increase","Decrease")))</f>
        <v>0</v>
      </c>
      <c r="AF153" s="18"/>
      <c r="AH153" s="29">
        <f>IF('4.3.3_Input_Sheet_Published2013'!AH153-'4.3.3_Input_Sheet_Finalised2018'!AH153=0,,(IF('4.3.3_Input_Sheet_Published2013'!AH153-'4.3.3_Input_Sheet_Finalised2018'!AH153&lt;0,"Increase","Decrease")))</f>
        <v>0</v>
      </c>
      <c r="AI153" s="29">
        <f>IF('4.3.3_Input_Sheet_Published2013'!AI153-'4.3.3_Input_Sheet_Finalised2018'!AI153=0,,(IF('4.3.3_Input_Sheet_Published2013'!AI153-'4.3.3_Input_Sheet_Finalised2018'!AI153&lt;0,"Increase","Decrease")))</f>
        <v>0</v>
      </c>
      <c r="AJ153" s="29">
        <f>IF('4.3.3_Input_Sheet_Published2013'!AJ153-'4.3.3_Input_Sheet_Finalised2018'!AJ153=0,,(IF('4.3.3_Input_Sheet_Published2013'!AJ153-'4.3.3_Input_Sheet_Finalised2018'!AJ153&lt;0,"Increase","Decrease")))</f>
        <v>0</v>
      </c>
      <c r="AK153" s="29">
        <f>IF('4.3.3_Input_Sheet_Published2013'!AK153-'4.3.3_Input_Sheet_Finalised2018'!AK153=0,,(IF('4.3.3_Input_Sheet_Published2013'!AK153-'4.3.3_Input_Sheet_Finalised2018'!AK153&lt;0,"Increase","Decrease")))</f>
        <v>0</v>
      </c>
      <c r="AL153" s="29">
        <f>IF('4.3.3_Input_Sheet_Published2013'!AL153-'4.3.3_Input_Sheet_Finalised2018'!AL153=0,,(IF('4.3.3_Input_Sheet_Published2013'!AL153-'4.3.3_Input_Sheet_Finalised2018'!AL153&lt;0,"Increase","Decrease")))</f>
        <v>0</v>
      </c>
      <c r="AM153" s="18"/>
    </row>
    <row r="154" spans="1:39" ht="14.65" thickBot="1">
      <c r="A154" s="164"/>
      <c r="B154" s="167"/>
      <c r="C154" s="44" t="s">
        <v>62</v>
      </c>
      <c r="D154" s="45" t="s">
        <v>61</v>
      </c>
      <c r="E154" s="41"/>
      <c r="F154" s="29">
        <f>IF('4.3.3_Input_Sheet_Published2013'!F154-'4.3.3_Input_Sheet_Finalised2018'!F154=0,,(IF('4.3.3_Input_Sheet_Published2013'!F154-'4.3.3_Input_Sheet_Finalised2018'!F154&lt;0,"Increase","Decrease")))</f>
        <v>0</v>
      </c>
      <c r="G154" s="29">
        <f>IF('4.3.3_Input_Sheet_Published2013'!G154-'4.3.3_Input_Sheet_Finalised2018'!G154=0,,(IF('4.3.3_Input_Sheet_Published2013'!G154-'4.3.3_Input_Sheet_Finalised2018'!G154&lt;0,"Increase","Decrease")))</f>
        <v>0</v>
      </c>
      <c r="H154" s="29">
        <f>IF('4.3.3_Input_Sheet_Published2013'!H154-'4.3.3_Input_Sheet_Finalised2018'!H154=0,,(IF('4.3.3_Input_Sheet_Published2013'!H154-'4.3.3_Input_Sheet_Finalised2018'!H154&lt;0,"Increase","Decrease")))</f>
        <v>0</v>
      </c>
      <c r="I154" s="29">
        <f>IF('4.3.3_Input_Sheet_Published2013'!I154-'4.3.3_Input_Sheet_Finalised2018'!I154=0,,(IF('4.3.3_Input_Sheet_Published2013'!I154-'4.3.3_Input_Sheet_Finalised2018'!I154&lt;0,"Increase","Decrease")))</f>
        <v>0</v>
      </c>
      <c r="J154" s="29">
        <f>IF('4.3.3_Input_Sheet_Published2013'!J154-'4.3.3_Input_Sheet_Finalised2018'!J154=0,,(IF('4.3.3_Input_Sheet_Published2013'!J154-'4.3.3_Input_Sheet_Finalised2018'!J154&lt;0,"Increase","Decrease")))</f>
        <v>0</v>
      </c>
      <c r="K154" s="18"/>
      <c r="M154" s="9"/>
      <c r="N154" s="9"/>
      <c r="O154" s="9"/>
      <c r="P154" s="9"/>
      <c r="Q154" s="9"/>
      <c r="R154" s="18"/>
      <c r="T154" s="9"/>
      <c r="U154" s="9"/>
      <c r="V154" s="9"/>
      <c r="W154" s="9"/>
      <c r="X154" s="9"/>
      <c r="Y154" s="18"/>
      <c r="AA154" s="29">
        <f>IF('4.3.3_Input_Sheet_Published2013'!AA154-'4.3.3_Input_Sheet_Finalised2018'!AA154=0,,(IF('4.3.3_Input_Sheet_Published2013'!AA154-'4.3.3_Input_Sheet_Finalised2018'!AA154&lt;0,"Increase","Decrease")))</f>
        <v>0</v>
      </c>
      <c r="AB154" s="29">
        <f>IF('4.3.3_Input_Sheet_Published2013'!AB154-'4.3.3_Input_Sheet_Finalised2018'!AB154=0,,(IF('4.3.3_Input_Sheet_Published2013'!AB154-'4.3.3_Input_Sheet_Finalised2018'!AB154&lt;0,"Increase","Decrease")))</f>
        <v>0</v>
      </c>
      <c r="AC154" s="29">
        <f>IF('4.3.3_Input_Sheet_Published2013'!AC154-'4.3.3_Input_Sheet_Finalised2018'!AC154=0,,(IF('4.3.3_Input_Sheet_Published2013'!AC154-'4.3.3_Input_Sheet_Finalised2018'!AC154&lt;0,"Increase","Decrease")))</f>
        <v>0</v>
      </c>
      <c r="AD154" s="29">
        <f>IF('4.3.3_Input_Sheet_Published2013'!AD154-'4.3.3_Input_Sheet_Finalised2018'!AD154=0,,(IF('4.3.3_Input_Sheet_Published2013'!AD154-'4.3.3_Input_Sheet_Finalised2018'!AD154&lt;0,"Increase","Decrease")))</f>
        <v>0</v>
      </c>
      <c r="AE154" s="29">
        <f>IF('4.3.3_Input_Sheet_Published2013'!AE154-'4.3.3_Input_Sheet_Finalised2018'!AE154=0,,(IF('4.3.3_Input_Sheet_Published2013'!AE154-'4.3.3_Input_Sheet_Finalised2018'!AE154&lt;0,"Increase","Decrease")))</f>
        <v>0</v>
      </c>
      <c r="AF154" s="18"/>
      <c r="AH154" s="29">
        <f>IF('4.3.3_Input_Sheet_Published2013'!AH154-'4.3.3_Input_Sheet_Finalised2018'!AH154=0,,(IF('4.3.3_Input_Sheet_Published2013'!AH154-'4.3.3_Input_Sheet_Finalised2018'!AH154&lt;0,"Increase","Decrease")))</f>
        <v>0</v>
      </c>
      <c r="AI154" s="29">
        <f>IF('4.3.3_Input_Sheet_Published2013'!AI154-'4.3.3_Input_Sheet_Finalised2018'!AI154=0,,(IF('4.3.3_Input_Sheet_Published2013'!AI154-'4.3.3_Input_Sheet_Finalised2018'!AI154&lt;0,"Increase","Decrease")))</f>
        <v>0</v>
      </c>
      <c r="AJ154" s="29">
        <f>IF('4.3.3_Input_Sheet_Published2013'!AJ154-'4.3.3_Input_Sheet_Finalised2018'!AJ154=0,,(IF('4.3.3_Input_Sheet_Published2013'!AJ154-'4.3.3_Input_Sheet_Finalised2018'!AJ154&lt;0,"Increase","Decrease")))</f>
        <v>0</v>
      </c>
      <c r="AK154" s="29">
        <f>IF('4.3.3_Input_Sheet_Published2013'!AK154-'4.3.3_Input_Sheet_Finalised2018'!AK154=0,,(IF('4.3.3_Input_Sheet_Published2013'!AK154-'4.3.3_Input_Sheet_Finalised2018'!AK154&lt;0,"Increase","Decrease")))</f>
        <v>0</v>
      </c>
      <c r="AL154" s="29">
        <f>IF('4.3.3_Input_Sheet_Published2013'!AL154-'4.3.3_Input_Sheet_Finalised2018'!AL154=0,,(IF('4.3.3_Input_Sheet_Published2013'!AL154-'4.3.3_Input_Sheet_Finalised2018'!AL154&lt;0,"Increase","Decrease")))</f>
        <v>0</v>
      </c>
      <c r="AM154" s="18"/>
    </row>
    <row r="155" spans="1:39" ht="14.65" thickBot="1">
      <c r="A155" s="164"/>
      <c r="B155" s="167"/>
      <c r="C155" s="46" t="s">
        <v>46</v>
      </c>
      <c r="D155" s="44" t="s">
        <v>51</v>
      </c>
      <c r="E155" s="41" t="str">
        <f>+E111</f>
        <v>High - C2</v>
      </c>
      <c r="F155" s="171">
        <f>IF('4.3.3_Input_Sheet_Published2013'!F155-'4.3.3_Input_Sheet_Finalised2018'!F155=0,,(IF('4.3.3_Input_Sheet_Published2013'!F155-'4.3.3_Input_Sheet_Finalised2018'!F155&lt;0,"Increase","Decrease")))</f>
        <v>0</v>
      </c>
      <c r="G155" s="172">
        <f>IF('4.3.3_Input_Sheet_Published2013'!G155-'4.3.3_Input_Sheet_Finalised2018'!G155=0,,(IF('4.3.3_Input_Sheet_Published2013'!G155-'4.3.3_Input_Sheet_Finalised2018'!G155&lt;0,"Increase","Decrease")))</f>
        <v>0</v>
      </c>
      <c r="H155" s="172">
        <f>IF('4.3.3_Input_Sheet_Published2013'!H155-'4.3.3_Input_Sheet_Finalised2018'!H155=0,,(IF('4.3.3_Input_Sheet_Published2013'!H155-'4.3.3_Input_Sheet_Finalised2018'!H155&lt;0,"Increase","Decrease")))</f>
        <v>0</v>
      </c>
      <c r="I155" s="172">
        <f>IF('4.3.3_Input_Sheet_Published2013'!I155-'4.3.3_Input_Sheet_Finalised2018'!I155=0,,(IF('4.3.3_Input_Sheet_Published2013'!I155-'4.3.3_Input_Sheet_Finalised2018'!I155&lt;0,"Increase","Decrease")))</f>
        <v>0</v>
      </c>
      <c r="J155" s="173">
        <f>IF('4.3.3_Input_Sheet_Published2013'!J155-'4.3.3_Input_Sheet_Finalised2018'!J155=0,,(IF('4.3.3_Input_Sheet_Published2013'!J155-'4.3.3_Input_Sheet_Finalised2018'!J155&lt;0,"Increase","Decrease")))</f>
        <v>0</v>
      </c>
      <c r="K155" s="19">
        <v>164</v>
      </c>
      <c r="M155" s="174"/>
      <c r="N155" s="175"/>
      <c r="O155" s="175"/>
      <c r="P155" s="175"/>
      <c r="Q155" s="176"/>
      <c r="R155" s="19">
        <v>164</v>
      </c>
      <c r="T155" s="174"/>
      <c r="U155" s="175"/>
      <c r="V155" s="175"/>
      <c r="W155" s="175"/>
      <c r="X155" s="176"/>
      <c r="Y155" s="19">
        <v>164</v>
      </c>
      <c r="AA155" s="171">
        <f>IF('4.3.3_Input_Sheet_Published2013'!AA155-'4.3.3_Input_Sheet_Finalised2018'!AA155=0,,(IF('4.3.3_Input_Sheet_Published2013'!AA155-'4.3.3_Input_Sheet_Finalised2018'!AA155&lt;0,"Increase","Decrease")))</f>
        <v>0</v>
      </c>
      <c r="AB155" s="172">
        <f>IF('4.3.3_Input_Sheet_Published2013'!AB155-'4.3.3_Input_Sheet_Finalised2018'!AB155=0,,(IF('4.3.3_Input_Sheet_Published2013'!AB155-'4.3.3_Input_Sheet_Finalised2018'!AB155&lt;0,"Increase","Decrease")))</f>
        <v>0</v>
      </c>
      <c r="AC155" s="172">
        <f>IF('4.3.3_Input_Sheet_Published2013'!AC155-'4.3.3_Input_Sheet_Finalised2018'!AC155=0,,(IF('4.3.3_Input_Sheet_Published2013'!AC155-'4.3.3_Input_Sheet_Finalised2018'!AC155&lt;0,"Increase","Decrease")))</f>
        <v>0</v>
      </c>
      <c r="AD155" s="172">
        <f>IF('4.3.3_Input_Sheet_Published2013'!AD155-'4.3.3_Input_Sheet_Finalised2018'!AD155=0,,(IF('4.3.3_Input_Sheet_Published2013'!AD155-'4.3.3_Input_Sheet_Finalised2018'!AD155&lt;0,"Increase","Decrease")))</f>
        <v>0</v>
      </c>
      <c r="AE155" s="173">
        <f>IF('4.3.3_Input_Sheet_Published2013'!AE155-'4.3.3_Input_Sheet_Finalised2018'!AE155=0,,(IF('4.3.3_Input_Sheet_Published2013'!AE155-'4.3.3_Input_Sheet_Finalised2018'!AE155&lt;0,"Increase","Decrease")))</f>
        <v>0</v>
      </c>
      <c r="AF155" s="19">
        <v>164</v>
      </c>
      <c r="AH155" s="171">
        <f>IF('4.3.3_Input_Sheet_Published2013'!AH155-'4.3.3_Input_Sheet_Finalised2018'!AH155=0,,(IF('4.3.3_Input_Sheet_Published2013'!AH155-'4.3.3_Input_Sheet_Finalised2018'!AH155&lt;0,"Increase","Decrease")))</f>
        <v>0</v>
      </c>
      <c r="AI155" s="172">
        <f>IF('4.3.3_Input_Sheet_Published2013'!AI155-'4.3.3_Input_Sheet_Finalised2018'!AI155=0,,(IF('4.3.3_Input_Sheet_Published2013'!AI155-'4.3.3_Input_Sheet_Finalised2018'!AI155&lt;0,"Increase","Decrease")))</f>
        <v>0</v>
      </c>
      <c r="AJ155" s="172">
        <f>IF('4.3.3_Input_Sheet_Published2013'!AJ155-'4.3.3_Input_Sheet_Finalised2018'!AJ155=0,,(IF('4.3.3_Input_Sheet_Published2013'!AJ155-'4.3.3_Input_Sheet_Finalised2018'!AJ155&lt;0,"Increase","Decrease")))</f>
        <v>0</v>
      </c>
      <c r="AK155" s="172">
        <f>IF('4.3.3_Input_Sheet_Published2013'!AK155-'4.3.3_Input_Sheet_Finalised2018'!AK155=0,,(IF('4.3.3_Input_Sheet_Published2013'!AK155-'4.3.3_Input_Sheet_Finalised2018'!AK155&lt;0,"Increase","Decrease")))</f>
        <v>0</v>
      </c>
      <c r="AL155" s="173">
        <f>IF('4.3.3_Input_Sheet_Published2013'!AL155-'4.3.3_Input_Sheet_Finalised2018'!AL155=0,,(IF('4.3.3_Input_Sheet_Published2013'!AL155-'4.3.3_Input_Sheet_Finalised2018'!AL155&lt;0,"Increase","Decrease")))</f>
        <v>0</v>
      </c>
      <c r="AM155" s="19">
        <v>164</v>
      </c>
    </row>
    <row r="156" spans="1:39" ht="25.15" thickBot="1">
      <c r="A156" s="164"/>
      <c r="B156" s="167"/>
      <c r="C156" s="44" t="s">
        <v>52</v>
      </c>
      <c r="D156" s="45" t="s">
        <v>47</v>
      </c>
      <c r="E156" s="41"/>
      <c r="F156" s="29">
        <f>IF('4.3.3_Input_Sheet_Published2013'!F156-'4.3.3_Input_Sheet_Finalised2018'!F156=0,,(IF('4.3.3_Input_Sheet_Published2013'!F156-'4.3.3_Input_Sheet_Finalised2018'!F156&lt;0,"Increase","Decrease")))</f>
        <v>0</v>
      </c>
      <c r="G156" s="29" t="str">
        <f>IF('4.3.3_Input_Sheet_Published2013'!G156-'4.3.3_Input_Sheet_Finalised2018'!G156=0,,(IF('4.3.3_Input_Sheet_Published2013'!G156-'4.3.3_Input_Sheet_Finalised2018'!G156&lt;0,"Increase","Decrease")))</f>
        <v>Increase</v>
      </c>
      <c r="H156" s="29">
        <f>IF('4.3.3_Input_Sheet_Published2013'!H156-'4.3.3_Input_Sheet_Finalised2018'!H156=0,,(IF('4.3.3_Input_Sheet_Published2013'!H156-'4.3.3_Input_Sheet_Finalised2018'!H156&lt;0,"Increase","Decrease")))</f>
        <v>0</v>
      </c>
      <c r="I156" s="29" t="str">
        <f>IF('4.3.3_Input_Sheet_Published2013'!I156-'4.3.3_Input_Sheet_Finalised2018'!I156=0,,(IF('4.3.3_Input_Sheet_Published2013'!I156-'4.3.3_Input_Sheet_Finalised2018'!I156&lt;0,"Increase","Decrease")))</f>
        <v>Decrease</v>
      </c>
      <c r="J156" s="29">
        <f>IF('4.3.3_Input_Sheet_Published2013'!J156-'4.3.3_Input_Sheet_Finalised2018'!J156=0,,(IF('4.3.3_Input_Sheet_Published2013'!J156-'4.3.3_Input_Sheet_Finalised2018'!J156&lt;0,"Increase","Decrease")))</f>
        <v>0</v>
      </c>
      <c r="K156" s="18">
        <f>SUM(F156:J156)</f>
        <v>0</v>
      </c>
      <c r="M156" s="14"/>
      <c r="N156" s="14"/>
      <c r="O156" s="14"/>
      <c r="P156" s="14"/>
      <c r="Q156" s="14"/>
      <c r="R156" s="18">
        <f>SUM(M156:Q156)</f>
        <v>0</v>
      </c>
      <c r="T156" s="9"/>
      <c r="U156" s="9"/>
      <c r="V156" s="9"/>
      <c r="W156" s="9"/>
      <c r="X156" s="9"/>
      <c r="Y156" s="18">
        <f>SUM(T156:X156)</f>
        <v>0</v>
      </c>
      <c r="AA156" s="29" t="str">
        <f>IF('4.3.3_Input_Sheet_Published2013'!AA156-'4.3.3_Input_Sheet_Finalised2018'!AA156=0,,(IF('4.3.3_Input_Sheet_Published2013'!AA156-'4.3.3_Input_Sheet_Finalised2018'!AA156&lt;0,"Increase","Decrease")))</f>
        <v>Increase</v>
      </c>
      <c r="AB156" s="29" t="str">
        <f>IF('4.3.3_Input_Sheet_Published2013'!AB156-'4.3.3_Input_Sheet_Finalised2018'!AB156=0,,(IF('4.3.3_Input_Sheet_Published2013'!AB156-'4.3.3_Input_Sheet_Finalised2018'!AB156&lt;0,"Increase","Decrease")))</f>
        <v>Increase</v>
      </c>
      <c r="AC156" s="29" t="str">
        <f>IF('4.3.3_Input_Sheet_Published2013'!AC156-'4.3.3_Input_Sheet_Finalised2018'!AC156=0,,(IF('4.3.3_Input_Sheet_Published2013'!AC156-'4.3.3_Input_Sheet_Finalised2018'!AC156&lt;0,"Increase","Decrease")))</f>
        <v>Decrease</v>
      </c>
      <c r="AD156" s="29" t="str">
        <f>IF('4.3.3_Input_Sheet_Published2013'!AD156-'4.3.3_Input_Sheet_Finalised2018'!AD156=0,,(IF('4.3.3_Input_Sheet_Published2013'!AD156-'4.3.3_Input_Sheet_Finalised2018'!AD156&lt;0,"Increase","Decrease")))</f>
        <v>Decrease</v>
      </c>
      <c r="AE156" s="29">
        <f>IF('4.3.3_Input_Sheet_Published2013'!AE156-'4.3.3_Input_Sheet_Finalised2018'!AE156=0,,(IF('4.3.3_Input_Sheet_Published2013'!AE156-'4.3.3_Input_Sheet_Finalised2018'!AE156&lt;0,"Increase","Decrease")))</f>
        <v>0</v>
      </c>
      <c r="AF156" s="18">
        <f>SUM(AA156:AE156)</f>
        <v>0</v>
      </c>
      <c r="AH156" s="29">
        <f>IF('4.3.3_Input_Sheet_Published2013'!AH156-'4.3.3_Input_Sheet_Finalised2018'!AH156=0,,(IF('4.3.3_Input_Sheet_Published2013'!AH156-'4.3.3_Input_Sheet_Finalised2018'!AH156&lt;0,"Increase","Decrease")))</f>
        <v>0</v>
      </c>
      <c r="AI156" s="29" t="str">
        <f>IF('4.3.3_Input_Sheet_Published2013'!AI156-'4.3.3_Input_Sheet_Finalised2018'!AI156=0,,(IF('4.3.3_Input_Sheet_Published2013'!AI156-'4.3.3_Input_Sheet_Finalised2018'!AI156&lt;0,"Increase","Decrease")))</f>
        <v>Increase</v>
      </c>
      <c r="AJ156" s="29" t="str">
        <f>IF('4.3.3_Input_Sheet_Published2013'!AJ156-'4.3.3_Input_Sheet_Finalised2018'!AJ156=0,,(IF('4.3.3_Input_Sheet_Published2013'!AJ156-'4.3.3_Input_Sheet_Finalised2018'!AJ156&lt;0,"Increase","Decrease")))</f>
        <v>Increase</v>
      </c>
      <c r="AK156" s="29" t="str">
        <f>IF('4.3.3_Input_Sheet_Published2013'!AK156-'4.3.3_Input_Sheet_Finalised2018'!AK156=0,,(IF('4.3.3_Input_Sheet_Published2013'!AK156-'4.3.3_Input_Sheet_Finalised2018'!AK156&lt;0,"Increase","Decrease")))</f>
        <v>Decrease</v>
      </c>
      <c r="AL156" s="29" t="str">
        <f>IF('4.3.3_Input_Sheet_Published2013'!AL156-'4.3.3_Input_Sheet_Finalised2018'!AL156=0,,(IF('4.3.3_Input_Sheet_Published2013'!AL156-'4.3.3_Input_Sheet_Finalised2018'!AL156&lt;0,"Increase","Decrease")))</f>
        <v>Decrease</v>
      </c>
      <c r="AM156" s="18">
        <f>SUM(AH156:AL156)</f>
        <v>0</v>
      </c>
    </row>
    <row r="157" spans="1:39" ht="25.15" thickBot="1">
      <c r="A157" s="164"/>
      <c r="B157" s="167"/>
      <c r="C157" s="44" t="s">
        <v>53</v>
      </c>
      <c r="D157" s="45" t="s">
        <v>47</v>
      </c>
      <c r="E157" s="41"/>
      <c r="F157" s="29">
        <f>IF('4.3.3_Input_Sheet_Published2013'!F157-'4.3.3_Input_Sheet_Finalised2018'!F157=0,,(IF('4.3.3_Input_Sheet_Published2013'!F157-'4.3.3_Input_Sheet_Finalised2018'!F157&lt;0,"Increase","Decrease")))</f>
        <v>0</v>
      </c>
      <c r="G157" s="29" t="str">
        <f>IF('4.3.3_Input_Sheet_Published2013'!G157-'4.3.3_Input_Sheet_Finalised2018'!G157=0,,(IF('4.3.3_Input_Sheet_Published2013'!G157-'4.3.3_Input_Sheet_Finalised2018'!G157&lt;0,"Increase","Decrease")))</f>
        <v>Increase</v>
      </c>
      <c r="H157" s="29">
        <f>IF('4.3.3_Input_Sheet_Published2013'!H157-'4.3.3_Input_Sheet_Finalised2018'!H157=0,,(IF('4.3.3_Input_Sheet_Published2013'!H157-'4.3.3_Input_Sheet_Finalised2018'!H157&lt;0,"Increase","Decrease")))</f>
        <v>0</v>
      </c>
      <c r="I157" s="29">
        <f>IF('4.3.3_Input_Sheet_Published2013'!I157-'4.3.3_Input_Sheet_Finalised2018'!I157=0,,(IF('4.3.3_Input_Sheet_Published2013'!I157-'4.3.3_Input_Sheet_Finalised2018'!I157&lt;0,"Increase","Decrease")))</f>
        <v>0</v>
      </c>
      <c r="J157" s="29">
        <f>IF('4.3.3_Input_Sheet_Published2013'!J157-'4.3.3_Input_Sheet_Finalised2018'!J157=0,,(IF('4.3.3_Input_Sheet_Published2013'!J157-'4.3.3_Input_Sheet_Finalised2018'!J157&lt;0,"Increase","Decrease")))</f>
        <v>0</v>
      </c>
      <c r="K157" s="18">
        <f t="shared" ref="K157:K165" si="17">SUM(F157:J157)</f>
        <v>0</v>
      </c>
      <c r="M157" s="14"/>
      <c r="N157" s="14"/>
      <c r="O157" s="14"/>
      <c r="P157" s="14"/>
      <c r="Q157" s="14"/>
      <c r="R157" s="18">
        <f t="shared" ref="R157:R165" si="18">SUM(M157:Q157)</f>
        <v>0</v>
      </c>
      <c r="T157" s="9"/>
      <c r="U157" s="9"/>
      <c r="V157" s="9"/>
      <c r="W157" s="9"/>
      <c r="X157" s="9"/>
      <c r="Y157" s="18">
        <f t="shared" ref="Y157:Y165" si="19">SUM(T157:X157)</f>
        <v>0</v>
      </c>
      <c r="AA157" s="29" t="str">
        <f>IF('4.3.3_Input_Sheet_Published2013'!AA157-'4.3.3_Input_Sheet_Finalised2018'!AA157=0,,(IF('4.3.3_Input_Sheet_Published2013'!AA157-'4.3.3_Input_Sheet_Finalised2018'!AA157&lt;0,"Increase","Decrease")))</f>
        <v>Increase</v>
      </c>
      <c r="AB157" s="29" t="str">
        <f>IF('4.3.3_Input_Sheet_Published2013'!AB157-'4.3.3_Input_Sheet_Finalised2018'!AB157=0,,(IF('4.3.3_Input_Sheet_Published2013'!AB157-'4.3.3_Input_Sheet_Finalised2018'!AB157&lt;0,"Increase","Decrease")))</f>
        <v>Increase</v>
      </c>
      <c r="AC157" s="29">
        <f>IF('4.3.3_Input_Sheet_Published2013'!AC157-'4.3.3_Input_Sheet_Finalised2018'!AC157=0,,(IF('4.3.3_Input_Sheet_Published2013'!AC157-'4.3.3_Input_Sheet_Finalised2018'!AC157&lt;0,"Increase","Decrease")))</f>
        <v>0</v>
      </c>
      <c r="AD157" s="29">
        <f>IF('4.3.3_Input_Sheet_Published2013'!AD157-'4.3.3_Input_Sheet_Finalised2018'!AD157=0,,(IF('4.3.3_Input_Sheet_Published2013'!AD157-'4.3.3_Input_Sheet_Finalised2018'!AD157&lt;0,"Increase","Decrease")))</f>
        <v>0</v>
      </c>
      <c r="AE157" s="29">
        <f>IF('4.3.3_Input_Sheet_Published2013'!AE157-'4.3.3_Input_Sheet_Finalised2018'!AE157=0,,(IF('4.3.3_Input_Sheet_Published2013'!AE157-'4.3.3_Input_Sheet_Finalised2018'!AE157&lt;0,"Increase","Decrease")))</f>
        <v>0</v>
      </c>
      <c r="AF157" s="18">
        <f t="shared" ref="AF157:AF165" si="20">SUM(AA157:AE157)</f>
        <v>0</v>
      </c>
      <c r="AH157" s="29">
        <f>IF('4.3.3_Input_Sheet_Published2013'!AH157-'4.3.3_Input_Sheet_Finalised2018'!AH157=0,,(IF('4.3.3_Input_Sheet_Published2013'!AH157-'4.3.3_Input_Sheet_Finalised2018'!AH157&lt;0,"Increase","Decrease")))</f>
        <v>0</v>
      </c>
      <c r="AI157" s="29" t="str">
        <f>IF('4.3.3_Input_Sheet_Published2013'!AI157-'4.3.3_Input_Sheet_Finalised2018'!AI157=0,,(IF('4.3.3_Input_Sheet_Published2013'!AI157-'4.3.3_Input_Sheet_Finalised2018'!AI157&lt;0,"Increase","Decrease")))</f>
        <v>Increase</v>
      </c>
      <c r="AJ157" s="29" t="str">
        <f>IF('4.3.3_Input_Sheet_Published2013'!AJ157-'4.3.3_Input_Sheet_Finalised2018'!AJ157=0,,(IF('4.3.3_Input_Sheet_Published2013'!AJ157-'4.3.3_Input_Sheet_Finalised2018'!AJ157&lt;0,"Increase","Decrease")))</f>
        <v>Increase</v>
      </c>
      <c r="AK157" s="29" t="str">
        <f>IF('4.3.3_Input_Sheet_Published2013'!AK157-'4.3.3_Input_Sheet_Finalised2018'!AK157=0,,(IF('4.3.3_Input_Sheet_Published2013'!AK157-'4.3.3_Input_Sheet_Finalised2018'!AK157&lt;0,"Increase","Decrease")))</f>
        <v>Increase</v>
      </c>
      <c r="AL157" s="29">
        <f>IF('4.3.3_Input_Sheet_Published2013'!AL157-'4.3.3_Input_Sheet_Finalised2018'!AL157=0,,(IF('4.3.3_Input_Sheet_Published2013'!AL157-'4.3.3_Input_Sheet_Finalised2018'!AL157&lt;0,"Increase","Decrease")))</f>
        <v>0</v>
      </c>
      <c r="AM157" s="18">
        <f t="shared" ref="AM157:AM165" si="21">SUM(AH157:AL157)</f>
        <v>0</v>
      </c>
    </row>
    <row r="158" spans="1:39" ht="25.15" thickBot="1">
      <c r="A158" s="164"/>
      <c r="B158" s="167"/>
      <c r="C158" s="44" t="s">
        <v>54</v>
      </c>
      <c r="D158" s="45" t="s">
        <v>47</v>
      </c>
      <c r="E158" s="41"/>
      <c r="F158" s="29">
        <f>IF('4.3.3_Input_Sheet_Published2013'!F158-'4.3.3_Input_Sheet_Finalised2018'!F158=0,,(IF('4.3.3_Input_Sheet_Published2013'!F158-'4.3.3_Input_Sheet_Finalised2018'!F158&lt;0,"Increase","Decrease")))</f>
        <v>0</v>
      </c>
      <c r="G158" s="29" t="str">
        <f>IF('4.3.3_Input_Sheet_Published2013'!G158-'4.3.3_Input_Sheet_Finalised2018'!G158=0,,(IF('4.3.3_Input_Sheet_Published2013'!G158-'4.3.3_Input_Sheet_Finalised2018'!G158&lt;0,"Increase","Decrease")))</f>
        <v>Increase</v>
      </c>
      <c r="H158" s="29">
        <f>IF('4.3.3_Input_Sheet_Published2013'!H158-'4.3.3_Input_Sheet_Finalised2018'!H158=0,,(IF('4.3.3_Input_Sheet_Published2013'!H158-'4.3.3_Input_Sheet_Finalised2018'!H158&lt;0,"Increase","Decrease")))</f>
        <v>0</v>
      </c>
      <c r="I158" s="29">
        <f>IF('4.3.3_Input_Sheet_Published2013'!I158-'4.3.3_Input_Sheet_Finalised2018'!I158=0,,(IF('4.3.3_Input_Sheet_Published2013'!I158-'4.3.3_Input_Sheet_Finalised2018'!I158&lt;0,"Increase","Decrease")))</f>
        <v>0</v>
      </c>
      <c r="J158" s="29">
        <f>IF('4.3.3_Input_Sheet_Published2013'!J158-'4.3.3_Input_Sheet_Finalised2018'!J158=0,,(IF('4.3.3_Input_Sheet_Published2013'!J158-'4.3.3_Input_Sheet_Finalised2018'!J158&lt;0,"Increase","Decrease")))</f>
        <v>0</v>
      </c>
      <c r="K158" s="18">
        <f t="shared" si="17"/>
        <v>0</v>
      </c>
      <c r="M158" s="14"/>
      <c r="N158" s="14"/>
      <c r="O158" s="14"/>
      <c r="P158" s="14"/>
      <c r="Q158" s="14"/>
      <c r="R158" s="18">
        <f t="shared" si="18"/>
        <v>0</v>
      </c>
      <c r="T158" s="9"/>
      <c r="U158" s="9"/>
      <c r="V158" s="9"/>
      <c r="W158" s="9"/>
      <c r="X158" s="9"/>
      <c r="Y158" s="18">
        <f t="shared" si="19"/>
        <v>0</v>
      </c>
      <c r="AA158" s="29" t="str">
        <f>IF('4.3.3_Input_Sheet_Published2013'!AA158-'4.3.3_Input_Sheet_Finalised2018'!AA158=0,,(IF('4.3.3_Input_Sheet_Published2013'!AA158-'4.3.3_Input_Sheet_Finalised2018'!AA158&lt;0,"Increase","Decrease")))</f>
        <v>Increase</v>
      </c>
      <c r="AB158" s="29" t="str">
        <f>IF('4.3.3_Input_Sheet_Published2013'!AB158-'4.3.3_Input_Sheet_Finalised2018'!AB158=0,,(IF('4.3.3_Input_Sheet_Published2013'!AB158-'4.3.3_Input_Sheet_Finalised2018'!AB158&lt;0,"Increase","Decrease")))</f>
        <v>Increase</v>
      </c>
      <c r="AC158" s="29">
        <f>IF('4.3.3_Input_Sheet_Published2013'!AC158-'4.3.3_Input_Sheet_Finalised2018'!AC158=0,,(IF('4.3.3_Input_Sheet_Published2013'!AC158-'4.3.3_Input_Sheet_Finalised2018'!AC158&lt;0,"Increase","Decrease")))</f>
        <v>0</v>
      </c>
      <c r="AD158" s="29">
        <f>IF('4.3.3_Input_Sheet_Published2013'!AD158-'4.3.3_Input_Sheet_Finalised2018'!AD158=0,,(IF('4.3.3_Input_Sheet_Published2013'!AD158-'4.3.3_Input_Sheet_Finalised2018'!AD158&lt;0,"Increase","Decrease")))</f>
        <v>0</v>
      </c>
      <c r="AE158" s="29">
        <f>IF('4.3.3_Input_Sheet_Published2013'!AE158-'4.3.3_Input_Sheet_Finalised2018'!AE158=0,,(IF('4.3.3_Input_Sheet_Published2013'!AE158-'4.3.3_Input_Sheet_Finalised2018'!AE158&lt;0,"Increase","Decrease")))</f>
        <v>0</v>
      </c>
      <c r="AF158" s="18">
        <f t="shared" si="20"/>
        <v>0</v>
      </c>
      <c r="AH158" s="29">
        <f>IF('4.3.3_Input_Sheet_Published2013'!AH158-'4.3.3_Input_Sheet_Finalised2018'!AH158=0,,(IF('4.3.3_Input_Sheet_Published2013'!AH158-'4.3.3_Input_Sheet_Finalised2018'!AH158&lt;0,"Increase","Decrease")))</f>
        <v>0</v>
      </c>
      <c r="AI158" s="29" t="str">
        <f>IF('4.3.3_Input_Sheet_Published2013'!AI158-'4.3.3_Input_Sheet_Finalised2018'!AI158=0,,(IF('4.3.3_Input_Sheet_Published2013'!AI158-'4.3.3_Input_Sheet_Finalised2018'!AI158&lt;0,"Increase","Decrease")))</f>
        <v>Increase</v>
      </c>
      <c r="AJ158" s="29" t="str">
        <f>IF('4.3.3_Input_Sheet_Published2013'!AJ158-'4.3.3_Input_Sheet_Finalised2018'!AJ158=0,,(IF('4.3.3_Input_Sheet_Published2013'!AJ158-'4.3.3_Input_Sheet_Finalised2018'!AJ158&lt;0,"Increase","Decrease")))</f>
        <v>Increase</v>
      </c>
      <c r="AK158" s="29" t="str">
        <f>IF('4.3.3_Input_Sheet_Published2013'!AK158-'4.3.3_Input_Sheet_Finalised2018'!AK158=0,,(IF('4.3.3_Input_Sheet_Published2013'!AK158-'4.3.3_Input_Sheet_Finalised2018'!AK158&lt;0,"Increase","Decrease")))</f>
        <v>Increase</v>
      </c>
      <c r="AL158" s="29">
        <f>IF('4.3.3_Input_Sheet_Published2013'!AL158-'4.3.3_Input_Sheet_Finalised2018'!AL158=0,,(IF('4.3.3_Input_Sheet_Published2013'!AL158-'4.3.3_Input_Sheet_Finalised2018'!AL158&lt;0,"Increase","Decrease")))</f>
        <v>0</v>
      </c>
      <c r="AM158" s="18">
        <f t="shared" si="21"/>
        <v>0</v>
      </c>
    </row>
    <row r="159" spans="1:39" ht="25.15" thickBot="1">
      <c r="A159" s="164"/>
      <c r="B159" s="167"/>
      <c r="C159" s="44" t="s">
        <v>55</v>
      </c>
      <c r="D159" s="45" t="s">
        <v>47</v>
      </c>
      <c r="E159" s="41"/>
      <c r="F159" s="29">
        <f>IF('4.3.3_Input_Sheet_Published2013'!F159-'4.3.3_Input_Sheet_Finalised2018'!F159=0,,(IF('4.3.3_Input_Sheet_Published2013'!F159-'4.3.3_Input_Sheet_Finalised2018'!F159&lt;0,"Increase","Decrease")))</f>
        <v>0</v>
      </c>
      <c r="G159" s="29" t="str">
        <f>IF('4.3.3_Input_Sheet_Published2013'!G159-'4.3.3_Input_Sheet_Finalised2018'!G159=0,,(IF('4.3.3_Input_Sheet_Published2013'!G159-'4.3.3_Input_Sheet_Finalised2018'!G159&lt;0,"Increase","Decrease")))</f>
        <v>Increase</v>
      </c>
      <c r="H159" s="29">
        <f>IF('4.3.3_Input_Sheet_Published2013'!H159-'4.3.3_Input_Sheet_Finalised2018'!H159=0,,(IF('4.3.3_Input_Sheet_Published2013'!H159-'4.3.3_Input_Sheet_Finalised2018'!H159&lt;0,"Increase","Decrease")))</f>
        <v>0</v>
      </c>
      <c r="I159" s="29">
        <f>IF('4.3.3_Input_Sheet_Published2013'!I159-'4.3.3_Input_Sheet_Finalised2018'!I159=0,,(IF('4.3.3_Input_Sheet_Published2013'!I159-'4.3.3_Input_Sheet_Finalised2018'!I159&lt;0,"Increase","Decrease")))</f>
        <v>0</v>
      </c>
      <c r="J159" s="29">
        <f>IF('4.3.3_Input_Sheet_Published2013'!J159-'4.3.3_Input_Sheet_Finalised2018'!J159=0,,(IF('4.3.3_Input_Sheet_Published2013'!J159-'4.3.3_Input_Sheet_Finalised2018'!J159&lt;0,"Increase","Decrease")))</f>
        <v>0</v>
      </c>
      <c r="K159" s="18">
        <f t="shared" si="17"/>
        <v>0</v>
      </c>
      <c r="M159" s="14"/>
      <c r="N159" s="14"/>
      <c r="O159" s="14"/>
      <c r="P159" s="14"/>
      <c r="Q159" s="14"/>
      <c r="R159" s="18">
        <f t="shared" si="18"/>
        <v>0</v>
      </c>
      <c r="T159" s="9"/>
      <c r="U159" s="9"/>
      <c r="V159" s="9"/>
      <c r="W159" s="9"/>
      <c r="X159" s="9"/>
      <c r="Y159" s="18">
        <f t="shared" si="19"/>
        <v>0</v>
      </c>
      <c r="AA159" s="29" t="str">
        <f>IF('4.3.3_Input_Sheet_Published2013'!AA159-'4.3.3_Input_Sheet_Finalised2018'!AA159=0,,(IF('4.3.3_Input_Sheet_Published2013'!AA159-'4.3.3_Input_Sheet_Finalised2018'!AA159&lt;0,"Increase","Decrease")))</f>
        <v>Increase</v>
      </c>
      <c r="AB159" s="29" t="str">
        <f>IF('4.3.3_Input_Sheet_Published2013'!AB159-'4.3.3_Input_Sheet_Finalised2018'!AB159=0,,(IF('4.3.3_Input_Sheet_Published2013'!AB159-'4.3.3_Input_Sheet_Finalised2018'!AB159&lt;0,"Increase","Decrease")))</f>
        <v>Increase</v>
      </c>
      <c r="AC159" s="29">
        <f>IF('4.3.3_Input_Sheet_Published2013'!AC159-'4.3.3_Input_Sheet_Finalised2018'!AC159=0,,(IF('4.3.3_Input_Sheet_Published2013'!AC159-'4.3.3_Input_Sheet_Finalised2018'!AC159&lt;0,"Increase","Decrease")))</f>
        <v>0</v>
      </c>
      <c r="AD159" s="29">
        <f>IF('4.3.3_Input_Sheet_Published2013'!AD159-'4.3.3_Input_Sheet_Finalised2018'!AD159=0,,(IF('4.3.3_Input_Sheet_Published2013'!AD159-'4.3.3_Input_Sheet_Finalised2018'!AD159&lt;0,"Increase","Decrease")))</f>
        <v>0</v>
      </c>
      <c r="AE159" s="29">
        <f>IF('4.3.3_Input_Sheet_Published2013'!AE159-'4.3.3_Input_Sheet_Finalised2018'!AE159=0,,(IF('4.3.3_Input_Sheet_Published2013'!AE159-'4.3.3_Input_Sheet_Finalised2018'!AE159&lt;0,"Increase","Decrease")))</f>
        <v>0</v>
      </c>
      <c r="AF159" s="18">
        <f t="shared" si="20"/>
        <v>0</v>
      </c>
      <c r="AH159" s="29">
        <f>IF('4.3.3_Input_Sheet_Published2013'!AH159-'4.3.3_Input_Sheet_Finalised2018'!AH159=0,,(IF('4.3.3_Input_Sheet_Published2013'!AH159-'4.3.3_Input_Sheet_Finalised2018'!AH159&lt;0,"Increase","Decrease")))</f>
        <v>0</v>
      </c>
      <c r="AI159" s="29" t="str">
        <f>IF('4.3.3_Input_Sheet_Published2013'!AI159-'4.3.3_Input_Sheet_Finalised2018'!AI159=0,,(IF('4.3.3_Input_Sheet_Published2013'!AI159-'4.3.3_Input_Sheet_Finalised2018'!AI159&lt;0,"Increase","Decrease")))</f>
        <v>Increase</v>
      </c>
      <c r="AJ159" s="29" t="str">
        <f>IF('4.3.3_Input_Sheet_Published2013'!AJ159-'4.3.3_Input_Sheet_Finalised2018'!AJ159=0,,(IF('4.3.3_Input_Sheet_Published2013'!AJ159-'4.3.3_Input_Sheet_Finalised2018'!AJ159&lt;0,"Increase","Decrease")))</f>
        <v>Increase</v>
      </c>
      <c r="AK159" s="29" t="str">
        <f>IF('4.3.3_Input_Sheet_Published2013'!AK159-'4.3.3_Input_Sheet_Finalised2018'!AK159=0,,(IF('4.3.3_Input_Sheet_Published2013'!AK159-'4.3.3_Input_Sheet_Finalised2018'!AK159&lt;0,"Increase","Decrease")))</f>
        <v>Increase</v>
      </c>
      <c r="AL159" s="29">
        <f>IF('4.3.3_Input_Sheet_Published2013'!AL159-'4.3.3_Input_Sheet_Finalised2018'!AL159=0,,(IF('4.3.3_Input_Sheet_Published2013'!AL159-'4.3.3_Input_Sheet_Finalised2018'!AL159&lt;0,"Increase","Decrease")))</f>
        <v>0</v>
      </c>
      <c r="AM159" s="18">
        <f t="shared" si="21"/>
        <v>0</v>
      </c>
    </row>
    <row r="160" spans="1:39" ht="14.65" thickBot="1">
      <c r="A160" s="164"/>
      <c r="B160" s="167"/>
      <c r="C160" s="44" t="s">
        <v>56</v>
      </c>
      <c r="D160" s="45" t="s">
        <v>47</v>
      </c>
      <c r="E160" s="41"/>
      <c r="F160" s="29">
        <f>IF('4.3.3_Input_Sheet_Published2013'!F160-'4.3.3_Input_Sheet_Finalised2018'!F160=0,,(IF('4.3.3_Input_Sheet_Published2013'!F160-'4.3.3_Input_Sheet_Finalised2018'!F160&lt;0,"Increase","Decrease")))</f>
        <v>0</v>
      </c>
      <c r="G160" s="29">
        <f>IF('4.3.3_Input_Sheet_Published2013'!G160-'4.3.3_Input_Sheet_Finalised2018'!G160=0,,(IF('4.3.3_Input_Sheet_Published2013'!G160-'4.3.3_Input_Sheet_Finalised2018'!G160&lt;0,"Increase","Decrease")))</f>
        <v>0</v>
      </c>
      <c r="H160" s="29">
        <f>IF('4.3.3_Input_Sheet_Published2013'!H160-'4.3.3_Input_Sheet_Finalised2018'!H160=0,,(IF('4.3.3_Input_Sheet_Published2013'!H160-'4.3.3_Input_Sheet_Finalised2018'!H160&lt;0,"Increase","Decrease")))</f>
        <v>0</v>
      </c>
      <c r="I160" s="29">
        <f>IF('4.3.3_Input_Sheet_Published2013'!I160-'4.3.3_Input_Sheet_Finalised2018'!I160=0,,(IF('4.3.3_Input_Sheet_Published2013'!I160-'4.3.3_Input_Sheet_Finalised2018'!I160&lt;0,"Increase","Decrease")))</f>
        <v>0</v>
      </c>
      <c r="J160" s="29">
        <f>IF('4.3.3_Input_Sheet_Published2013'!J160-'4.3.3_Input_Sheet_Finalised2018'!J160=0,,(IF('4.3.3_Input_Sheet_Published2013'!J160-'4.3.3_Input_Sheet_Finalised2018'!J160&lt;0,"Increase","Decrease")))</f>
        <v>0</v>
      </c>
      <c r="K160" s="18">
        <f t="shared" si="17"/>
        <v>0</v>
      </c>
      <c r="M160" s="14"/>
      <c r="N160" s="14"/>
      <c r="O160" s="14"/>
      <c r="P160" s="14"/>
      <c r="Q160" s="14"/>
      <c r="R160" s="18">
        <f t="shared" si="18"/>
        <v>0</v>
      </c>
      <c r="T160" s="9"/>
      <c r="U160" s="9"/>
      <c r="V160" s="9"/>
      <c r="W160" s="9"/>
      <c r="X160" s="9"/>
      <c r="Y160" s="18">
        <f t="shared" si="19"/>
        <v>0</v>
      </c>
      <c r="AA160" s="29">
        <f>IF('4.3.3_Input_Sheet_Published2013'!AA160-'4.3.3_Input_Sheet_Finalised2018'!AA160=0,,(IF('4.3.3_Input_Sheet_Published2013'!AA160-'4.3.3_Input_Sheet_Finalised2018'!AA160&lt;0,"Increase","Decrease")))</f>
        <v>0</v>
      </c>
      <c r="AB160" s="29">
        <f>IF('4.3.3_Input_Sheet_Published2013'!AB160-'4.3.3_Input_Sheet_Finalised2018'!AB160=0,,(IF('4.3.3_Input_Sheet_Published2013'!AB160-'4.3.3_Input_Sheet_Finalised2018'!AB160&lt;0,"Increase","Decrease")))</f>
        <v>0</v>
      </c>
      <c r="AC160" s="29">
        <f>IF('4.3.3_Input_Sheet_Published2013'!AC160-'4.3.3_Input_Sheet_Finalised2018'!AC160=0,,(IF('4.3.3_Input_Sheet_Published2013'!AC160-'4.3.3_Input_Sheet_Finalised2018'!AC160&lt;0,"Increase","Decrease")))</f>
        <v>0</v>
      </c>
      <c r="AD160" s="29">
        <f>IF('4.3.3_Input_Sheet_Published2013'!AD160-'4.3.3_Input_Sheet_Finalised2018'!AD160=0,,(IF('4.3.3_Input_Sheet_Published2013'!AD160-'4.3.3_Input_Sheet_Finalised2018'!AD160&lt;0,"Increase","Decrease")))</f>
        <v>0</v>
      </c>
      <c r="AE160" s="29">
        <f>IF('4.3.3_Input_Sheet_Published2013'!AE160-'4.3.3_Input_Sheet_Finalised2018'!AE160=0,,(IF('4.3.3_Input_Sheet_Published2013'!AE160-'4.3.3_Input_Sheet_Finalised2018'!AE160&lt;0,"Increase","Decrease")))</f>
        <v>0</v>
      </c>
      <c r="AF160" s="18">
        <f t="shared" si="20"/>
        <v>0</v>
      </c>
      <c r="AH160" s="29">
        <f>IF('4.3.3_Input_Sheet_Published2013'!AH160-'4.3.3_Input_Sheet_Finalised2018'!AH160=0,,(IF('4.3.3_Input_Sheet_Published2013'!AH160-'4.3.3_Input_Sheet_Finalised2018'!AH160&lt;0,"Increase","Decrease")))</f>
        <v>0</v>
      </c>
      <c r="AI160" s="29">
        <f>IF('4.3.3_Input_Sheet_Published2013'!AI160-'4.3.3_Input_Sheet_Finalised2018'!AI160=0,,(IF('4.3.3_Input_Sheet_Published2013'!AI160-'4.3.3_Input_Sheet_Finalised2018'!AI160&lt;0,"Increase","Decrease")))</f>
        <v>0</v>
      </c>
      <c r="AJ160" s="29">
        <f>IF('4.3.3_Input_Sheet_Published2013'!AJ160-'4.3.3_Input_Sheet_Finalised2018'!AJ160=0,,(IF('4.3.3_Input_Sheet_Published2013'!AJ160-'4.3.3_Input_Sheet_Finalised2018'!AJ160&lt;0,"Increase","Decrease")))</f>
        <v>0</v>
      </c>
      <c r="AK160" s="29">
        <f>IF('4.3.3_Input_Sheet_Published2013'!AK160-'4.3.3_Input_Sheet_Finalised2018'!AK160=0,,(IF('4.3.3_Input_Sheet_Published2013'!AK160-'4.3.3_Input_Sheet_Finalised2018'!AK160&lt;0,"Increase","Decrease")))</f>
        <v>0</v>
      </c>
      <c r="AL160" s="29">
        <f>IF('4.3.3_Input_Sheet_Published2013'!AL160-'4.3.3_Input_Sheet_Finalised2018'!AL160=0,,(IF('4.3.3_Input_Sheet_Published2013'!AL160-'4.3.3_Input_Sheet_Finalised2018'!AL160&lt;0,"Increase","Decrease")))</f>
        <v>0</v>
      </c>
      <c r="AM160" s="18">
        <f t="shared" si="21"/>
        <v>0</v>
      </c>
    </row>
    <row r="161" spans="1:39" ht="14.65" thickBot="1">
      <c r="A161" s="164"/>
      <c r="B161" s="167"/>
      <c r="C161" s="44" t="s">
        <v>57</v>
      </c>
      <c r="D161" s="45" t="s">
        <v>47</v>
      </c>
      <c r="E161" s="41"/>
      <c r="F161" s="29">
        <f>IF('4.3.3_Input_Sheet_Published2013'!F161-'4.3.3_Input_Sheet_Finalised2018'!F161=0,,(IF('4.3.3_Input_Sheet_Published2013'!F161-'4.3.3_Input_Sheet_Finalised2018'!F161&lt;0,"Increase","Decrease")))</f>
        <v>0</v>
      </c>
      <c r="G161" s="29">
        <f>IF('4.3.3_Input_Sheet_Published2013'!G161-'4.3.3_Input_Sheet_Finalised2018'!G161=0,,(IF('4.3.3_Input_Sheet_Published2013'!G161-'4.3.3_Input_Sheet_Finalised2018'!G161&lt;0,"Increase","Decrease")))</f>
        <v>0</v>
      </c>
      <c r="H161" s="29">
        <f>IF('4.3.3_Input_Sheet_Published2013'!H161-'4.3.3_Input_Sheet_Finalised2018'!H161=0,,(IF('4.3.3_Input_Sheet_Published2013'!H161-'4.3.3_Input_Sheet_Finalised2018'!H161&lt;0,"Increase","Decrease")))</f>
        <v>0</v>
      </c>
      <c r="I161" s="29">
        <f>IF('4.3.3_Input_Sheet_Published2013'!I161-'4.3.3_Input_Sheet_Finalised2018'!I161=0,,(IF('4.3.3_Input_Sheet_Published2013'!I161-'4.3.3_Input_Sheet_Finalised2018'!I161&lt;0,"Increase","Decrease")))</f>
        <v>0</v>
      </c>
      <c r="J161" s="29">
        <f>IF('4.3.3_Input_Sheet_Published2013'!J161-'4.3.3_Input_Sheet_Finalised2018'!J161=0,,(IF('4.3.3_Input_Sheet_Published2013'!J161-'4.3.3_Input_Sheet_Finalised2018'!J161&lt;0,"Increase","Decrease")))</f>
        <v>0</v>
      </c>
      <c r="K161" s="18">
        <f t="shared" si="17"/>
        <v>0</v>
      </c>
      <c r="M161" s="14"/>
      <c r="N161" s="14"/>
      <c r="O161" s="14"/>
      <c r="P161" s="14"/>
      <c r="Q161" s="14"/>
      <c r="R161" s="18">
        <f t="shared" si="18"/>
        <v>0</v>
      </c>
      <c r="T161" s="9"/>
      <c r="U161" s="9"/>
      <c r="V161" s="9"/>
      <c r="W161" s="9"/>
      <c r="X161" s="9"/>
      <c r="Y161" s="18">
        <f t="shared" si="19"/>
        <v>0</v>
      </c>
      <c r="AA161" s="29">
        <f>IF('4.3.3_Input_Sheet_Published2013'!AA161-'4.3.3_Input_Sheet_Finalised2018'!AA161=0,,(IF('4.3.3_Input_Sheet_Published2013'!AA161-'4.3.3_Input_Sheet_Finalised2018'!AA161&lt;0,"Increase","Decrease")))</f>
        <v>0</v>
      </c>
      <c r="AB161" s="29">
        <f>IF('4.3.3_Input_Sheet_Published2013'!AB161-'4.3.3_Input_Sheet_Finalised2018'!AB161=0,,(IF('4.3.3_Input_Sheet_Published2013'!AB161-'4.3.3_Input_Sheet_Finalised2018'!AB161&lt;0,"Increase","Decrease")))</f>
        <v>0</v>
      </c>
      <c r="AC161" s="29">
        <f>IF('4.3.3_Input_Sheet_Published2013'!AC161-'4.3.3_Input_Sheet_Finalised2018'!AC161=0,,(IF('4.3.3_Input_Sheet_Published2013'!AC161-'4.3.3_Input_Sheet_Finalised2018'!AC161&lt;0,"Increase","Decrease")))</f>
        <v>0</v>
      </c>
      <c r="AD161" s="29">
        <f>IF('4.3.3_Input_Sheet_Published2013'!AD161-'4.3.3_Input_Sheet_Finalised2018'!AD161=0,,(IF('4.3.3_Input_Sheet_Published2013'!AD161-'4.3.3_Input_Sheet_Finalised2018'!AD161&lt;0,"Increase","Decrease")))</f>
        <v>0</v>
      </c>
      <c r="AE161" s="29">
        <f>IF('4.3.3_Input_Sheet_Published2013'!AE161-'4.3.3_Input_Sheet_Finalised2018'!AE161=0,,(IF('4.3.3_Input_Sheet_Published2013'!AE161-'4.3.3_Input_Sheet_Finalised2018'!AE161&lt;0,"Increase","Decrease")))</f>
        <v>0</v>
      </c>
      <c r="AF161" s="18">
        <f t="shared" si="20"/>
        <v>0</v>
      </c>
      <c r="AH161" s="29">
        <f>IF('4.3.3_Input_Sheet_Published2013'!AH161-'4.3.3_Input_Sheet_Finalised2018'!AH161=0,,(IF('4.3.3_Input_Sheet_Published2013'!AH161-'4.3.3_Input_Sheet_Finalised2018'!AH161&lt;0,"Increase","Decrease")))</f>
        <v>0</v>
      </c>
      <c r="AI161" s="29">
        <f>IF('4.3.3_Input_Sheet_Published2013'!AI161-'4.3.3_Input_Sheet_Finalised2018'!AI161=0,,(IF('4.3.3_Input_Sheet_Published2013'!AI161-'4.3.3_Input_Sheet_Finalised2018'!AI161&lt;0,"Increase","Decrease")))</f>
        <v>0</v>
      </c>
      <c r="AJ161" s="29">
        <f>IF('4.3.3_Input_Sheet_Published2013'!AJ161-'4.3.3_Input_Sheet_Finalised2018'!AJ161=0,,(IF('4.3.3_Input_Sheet_Published2013'!AJ161-'4.3.3_Input_Sheet_Finalised2018'!AJ161&lt;0,"Increase","Decrease")))</f>
        <v>0</v>
      </c>
      <c r="AK161" s="29">
        <f>IF('4.3.3_Input_Sheet_Published2013'!AK161-'4.3.3_Input_Sheet_Finalised2018'!AK161=0,,(IF('4.3.3_Input_Sheet_Published2013'!AK161-'4.3.3_Input_Sheet_Finalised2018'!AK161&lt;0,"Increase","Decrease")))</f>
        <v>0</v>
      </c>
      <c r="AL161" s="29">
        <f>IF('4.3.3_Input_Sheet_Published2013'!AL161-'4.3.3_Input_Sheet_Finalised2018'!AL161=0,,(IF('4.3.3_Input_Sheet_Published2013'!AL161-'4.3.3_Input_Sheet_Finalised2018'!AL161&lt;0,"Increase","Decrease")))</f>
        <v>0</v>
      </c>
      <c r="AM161" s="18">
        <f t="shared" si="21"/>
        <v>0</v>
      </c>
    </row>
    <row r="162" spans="1:39" ht="25.15" thickBot="1">
      <c r="A162" s="164"/>
      <c r="B162" s="167"/>
      <c r="C162" s="44" t="s">
        <v>58</v>
      </c>
      <c r="D162" s="45" t="s">
        <v>48</v>
      </c>
      <c r="E162" s="41"/>
      <c r="F162" s="29">
        <f>IF('4.3.3_Input_Sheet_Published2013'!F162-'4.3.3_Input_Sheet_Finalised2018'!F162=0,,(IF('4.3.3_Input_Sheet_Published2013'!F162-'4.3.3_Input_Sheet_Finalised2018'!F162&lt;0,"Increase","Decrease")))</f>
        <v>0</v>
      </c>
      <c r="G162" s="29" t="str">
        <f>IF('4.3.3_Input_Sheet_Published2013'!G162-'4.3.3_Input_Sheet_Finalised2018'!G162=0,,(IF('4.3.3_Input_Sheet_Published2013'!G162-'4.3.3_Input_Sheet_Finalised2018'!G162&lt;0,"Increase","Decrease")))</f>
        <v>Increase</v>
      </c>
      <c r="H162" s="29">
        <f>IF('4.3.3_Input_Sheet_Published2013'!H162-'4.3.3_Input_Sheet_Finalised2018'!H162=0,,(IF('4.3.3_Input_Sheet_Published2013'!H162-'4.3.3_Input_Sheet_Finalised2018'!H162&lt;0,"Increase","Decrease")))</f>
        <v>0</v>
      </c>
      <c r="I162" s="29">
        <f>IF('4.3.3_Input_Sheet_Published2013'!I162-'4.3.3_Input_Sheet_Finalised2018'!I162=0,,(IF('4.3.3_Input_Sheet_Published2013'!I162-'4.3.3_Input_Sheet_Finalised2018'!I162&lt;0,"Increase","Decrease")))</f>
        <v>0</v>
      </c>
      <c r="J162" s="29" t="str">
        <f>IF('4.3.3_Input_Sheet_Published2013'!J162-'4.3.3_Input_Sheet_Finalised2018'!J162=0,,(IF('4.3.3_Input_Sheet_Published2013'!J162-'4.3.3_Input_Sheet_Finalised2018'!J162&lt;0,"Increase","Decrease")))</f>
        <v>Increase</v>
      </c>
      <c r="K162" s="18">
        <f t="shared" si="17"/>
        <v>0</v>
      </c>
      <c r="M162" s="14"/>
      <c r="N162" s="14"/>
      <c r="O162" s="14"/>
      <c r="P162" s="14"/>
      <c r="Q162" s="14"/>
      <c r="R162" s="18">
        <f t="shared" si="18"/>
        <v>0</v>
      </c>
      <c r="T162" s="9"/>
      <c r="U162" s="9"/>
      <c r="V162" s="9"/>
      <c r="W162" s="9"/>
      <c r="X162" s="9"/>
      <c r="Y162" s="18">
        <f t="shared" si="19"/>
        <v>0</v>
      </c>
      <c r="AA162" s="29" t="str">
        <f>IF('4.3.3_Input_Sheet_Published2013'!AA162-'4.3.3_Input_Sheet_Finalised2018'!AA162=0,,(IF('4.3.3_Input_Sheet_Published2013'!AA162-'4.3.3_Input_Sheet_Finalised2018'!AA162&lt;0,"Increase","Decrease")))</f>
        <v>Increase</v>
      </c>
      <c r="AB162" s="29" t="str">
        <f>IF('4.3.3_Input_Sheet_Published2013'!AB162-'4.3.3_Input_Sheet_Finalised2018'!AB162=0,,(IF('4.3.3_Input_Sheet_Published2013'!AB162-'4.3.3_Input_Sheet_Finalised2018'!AB162&lt;0,"Increase","Decrease")))</f>
        <v>Increase</v>
      </c>
      <c r="AC162" s="29" t="str">
        <f>IF('4.3.3_Input_Sheet_Published2013'!AC162-'4.3.3_Input_Sheet_Finalised2018'!AC162=0,,(IF('4.3.3_Input_Sheet_Published2013'!AC162-'4.3.3_Input_Sheet_Finalised2018'!AC162&lt;0,"Increase","Decrease")))</f>
        <v>Increase</v>
      </c>
      <c r="AD162" s="29" t="str">
        <f>IF('4.3.3_Input_Sheet_Published2013'!AD162-'4.3.3_Input_Sheet_Finalised2018'!AD162=0,,(IF('4.3.3_Input_Sheet_Published2013'!AD162-'4.3.3_Input_Sheet_Finalised2018'!AD162&lt;0,"Increase","Decrease")))</f>
        <v>Increase</v>
      </c>
      <c r="AE162" s="29" t="str">
        <f>IF('4.3.3_Input_Sheet_Published2013'!AE162-'4.3.3_Input_Sheet_Finalised2018'!AE162=0,,(IF('4.3.3_Input_Sheet_Published2013'!AE162-'4.3.3_Input_Sheet_Finalised2018'!AE162&lt;0,"Increase","Decrease")))</f>
        <v>Increase</v>
      </c>
      <c r="AF162" s="18">
        <f t="shared" si="20"/>
        <v>0</v>
      </c>
      <c r="AH162" s="29">
        <f>IF('4.3.3_Input_Sheet_Published2013'!AH162-'4.3.3_Input_Sheet_Finalised2018'!AH162=0,,(IF('4.3.3_Input_Sheet_Published2013'!AH162-'4.3.3_Input_Sheet_Finalised2018'!AH162&lt;0,"Increase","Decrease")))</f>
        <v>0</v>
      </c>
      <c r="AI162" s="29" t="str">
        <f>IF('4.3.3_Input_Sheet_Published2013'!AI162-'4.3.3_Input_Sheet_Finalised2018'!AI162=0,,(IF('4.3.3_Input_Sheet_Published2013'!AI162-'4.3.3_Input_Sheet_Finalised2018'!AI162&lt;0,"Increase","Decrease")))</f>
        <v>Increase</v>
      </c>
      <c r="AJ162" s="29" t="str">
        <f>IF('4.3.3_Input_Sheet_Published2013'!AJ162-'4.3.3_Input_Sheet_Finalised2018'!AJ162=0,,(IF('4.3.3_Input_Sheet_Published2013'!AJ162-'4.3.3_Input_Sheet_Finalised2018'!AJ162&lt;0,"Increase","Decrease")))</f>
        <v>Increase</v>
      </c>
      <c r="AK162" s="29" t="str">
        <f>IF('4.3.3_Input_Sheet_Published2013'!AK162-'4.3.3_Input_Sheet_Finalised2018'!AK162=0,,(IF('4.3.3_Input_Sheet_Published2013'!AK162-'4.3.3_Input_Sheet_Finalised2018'!AK162&lt;0,"Increase","Decrease")))</f>
        <v>Increase</v>
      </c>
      <c r="AL162" s="29" t="str">
        <f>IF('4.3.3_Input_Sheet_Published2013'!AL162-'4.3.3_Input_Sheet_Finalised2018'!AL162=0,,(IF('4.3.3_Input_Sheet_Published2013'!AL162-'4.3.3_Input_Sheet_Finalised2018'!AL162&lt;0,"Increase","Decrease")))</f>
        <v>Increase</v>
      </c>
      <c r="AM162" s="18">
        <f t="shared" si="21"/>
        <v>0</v>
      </c>
    </row>
    <row r="163" spans="1:39" ht="25.15" thickBot="1">
      <c r="A163" s="164"/>
      <c r="B163" s="167"/>
      <c r="C163" s="44" t="s">
        <v>59</v>
      </c>
      <c r="D163" s="45" t="s">
        <v>48</v>
      </c>
      <c r="E163" s="41"/>
      <c r="F163" s="29">
        <f>IF('4.3.3_Input_Sheet_Published2013'!F163-'4.3.3_Input_Sheet_Finalised2018'!F163=0,,(IF('4.3.3_Input_Sheet_Published2013'!F163-'4.3.3_Input_Sheet_Finalised2018'!F163&lt;0,"Increase","Decrease")))</f>
        <v>0</v>
      </c>
      <c r="G163" s="29">
        <f>IF('4.3.3_Input_Sheet_Published2013'!G163-'4.3.3_Input_Sheet_Finalised2018'!G163=0,,(IF('4.3.3_Input_Sheet_Published2013'!G163-'4.3.3_Input_Sheet_Finalised2018'!G163&lt;0,"Increase","Decrease")))</f>
        <v>0</v>
      </c>
      <c r="H163" s="29">
        <f>IF('4.3.3_Input_Sheet_Published2013'!H163-'4.3.3_Input_Sheet_Finalised2018'!H163=0,,(IF('4.3.3_Input_Sheet_Published2013'!H163-'4.3.3_Input_Sheet_Finalised2018'!H163&lt;0,"Increase","Decrease")))</f>
        <v>0</v>
      </c>
      <c r="I163" s="29" t="str">
        <f>IF('4.3.3_Input_Sheet_Published2013'!I163-'4.3.3_Input_Sheet_Finalised2018'!I163=0,,(IF('4.3.3_Input_Sheet_Published2013'!I163-'4.3.3_Input_Sheet_Finalised2018'!I163&lt;0,"Increase","Decrease")))</f>
        <v>Decrease</v>
      </c>
      <c r="J163" s="29" t="str">
        <f>IF('4.3.3_Input_Sheet_Published2013'!J163-'4.3.3_Input_Sheet_Finalised2018'!J163=0,,(IF('4.3.3_Input_Sheet_Published2013'!J163-'4.3.3_Input_Sheet_Finalised2018'!J163&lt;0,"Increase","Decrease")))</f>
        <v>Increase</v>
      </c>
      <c r="K163" s="18">
        <f t="shared" si="17"/>
        <v>0</v>
      </c>
      <c r="M163" s="14"/>
      <c r="N163" s="14"/>
      <c r="O163" s="14"/>
      <c r="P163" s="14"/>
      <c r="Q163" s="14"/>
      <c r="R163" s="18">
        <f t="shared" si="18"/>
        <v>0</v>
      </c>
      <c r="T163" s="9"/>
      <c r="U163" s="9"/>
      <c r="V163" s="9"/>
      <c r="W163" s="9"/>
      <c r="X163" s="9"/>
      <c r="Y163" s="18">
        <f t="shared" si="19"/>
        <v>0</v>
      </c>
      <c r="AA163" s="29">
        <f>IF('4.3.3_Input_Sheet_Published2013'!AA163-'4.3.3_Input_Sheet_Finalised2018'!AA163=0,,(IF('4.3.3_Input_Sheet_Published2013'!AA163-'4.3.3_Input_Sheet_Finalised2018'!AA163&lt;0,"Increase","Decrease")))</f>
        <v>0</v>
      </c>
      <c r="AB163" s="29" t="str">
        <f>IF('4.3.3_Input_Sheet_Published2013'!AB163-'4.3.3_Input_Sheet_Finalised2018'!AB163=0,,(IF('4.3.3_Input_Sheet_Published2013'!AB163-'4.3.3_Input_Sheet_Finalised2018'!AB163&lt;0,"Increase","Decrease")))</f>
        <v>Decrease</v>
      </c>
      <c r="AC163" s="29" t="str">
        <f>IF('4.3.3_Input_Sheet_Published2013'!AC163-'4.3.3_Input_Sheet_Finalised2018'!AC163=0,,(IF('4.3.3_Input_Sheet_Published2013'!AC163-'4.3.3_Input_Sheet_Finalised2018'!AC163&lt;0,"Increase","Decrease")))</f>
        <v>Decrease</v>
      </c>
      <c r="AD163" s="29" t="str">
        <f>IF('4.3.3_Input_Sheet_Published2013'!AD163-'4.3.3_Input_Sheet_Finalised2018'!AD163=0,,(IF('4.3.3_Input_Sheet_Published2013'!AD163-'4.3.3_Input_Sheet_Finalised2018'!AD163&lt;0,"Increase","Decrease")))</f>
        <v>Increase</v>
      </c>
      <c r="AE163" s="29" t="str">
        <f>IF('4.3.3_Input_Sheet_Published2013'!AE163-'4.3.3_Input_Sheet_Finalised2018'!AE163=0,,(IF('4.3.3_Input_Sheet_Published2013'!AE163-'4.3.3_Input_Sheet_Finalised2018'!AE163&lt;0,"Increase","Decrease")))</f>
        <v>Increase</v>
      </c>
      <c r="AF163" s="18">
        <f t="shared" si="20"/>
        <v>0</v>
      </c>
      <c r="AH163" s="29">
        <f>IF('4.3.3_Input_Sheet_Published2013'!AH163-'4.3.3_Input_Sheet_Finalised2018'!AH163=0,,(IF('4.3.3_Input_Sheet_Published2013'!AH163-'4.3.3_Input_Sheet_Finalised2018'!AH163&lt;0,"Increase","Decrease")))</f>
        <v>0</v>
      </c>
      <c r="AI163" s="29">
        <f>IF('4.3.3_Input_Sheet_Published2013'!AI163-'4.3.3_Input_Sheet_Finalised2018'!AI163=0,,(IF('4.3.3_Input_Sheet_Published2013'!AI163-'4.3.3_Input_Sheet_Finalised2018'!AI163&lt;0,"Increase","Decrease")))</f>
        <v>0</v>
      </c>
      <c r="AJ163" s="29">
        <f>IF('4.3.3_Input_Sheet_Published2013'!AJ163-'4.3.3_Input_Sheet_Finalised2018'!AJ163=0,,(IF('4.3.3_Input_Sheet_Published2013'!AJ163-'4.3.3_Input_Sheet_Finalised2018'!AJ163&lt;0,"Increase","Decrease")))</f>
        <v>0</v>
      </c>
      <c r="AK163" s="29" t="str">
        <f>IF('4.3.3_Input_Sheet_Published2013'!AK163-'4.3.3_Input_Sheet_Finalised2018'!AK163=0,,(IF('4.3.3_Input_Sheet_Published2013'!AK163-'4.3.3_Input_Sheet_Finalised2018'!AK163&lt;0,"Increase","Decrease")))</f>
        <v>Decrease</v>
      </c>
      <c r="AL163" s="29" t="str">
        <f>IF('4.3.3_Input_Sheet_Published2013'!AL163-'4.3.3_Input_Sheet_Finalised2018'!AL163=0,,(IF('4.3.3_Input_Sheet_Published2013'!AL163-'4.3.3_Input_Sheet_Finalised2018'!AL163&lt;0,"Increase","Decrease")))</f>
        <v>Increase</v>
      </c>
      <c r="AM163" s="18">
        <f t="shared" si="21"/>
        <v>0</v>
      </c>
    </row>
    <row r="164" spans="1:39" ht="25.15" thickBot="1">
      <c r="A164" s="164"/>
      <c r="B164" s="167"/>
      <c r="C164" s="44" t="s">
        <v>60</v>
      </c>
      <c r="D164" s="45" t="s">
        <v>61</v>
      </c>
      <c r="E164" s="41"/>
      <c r="F164" s="29">
        <f>IF('4.3.3_Input_Sheet_Published2013'!F164-'4.3.3_Input_Sheet_Finalised2018'!F164=0,,(IF('4.3.3_Input_Sheet_Published2013'!F164-'4.3.3_Input_Sheet_Finalised2018'!F164&lt;0,"Increase","Decrease")))</f>
        <v>0</v>
      </c>
      <c r="G164" s="29" t="str">
        <f>IF('4.3.3_Input_Sheet_Published2013'!G164-'4.3.3_Input_Sheet_Finalised2018'!G164=0,,(IF('4.3.3_Input_Sheet_Published2013'!G164-'4.3.3_Input_Sheet_Finalised2018'!G164&lt;0,"Increase","Decrease")))</f>
        <v>Increase</v>
      </c>
      <c r="H164" s="29">
        <f>IF('4.3.3_Input_Sheet_Published2013'!H164-'4.3.3_Input_Sheet_Finalised2018'!H164=0,,(IF('4.3.3_Input_Sheet_Published2013'!H164-'4.3.3_Input_Sheet_Finalised2018'!H164&lt;0,"Increase","Decrease")))</f>
        <v>0</v>
      </c>
      <c r="I164" s="29">
        <f>IF('4.3.3_Input_Sheet_Published2013'!I164-'4.3.3_Input_Sheet_Finalised2018'!I164=0,,(IF('4.3.3_Input_Sheet_Published2013'!I164-'4.3.3_Input_Sheet_Finalised2018'!I164&lt;0,"Increase","Decrease")))</f>
        <v>0</v>
      </c>
      <c r="J164" s="29">
        <f>IF('4.3.3_Input_Sheet_Published2013'!J164-'4.3.3_Input_Sheet_Finalised2018'!J164=0,,(IF('4.3.3_Input_Sheet_Published2013'!J164-'4.3.3_Input_Sheet_Finalised2018'!J164&lt;0,"Increase","Decrease")))</f>
        <v>0</v>
      </c>
      <c r="K164" s="18">
        <f t="shared" si="17"/>
        <v>0</v>
      </c>
      <c r="M164" s="14"/>
      <c r="N164" s="14"/>
      <c r="O164" s="14"/>
      <c r="P164" s="14"/>
      <c r="Q164" s="14"/>
      <c r="R164" s="18">
        <f t="shared" si="18"/>
        <v>0</v>
      </c>
      <c r="T164" s="9"/>
      <c r="U164" s="9"/>
      <c r="V164" s="9"/>
      <c r="W164" s="9"/>
      <c r="X164" s="9"/>
      <c r="Y164" s="18">
        <f t="shared" si="19"/>
        <v>0</v>
      </c>
      <c r="AA164" s="29" t="str">
        <f>IF('4.3.3_Input_Sheet_Published2013'!AA164-'4.3.3_Input_Sheet_Finalised2018'!AA164=0,,(IF('4.3.3_Input_Sheet_Published2013'!AA164-'4.3.3_Input_Sheet_Finalised2018'!AA164&lt;0,"Increase","Decrease")))</f>
        <v>Increase</v>
      </c>
      <c r="AB164" s="29" t="str">
        <f>IF('4.3.3_Input_Sheet_Published2013'!AB164-'4.3.3_Input_Sheet_Finalised2018'!AB164=0,,(IF('4.3.3_Input_Sheet_Published2013'!AB164-'4.3.3_Input_Sheet_Finalised2018'!AB164&lt;0,"Increase","Decrease")))</f>
        <v>Increase</v>
      </c>
      <c r="AC164" s="29">
        <f>IF('4.3.3_Input_Sheet_Published2013'!AC164-'4.3.3_Input_Sheet_Finalised2018'!AC164=0,,(IF('4.3.3_Input_Sheet_Published2013'!AC164-'4.3.3_Input_Sheet_Finalised2018'!AC164&lt;0,"Increase","Decrease")))</f>
        <v>0</v>
      </c>
      <c r="AD164" s="29">
        <f>IF('4.3.3_Input_Sheet_Published2013'!AD164-'4.3.3_Input_Sheet_Finalised2018'!AD164=0,,(IF('4.3.3_Input_Sheet_Published2013'!AD164-'4.3.3_Input_Sheet_Finalised2018'!AD164&lt;0,"Increase","Decrease")))</f>
        <v>0</v>
      </c>
      <c r="AE164" s="29">
        <f>IF('4.3.3_Input_Sheet_Published2013'!AE164-'4.3.3_Input_Sheet_Finalised2018'!AE164=0,,(IF('4.3.3_Input_Sheet_Published2013'!AE164-'4.3.3_Input_Sheet_Finalised2018'!AE164&lt;0,"Increase","Decrease")))</f>
        <v>0</v>
      </c>
      <c r="AF164" s="18">
        <f t="shared" si="20"/>
        <v>0</v>
      </c>
      <c r="AH164" s="29">
        <f>IF('4.3.3_Input_Sheet_Published2013'!AH164-'4.3.3_Input_Sheet_Finalised2018'!AH164=0,,(IF('4.3.3_Input_Sheet_Published2013'!AH164-'4.3.3_Input_Sheet_Finalised2018'!AH164&lt;0,"Increase","Decrease")))</f>
        <v>0</v>
      </c>
      <c r="AI164" s="29" t="str">
        <f>IF('4.3.3_Input_Sheet_Published2013'!AI164-'4.3.3_Input_Sheet_Finalised2018'!AI164=0,,(IF('4.3.3_Input_Sheet_Published2013'!AI164-'4.3.3_Input_Sheet_Finalised2018'!AI164&lt;0,"Increase","Decrease")))</f>
        <v>Increase</v>
      </c>
      <c r="AJ164" s="29" t="str">
        <f>IF('4.3.3_Input_Sheet_Published2013'!AJ164-'4.3.3_Input_Sheet_Finalised2018'!AJ164=0,,(IF('4.3.3_Input_Sheet_Published2013'!AJ164-'4.3.3_Input_Sheet_Finalised2018'!AJ164&lt;0,"Increase","Decrease")))</f>
        <v>Increase</v>
      </c>
      <c r="AK164" s="29" t="str">
        <f>IF('4.3.3_Input_Sheet_Published2013'!AK164-'4.3.3_Input_Sheet_Finalised2018'!AK164=0,,(IF('4.3.3_Input_Sheet_Published2013'!AK164-'4.3.3_Input_Sheet_Finalised2018'!AK164&lt;0,"Increase","Decrease")))</f>
        <v>Increase</v>
      </c>
      <c r="AL164" s="29">
        <f>IF('4.3.3_Input_Sheet_Published2013'!AL164-'4.3.3_Input_Sheet_Finalised2018'!AL164=0,,(IF('4.3.3_Input_Sheet_Published2013'!AL164-'4.3.3_Input_Sheet_Finalised2018'!AL164&lt;0,"Increase","Decrease")))</f>
        <v>0</v>
      </c>
      <c r="AM164" s="18">
        <f t="shared" si="21"/>
        <v>0</v>
      </c>
    </row>
    <row r="165" spans="1:39" ht="25.15" thickBot="1">
      <c r="A165" s="164"/>
      <c r="B165" s="167"/>
      <c r="C165" s="44" t="s">
        <v>62</v>
      </c>
      <c r="D165" s="45" t="s">
        <v>61</v>
      </c>
      <c r="E165" s="41"/>
      <c r="F165" s="29">
        <f>IF('4.3.3_Input_Sheet_Published2013'!F165-'4.3.3_Input_Sheet_Finalised2018'!F165=0,,(IF('4.3.3_Input_Sheet_Published2013'!F165-'4.3.3_Input_Sheet_Finalised2018'!F165&lt;0,"Increase","Decrease")))</f>
        <v>0</v>
      </c>
      <c r="G165" s="29" t="str">
        <f>IF('4.3.3_Input_Sheet_Published2013'!G165-'4.3.3_Input_Sheet_Finalised2018'!G165=0,,(IF('4.3.3_Input_Sheet_Published2013'!G165-'4.3.3_Input_Sheet_Finalised2018'!G165&lt;0,"Increase","Decrease")))</f>
        <v>Increase</v>
      </c>
      <c r="H165" s="29">
        <f>IF('4.3.3_Input_Sheet_Published2013'!H165-'4.3.3_Input_Sheet_Finalised2018'!H165=0,,(IF('4.3.3_Input_Sheet_Published2013'!H165-'4.3.3_Input_Sheet_Finalised2018'!H165&lt;0,"Increase","Decrease")))</f>
        <v>0</v>
      </c>
      <c r="I165" s="29">
        <f>IF('4.3.3_Input_Sheet_Published2013'!I165-'4.3.3_Input_Sheet_Finalised2018'!I165=0,,(IF('4.3.3_Input_Sheet_Published2013'!I165-'4.3.3_Input_Sheet_Finalised2018'!I165&lt;0,"Increase","Decrease")))</f>
        <v>0</v>
      </c>
      <c r="J165" s="29">
        <f>IF('4.3.3_Input_Sheet_Published2013'!J165-'4.3.3_Input_Sheet_Finalised2018'!J165=0,,(IF('4.3.3_Input_Sheet_Published2013'!J165-'4.3.3_Input_Sheet_Finalised2018'!J165&lt;0,"Increase","Decrease")))</f>
        <v>0</v>
      </c>
      <c r="K165" s="18">
        <f t="shared" si="17"/>
        <v>0</v>
      </c>
      <c r="M165" s="14"/>
      <c r="N165" s="14"/>
      <c r="O165" s="14"/>
      <c r="P165" s="14"/>
      <c r="Q165" s="14"/>
      <c r="R165" s="18">
        <f t="shared" si="18"/>
        <v>0</v>
      </c>
      <c r="T165" s="9"/>
      <c r="U165" s="9"/>
      <c r="V165" s="9"/>
      <c r="W165" s="9"/>
      <c r="X165" s="9"/>
      <c r="Y165" s="18">
        <f t="shared" si="19"/>
        <v>0</v>
      </c>
      <c r="AA165" s="29" t="str">
        <f>IF('4.3.3_Input_Sheet_Published2013'!AA165-'4.3.3_Input_Sheet_Finalised2018'!AA165=0,,(IF('4.3.3_Input_Sheet_Published2013'!AA165-'4.3.3_Input_Sheet_Finalised2018'!AA165&lt;0,"Increase","Decrease")))</f>
        <v>Increase</v>
      </c>
      <c r="AB165" s="29" t="str">
        <f>IF('4.3.3_Input_Sheet_Published2013'!AB165-'4.3.3_Input_Sheet_Finalised2018'!AB165=0,,(IF('4.3.3_Input_Sheet_Published2013'!AB165-'4.3.3_Input_Sheet_Finalised2018'!AB165&lt;0,"Increase","Decrease")))</f>
        <v>Increase</v>
      </c>
      <c r="AC165" s="29">
        <f>IF('4.3.3_Input_Sheet_Published2013'!AC165-'4.3.3_Input_Sheet_Finalised2018'!AC165=0,,(IF('4.3.3_Input_Sheet_Published2013'!AC165-'4.3.3_Input_Sheet_Finalised2018'!AC165&lt;0,"Increase","Decrease")))</f>
        <v>0</v>
      </c>
      <c r="AD165" s="29">
        <f>IF('4.3.3_Input_Sheet_Published2013'!AD165-'4.3.3_Input_Sheet_Finalised2018'!AD165=0,,(IF('4.3.3_Input_Sheet_Published2013'!AD165-'4.3.3_Input_Sheet_Finalised2018'!AD165&lt;0,"Increase","Decrease")))</f>
        <v>0</v>
      </c>
      <c r="AE165" s="29">
        <f>IF('4.3.3_Input_Sheet_Published2013'!AE165-'4.3.3_Input_Sheet_Finalised2018'!AE165=0,,(IF('4.3.3_Input_Sheet_Published2013'!AE165-'4.3.3_Input_Sheet_Finalised2018'!AE165&lt;0,"Increase","Decrease")))</f>
        <v>0</v>
      </c>
      <c r="AF165" s="18">
        <f t="shared" si="20"/>
        <v>0</v>
      </c>
      <c r="AH165" s="29">
        <f>IF('4.3.3_Input_Sheet_Published2013'!AH165-'4.3.3_Input_Sheet_Finalised2018'!AH165=0,,(IF('4.3.3_Input_Sheet_Published2013'!AH165-'4.3.3_Input_Sheet_Finalised2018'!AH165&lt;0,"Increase","Decrease")))</f>
        <v>0</v>
      </c>
      <c r="AI165" s="29" t="str">
        <f>IF('4.3.3_Input_Sheet_Published2013'!AI165-'4.3.3_Input_Sheet_Finalised2018'!AI165=0,,(IF('4.3.3_Input_Sheet_Published2013'!AI165-'4.3.3_Input_Sheet_Finalised2018'!AI165&lt;0,"Increase","Decrease")))</f>
        <v>Increase</v>
      </c>
      <c r="AJ165" s="29" t="str">
        <f>IF('4.3.3_Input_Sheet_Published2013'!AJ165-'4.3.3_Input_Sheet_Finalised2018'!AJ165=0,,(IF('4.3.3_Input_Sheet_Published2013'!AJ165-'4.3.3_Input_Sheet_Finalised2018'!AJ165&lt;0,"Increase","Decrease")))</f>
        <v>Increase</v>
      </c>
      <c r="AK165" s="29" t="str">
        <f>IF('4.3.3_Input_Sheet_Published2013'!AK165-'4.3.3_Input_Sheet_Finalised2018'!AK165=0,,(IF('4.3.3_Input_Sheet_Published2013'!AK165-'4.3.3_Input_Sheet_Finalised2018'!AK165&lt;0,"Increase","Decrease")))</f>
        <v>Increase</v>
      </c>
      <c r="AL165" s="29">
        <f>IF('4.3.3_Input_Sheet_Published2013'!AL165-'4.3.3_Input_Sheet_Finalised2018'!AL165=0,,(IF('4.3.3_Input_Sheet_Published2013'!AL165-'4.3.3_Input_Sheet_Finalised2018'!AL165&lt;0,"Increase","Decrease")))</f>
        <v>0</v>
      </c>
      <c r="AM165" s="18">
        <f t="shared" si="21"/>
        <v>0</v>
      </c>
    </row>
    <row r="166" spans="1:39" ht="14.65" thickBot="1">
      <c r="A166" s="164"/>
      <c r="B166" s="167"/>
      <c r="C166" s="46" t="s">
        <v>46</v>
      </c>
      <c r="D166" s="44" t="s">
        <v>51</v>
      </c>
      <c r="E166" s="41" t="str">
        <f>+E122</f>
        <v>Very High - C1</v>
      </c>
      <c r="F166" s="171">
        <f>IF('4.3.3_Input_Sheet_Published2013'!F166-'4.3.3_Input_Sheet_Finalised2018'!F166=0,,(IF('4.3.3_Input_Sheet_Published2013'!F166-'4.3.3_Input_Sheet_Finalised2018'!F166&lt;0,"Increase","Decrease")))</f>
        <v>0</v>
      </c>
      <c r="G166" s="172">
        <f>IF('4.3.3_Input_Sheet_Published2013'!G166-'4.3.3_Input_Sheet_Finalised2018'!G166=0,,(IF('4.3.3_Input_Sheet_Published2013'!G166-'4.3.3_Input_Sheet_Finalised2018'!G166&lt;0,"Increase","Decrease")))</f>
        <v>0</v>
      </c>
      <c r="H166" s="172">
        <f>IF('4.3.3_Input_Sheet_Published2013'!H166-'4.3.3_Input_Sheet_Finalised2018'!H166=0,,(IF('4.3.3_Input_Sheet_Published2013'!H166-'4.3.3_Input_Sheet_Finalised2018'!H166&lt;0,"Increase","Decrease")))</f>
        <v>0</v>
      </c>
      <c r="I166" s="172">
        <f>IF('4.3.3_Input_Sheet_Published2013'!I166-'4.3.3_Input_Sheet_Finalised2018'!I166=0,,(IF('4.3.3_Input_Sheet_Published2013'!I166-'4.3.3_Input_Sheet_Finalised2018'!I166&lt;0,"Increase","Decrease")))</f>
        <v>0</v>
      </c>
      <c r="J166" s="173">
        <f>IF('4.3.3_Input_Sheet_Published2013'!J166-'4.3.3_Input_Sheet_Finalised2018'!J166=0,,(IF('4.3.3_Input_Sheet_Published2013'!J166-'4.3.3_Input_Sheet_Finalised2018'!J166&lt;0,"Increase","Decrease")))</f>
        <v>0</v>
      </c>
      <c r="K166" s="19">
        <v>96</v>
      </c>
      <c r="M166" s="174"/>
      <c r="N166" s="175"/>
      <c r="O166" s="175"/>
      <c r="P166" s="175"/>
      <c r="Q166" s="176"/>
      <c r="R166" s="19">
        <v>96</v>
      </c>
      <c r="T166" s="174"/>
      <c r="U166" s="175"/>
      <c r="V166" s="175"/>
      <c r="W166" s="175"/>
      <c r="X166" s="176"/>
      <c r="Y166" s="19">
        <v>96</v>
      </c>
      <c r="AA166" s="171">
        <f>IF('4.3.3_Input_Sheet_Published2013'!AA166-'4.3.3_Input_Sheet_Finalised2018'!AA166=0,,(IF('4.3.3_Input_Sheet_Published2013'!AA166-'4.3.3_Input_Sheet_Finalised2018'!AA166&lt;0,"Increase","Decrease")))</f>
        <v>0</v>
      </c>
      <c r="AB166" s="172">
        <f>IF('4.3.3_Input_Sheet_Published2013'!AB166-'4.3.3_Input_Sheet_Finalised2018'!AB166=0,,(IF('4.3.3_Input_Sheet_Published2013'!AB166-'4.3.3_Input_Sheet_Finalised2018'!AB166&lt;0,"Increase","Decrease")))</f>
        <v>0</v>
      </c>
      <c r="AC166" s="172">
        <f>IF('4.3.3_Input_Sheet_Published2013'!AC166-'4.3.3_Input_Sheet_Finalised2018'!AC166=0,,(IF('4.3.3_Input_Sheet_Published2013'!AC166-'4.3.3_Input_Sheet_Finalised2018'!AC166&lt;0,"Increase","Decrease")))</f>
        <v>0</v>
      </c>
      <c r="AD166" s="172">
        <f>IF('4.3.3_Input_Sheet_Published2013'!AD166-'4.3.3_Input_Sheet_Finalised2018'!AD166=0,,(IF('4.3.3_Input_Sheet_Published2013'!AD166-'4.3.3_Input_Sheet_Finalised2018'!AD166&lt;0,"Increase","Decrease")))</f>
        <v>0</v>
      </c>
      <c r="AE166" s="173">
        <f>IF('4.3.3_Input_Sheet_Published2013'!AE166-'4.3.3_Input_Sheet_Finalised2018'!AE166=0,,(IF('4.3.3_Input_Sheet_Published2013'!AE166-'4.3.3_Input_Sheet_Finalised2018'!AE166&lt;0,"Increase","Decrease")))</f>
        <v>0</v>
      </c>
      <c r="AF166" s="19">
        <v>96</v>
      </c>
      <c r="AH166" s="171">
        <f>IF('4.3.3_Input_Sheet_Published2013'!AH166-'4.3.3_Input_Sheet_Finalised2018'!AH166=0,,(IF('4.3.3_Input_Sheet_Published2013'!AH166-'4.3.3_Input_Sheet_Finalised2018'!AH166&lt;0,"Increase","Decrease")))</f>
        <v>0</v>
      </c>
      <c r="AI166" s="172">
        <f>IF('4.3.3_Input_Sheet_Published2013'!AI166-'4.3.3_Input_Sheet_Finalised2018'!AI166=0,,(IF('4.3.3_Input_Sheet_Published2013'!AI166-'4.3.3_Input_Sheet_Finalised2018'!AI166&lt;0,"Increase","Decrease")))</f>
        <v>0</v>
      </c>
      <c r="AJ166" s="172">
        <f>IF('4.3.3_Input_Sheet_Published2013'!AJ166-'4.3.3_Input_Sheet_Finalised2018'!AJ166=0,,(IF('4.3.3_Input_Sheet_Published2013'!AJ166-'4.3.3_Input_Sheet_Finalised2018'!AJ166&lt;0,"Increase","Decrease")))</f>
        <v>0</v>
      </c>
      <c r="AK166" s="172">
        <f>IF('4.3.3_Input_Sheet_Published2013'!AK166-'4.3.3_Input_Sheet_Finalised2018'!AK166=0,,(IF('4.3.3_Input_Sheet_Published2013'!AK166-'4.3.3_Input_Sheet_Finalised2018'!AK166&lt;0,"Increase","Decrease")))</f>
        <v>0</v>
      </c>
      <c r="AL166" s="173">
        <f>IF('4.3.3_Input_Sheet_Published2013'!AL166-'4.3.3_Input_Sheet_Finalised2018'!AL166=0,,(IF('4.3.3_Input_Sheet_Published2013'!AL166-'4.3.3_Input_Sheet_Finalised2018'!AL166&lt;0,"Increase","Decrease")))</f>
        <v>0</v>
      </c>
      <c r="AM166" s="19">
        <v>96</v>
      </c>
    </row>
    <row r="167" spans="1:39" ht="25.15" thickBot="1">
      <c r="A167" s="164"/>
      <c r="B167" s="167"/>
      <c r="C167" s="44" t="s">
        <v>52</v>
      </c>
      <c r="D167" s="45" t="s">
        <v>47</v>
      </c>
      <c r="E167" s="41"/>
      <c r="F167" s="29">
        <f>IF('4.3.3_Input_Sheet_Published2013'!F167-'4.3.3_Input_Sheet_Finalised2018'!F167=0,,(IF('4.3.3_Input_Sheet_Published2013'!F167-'4.3.3_Input_Sheet_Finalised2018'!F167&lt;0,"Increase","Decrease")))</f>
        <v>0</v>
      </c>
      <c r="G167" s="29" t="str">
        <f>IF('4.3.3_Input_Sheet_Published2013'!G167-'4.3.3_Input_Sheet_Finalised2018'!G167=0,,(IF('4.3.3_Input_Sheet_Published2013'!G167-'4.3.3_Input_Sheet_Finalised2018'!G167&lt;0,"Increase","Decrease")))</f>
        <v>Increase</v>
      </c>
      <c r="H167" s="29">
        <f>IF('4.3.3_Input_Sheet_Published2013'!H167-'4.3.3_Input_Sheet_Finalised2018'!H167=0,,(IF('4.3.3_Input_Sheet_Published2013'!H167-'4.3.3_Input_Sheet_Finalised2018'!H167&lt;0,"Increase","Decrease")))</f>
        <v>0</v>
      </c>
      <c r="I167" s="29">
        <f>IF('4.3.3_Input_Sheet_Published2013'!I167-'4.3.3_Input_Sheet_Finalised2018'!I167=0,,(IF('4.3.3_Input_Sheet_Published2013'!I167-'4.3.3_Input_Sheet_Finalised2018'!I167&lt;0,"Increase","Decrease")))</f>
        <v>0</v>
      </c>
      <c r="J167" s="29">
        <f>IF('4.3.3_Input_Sheet_Published2013'!J167-'4.3.3_Input_Sheet_Finalised2018'!J167=0,,(IF('4.3.3_Input_Sheet_Published2013'!J167-'4.3.3_Input_Sheet_Finalised2018'!J167&lt;0,"Increase","Decrease")))</f>
        <v>0</v>
      </c>
      <c r="K167" s="18">
        <f>SUM(F167:J167)</f>
        <v>0</v>
      </c>
      <c r="M167" s="14"/>
      <c r="N167" s="14"/>
      <c r="O167" s="14"/>
      <c r="P167" s="14"/>
      <c r="Q167" s="14"/>
      <c r="R167" s="18">
        <f>SUM(M167:Q167)</f>
        <v>0</v>
      </c>
      <c r="T167" s="9"/>
      <c r="U167" s="9"/>
      <c r="V167" s="9"/>
      <c r="W167" s="9"/>
      <c r="X167" s="9"/>
      <c r="Y167" s="18">
        <f>SUM(T167:X167)</f>
        <v>0</v>
      </c>
      <c r="AA167" s="29" t="str">
        <f>IF('4.3.3_Input_Sheet_Published2013'!AA167-'4.3.3_Input_Sheet_Finalised2018'!AA167=0,,(IF('4.3.3_Input_Sheet_Published2013'!AA167-'4.3.3_Input_Sheet_Finalised2018'!AA167&lt;0,"Increase","Decrease")))</f>
        <v>Increase</v>
      </c>
      <c r="AB167" s="29" t="str">
        <f>IF('4.3.3_Input_Sheet_Published2013'!AB167-'4.3.3_Input_Sheet_Finalised2018'!AB167=0,,(IF('4.3.3_Input_Sheet_Published2013'!AB167-'4.3.3_Input_Sheet_Finalised2018'!AB167&lt;0,"Increase","Decrease")))</f>
        <v>Increase</v>
      </c>
      <c r="AC167" s="29">
        <f>IF('4.3.3_Input_Sheet_Published2013'!AC167-'4.3.3_Input_Sheet_Finalised2018'!AC167=0,,(IF('4.3.3_Input_Sheet_Published2013'!AC167-'4.3.3_Input_Sheet_Finalised2018'!AC167&lt;0,"Increase","Decrease")))</f>
        <v>0</v>
      </c>
      <c r="AD167" s="29">
        <f>IF('4.3.3_Input_Sheet_Published2013'!AD167-'4.3.3_Input_Sheet_Finalised2018'!AD167=0,,(IF('4.3.3_Input_Sheet_Published2013'!AD167-'4.3.3_Input_Sheet_Finalised2018'!AD167&lt;0,"Increase","Decrease")))</f>
        <v>0</v>
      </c>
      <c r="AE167" s="29">
        <f>IF('4.3.3_Input_Sheet_Published2013'!AE167-'4.3.3_Input_Sheet_Finalised2018'!AE167=0,,(IF('4.3.3_Input_Sheet_Published2013'!AE167-'4.3.3_Input_Sheet_Finalised2018'!AE167&lt;0,"Increase","Decrease")))</f>
        <v>0</v>
      </c>
      <c r="AF167" s="18">
        <f>SUM(AA167:AE167)</f>
        <v>0</v>
      </c>
      <c r="AH167" s="29">
        <f>IF('4.3.3_Input_Sheet_Published2013'!AH167-'4.3.3_Input_Sheet_Finalised2018'!AH167=0,,(IF('4.3.3_Input_Sheet_Published2013'!AH167-'4.3.3_Input_Sheet_Finalised2018'!AH167&lt;0,"Increase","Decrease")))</f>
        <v>0</v>
      </c>
      <c r="AI167" s="29" t="str">
        <f>IF('4.3.3_Input_Sheet_Published2013'!AI167-'4.3.3_Input_Sheet_Finalised2018'!AI167=0,,(IF('4.3.3_Input_Sheet_Published2013'!AI167-'4.3.3_Input_Sheet_Finalised2018'!AI167&lt;0,"Increase","Decrease")))</f>
        <v>Increase</v>
      </c>
      <c r="AJ167" s="29" t="str">
        <f>IF('4.3.3_Input_Sheet_Published2013'!AJ167-'4.3.3_Input_Sheet_Finalised2018'!AJ167=0,,(IF('4.3.3_Input_Sheet_Published2013'!AJ167-'4.3.3_Input_Sheet_Finalised2018'!AJ167&lt;0,"Increase","Decrease")))</f>
        <v>Increase</v>
      </c>
      <c r="AK167" s="29" t="str">
        <f>IF('4.3.3_Input_Sheet_Published2013'!AK167-'4.3.3_Input_Sheet_Finalised2018'!AK167=0,,(IF('4.3.3_Input_Sheet_Published2013'!AK167-'4.3.3_Input_Sheet_Finalised2018'!AK167&lt;0,"Increase","Decrease")))</f>
        <v>Increase</v>
      </c>
      <c r="AL167" s="29">
        <f>IF('4.3.3_Input_Sheet_Published2013'!AL167-'4.3.3_Input_Sheet_Finalised2018'!AL167=0,,(IF('4.3.3_Input_Sheet_Published2013'!AL167-'4.3.3_Input_Sheet_Finalised2018'!AL167&lt;0,"Increase","Decrease")))</f>
        <v>0</v>
      </c>
      <c r="AM167" s="18">
        <f>SUM(AH167:AL167)</f>
        <v>0</v>
      </c>
    </row>
    <row r="168" spans="1:39" ht="14.65" thickBot="1">
      <c r="A168" s="164"/>
      <c r="B168" s="167"/>
      <c r="C168" s="44" t="s">
        <v>53</v>
      </c>
      <c r="D168" s="45" t="s">
        <v>47</v>
      </c>
      <c r="E168" s="41"/>
      <c r="F168" s="29">
        <f>IF('4.3.3_Input_Sheet_Published2013'!F168-'4.3.3_Input_Sheet_Finalised2018'!F168=0,,(IF('4.3.3_Input_Sheet_Published2013'!F168-'4.3.3_Input_Sheet_Finalised2018'!F168&lt;0,"Increase","Decrease")))</f>
        <v>0</v>
      </c>
      <c r="G168" s="29">
        <f>IF('4.3.3_Input_Sheet_Published2013'!G168-'4.3.3_Input_Sheet_Finalised2018'!G168=0,,(IF('4.3.3_Input_Sheet_Published2013'!G168-'4.3.3_Input_Sheet_Finalised2018'!G168&lt;0,"Increase","Decrease")))</f>
        <v>0</v>
      </c>
      <c r="H168" s="29">
        <f>IF('4.3.3_Input_Sheet_Published2013'!H168-'4.3.3_Input_Sheet_Finalised2018'!H168=0,,(IF('4.3.3_Input_Sheet_Published2013'!H168-'4.3.3_Input_Sheet_Finalised2018'!H168&lt;0,"Increase","Decrease")))</f>
        <v>0</v>
      </c>
      <c r="I168" s="29">
        <f>IF('4.3.3_Input_Sheet_Published2013'!I168-'4.3.3_Input_Sheet_Finalised2018'!I168=0,,(IF('4.3.3_Input_Sheet_Published2013'!I168-'4.3.3_Input_Sheet_Finalised2018'!I168&lt;0,"Increase","Decrease")))</f>
        <v>0</v>
      </c>
      <c r="J168" s="29">
        <f>IF('4.3.3_Input_Sheet_Published2013'!J168-'4.3.3_Input_Sheet_Finalised2018'!J168=0,,(IF('4.3.3_Input_Sheet_Published2013'!J168-'4.3.3_Input_Sheet_Finalised2018'!J168&lt;0,"Increase","Decrease")))</f>
        <v>0</v>
      </c>
      <c r="K168" s="18">
        <f t="shared" ref="K168:K176" si="22">SUM(F168:J168)</f>
        <v>0</v>
      </c>
      <c r="M168" s="14"/>
      <c r="N168" s="14"/>
      <c r="O168" s="14"/>
      <c r="P168" s="14"/>
      <c r="Q168" s="14"/>
      <c r="R168" s="18">
        <f t="shared" ref="R168:R176" si="23">SUM(M168:Q168)</f>
        <v>0</v>
      </c>
      <c r="T168" s="9"/>
      <c r="U168" s="9"/>
      <c r="V168" s="9"/>
      <c r="W168" s="9"/>
      <c r="X168" s="9"/>
      <c r="Y168" s="18">
        <f t="shared" ref="Y168:Y176" si="24">SUM(T168:X168)</f>
        <v>0</v>
      </c>
      <c r="AA168" s="29">
        <f>IF('4.3.3_Input_Sheet_Published2013'!AA168-'4.3.3_Input_Sheet_Finalised2018'!AA168=0,,(IF('4.3.3_Input_Sheet_Published2013'!AA168-'4.3.3_Input_Sheet_Finalised2018'!AA168&lt;0,"Increase","Decrease")))</f>
        <v>0</v>
      </c>
      <c r="AB168" s="29">
        <f>IF('4.3.3_Input_Sheet_Published2013'!AB168-'4.3.3_Input_Sheet_Finalised2018'!AB168=0,,(IF('4.3.3_Input_Sheet_Published2013'!AB168-'4.3.3_Input_Sheet_Finalised2018'!AB168&lt;0,"Increase","Decrease")))</f>
        <v>0</v>
      </c>
      <c r="AC168" s="29">
        <f>IF('4.3.3_Input_Sheet_Published2013'!AC168-'4.3.3_Input_Sheet_Finalised2018'!AC168=0,,(IF('4.3.3_Input_Sheet_Published2013'!AC168-'4.3.3_Input_Sheet_Finalised2018'!AC168&lt;0,"Increase","Decrease")))</f>
        <v>0</v>
      </c>
      <c r="AD168" s="29">
        <f>IF('4.3.3_Input_Sheet_Published2013'!AD168-'4.3.3_Input_Sheet_Finalised2018'!AD168=0,,(IF('4.3.3_Input_Sheet_Published2013'!AD168-'4.3.3_Input_Sheet_Finalised2018'!AD168&lt;0,"Increase","Decrease")))</f>
        <v>0</v>
      </c>
      <c r="AE168" s="29">
        <f>IF('4.3.3_Input_Sheet_Published2013'!AE168-'4.3.3_Input_Sheet_Finalised2018'!AE168=0,,(IF('4.3.3_Input_Sheet_Published2013'!AE168-'4.3.3_Input_Sheet_Finalised2018'!AE168&lt;0,"Increase","Decrease")))</f>
        <v>0</v>
      </c>
      <c r="AF168" s="18">
        <f t="shared" ref="AF168:AF176" si="25">SUM(AA168:AE168)</f>
        <v>0</v>
      </c>
      <c r="AH168" s="29">
        <f>IF('4.3.3_Input_Sheet_Published2013'!AH168-'4.3.3_Input_Sheet_Finalised2018'!AH168=0,,(IF('4.3.3_Input_Sheet_Published2013'!AH168-'4.3.3_Input_Sheet_Finalised2018'!AH168&lt;0,"Increase","Decrease")))</f>
        <v>0</v>
      </c>
      <c r="AI168" s="29">
        <f>IF('4.3.3_Input_Sheet_Published2013'!AI168-'4.3.3_Input_Sheet_Finalised2018'!AI168=0,,(IF('4.3.3_Input_Sheet_Published2013'!AI168-'4.3.3_Input_Sheet_Finalised2018'!AI168&lt;0,"Increase","Decrease")))</f>
        <v>0</v>
      </c>
      <c r="AJ168" s="29">
        <f>IF('4.3.3_Input_Sheet_Published2013'!AJ168-'4.3.3_Input_Sheet_Finalised2018'!AJ168=0,,(IF('4.3.3_Input_Sheet_Published2013'!AJ168-'4.3.3_Input_Sheet_Finalised2018'!AJ168&lt;0,"Increase","Decrease")))</f>
        <v>0</v>
      </c>
      <c r="AK168" s="29">
        <f>IF('4.3.3_Input_Sheet_Published2013'!AK168-'4.3.3_Input_Sheet_Finalised2018'!AK168=0,,(IF('4.3.3_Input_Sheet_Published2013'!AK168-'4.3.3_Input_Sheet_Finalised2018'!AK168&lt;0,"Increase","Decrease")))</f>
        <v>0</v>
      </c>
      <c r="AL168" s="29">
        <f>IF('4.3.3_Input_Sheet_Published2013'!AL168-'4.3.3_Input_Sheet_Finalised2018'!AL168=0,,(IF('4.3.3_Input_Sheet_Published2013'!AL168-'4.3.3_Input_Sheet_Finalised2018'!AL168&lt;0,"Increase","Decrease")))</f>
        <v>0</v>
      </c>
      <c r="AM168" s="18">
        <f t="shared" ref="AM168:AM176" si="26">SUM(AH168:AL168)</f>
        <v>0</v>
      </c>
    </row>
    <row r="169" spans="1:39" ht="14.65" thickBot="1">
      <c r="A169" s="164"/>
      <c r="B169" s="167"/>
      <c r="C169" s="44" t="s">
        <v>54</v>
      </c>
      <c r="D169" s="45" t="s">
        <v>47</v>
      </c>
      <c r="E169" s="41"/>
      <c r="F169" s="29">
        <f>IF('4.3.3_Input_Sheet_Published2013'!F169-'4.3.3_Input_Sheet_Finalised2018'!F169=0,,(IF('4.3.3_Input_Sheet_Published2013'!F169-'4.3.3_Input_Sheet_Finalised2018'!F169&lt;0,"Increase","Decrease")))</f>
        <v>0</v>
      </c>
      <c r="G169" s="29">
        <f>IF('4.3.3_Input_Sheet_Published2013'!G169-'4.3.3_Input_Sheet_Finalised2018'!G169=0,,(IF('4.3.3_Input_Sheet_Published2013'!G169-'4.3.3_Input_Sheet_Finalised2018'!G169&lt;0,"Increase","Decrease")))</f>
        <v>0</v>
      </c>
      <c r="H169" s="29">
        <f>IF('4.3.3_Input_Sheet_Published2013'!H169-'4.3.3_Input_Sheet_Finalised2018'!H169=0,,(IF('4.3.3_Input_Sheet_Published2013'!H169-'4.3.3_Input_Sheet_Finalised2018'!H169&lt;0,"Increase","Decrease")))</f>
        <v>0</v>
      </c>
      <c r="I169" s="29">
        <f>IF('4.3.3_Input_Sheet_Published2013'!I169-'4.3.3_Input_Sheet_Finalised2018'!I169=0,,(IF('4.3.3_Input_Sheet_Published2013'!I169-'4.3.3_Input_Sheet_Finalised2018'!I169&lt;0,"Increase","Decrease")))</f>
        <v>0</v>
      </c>
      <c r="J169" s="29">
        <f>IF('4.3.3_Input_Sheet_Published2013'!J169-'4.3.3_Input_Sheet_Finalised2018'!J169=0,,(IF('4.3.3_Input_Sheet_Published2013'!J169-'4.3.3_Input_Sheet_Finalised2018'!J169&lt;0,"Increase","Decrease")))</f>
        <v>0</v>
      </c>
      <c r="K169" s="18">
        <f t="shared" si="22"/>
        <v>0</v>
      </c>
      <c r="M169" s="14"/>
      <c r="N169" s="14"/>
      <c r="O169" s="14"/>
      <c r="P169" s="14"/>
      <c r="Q169" s="14"/>
      <c r="R169" s="18">
        <f t="shared" si="23"/>
        <v>0</v>
      </c>
      <c r="T169" s="9"/>
      <c r="U169" s="9"/>
      <c r="V169" s="9"/>
      <c r="W169" s="9"/>
      <c r="X169" s="9"/>
      <c r="Y169" s="18">
        <f t="shared" si="24"/>
        <v>0</v>
      </c>
      <c r="AA169" s="29">
        <f>IF('4.3.3_Input_Sheet_Published2013'!AA169-'4.3.3_Input_Sheet_Finalised2018'!AA169=0,,(IF('4.3.3_Input_Sheet_Published2013'!AA169-'4.3.3_Input_Sheet_Finalised2018'!AA169&lt;0,"Increase","Decrease")))</f>
        <v>0</v>
      </c>
      <c r="AB169" s="29">
        <f>IF('4.3.3_Input_Sheet_Published2013'!AB169-'4.3.3_Input_Sheet_Finalised2018'!AB169=0,,(IF('4.3.3_Input_Sheet_Published2013'!AB169-'4.3.3_Input_Sheet_Finalised2018'!AB169&lt;0,"Increase","Decrease")))</f>
        <v>0</v>
      </c>
      <c r="AC169" s="29">
        <f>IF('4.3.3_Input_Sheet_Published2013'!AC169-'4.3.3_Input_Sheet_Finalised2018'!AC169=0,,(IF('4.3.3_Input_Sheet_Published2013'!AC169-'4.3.3_Input_Sheet_Finalised2018'!AC169&lt;0,"Increase","Decrease")))</f>
        <v>0</v>
      </c>
      <c r="AD169" s="29">
        <f>IF('4.3.3_Input_Sheet_Published2013'!AD169-'4.3.3_Input_Sheet_Finalised2018'!AD169=0,,(IF('4.3.3_Input_Sheet_Published2013'!AD169-'4.3.3_Input_Sheet_Finalised2018'!AD169&lt;0,"Increase","Decrease")))</f>
        <v>0</v>
      </c>
      <c r="AE169" s="29">
        <f>IF('4.3.3_Input_Sheet_Published2013'!AE169-'4.3.3_Input_Sheet_Finalised2018'!AE169=0,,(IF('4.3.3_Input_Sheet_Published2013'!AE169-'4.3.3_Input_Sheet_Finalised2018'!AE169&lt;0,"Increase","Decrease")))</f>
        <v>0</v>
      </c>
      <c r="AF169" s="18">
        <f t="shared" si="25"/>
        <v>0</v>
      </c>
      <c r="AH169" s="29">
        <f>IF('4.3.3_Input_Sheet_Published2013'!AH169-'4.3.3_Input_Sheet_Finalised2018'!AH169=0,,(IF('4.3.3_Input_Sheet_Published2013'!AH169-'4.3.3_Input_Sheet_Finalised2018'!AH169&lt;0,"Increase","Decrease")))</f>
        <v>0</v>
      </c>
      <c r="AI169" s="29">
        <f>IF('4.3.3_Input_Sheet_Published2013'!AI169-'4.3.3_Input_Sheet_Finalised2018'!AI169=0,,(IF('4.3.3_Input_Sheet_Published2013'!AI169-'4.3.3_Input_Sheet_Finalised2018'!AI169&lt;0,"Increase","Decrease")))</f>
        <v>0</v>
      </c>
      <c r="AJ169" s="29">
        <f>IF('4.3.3_Input_Sheet_Published2013'!AJ169-'4.3.3_Input_Sheet_Finalised2018'!AJ169=0,,(IF('4.3.3_Input_Sheet_Published2013'!AJ169-'4.3.3_Input_Sheet_Finalised2018'!AJ169&lt;0,"Increase","Decrease")))</f>
        <v>0</v>
      </c>
      <c r="AK169" s="29">
        <f>IF('4.3.3_Input_Sheet_Published2013'!AK169-'4.3.3_Input_Sheet_Finalised2018'!AK169=0,,(IF('4.3.3_Input_Sheet_Published2013'!AK169-'4.3.3_Input_Sheet_Finalised2018'!AK169&lt;0,"Increase","Decrease")))</f>
        <v>0</v>
      </c>
      <c r="AL169" s="29">
        <f>IF('4.3.3_Input_Sheet_Published2013'!AL169-'4.3.3_Input_Sheet_Finalised2018'!AL169=0,,(IF('4.3.3_Input_Sheet_Published2013'!AL169-'4.3.3_Input_Sheet_Finalised2018'!AL169&lt;0,"Increase","Decrease")))</f>
        <v>0</v>
      </c>
      <c r="AM169" s="18">
        <f t="shared" si="26"/>
        <v>0</v>
      </c>
    </row>
    <row r="170" spans="1:39" ht="14.65" thickBot="1">
      <c r="A170" s="164"/>
      <c r="B170" s="167"/>
      <c r="C170" s="44" t="s">
        <v>55</v>
      </c>
      <c r="D170" s="45" t="s">
        <v>47</v>
      </c>
      <c r="E170" s="41"/>
      <c r="F170" s="29">
        <f>IF('4.3.3_Input_Sheet_Published2013'!F170-'4.3.3_Input_Sheet_Finalised2018'!F170=0,,(IF('4.3.3_Input_Sheet_Published2013'!F170-'4.3.3_Input_Sheet_Finalised2018'!F170&lt;0,"Increase","Decrease")))</f>
        <v>0</v>
      </c>
      <c r="G170" s="29">
        <f>IF('4.3.3_Input_Sheet_Published2013'!G170-'4.3.3_Input_Sheet_Finalised2018'!G170=0,,(IF('4.3.3_Input_Sheet_Published2013'!G170-'4.3.3_Input_Sheet_Finalised2018'!G170&lt;0,"Increase","Decrease")))</f>
        <v>0</v>
      </c>
      <c r="H170" s="29">
        <f>IF('4.3.3_Input_Sheet_Published2013'!H170-'4.3.3_Input_Sheet_Finalised2018'!H170=0,,(IF('4.3.3_Input_Sheet_Published2013'!H170-'4.3.3_Input_Sheet_Finalised2018'!H170&lt;0,"Increase","Decrease")))</f>
        <v>0</v>
      </c>
      <c r="I170" s="29">
        <f>IF('4.3.3_Input_Sheet_Published2013'!I170-'4.3.3_Input_Sheet_Finalised2018'!I170=0,,(IF('4.3.3_Input_Sheet_Published2013'!I170-'4.3.3_Input_Sheet_Finalised2018'!I170&lt;0,"Increase","Decrease")))</f>
        <v>0</v>
      </c>
      <c r="J170" s="29">
        <f>IF('4.3.3_Input_Sheet_Published2013'!J170-'4.3.3_Input_Sheet_Finalised2018'!J170=0,,(IF('4.3.3_Input_Sheet_Published2013'!J170-'4.3.3_Input_Sheet_Finalised2018'!J170&lt;0,"Increase","Decrease")))</f>
        <v>0</v>
      </c>
      <c r="K170" s="18">
        <f t="shared" si="22"/>
        <v>0</v>
      </c>
      <c r="M170" s="14"/>
      <c r="N170" s="14"/>
      <c r="O170" s="14"/>
      <c r="P170" s="14"/>
      <c r="Q170" s="14"/>
      <c r="R170" s="18">
        <f t="shared" si="23"/>
        <v>0</v>
      </c>
      <c r="T170" s="9"/>
      <c r="U170" s="9"/>
      <c r="V170" s="9"/>
      <c r="W170" s="9"/>
      <c r="X170" s="9"/>
      <c r="Y170" s="18">
        <f t="shared" si="24"/>
        <v>0</v>
      </c>
      <c r="AA170" s="29">
        <f>IF('4.3.3_Input_Sheet_Published2013'!AA170-'4.3.3_Input_Sheet_Finalised2018'!AA170=0,,(IF('4.3.3_Input_Sheet_Published2013'!AA170-'4.3.3_Input_Sheet_Finalised2018'!AA170&lt;0,"Increase","Decrease")))</f>
        <v>0</v>
      </c>
      <c r="AB170" s="29">
        <f>IF('4.3.3_Input_Sheet_Published2013'!AB170-'4.3.3_Input_Sheet_Finalised2018'!AB170=0,,(IF('4.3.3_Input_Sheet_Published2013'!AB170-'4.3.3_Input_Sheet_Finalised2018'!AB170&lt;0,"Increase","Decrease")))</f>
        <v>0</v>
      </c>
      <c r="AC170" s="29">
        <f>IF('4.3.3_Input_Sheet_Published2013'!AC170-'4.3.3_Input_Sheet_Finalised2018'!AC170=0,,(IF('4.3.3_Input_Sheet_Published2013'!AC170-'4.3.3_Input_Sheet_Finalised2018'!AC170&lt;0,"Increase","Decrease")))</f>
        <v>0</v>
      </c>
      <c r="AD170" s="29">
        <f>IF('4.3.3_Input_Sheet_Published2013'!AD170-'4.3.3_Input_Sheet_Finalised2018'!AD170=0,,(IF('4.3.3_Input_Sheet_Published2013'!AD170-'4.3.3_Input_Sheet_Finalised2018'!AD170&lt;0,"Increase","Decrease")))</f>
        <v>0</v>
      </c>
      <c r="AE170" s="29">
        <f>IF('4.3.3_Input_Sheet_Published2013'!AE170-'4.3.3_Input_Sheet_Finalised2018'!AE170=0,,(IF('4.3.3_Input_Sheet_Published2013'!AE170-'4.3.3_Input_Sheet_Finalised2018'!AE170&lt;0,"Increase","Decrease")))</f>
        <v>0</v>
      </c>
      <c r="AF170" s="18">
        <f t="shared" si="25"/>
        <v>0</v>
      </c>
      <c r="AH170" s="29">
        <f>IF('4.3.3_Input_Sheet_Published2013'!AH170-'4.3.3_Input_Sheet_Finalised2018'!AH170=0,,(IF('4.3.3_Input_Sheet_Published2013'!AH170-'4.3.3_Input_Sheet_Finalised2018'!AH170&lt;0,"Increase","Decrease")))</f>
        <v>0</v>
      </c>
      <c r="AI170" s="29">
        <f>IF('4.3.3_Input_Sheet_Published2013'!AI170-'4.3.3_Input_Sheet_Finalised2018'!AI170=0,,(IF('4.3.3_Input_Sheet_Published2013'!AI170-'4.3.3_Input_Sheet_Finalised2018'!AI170&lt;0,"Increase","Decrease")))</f>
        <v>0</v>
      </c>
      <c r="AJ170" s="29">
        <f>IF('4.3.3_Input_Sheet_Published2013'!AJ170-'4.3.3_Input_Sheet_Finalised2018'!AJ170=0,,(IF('4.3.3_Input_Sheet_Published2013'!AJ170-'4.3.3_Input_Sheet_Finalised2018'!AJ170&lt;0,"Increase","Decrease")))</f>
        <v>0</v>
      </c>
      <c r="AK170" s="29">
        <f>IF('4.3.3_Input_Sheet_Published2013'!AK170-'4.3.3_Input_Sheet_Finalised2018'!AK170=0,,(IF('4.3.3_Input_Sheet_Published2013'!AK170-'4.3.3_Input_Sheet_Finalised2018'!AK170&lt;0,"Increase","Decrease")))</f>
        <v>0</v>
      </c>
      <c r="AL170" s="29">
        <f>IF('4.3.3_Input_Sheet_Published2013'!AL170-'4.3.3_Input_Sheet_Finalised2018'!AL170=0,,(IF('4.3.3_Input_Sheet_Published2013'!AL170-'4.3.3_Input_Sheet_Finalised2018'!AL170&lt;0,"Increase","Decrease")))</f>
        <v>0</v>
      </c>
      <c r="AM170" s="18">
        <f t="shared" si="26"/>
        <v>0</v>
      </c>
    </row>
    <row r="171" spans="1:39" ht="14.65" thickBot="1">
      <c r="A171" s="164"/>
      <c r="B171" s="167"/>
      <c r="C171" s="44" t="s">
        <v>56</v>
      </c>
      <c r="D171" s="45" t="s">
        <v>47</v>
      </c>
      <c r="E171" s="41"/>
      <c r="F171" s="29">
        <f>IF('4.3.3_Input_Sheet_Published2013'!F171-'4.3.3_Input_Sheet_Finalised2018'!F171=0,,(IF('4.3.3_Input_Sheet_Published2013'!F171-'4.3.3_Input_Sheet_Finalised2018'!F171&lt;0,"Increase","Decrease")))</f>
        <v>0</v>
      </c>
      <c r="G171" s="29">
        <f>IF('4.3.3_Input_Sheet_Published2013'!G171-'4.3.3_Input_Sheet_Finalised2018'!G171=0,,(IF('4.3.3_Input_Sheet_Published2013'!G171-'4.3.3_Input_Sheet_Finalised2018'!G171&lt;0,"Increase","Decrease")))</f>
        <v>0</v>
      </c>
      <c r="H171" s="29">
        <f>IF('4.3.3_Input_Sheet_Published2013'!H171-'4.3.3_Input_Sheet_Finalised2018'!H171=0,,(IF('4.3.3_Input_Sheet_Published2013'!H171-'4.3.3_Input_Sheet_Finalised2018'!H171&lt;0,"Increase","Decrease")))</f>
        <v>0</v>
      </c>
      <c r="I171" s="29">
        <f>IF('4.3.3_Input_Sheet_Published2013'!I171-'4.3.3_Input_Sheet_Finalised2018'!I171=0,,(IF('4.3.3_Input_Sheet_Published2013'!I171-'4.3.3_Input_Sheet_Finalised2018'!I171&lt;0,"Increase","Decrease")))</f>
        <v>0</v>
      </c>
      <c r="J171" s="29">
        <f>IF('4.3.3_Input_Sheet_Published2013'!J171-'4.3.3_Input_Sheet_Finalised2018'!J171=0,,(IF('4.3.3_Input_Sheet_Published2013'!J171-'4.3.3_Input_Sheet_Finalised2018'!J171&lt;0,"Increase","Decrease")))</f>
        <v>0</v>
      </c>
      <c r="K171" s="18">
        <f t="shared" si="22"/>
        <v>0</v>
      </c>
      <c r="M171" s="14"/>
      <c r="N171" s="14"/>
      <c r="O171" s="14"/>
      <c r="P171" s="14"/>
      <c r="Q171" s="14"/>
      <c r="R171" s="18">
        <f t="shared" si="23"/>
        <v>0</v>
      </c>
      <c r="T171" s="9"/>
      <c r="U171" s="9"/>
      <c r="V171" s="9"/>
      <c r="W171" s="9"/>
      <c r="X171" s="9"/>
      <c r="Y171" s="18">
        <f t="shared" si="24"/>
        <v>0</v>
      </c>
      <c r="AA171" s="29">
        <f>IF('4.3.3_Input_Sheet_Published2013'!AA171-'4.3.3_Input_Sheet_Finalised2018'!AA171=0,,(IF('4.3.3_Input_Sheet_Published2013'!AA171-'4.3.3_Input_Sheet_Finalised2018'!AA171&lt;0,"Increase","Decrease")))</f>
        <v>0</v>
      </c>
      <c r="AB171" s="29">
        <f>IF('4.3.3_Input_Sheet_Published2013'!AB171-'4.3.3_Input_Sheet_Finalised2018'!AB171=0,,(IF('4.3.3_Input_Sheet_Published2013'!AB171-'4.3.3_Input_Sheet_Finalised2018'!AB171&lt;0,"Increase","Decrease")))</f>
        <v>0</v>
      </c>
      <c r="AC171" s="29">
        <f>IF('4.3.3_Input_Sheet_Published2013'!AC171-'4.3.3_Input_Sheet_Finalised2018'!AC171=0,,(IF('4.3.3_Input_Sheet_Published2013'!AC171-'4.3.3_Input_Sheet_Finalised2018'!AC171&lt;0,"Increase","Decrease")))</f>
        <v>0</v>
      </c>
      <c r="AD171" s="29">
        <f>IF('4.3.3_Input_Sheet_Published2013'!AD171-'4.3.3_Input_Sheet_Finalised2018'!AD171=0,,(IF('4.3.3_Input_Sheet_Published2013'!AD171-'4.3.3_Input_Sheet_Finalised2018'!AD171&lt;0,"Increase","Decrease")))</f>
        <v>0</v>
      </c>
      <c r="AE171" s="29">
        <f>IF('4.3.3_Input_Sheet_Published2013'!AE171-'4.3.3_Input_Sheet_Finalised2018'!AE171=0,,(IF('4.3.3_Input_Sheet_Published2013'!AE171-'4.3.3_Input_Sheet_Finalised2018'!AE171&lt;0,"Increase","Decrease")))</f>
        <v>0</v>
      </c>
      <c r="AF171" s="18">
        <f t="shared" si="25"/>
        <v>0</v>
      </c>
      <c r="AH171" s="29">
        <f>IF('4.3.3_Input_Sheet_Published2013'!AH171-'4.3.3_Input_Sheet_Finalised2018'!AH171=0,,(IF('4.3.3_Input_Sheet_Published2013'!AH171-'4.3.3_Input_Sheet_Finalised2018'!AH171&lt;0,"Increase","Decrease")))</f>
        <v>0</v>
      </c>
      <c r="AI171" s="29">
        <f>IF('4.3.3_Input_Sheet_Published2013'!AI171-'4.3.3_Input_Sheet_Finalised2018'!AI171=0,,(IF('4.3.3_Input_Sheet_Published2013'!AI171-'4.3.3_Input_Sheet_Finalised2018'!AI171&lt;0,"Increase","Decrease")))</f>
        <v>0</v>
      </c>
      <c r="AJ171" s="29">
        <f>IF('4.3.3_Input_Sheet_Published2013'!AJ171-'4.3.3_Input_Sheet_Finalised2018'!AJ171=0,,(IF('4.3.3_Input_Sheet_Published2013'!AJ171-'4.3.3_Input_Sheet_Finalised2018'!AJ171&lt;0,"Increase","Decrease")))</f>
        <v>0</v>
      </c>
      <c r="AK171" s="29">
        <f>IF('4.3.3_Input_Sheet_Published2013'!AK171-'4.3.3_Input_Sheet_Finalised2018'!AK171=0,,(IF('4.3.3_Input_Sheet_Published2013'!AK171-'4.3.3_Input_Sheet_Finalised2018'!AK171&lt;0,"Increase","Decrease")))</f>
        <v>0</v>
      </c>
      <c r="AL171" s="29">
        <f>IF('4.3.3_Input_Sheet_Published2013'!AL171-'4.3.3_Input_Sheet_Finalised2018'!AL171=0,,(IF('4.3.3_Input_Sheet_Published2013'!AL171-'4.3.3_Input_Sheet_Finalised2018'!AL171&lt;0,"Increase","Decrease")))</f>
        <v>0</v>
      </c>
      <c r="AM171" s="18">
        <f t="shared" si="26"/>
        <v>0</v>
      </c>
    </row>
    <row r="172" spans="1:39" ht="14.65" thickBot="1">
      <c r="A172" s="164"/>
      <c r="B172" s="167"/>
      <c r="C172" s="44" t="s">
        <v>57</v>
      </c>
      <c r="D172" s="45" t="s">
        <v>47</v>
      </c>
      <c r="E172" s="41"/>
      <c r="F172" s="29">
        <f>IF('4.3.3_Input_Sheet_Published2013'!F172-'4.3.3_Input_Sheet_Finalised2018'!F172=0,,(IF('4.3.3_Input_Sheet_Published2013'!F172-'4.3.3_Input_Sheet_Finalised2018'!F172&lt;0,"Increase","Decrease")))</f>
        <v>0</v>
      </c>
      <c r="G172" s="29">
        <f>IF('4.3.3_Input_Sheet_Published2013'!G172-'4.3.3_Input_Sheet_Finalised2018'!G172=0,,(IF('4.3.3_Input_Sheet_Published2013'!G172-'4.3.3_Input_Sheet_Finalised2018'!G172&lt;0,"Increase","Decrease")))</f>
        <v>0</v>
      </c>
      <c r="H172" s="29">
        <f>IF('4.3.3_Input_Sheet_Published2013'!H172-'4.3.3_Input_Sheet_Finalised2018'!H172=0,,(IF('4.3.3_Input_Sheet_Published2013'!H172-'4.3.3_Input_Sheet_Finalised2018'!H172&lt;0,"Increase","Decrease")))</f>
        <v>0</v>
      </c>
      <c r="I172" s="29">
        <f>IF('4.3.3_Input_Sheet_Published2013'!I172-'4.3.3_Input_Sheet_Finalised2018'!I172=0,,(IF('4.3.3_Input_Sheet_Published2013'!I172-'4.3.3_Input_Sheet_Finalised2018'!I172&lt;0,"Increase","Decrease")))</f>
        <v>0</v>
      </c>
      <c r="J172" s="29">
        <f>IF('4.3.3_Input_Sheet_Published2013'!J172-'4.3.3_Input_Sheet_Finalised2018'!J172=0,,(IF('4.3.3_Input_Sheet_Published2013'!J172-'4.3.3_Input_Sheet_Finalised2018'!J172&lt;0,"Increase","Decrease")))</f>
        <v>0</v>
      </c>
      <c r="K172" s="18">
        <f t="shared" si="22"/>
        <v>0</v>
      </c>
      <c r="M172" s="14"/>
      <c r="N172" s="14"/>
      <c r="O172" s="14"/>
      <c r="P172" s="14"/>
      <c r="Q172" s="14"/>
      <c r="R172" s="18">
        <f t="shared" si="23"/>
        <v>0</v>
      </c>
      <c r="T172" s="9"/>
      <c r="U172" s="9"/>
      <c r="V172" s="9"/>
      <c r="W172" s="9"/>
      <c r="X172" s="9"/>
      <c r="Y172" s="18">
        <f t="shared" si="24"/>
        <v>0</v>
      </c>
      <c r="AA172" s="29">
        <f>IF('4.3.3_Input_Sheet_Published2013'!AA172-'4.3.3_Input_Sheet_Finalised2018'!AA172=0,,(IF('4.3.3_Input_Sheet_Published2013'!AA172-'4.3.3_Input_Sheet_Finalised2018'!AA172&lt;0,"Increase","Decrease")))</f>
        <v>0</v>
      </c>
      <c r="AB172" s="29">
        <f>IF('4.3.3_Input_Sheet_Published2013'!AB172-'4.3.3_Input_Sheet_Finalised2018'!AB172=0,,(IF('4.3.3_Input_Sheet_Published2013'!AB172-'4.3.3_Input_Sheet_Finalised2018'!AB172&lt;0,"Increase","Decrease")))</f>
        <v>0</v>
      </c>
      <c r="AC172" s="29">
        <f>IF('4.3.3_Input_Sheet_Published2013'!AC172-'4.3.3_Input_Sheet_Finalised2018'!AC172=0,,(IF('4.3.3_Input_Sheet_Published2013'!AC172-'4.3.3_Input_Sheet_Finalised2018'!AC172&lt;0,"Increase","Decrease")))</f>
        <v>0</v>
      </c>
      <c r="AD172" s="29">
        <f>IF('4.3.3_Input_Sheet_Published2013'!AD172-'4.3.3_Input_Sheet_Finalised2018'!AD172=0,,(IF('4.3.3_Input_Sheet_Published2013'!AD172-'4.3.3_Input_Sheet_Finalised2018'!AD172&lt;0,"Increase","Decrease")))</f>
        <v>0</v>
      </c>
      <c r="AE172" s="29">
        <f>IF('4.3.3_Input_Sheet_Published2013'!AE172-'4.3.3_Input_Sheet_Finalised2018'!AE172=0,,(IF('4.3.3_Input_Sheet_Published2013'!AE172-'4.3.3_Input_Sheet_Finalised2018'!AE172&lt;0,"Increase","Decrease")))</f>
        <v>0</v>
      </c>
      <c r="AF172" s="18">
        <f t="shared" si="25"/>
        <v>0</v>
      </c>
      <c r="AH172" s="29">
        <f>IF('4.3.3_Input_Sheet_Published2013'!AH172-'4.3.3_Input_Sheet_Finalised2018'!AH172=0,,(IF('4.3.3_Input_Sheet_Published2013'!AH172-'4.3.3_Input_Sheet_Finalised2018'!AH172&lt;0,"Increase","Decrease")))</f>
        <v>0</v>
      </c>
      <c r="AI172" s="29">
        <f>IF('4.3.3_Input_Sheet_Published2013'!AI172-'4.3.3_Input_Sheet_Finalised2018'!AI172=0,,(IF('4.3.3_Input_Sheet_Published2013'!AI172-'4.3.3_Input_Sheet_Finalised2018'!AI172&lt;0,"Increase","Decrease")))</f>
        <v>0</v>
      </c>
      <c r="AJ172" s="29">
        <f>IF('4.3.3_Input_Sheet_Published2013'!AJ172-'4.3.3_Input_Sheet_Finalised2018'!AJ172=0,,(IF('4.3.3_Input_Sheet_Published2013'!AJ172-'4.3.3_Input_Sheet_Finalised2018'!AJ172&lt;0,"Increase","Decrease")))</f>
        <v>0</v>
      </c>
      <c r="AK172" s="29">
        <f>IF('4.3.3_Input_Sheet_Published2013'!AK172-'4.3.3_Input_Sheet_Finalised2018'!AK172=0,,(IF('4.3.3_Input_Sheet_Published2013'!AK172-'4.3.3_Input_Sheet_Finalised2018'!AK172&lt;0,"Increase","Decrease")))</f>
        <v>0</v>
      </c>
      <c r="AL172" s="29">
        <f>IF('4.3.3_Input_Sheet_Published2013'!AL172-'4.3.3_Input_Sheet_Finalised2018'!AL172=0,,(IF('4.3.3_Input_Sheet_Published2013'!AL172-'4.3.3_Input_Sheet_Finalised2018'!AL172&lt;0,"Increase","Decrease")))</f>
        <v>0</v>
      </c>
      <c r="AM172" s="18">
        <f t="shared" si="26"/>
        <v>0</v>
      </c>
    </row>
    <row r="173" spans="1:39" ht="14.65" thickBot="1">
      <c r="A173" s="164"/>
      <c r="B173" s="167"/>
      <c r="C173" s="44" t="s">
        <v>58</v>
      </c>
      <c r="D173" s="45" t="s">
        <v>48</v>
      </c>
      <c r="E173" s="41"/>
      <c r="F173" s="29">
        <f>IF('4.3.3_Input_Sheet_Published2013'!F173-'4.3.3_Input_Sheet_Finalised2018'!F173=0,,(IF('4.3.3_Input_Sheet_Published2013'!F173-'4.3.3_Input_Sheet_Finalised2018'!F173&lt;0,"Increase","Decrease")))</f>
        <v>0</v>
      </c>
      <c r="G173" s="29">
        <f>IF('4.3.3_Input_Sheet_Published2013'!G173-'4.3.3_Input_Sheet_Finalised2018'!G173=0,,(IF('4.3.3_Input_Sheet_Published2013'!G173-'4.3.3_Input_Sheet_Finalised2018'!G173&lt;0,"Increase","Decrease")))</f>
        <v>0</v>
      </c>
      <c r="H173" s="29">
        <f>IF('4.3.3_Input_Sheet_Published2013'!H173-'4.3.3_Input_Sheet_Finalised2018'!H173=0,,(IF('4.3.3_Input_Sheet_Published2013'!H173-'4.3.3_Input_Sheet_Finalised2018'!H173&lt;0,"Increase","Decrease")))</f>
        <v>0</v>
      </c>
      <c r="I173" s="29">
        <f>IF('4.3.3_Input_Sheet_Published2013'!I173-'4.3.3_Input_Sheet_Finalised2018'!I173=0,,(IF('4.3.3_Input_Sheet_Published2013'!I173-'4.3.3_Input_Sheet_Finalised2018'!I173&lt;0,"Increase","Decrease")))</f>
        <v>0</v>
      </c>
      <c r="J173" s="29">
        <f>IF('4.3.3_Input_Sheet_Published2013'!J173-'4.3.3_Input_Sheet_Finalised2018'!J173=0,,(IF('4.3.3_Input_Sheet_Published2013'!J173-'4.3.3_Input_Sheet_Finalised2018'!J173&lt;0,"Increase","Decrease")))</f>
        <v>0</v>
      </c>
      <c r="K173" s="18">
        <f t="shared" si="22"/>
        <v>0</v>
      </c>
      <c r="M173" s="14"/>
      <c r="N173" s="14"/>
      <c r="O173" s="14"/>
      <c r="P173" s="14"/>
      <c r="Q173" s="14"/>
      <c r="R173" s="18">
        <f t="shared" si="23"/>
        <v>0</v>
      </c>
      <c r="T173" s="9"/>
      <c r="U173" s="9"/>
      <c r="V173" s="9"/>
      <c r="W173" s="9"/>
      <c r="X173" s="9"/>
      <c r="Y173" s="18">
        <f t="shared" si="24"/>
        <v>0</v>
      </c>
      <c r="AA173" s="29">
        <f>IF('4.3.3_Input_Sheet_Published2013'!AA173-'4.3.3_Input_Sheet_Finalised2018'!AA173=0,,(IF('4.3.3_Input_Sheet_Published2013'!AA173-'4.3.3_Input_Sheet_Finalised2018'!AA173&lt;0,"Increase","Decrease")))</f>
        <v>0</v>
      </c>
      <c r="AB173" s="29">
        <f>IF('4.3.3_Input_Sheet_Published2013'!AB173-'4.3.3_Input_Sheet_Finalised2018'!AB173=0,,(IF('4.3.3_Input_Sheet_Published2013'!AB173-'4.3.3_Input_Sheet_Finalised2018'!AB173&lt;0,"Increase","Decrease")))</f>
        <v>0</v>
      </c>
      <c r="AC173" s="29">
        <f>IF('4.3.3_Input_Sheet_Published2013'!AC173-'4.3.3_Input_Sheet_Finalised2018'!AC173=0,,(IF('4.3.3_Input_Sheet_Published2013'!AC173-'4.3.3_Input_Sheet_Finalised2018'!AC173&lt;0,"Increase","Decrease")))</f>
        <v>0</v>
      </c>
      <c r="AD173" s="29">
        <f>IF('4.3.3_Input_Sheet_Published2013'!AD173-'4.3.3_Input_Sheet_Finalised2018'!AD173=0,,(IF('4.3.3_Input_Sheet_Published2013'!AD173-'4.3.3_Input_Sheet_Finalised2018'!AD173&lt;0,"Increase","Decrease")))</f>
        <v>0</v>
      </c>
      <c r="AE173" s="29">
        <f>IF('4.3.3_Input_Sheet_Published2013'!AE173-'4.3.3_Input_Sheet_Finalised2018'!AE173=0,,(IF('4.3.3_Input_Sheet_Published2013'!AE173-'4.3.3_Input_Sheet_Finalised2018'!AE173&lt;0,"Increase","Decrease")))</f>
        <v>0</v>
      </c>
      <c r="AF173" s="18">
        <f t="shared" si="25"/>
        <v>0</v>
      </c>
      <c r="AH173" s="29">
        <f>IF('4.3.3_Input_Sheet_Published2013'!AH173-'4.3.3_Input_Sheet_Finalised2018'!AH173=0,,(IF('4.3.3_Input_Sheet_Published2013'!AH173-'4.3.3_Input_Sheet_Finalised2018'!AH173&lt;0,"Increase","Decrease")))</f>
        <v>0</v>
      </c>
      <c r="AI173" s="29">
        <f>IF('4.3.3_Input_Sheet_Published2013'!AI173-'4.3.3_Input_Sheet_Finalised2018'!AI173=0,,(IF('4.3.3_Input_Sheet_Published2013'!AI173-'4.3.3_Input_Sheet_Finalised2018'!AI173&lt;0,"Increase","Decrease")))</f>
        <v>0</v>
      </c>
      <c r="AJ173" s="29">
        <f>IF('4.3.3_Input_Sheet_Published2013'!AJ173-'4.3.3_Input_Sheet_Finalised2018'!AJ173=0,,(IF('4.3.3_Input_Sheet_Published2013'!AJ173-'4.3.3_Input_Sheet_Finalised2018'!AJ173&lt;0,"Increase","Decrease")))</f>
        <v>0</v>
      </c>
      <c r="AK173" s="29">
        <f>IF('4.3.3_Input_Sheet_Published2013'!AK173-'4.3.3_Input_Sheet_Finalised2018'!AK173=0,,(IF('4.3.3_Input_Sheet_Published2013'!AK173-'4.3.3_Input_Sheet_Finalised2018'!AK173&lt;0,"Increase","Decrease")))</f>
        <v>0</v>
      </c>
      <c r="AL173" s="29">
        <f>IF('4.3.3_Input_Sheet_Published2013'!AL173-'4.3.3_Input_Sheet_Finalised2018'!AL173=0,,(IF('4.3.3_Input_Sheet_Published2013'!AL173-'4.3.3_Input_Sheet_Finalised2018'!AL173&lt;0,"Increase","Decrease")))</f>
        <v>0</v>
      </c>
      <c r="AM173" s="18">
        <f t="shared" si="26"/>
        <v>0</v>
      </c>
    </row>
    <row r="174" spans="1:39" ht="25.15" thickBot="1">
      <c r="A174" s="164"/>
      <c r="B174" s="167"/>
      <c r="C174" s="44" t="s">
        <v>59</v>
      </c>
      <c r="D174" s="45" t="s">
        <v>48</v>
      </c>
      <c r="E174" s="41"/>
      <c r="F174" s="29">
        <f>IF('4.3.3_Input_Sheet_Published2013'!F174-'4.3.3_Input_Sheet_Finalised2018'!F174=0,,(IF('4.3.3_Input_Sheet_Published2013'!F174-'4.3.3_Input_Sheet_Finalised2018'!F174&lt;0,"Increase","Decrease")))</f>
        <v>0</v>
      </c>
      <c r="G174" s="29" t="str">
        <f>IF('4.3.3_Input_Sheet_Published2013'!G174-'4.3.3_Input_Sheet_Finalised2018'!G174=0,,(IF('4.3.3_Input_Sheet_Published2013'!G174-'4.3.3_Input_Sheet_Finalised2018'!G174&lt;0,"Increase","Decrease")))</f>
        <v>Decrease</v>
      </c>
      <c r="H174" s="29">
        <f>IF('4.3.3_Input_Sheet_Published2013'!H174-'4.3.3_Input_Sheet_Finalised2018'!H174=0,,(IF('4.3.3_Input_Sheet_Published2013'!H174-'4.3.3_Input_Sheet_Finalised2018'!H174&lt;0,"Increase","Decrease")))</f>
        <v>0</v>
      </c>
      <c r="I174" s="29" t="str">
        <f>IF('4.3.3_Input_Sheet_Published2013'!I174-'4.3.3_Input_Sheet_Finalised2018'!I174=0,,(IF('4.3.3_Input_Sheet_Published2013'!I174-'4.3.3_Input_Sheet_Finalised2018'!I174&lt;0,"Increase","Decrease")))</f>
        <v>Decrease</v>
      </c>
      <c r="J174" s="29">
        <f>IF('4.3.3_Input_Sheet_Published2013'!J174-'4.3.3_Input_Sheet_Finalised2018'!J174=0,,(IF('4.3.3_Input_Sheet_Published2013'!J174-'4.3.3_Input_Sheet_Finalised2018'!J174&lt;0,"Increase","Decrease")))</f>
        <v>0</v>
      </c>
      <c r="K174" s="18">
        <f t="shared" si="22"/>
        <v>0</v>
      </c>
      <c r="M174" s="14"/>
      <c r="N174" s="14"/>
      <c r="O174" s="14"/>
      <c r="P174" s="14"/>
      <c r="Q174" s="14"/>
      <c r="R174" s="18">
        <f t="shared" si="23"/>
        <v>0</v>
      </c>
      <c r="T174" s="9"/>
      <c r="U174" s="9"/>
      <c r="V174" s="9"/>
      <c r="W174" s="9"/>
      <c r="X174" s="9"/>
      <c r="Y174" s="18">
        <f t="shared" si="24"/>
        <v>0</v>
      </c>
      <c r="AA174" s="29" t="str">
        <f>IF('4.3.3_Input_Sheet_Published2013'!AA174-'4.3.3_Input_Sheet_Finalised2018'!AA174=0,,(IF('4.3.3_Input_Sheet_Published2013'!AA174-'4.3.3_Input_Sheet_Finalised2018'!AA174&lt;0,"Increase","Decrease")))</f>
        <v>Decrease</v>
      </c>
      <c r="AB174" s="29" t="str">
        <f>IF('4.3.3_Input_Sheet_Published2013'!AB174-'4.3.3_Input_Sheet_Finalised2018'!AB174=0,,(IF('4.3.3_Input_Sheet_Published2013'!AB174-'4.3.3_Input_Sheet_Finalised2018'!AB174&lt;0,"Increase","Decrease")))</f>
        <v>Decrease</v>
      </c>
      <c r="AC174" s="29" t="str">
        <f>IF('4.3.3_Input_Sheet_Published2013'!AC174-'4.3.3_Input_Sheet_Finalised2018'!AC174=0,,(IF('4.3.3_Input_Sheet_Published2013'!AC174-'4.3.3_Input_Sheet_Finalised2018'!AC174&lt;0,"Increase","Decrease")))</f>
        <v>Decrease</v>
      </c>
      <c r="AD174" s="29" t="str">
        <f>IF('4.3.3_Input_Sheet_Published2013'!AD174-'4.3.3_Input_Sheet_Finalised2018'!AD174=0,,(IF('4.3.3_Input_Sheet_Published2013'!AD174-'4.3.3_Input_Sheet_Finalised2018'!AD174&lt;0,"Increase","Decrease")))</f>
        <v>Decrease</v>
      </c>
      <c r="AE174" s="29">
        <f>IF('4.3.3_Input_Sheet_Published2013'!AE174-'4.3.3_Input_Sheet_Finalised2018'!AE174=0,,(IF('4.3.3_Input_Sheet_Published2013'!AE174-'4.3.3_Input_Sheet_Finalised2018'!AE174&lt;0,"Increase","Decrease")))</f>
        <v>0</v>
      </c>
      <c r="AF174" s="18">
        <f t="shared" si="25"/>
        <v>0</v>
      </c>
      <c r="AH174" s="29">
        <f>IF('4.3.3_Input_Sheet_Published2013'!AH174-'4.3.3_Input_Sheet_Finalised2018'!AH174=0,,(IF('4.3.3_Input_Sheet_Published2013'!AH174-'4.3.3_Input_Sheet_Finalised2018'!AH174&lt;0,"Increase","Decrease")))</f>
        <v>0</v>
      </c>
      <c r="AI174" s="29" t="str">
        <f>IF('4.3.3_Input_Sheet_Published2013'!AI174-'4.3.3_Input_Sheet_Finalised2018'!AI174=0,,(IF('4.3.3_Input_Sheet_Published2013'!AI174-'4.3.3_Input_Sheet_Finalised2018'!AI174&lt;0,"Increase","Decrease")))</f>
        <v>Decrease</v>
      </c>
      <c r="AJ174" s="29" t="str">
        <f>IF('4.3.3_Input_Sheet_Published2013'!AJ174-'4.3.3_Input_Sheet_Finalised2018'!AJ174=0,,(IF('4.3.3_Input_Sheet_Published2013'!AJ174-'4.3.3_Input_Sheet_Finalised2018'!AJ174&lt;0,"Increase","Decrease")))</f>
        <v>Decrease</v>
      </c>
      <c r="AK174" s="29" t="str">
        <f>IF('4.3.3_Input_Sheet_Published2013'!AK174-'4.3.3_Input_Sheet_Finalised2018'!AK174=0,,(IF('4.3.3_Input_Sheet_Published2013'!AK174-'4.3.3_Input_Sheet_Finalised2018'!AK174&lt;0,"Increase","Decrease")))</f>
        <v>Decrease</v>
      </c>
      <c r="AL174" s="29" t="str">
        <f>IF('4.3.3_Input_Sheet_Published2013'!AL174-'4.3.3_Input_Sheet_Finalised2018'!AL174=0,,(IF('4.3.3_Input_Sheet_Published2013'!AL174-'4.3.3_Input_Sheet_Finalised2018'!AL174&lt;0,"Increase","Decrease")))</f>
        <v>Decrease</v>
      </c>
      <c r="AM174" s="18">
        <f t="shared" si="26"/>
        <v>0</v>
      </c>
    </row>
    <row r="175" spans="1:39" ht="14.65" thickBot="1">
      <c r="A175" s="164"/>
      <c r="B175" s="167"/>
      <c r="C175" s="44" t="s">
        <v>60</v>
      </c>
      <c r="D175" s="45" t="s">
        <v>61</v>
      </c>
      <c r="E175" s="41"/>
      <c r="F175" s="29">
        <f>IF('4.3.3_Input_Sheet_Published2013'!F175-'4.3.3_Input_Sheet_Finalised2018'!F175=0,,(IF('4.3.3_Input_Sheet_Published2013'!F175-'4.3.3_Input_Sheet_Finalised2018'!F175&lt;0,"Increase","Decrease")))</f>
        <v>0</v>
      </c>
      <c r="G175" s="29">
        <f>IF('4.3.3_Input_Sheet_Published2013'!G175-'4.3.3_Input_Sheet_Finalised2018'!G175=0,,(IF('4.3.3_Input_Sheet_Published2013'!G175-'4.3.3_Input_Sheet_Finalised2018'!G175&lt;0,"Increase","Decrease")))</f>
        <v>0</v>
      </c>
      <c r="H175" s="29">
        <f>IF('4.3.3_Input_Sheet_Published2013'!H175-'4.3.3_Input_Sheet_Finalised2018'!H175=0,,(IF('4.3.3_Input_Sheet_Published2013'!H175-'4.3.3_Input_Sheet_Finalised2018'!H175&lt;0,"Increase","Decrease")))</f>
        <v>0</v>
      </c>
      <c r="I175" s="29">
        <f>IF('4.3.3_Input_Sheet_Published2013'!I175-'4.3.3_Input_Sheet_Finalised2018'!I175=0,,(IF('4.3.3_Input_Sheet_Published2013'!I175-'4.3.3_Input_Sheet_Finalised2018'!I175&lt;0,"Increase","Decrease")))</f>
        <v>0</v>
      </c>
      <c r="J175" s="29">
        <f>IF('4.3.3_Input_Sheet_Published2013'!J175-'4.3.3_Input_Sheet_Finalised2018'!J175=0,,(IF('4.3.3_Input_Sheet_Published2013'!J175-'4.3.3_Input_Sheet_Finalised2018'!J175&lt;0,"Increase","Decrease")))</f>
        <v>0</v>
      </c>
      <c r="K175" s="18">
        <f t="shared" si="22"/>
        <v>0</v>
      </c>
      <c r="M175" s="14"/>
      <c r="N175" s="14"/>
      <c r="O175" s="14"/>
      <c r="P175" s="14"/>
      <c r="Q175" s="14"/>
      <c r="R175" s="18">
        <f t="shared" si="23"/>
        <v>0</v>
      </c>
      <c r="T175" s="9"/>
      <c r="U175" s="9"/>
      <c r="V175" s="9"/>
      <c r="W175" s="9"/>
      <c r="X175" s="9"/>
      <c r="Y175" s="18">
        <f t="shared" si="24"/>
        <v>0</v>
      </c>
      <c r="AA175" s="29">
        <f>IF('4.3.3_Input_Sheet_Published2013'!AA175-'4.3.3_Input_Sheet_Finalised2018'!AA175=0,,(IF('4.3.3_Input_Sheet_Published2013'!AA175-'4.3.3_Input_Sheet_Finalised2018'!AA175&lt;0,"Increase","Decrease")))</f>
        <v>0</v>
      </c>
      <c r="AB175" s="29">
        <f>IF('4.3.3_Input_Sheet_Published2013'!AB175-'4.3.3_Input_Sheet_Finalised2018'!AB175=0,,(IF('4.3.3_Input_Sheet_Published2013'!AB175-'4.3.3_Input_Sheet_Finalised2018'!AB175&lt;0,"Increase","Decrease")))</f>
        <v>0</v>
      </c>
      <c r="AC175" s="29">
        <f>IF('4.3.3_Input_Sheet_Published2013'!AC175-'4.3.3_Input_Sheet_Finalised2018'!AC175=0,,(IF('4.3.3_Input_Sheet_Published2013'!AC175-'4.3.3_Input_Sheet_Finalised2018'!AC175&lt;0,"Increase","Decrease")))</f>
        <v>0</v>
      </c>
      <c r="AD175" s="29">
        <f>IF('4.3.3_Input_Sheet_Published2013'!AD175-'4.3.3_Input_Sheet_Finalised2018'!AD175=0,,(IF('4.3.3_Input_Sheet_Published2013'!AD175-'4.3.3_Input_Sheet_Finalised2018'!AD175&lt;0,"Increase","Decrease")))</f>
        <v>0</v>
      </c>
      <c r="AE175" s="29">
        <f>IF('4.3.3_Input_Sheet_Published2013'!AE175-'4.3.3_Input_Sheet_Finalised2018'!AE175=0,,(IF('4.3.3_Input_Sheet_Published2013'!AE175-'4.3.3_Input_Sheet_Finalised2018'!AE175&lt;0,"Increase","Decrease")))</f>
        <v>0</v>
      </c>
      <c r="AF175" s="18">
        <f t="shared" si="25"/>
        <v>0</v>
      </c>
      <c r="AH175" s="29">
        <f>IF('4.3.3_Input_Sheet_Published2013'!AH175-'4.3.3_Input_Sheet_Finalised2018'!AH175=0,,(IF('4.3.3_Input_Sheet_Published2013'!AH175-'4.3.3_Input_Sheet_Finalised2018'!AH175&lt;0,"Increase","Decrease")))</f>
        <v>0</v>
      </c>
      <c r="AI175" s="29">
        <f>IF('4.3.3_Input_Sheet_Published2013'!AI175-'4.3.3_Input_Sheet_Finalised2018'!AI175=0,,(IF('4.3.3_Input_Sheet_Published2013'!AI175-'4.3.3_Input_Sheet_Finalised2018'!AI175&lt;0,"Increase","Decrease")))</f>
        <v>0</v>
      </c>
      <c r="AJ175" s="29">
        <f>IF('4.3.3_Input_Sheet_Published2013'!AJ175-'4.3.3_Input_Sheet_Finalised2018'!AJ175=0,,(IF('4.3.3_Input_Sheet_Published2013'!AJ175-'4.3.3_Input_Sheet_Finalised2018'!AJ175&lt;0,"Increase","Decrease")))</f>
        <v>0</v>
      </c>
      <c r="AK175" s="29">
        <f>IF('4.3.3_Input_Sheet_Published2013'!AK175-'4.3.3_Input_Sheet_Finalised2018'!AK175=0,,(IF('4.3.3_Input_Sheet_Published2013'!AK175-'4.3.3_Input_Sheet_Finalised2018'!AK175&lt;0,"Increase","Decrease")))</f>
        <v>0</v>
      </c>
      <c r="AL175" s="29">
        <f>IF('4.3.3_Input_Sheet_Published2013'!AL175-'4.3.3_Input_Sheet_Finalised2018'!AL175=0,,(IF('4.3.3_Input_Sheet_Published2013'!AL175-'4.3.3_Input_Sheet_Finalised2018'!AL175&lt;0,"Increase","Decrease")))</f>
        <v>0</v>
      </c>
      <c r="AM175" s="18">
        <f t="shared" si="26"/>
        <v>0</v>
      </c>
    </row>
    <row r="176" spans="1:39" ht="14.65" thickBot="1">
      <c r="A176" s="165"/>
      <c r="B176" s="168"/>
      <c r="C176" s="44" t="s">
        <v>62</v>
      </c>
      <c r="D176" s="45" t="s">
        <v>61</v>
      </c>
      <c r="E176" s="42"/>
      <c r="F176" s="29">
        <f>IF('4.3.3_Input_Sheet_Published2013'!F176-'4.3.3_Input_Sheet_Finalised2018'!F176=0,,(IF('4.3.3_Input_Sheet_Published2013'!F176-'4.3.3_Input_Sheet_Finalised2018'!F176&lt;0,"Increase","Decrease")))</f>
        <v>0</v>
      </c>
      <c r="G176" s="29">
        <f>IF('4.3.3_Input_Sheet_Published2013'!G176-'4.3.3_Input_Sheet_Finalised2018'!G176=0,,(IF('4.3.3_Input_Sheet_Published2013'!G176-'4.3.3_Input_Sheet_Finalised2018'!G176&lt;0,"Increase","Decrease")))</f>
        <v>0</v>
      </c>
      <c r="H176" s="29">
        <f>IF('4.3.3_Input_Sheet_Published2013'!H176-'4.3.3_Input_Sheet_Finalised2018'!H176=0,,(IF('4.3.3_Input_Sheet_Published2013'!H176-'4.3.3_Input_Sheet_Finalised2018'!H176&lt;0,"Increase","Decrease")))</f>
        <v>0</v>
      </c>
      <c r="I176" s="29">
        <f>IF('4.3.3_Input_Sheet_Published2013'!I176-'4.3.3_Input_Sheet_Finalised2018'!I176=0,,(IF('4.3.3_Input_Sheet_Published2013'!I176-'4.3.3_Input_Sheet_Finalised2018'!I176&lt;0,"Increase","Decrease")))</f>
        <v>0</v>
      </c>
      <c r="J176" s="29">
        <f>IF('4.3.3_Input_Sheet_Published2013'!J176-'4.3.3_Input_Sheet_Finalised2018'!J176=0,,(IF('4.3.3_Input_Sheet_Published2013'!J176-'4.3.3_Input_Sheet_Finalised2018'!J176&lt;0,"Increase","Decrease")))</f>
        <v>0</v>
      </c>
      <c r="K176" s="18">
        <f t="shared" si="22"/>
        <v>0</v>
      </c>
      <c r="M176" s="14"/>
      <c r="N176" s="14"/>
      <c r="O176" s="14"/>
      <c r="P176" s="14"/>
      <c r="Q176" s="14"/>
      <c r="R176" s="18">
        <f t="shared" si="23"/>
        <v>0</v>
      </c>
      <c r="T176" s="9"/>
      <c r="U176" s="9"/>
      <c r="V176" s="9"/>
      <c r="W176" s="9"/>
      <c r="X176" s="9"/>
      <c r="Y176" s="18">
        <f t="shared" si="24"/>
        <v>0</v>
      </c>
      <c r="AA176" s="29">
        <f>IF('4.3.3_Input_Sheet_Published2013'!AA176-'4.3.3_Input_Sheet_Finalised2018'!AA176=0,,(IF('4.3.3_Input_Sheet_Published2013'!AA176-'4.3.3_Input_Sheet_Finalised2018'!AA176&lt;0,"Increase","Decrease")))</f>
        <v>0</v>
      </c>
      <c r="AB176" s="29">
        <f>IF('4.3.3_Input_Sheet_Published2013'!AB176-'4.3.3_Input_Sheet_Finalised2018'!AB176=0,,(IF('4.3.3_Input_Sheet_Published2013'!AB176-'4.3.3_Input_Sheet_Finalised2018'!AB176&lt;0,"Increase","Decrease")))</f>
        <v>0</v>
      </c>
      <c r="AC176" s="29">
        <f>IF('4.3.3_Input_Sheet_Published2013'!AC176-'4.3.3_Input_Sheet_Finalised2018'!AC176=0,,(IF('4.3.3_Input_Sheet_Published2013'!AC176-'4.3.3_Input_Sheet_Finalised2018'!AC176&lt;0,"Increase","Decrease")))</f>
        <v>0</v>
      </c>
      <c r="AD176" s="29">
        <f>IF('4.3.3_Input_Sheet_Published2013'!AD176-'4.3.3_Input_Sheet_Finalised2018'!AD176=0,,(IF('4.3.3_Input_Sheet_Published2013'!AD176-'4.3.3_Input_Sheet_Finalised2018'!AD176&lt;0,"Increase","Decrease")))</f>
        <v>0</v>
      </c>
      <c r="AE176" s="29">
        <f>IF('4.3.3_Input_Sheet_Published2013'!AE176-'4.3.3_Input_Sheet_Finalised2018'!AE176=0,,(IF('4.3.3_Input_Sheet_Published2013'!AE176-'4.3.3_Input_Sheet_Finalised2018'!AE176&lt;0,"Increase","Decrease")))</f>
        <v>0</v>
      </c>
      <c r="AF176" s="18">
        <f t="shared" si="25"/>
        <v>0</v>
      </c>
      <c r="AH176" s="29">
        <f>IF('4.3.3_Input_Sheet_Published2013'!AH176-'4.3.3_Input_Sheet_Finalised2018'!AH176=0,,(IF('4.3.3_Input_Sheet_Published2013'!AH176-'4.3.3_Input_Sheet_Finalised2018'!AH176&lt;0,"Increase","Decrease")))</f>
        <v>0</v>
      </c>
      <c r="AI176" s="29">
        <f>IF('4.3.3_Input_Sheet_Published2013'!AI176-'4.3.3_Input_Sheet_Finalised2018'!AI176=0,,(IF('4.3.3_Input_Sheet_Published2013'!AI176-'4.3.3_Input_Sheet_Finalised2018'!AI176&lt;0,"Increase","Decrease")))</f>
        <v>0</v>
      </c>
      <c r="AJ176" s="29">
        <f>IF('4.3.3_Input_Sheet_Published2013'!AJ176-'4.3.3_Input_Sheet_Finalised2018'!AJ176=0,,(IF('4.3.3_Input_Sheet_Published2013'!AJ176-'4.3.3_Input_Sheet_Finalised2018'!AJ176&lt;0,"Increase","Decrease")))</f>
        <v>0</v>
      </c>
      <c r="AK176" s="29">
        <f>IF('4.3.3_Input_Sheet_Published2013'!AK176-'4.3.3_Input_Sheet_Finalised2018'!AK176=0,,(IF('4.3.3_Input_Sheet_Published2013'!AK176-'4.3.3_Input_Sheet_Finalised2018'!AK176&lt;0,"Increase","Decrease")))</f>
        <v>0</v>
      </c>
      <c r="AL176" s="29">
        <f>IF('4.3.3_Input_Sheet_Published2013'!AL176-'4.3.3_Input_Sheet_Finalised2018'!AL176=0,,(IF('4.3.3_Input_Sheet_Published2013'!AL176-'4.3.3_Input_Sheet_Finalised2018'!AL176&lt;0,"Increase","Decrease")))</f>
        <v>0</v>
      </c>
      <c r="AM176" s="18">
        <f t="shared" si="26"/>
        <v>0</v>
      </c>
    </row>
    <row r="177" spans="1:39" ht="25.15" thickBot="1">
      <c r="A177" s="163">
        <v>22</v>
      </c>
      <c r="B177" s="166" t="s">
        <v>25</v>
      </c>
      <c r="C177" s="166" t="s">
        <v>46</v>
      </c>
      <c r="D177" s="166" t="s">
        <v>48</v>
      </c>
      <c r="E177" s="40" t="str">
        <f>E133</f>
        <v>Low - C4</v>
      </c>
      <c r="F177" s="30">
        <f>IF('4.3.3_Input_Sheet_Published2013'!F177-'4.3.3_Input_Sheet_Finalised2018'!F177=0,,(IF('4.3.3_Input_Sheet_Published2013'!F177-'4.3.3_Input_Sheet_Finalised2018'!F177&lt;0,"Increase","Decrease")))</f>
        <v>0</v>
      </c>
      <c r="G177" s="29">
        <f>IF('4.3.3_Input_Sheet_Published2013'!G177-'4.3.3_Input_Sheet_Finalised2018'!G177=0,,(IF('4.3.3_Input_Sheet_Published2013'!G177-'4.3.3_Input_Sheet_Finalised2018'!G177&lt;0,"Increase","Decrease")))</f>
        <v>0</v>
      </c>
      <c r="H177" s="29">
        <f>IF('4.3.3_Input_Sheet_Published2013'!H177-'4.3.3_Input_Sheet_Finalised2018'!H177=0,,(IF('4.3.3_Input_Sheet_Published2013'!H177-'4.3.3_Input_Sheet_Finalised2018'!H177&lt;0,"Increase","Decrease")))</f>
        <v>0</v>
      </c>
      <c r="I177" s="29">
        <f>IF('4.3.3_Input_Sheet_Published2013'!I177-'4.3.3_Input_Sheet_Finalised2018'!I177=0,,(IF('4.3.3_Input_Sheet_Published2013'!I177-'4.3.3_Input_Sheet_Finalised2018'!I177&lt;0,"Increase","Decrease")))</f>
        <v>0</v>
      </c>
      <c r="J177" s="29">
        <f>IF('4.3.3_Input_Sheet_Published2013'!J177-'4.3.3_Input_Sheet_Finalised2018'!J177=0,,(IF('4.3.3_Input_Sheet_Published2013'!J177-'4.3.3_Input_Sheet_Finalised2018'!J177&lt;0,"Increase","Decrease")))</f>
        <v>0</v>
      </c>
      <c r="K177" s="8">
        <f t="shared" ref="K177:K204" si="27">SUM(F177:J177)</f>
        <v>0</v>
      </c>
      <c r="M177" s="9"/>
      <c r="N177" s="9"/>
      <c r="O177" s="9"/>
      <c r="P177" s="9"/>
      <c r="Q177" s="9"/>
      <c r="R177" s="8">
        <f t="shared" ref="R177:R204" si="28">SUM(M177:Q177)</f>
        <v>0</v>
      </c>
      <c r="T177" s="9"/>
      <c r="U177" s="9"/>
      <c r="V177" s="9"/>
      <c r="W177" s="9"/>
      <c r="X177" s="9"/>
      <c r="Y177" s="8">
        <f t="shared" ref="Y177:Y204" si="29">SUM(T177:X177)</f>
        <v>0</v>
      </c>
      <c r="AA177" s="30">
        <f>IF('4.3.3_Input_Sheet_Published2013'!AA177-'4.3.3_Input_Sheet_Finalised2018'!AA177=0,,(IF('4.3.3_Input_Sheet_Published2013'!AA177-'4.3.3_Input_Sheet_Finalised2018'!AA177&lt;0,"Increase","Decrease")))</f>
        <v>0</v>
      </c>
      <c r="AB177" s="29">
        <f>IF('4.3.3_Input_Sheet_Published2013'!AB177-'4.3.3_Input_Sheet_Finalised2018'!AB177=0,,(IF('4.3.3_Input_Sheet_Published2013'!AB177-'4.3.3_Input_Sheet_Finalised2018'!AB177&lt;0,"Increase","Decrease")))</f>
        <v>0</v>
      </c>
      <c r="AC177" s="29">
        <f>IF('4.3.3_Input_Sheet_Published2013'!AC177-'4.3.3_Input_Sheet_Finalised2018'!AC177=0,,(IF('4.3.3_Input_Sheet_Published2013'!AC177-'4.3.3_Input_Sheet_Finalised2018'!AC177&lt;0,"Increase","Decrease")))</f>
        <v>0</v>
      </c>
      <c r="AD177" s="29">
        <f>IF('4.3.3_Input_Sheet_Published2013'!AD177-'4.3.3_Input_Sheet_Finalised2018'!AD177=0,,(IF('4.3.3_Input_Sheet_Published2013'!AD177-'4.3.3_Input_Sheet_Finalised2018'!AD177&lt;0,"Increase","Decrease")))</f>
        <v>0</v>
      </c>
      <c r="AE177" s="29">
        <f>IF('4.3.3_Input_Sheet_Published2013'!AE177-'4.3.3_Input_Sheet_Finalised2018'!AE177=0,,(IF('4.3.3_Input_Sheet_Published2013'!AE177-'4.3.3_Input_Sheet_Finalised2018'!AE177&lt;0,"Increase","Decrease")))</f>
        <v>0</v>
      </c>
      <c r="AF177" s="8">
        <f t="shared" ref="AF177:AF204" si="30">SUM(AA177:AE177)</f>
        <v>0</v>
      </c>
      <c r="AH177" s="30" t="str">
        <f>IF('4.3.3_Input_Sheet_Published2013'!AH177-'4.3.3_Input_Sheet_Finalised2018'!AH177=0,,(IF('4.3.3_Input_Sheet_Published2013'!AH177-'4.3.3_Input_Sheet_Finalised2018'!AH177&lt;0,"Increase","Decrease")))</f>
        <v>Decrease</v>
      </c>
      <c r="AI177" s="29" t="str">
        <f>IF('4.3.3_Input_Sheet_Published2013'!AI177-'4.3.3_Input_Sheet_Finalised2018'!AI177=0,,(IF('4.3.3_Input_Sheet_Published2013'!AI177-'4.3.3_Input_Sheet_Finalised2018'!AI177&lt;0,"Increase","Decrease")))</f>
        <v>Decrease</v>
      </c>
      <c r="AJ177" s="29" t="str">
        <f>IF('4.3.3_Input_Sheet_Published2013'!AJ177-'4.3.3_Input_Sheet_Finalised2018'!AJ177=0,,(IF('4.3.3_Input_Sheet_Published2013'!AJ177-'4.3.3_Input_Sheet_Finalised2018'!AJ177&lt;0,"Increase","Decrease")))</f>
        <v>Decrease</v>
      </c>
      <c r="AK177" s="29" t="str">
        <f>IF('4.3.3_Input_Sheet_Published2013'!AK177-'4.3.3_Input_Sheet_Finalised2018'!AK177=0,,(IF('4.3.3_Input_Sheet_Published2013'!AK177-'4.3.3_Input_Sheet_Finalised2018'!AK177&lt;0,"Increase","Decrease")))</f>
        <v>Increase</v>
      </c>
      <c r="AL177" s="29" t="str">
        <f>IF('4.3.3_Input_Sheet_Published2013'!AL177-'4.3.3_Input_Sheet_Finalised2018'!AL177=0,,(IF('4.3.3_Input_Sheet_Published2013'!AL177-'4.3.3_Input_Sheet_Finalised2018'!AL177&lt;0,"Increase","Decrease")))</f>
        <v>Increase</v>
      </c>
      <c r="AM177" s="8">
        <f t="shared" ref="AM177:AM204" si="31">SUM(AH177:AL177)</f>
        <v>0</v>
      </c>
    </row>
    <row r="178" spans="1:39" ht="25.15" thickBot="1">
      <c r="A178" s="164"/>
      <c r="B178" s="167"/>
      <c r="C178" s="167"/>
      <c r="D178" s="169"/>
      <c r="E178" s="41" t="str">
        <f>E144</f>
        <v>Medium - C3</v>
      </c>
      <c r="F178" s="29">
        <f>IF('4.3.3_Input_Sheet_Published2013'!F178-'4.3.3_Input_Sheet_Finalised2018'!F178=0,,(IF('4.3.3_Input_Sheet_Published2013'!F178-'4.3.3_Input_Sheet_Finalised2018'!F178&lt;0,"Increase","Decrease")))</f>
        <v>0</v>
      </c>
      <c r="G178" s="29">
        <f>IF('4.3.3_Input_Sheet_Published2013'!G178-'4.3.3_Input_Sheet_Finalised2018'!G178=0,,(IF('4.3.3_Input_Sheet_Published2013'!G178-'4.3.3_Input_Sheet_Finalised2018'!G178&lt;0,"Increase","Decrease")))</f>
        <v>0</v>
      </c>
      <c r="H178" s="29">
        <f>IF('4.3.3_Input_Sheet_Published2013'!H178-'4.3.3_Input_Sheet_Finalised2018'!H178=0,,(IF('4.3.3_Input_Sheet_Published2013'!H178-'4.3.3_Input_Sheet_Finalised2018'!H178&lt;0,"Increase","Decrease")))</f>
        <v>0</v>
      </c>
      <c r="I178" s="29">
        <f>IF('4.3.3_Input_Sheet_Published2013'!I178-'4.3.3_Input_Sheet_Finalised2018'!I178=0,,(IF('4.3.3_Input_Sheet_Published2013'!I178-'4.3.3_Input_Sheet_Finalised2018'!I178&lt;0,"Increase","Decrease")))</f>
        <v>0</v>
      </c>
      <c r="J178" s="29">
        <f>IF('4.3.3_Input_Sheet_Published2013'!J178-'4.3.3_Input_Sheet_Finalised2018'!J178=0,,(IF('4.3.3_Input_Sheet_Published2013'!J178-'4.3.3_Input_Sheet_Finalised2018'!J178&lt;0,"Increase","Decrease")))</f>
        <v>0</v>
      </c>
      <c r="K178" s="11">
        <f t="shared" si="27"/>
        <v>0</v>
      </c>
      <c r="M178" s="9"/>
      <c r="N178" s="9"/>
      <c r="O178" s="9"/>
      <c r="P178" s="9"/>
      <c r="Q178" s="9"/>
      <c r="R178" s="11">
        <f t="shared" si="28"/>
        <v>0</v>
      </c>
      <c r="T178" s="9"/>
      <c r="U178" s="9"/>
      <c r="V178" s="9"/>
      <c r="W178" s="9"/>
      <c r="X178" s="9"/>
      <c r="Y178" s="11">
        <f t="shared" si="29"/>
        <v>0</v>
      </c>
      <c r="AA178" s="29">
        <f>IF('4.3.3_Input_Sheet_Published2013'!AA178-'4.3.3_Input_Sheet_Finalised2018'!AA178=0,,(IF('4.3.3_Input_Sheet_Published2013'!AA178-'4.3.3_Input_Sheet_Finalised2018'!AA178&lt;0,"Increase","Decrease")))</f>
        <v>0</v>
      </c>
      <c r="AB178" s="29">
        <f>IF('4.3.3_Input_Sheet_Published2013'!AB178-'4.3.3_Input_Sheet_Finalised2018'!AB178=0,,(IF('4.3.3_Input_Sheet_Published2013'!AB178-'4.3.3_Input_Sheet_Finalised2018'!AB178&lt;0,"Increase","Decrease")))</f>
        <v>0</v>
      </c>
      <c r="AC178" s="29">
        <f>IF('4.3.3_Input_Sheet_Published2013'!AC178-'4.3.3_Input_Sheet_Finalised2018'!AC178=0,,(IF('4.3.3_Input_Sheet_Published2013'!AC178-'4.3.3_Input_Sheet_Finalised2018'!AC178&lt;0,"Increase","Decrease")))</f>
        <v>0</v>
      </c>
      <c r="AD178" s="29">
        <f>IF('4.3.3_Input_Sheet_Published2013'!AD178-'4.3.3_Input_Sheet_Finalised2018'!AD178=0,,(IF('4.3.3_Input_Sheet_Published2013'!AD178-'4.3.3_Input_Sheet_Finalised2018'!AD178&lt;0,"Increase","Decrease")))</f>
        <v>0</v>
      </c>
      <c r="AE178" s="29">
        <f>IF('4.3.3_Input_Sheet_Published2013'!AE178-'4.3.3_Input_Sheet_Finalised2018'!AE178=0,,(IF('4.3.3_Input_Sheet_Published2013'!AE178-'4.3.3_Input_Sheet_Finalised2018'!AE178&lt;0,"Increase","Decrease")))</f>
        <v>0</v>
      </c>
      <c r="AF178" s="11">
        <f t="shared" si="30"/>
        <v>0</v>
      </c>
      <c r="AH178" s="29" t="str">
        <f>IF('4.3.3_Input_Sheet_Published2013'!AH178-'4.3.3_Input_Sheet_Finalised2018'!AH178=0,,(IF('4.3.3_Input_Sheet_Published2013'!AH178-'4.3.3_Input_Sheet_Finalised2018'!AH178&lt;0,"Increase","Decrease")))</f>
        <v>Increase</v>
      </c>
      <c r="AI178" s="29" t="str">
        <f>IF('4.3.3_Input_Sheet_Published2013'!AI178-'4.3.3_Input_Sheet_Finalised2018'!AI178=0,,(IF('4.3.3_Input_Sheet_Published2013'!AI178-'4.3.3_Input_Sheet_Finalised2018'!AI178&lt;0,"Increase","Decrease")))</f>
        <v>Decrease</v>
      </c>
      <c r="AJ178" s="29" t="str">
        <f>IF('4.3.3_Input_Sheet_Published2013'!AJ178-'4.3.3_Input_Sheet_Finalised2018'!AJ178=0,,(IF('4.3.3_Input_Sheet_Published2013'!AJ178-'4.3.3_Input_Sheet_Finalised2018'!AJ178&lt;0,"Increase","Decrease")))</f>
        <v>Decrease</v>
      </c>
      <c r="AK178" s="29" t="str">
        <f>IF('4.3.3_Input_Sheet_Published2013'!AK178-'4.3.3_Input_Sheet_Finalised2018'!AK178=0,,(IF('4.3.3_Input_Sheet_Published2013'!AK178-'4.3.3_Input_Sheet_Finalised2018'!AK178&lt;0,"Increase","Decrease")))</f>
        <v>Increase</v>
      </c>
      <c r="AL178" s="29" t="str">
        <f>IF('4.3.3_Input_Sheet_Published2013'!AL178-'4.3.3_Input_Sheet_Finalised2018'!AL178=0,,(IF('4.3.3_Input_Sheet_Published2013'!AL178-'4.3.3_Input_Sheet_Finalised2018'!AL178&lt;0,"Increase","Decrease")))</f>
        <v>Increase</v>
      </c>
      <c r="AM178" s="11">
        <f t="shared" si="31"/>
        <v>0</v>
      </c>
    </row>
    <row r="179" spans="1:39" ht="25.15" thickBot="1">
      <c r="A179" s="164"/>
      <c r="B179" s="167"/>
      <c r="C179" s="167"/>
      <c r="D179" s="169"/>
      <c r="E179" s="41" t="str">
        <f>E155</f>
        <v>High - C2</v>
      </c>
      <c r="F179" s="29">
        <f>IF('4.3.3_Input_Sheet_Published2013'!F179-'4.3.3_Input_Sheet_Finalised2018'!F179=0,,(IF('4.3.3_Input_Sheet_Published2013'!F179-'4.3.3_Input_Sheet_Finalised2018'!F179&lt;0,"Increase","Decrease")))</f>
        <v>0</v>
      </c>
      <c r="G179" s="29">
        <f>IF('4.3.3_Input_Sheet_Published2013'!G179-'4.3.3_Input_Sheet_Finalised2018'!G179=0,,(IF('4.3.3_Input_Sheet_Published2013'!G179-'4.3.3_Input_Sheet_Finalised2018'!G179&lt;0,"Increase","Decrease")))</f>
        <v>0</v>
      </c>
      <c r="H179" s="29">
        <f>IF('4.3.3_Input_Sheet_Published2013'!H179-'4.3.3_Input_Sheet_Finalised2018'!H179=0,,(IF('4.3.3_Input_Sheet_Published2013'!H179-'4.3.3_Input_Sheet_Finalised2018'!H179&lt;0,"Increase","Decrease")))</f>
        <v>0</v>
      </c>
      <c r="I179" s="29">
        <f>IF('4.3.3_Input_Sheet_Published2013'!I179-'4.3.3_Input_Sheet_Finalised2018'!I179=0,,(IF('4.3.3_Input_Sheet_Published2013'!I179-'4.3.3_Input_Sheet_Finalised2018'!I179&lt;0,"Increase","Decrease")))</f>
        <v>0</v>
      </c>
      <c r="J179" s="29">
        <f>IF('4.3.3_Input_Sheet_Published2013'!J179-'4.3.3_Input_Sheet_Finalised2018'!J179=0,,(IF('4.3.3_Input_Sheet_Published2013'!J179-'4.3.3_Input_Sheet_Finalised2018'!J179&lt;0,"Increase","Decrease")))</f>
        <v>0</v>
      </c>
      <c r="K179" s="11">
        <f t="shared" si="27"/>
        <v>0</v>
      </c>
      <c r="M179" s="9"/>
      <c r="N179" s="9"/>
      <c r="O179" s="9"/>
      <c r="P179" s="9"/>
      <c r="Q179" s="9"/>
      <c r="R179" s="11">
        <f t="shared" si="28"/>
        <v>0</v>
      </c>
      <c r="T179" s="9"/>
      <c r="U179" s="9"/>
      <c r="V179" s="9"/>
      <c r="W179" s="9"/>
      <c r="X179" s="9"/>
      <c r="Y179" s="11">
        <f t="shared" si="29"/>
        <v>0</v>
      </c>
      <c r="AA179" s="29">
        <f>IF('4.3.3_Input_Sheet_Published2013'!AA179-'4.3.3_Input_Sheet_Finalised2018'!AA179=0,,(IF('4.3.3_Input_Sheet_Published2013'!AA179-'4.3.3_Input_Sheet_Finalised2018'!AA179&lt;0,"Increase","Decrease")))</f>
        <v>0</v>
      </c>
      <c r="AB179" s="29">
        <f>IF('4.3.3_Input_Sheet_Published2013'!AB179-'4.3.3_Input_Sheet_Finalised2018'!AB179=0,,(IF('4.3.3_Input_Sheet_Published2013'!AB179-'4.3.3_Input_Sheet_Finalised2018'!AB179&lt;0,"Increase","Decrease")))</f>
        <v>0</v>
      </c>
      <c r="AC179" s="29">
        <f>IF('4.3.3_Input_Sheet_Published2013'!AC179-'4.3.3_Input_Sheet_Finalised2018'!AC179=0,,(IF('4.3.3_Input_Sheet_Published2013'!AC179-'4.3.3_Input_Sheet_Finalised2018'!AC179&lt;0,"Increase","Decrease")))</f>
        <v>0</v>
      </c>
      <c r="AD179" s="29">
        <f>IF('4.3.3_Input_Sheet_Published2013'!AD179-'4.3.3_Input_Sheet_Finalised2018'!AD179=0,,(IF('4.3.3_Input_Sheet_Published2013'!AD179-'4.3.3_Input_Sheet_Finalised2018'!AD179&lt;0,"Increase","Decrease")))</f>
        <v>0</v>
      </c>
      <c r="AE179" s="29">
        <f>IF('4.3.3_Input_Sheet_Published2013'!AE179-'4.3.3_Input_Sheet_Finalised2018'!AE179=0,,(IF('4.3.3_Input_Sheet_Published2013'!AE179-'4.3.3_Input_Sheet_Finalised2018'!AE179&lt;0,"Increase","Decrease")))</f>
        <v>0</v>
      </c>
      <c r="AF179" s="11">
        <f t="shared" si="30"/>
        <v>0</v>
      </c>
      <c r="AH179" s="29" t="str">
        <f>IF('4.3.3_Input_Sheet_Published2013'!AH179-'4.3.3_Input_Sheet_Finalised2018'!AH179=0,,(IF('4.3.3_Input_Sheet_Published2013'!AH179-'4.3.3_Input_Sheet_Finalised2018'!AH179&lt;0,"Increase","Decrease")))</f>
        <v>Decrease</v>
      </c>
      <c r="AI179" s="29" t="str">
        <f>IF('4.3.3_Input_Sheet_Published2013'!AI179-'4.3.3_Input_Sheet_Finalised2018'!AI179=0,,(IF('4.3.3_Input_Sheet_Published2013'!AI179-'4.3.3_Input_Sheet_Finalised2018'!AI179&lt;0,"Increase","Decrease")))</f>
        <v>Decrease</v>
      </c>
      <c r="AJ179" s="29" t="str">
        <f>IF('4.3.3_Input_Sheet_Published2013'!AJ179-'4.3.3_Input_Sheet_Finalised2018'!AJ179=0,,(IF('4.3.3_Input_Sheet_Published2013'!AJ179-'4.3.3_Input_Sheet_Finalised2018'!AJ179&lt;0,"Increase","Decrease")))</f>
        <v>Decrease</v>
      </c>
      <c r="AK179" s="29" t="str">
        <f>IF('4.3.3_Input_Sheet_Published2013'!AK179-'4.3.3_Input_Sheet_Finalised2018'!AK179=0,,(IF('4.3.3_Input_Sheet_Published2013'!AK179-'4.3.3_Input_Sheet_Finalised2018'!AK179&lt;0,"Increase","Decrease")))</f>
        <v>Increase</v>
      </c>
      <c r="AL179" s="29" t="str">
        <f>IF('4.3.3_Input_Sheet_Published2013'!AL179-'4.3.3_Input_Sheet_Finalised2018'!AL179=0,,(IF('4.3.3_Input_Sheet_Published2013'!AL179-'4.3.3_Input_Sheet_Finalised2018'!AL179&lt;0,"Increase","Decrease")))</f>
        <v>Increase</v>
      </c>
      <c r="AM179" s="11">
        <f t="shared" si="31"/>
        <v>0</v>
      </c>
    </row>
    <row r="180" spans="1:39" ht="14.65" thickBot="1">
      <c r="A180" s="165"/>
      <c r="B180" s="168"/>
      <c r="C180" s="168"/>
      <c r="D180" s="170"/>
      <c r="E180" s="42" t="str">
        <f>E166</f>
        <v>Very High - C1</v>
      </c>
      <c r="F180" s="29">
        <f>IF('4.3.3_Input_Sheet_Published2013'!F180-'4.3.3_Input_Sheet_Finalised2018'!F180=0,,(IF('4.3.3_Input_Sheet_Published2013'!F180-'4.3.3_Input_Sheet_Finalised2018'!F180&lt;0,"Increase","Decrease")))</f>
        <v>0</v>
      </c>
      <c r="G180" s="29">
        <f>IF('4.3.3_Input_Sheet_Published2013'!G180-'4.3.3_Input_Sheet_Finalised2018'!G180=0,,(IF('4.3.3_Input_Sheet_Published2013'!G180-'4.3.3_Input_Sheet_Finalised2018'!G180&lt;0,"Increase","Decrease")))</f>
        <v>0</v>
      </c>
      <c r="H180" s="29">
        <f>IF('4.3.3_Input_Sheet_Published2013'!H180-'4.3.3_Input_Sheet_Finalised2018'!H180=0,,(IF('4.3.3_Input_Sheet_Published2013'!H180-'4.3.3_Input_Sheet_Finalised2018'!H180&lt;0,"Increase","Decrease")))</f>
        <v>0</v>
      </c>
      <c r="I180" s="29">
        <f>IF('4.3.3_Input_Sheet_Published2013'!I180-'4.3.3_Input_Sheet_Finalised2018'!I180=0,,(IF('4.3.3_Input_Sheet_Published2013'!I180-'4.3.3_Input_Sheet_Finalised2018'!I180&lt;0,"Increase","Decrease")))</f>
        <v>0</v>
      </c>
      <c r="J180" s="29">
        <f>IF('4.3.3_Input_Sheet_Published2013'!J180-'4.3.3_Input_Sheet_Finalised2018'!J180=0,,(IF('4.3.3_Input_Sheet_Published2013'!J180-'4.3.3_Input_Sheet_Finalised2018'!J180&lt;0,"Increase","Decrease")))</f>
        <v>0</v>
      </c>
      <c r="K180" s="13">
        <f t="shared" si="27"/>
        <v>0</v>
      </c>
      <c r="M180" s="9"/>
      <c r="N180" s="9"/>
      <c r="O180" s="9"/>
      <c r="P180" s="9"/>
      <c r="Q180" s="9"/>
      <c r="R180" s="13">
        <f t="shared" si="28"/>
        <v>0</v>
      </c>
      <c r="T180" s="9"/>
      <c r="U180" s="9"/>
      <c r="V180" s="9"/>
      <c r="W180" s="9"/>
      <c r="X180" s="9"/>
      <c r="Y180" s="13">
        <f t="shared" si="29"/>
        <v>0</v>
      </c>
      <c r="AA180" s="29">
        <f>IF('4.3.3_Input_Sheet_Published2013'!AA180-'4.3.3_Input_Sheet_Finalised2018'!AA180=0,,(IF('4.3.3_Input_Sheet_Published2013'!AA180-'4.3.3_Input_Sheet_Finalised2018'!AA180&lt;0,"Increase","Decrease")))</f>
        <v>0</v>
      </c>
      <c r="AB180" s="29">
        <f>IF('4.3.3_Input_Sheet_Published2013'!AB180-'4.3.3_Input_Sheet_Finalised2018'!AB180=0,,(IF('4.3.3_Input_Sheet_Published2013'!AB180-'4.3.3_Input_Sheet_Finalised2018'!AB180&lt;0,"Increase","Decrease")))</f>
        <v>0</v>
      </c>
      <c r="AC180" s="29">
        <f>IF('4.3.3_Input_Sheet_Published2013'!AC180-'4.3.3_Input_Sheet_Finalised2018'!AC180=0,,(IF('4.3.3_Input_Sheet_Published2013'!AC180-'4.3.3_Input_Sheet_Finalised2018'!AC180&lt;0,"Increase","Decrease")))</f>
        <v>0</v>
      </c>
      <c r="AD180" s="29">
        <f>IF('4.3.3_Input_Sheet_Published2013'!AD180-'4.3.3_Input_Sheet_Finalised2018'!AD180=0,,(IF('4.3.3_Input_Sheet_Published2013'!AD180-'4.3.3_Input_Sheet_Finalised2018'!AD180&lt;0,"Increase","Decrease")))</f>
        <v>0</v>
      </c>
      <c r="AE180" s="29">
        <f>IF('4.3.3_Input_Sheet_Published2013'!AE180-'4.3.3_Input_Sheet_Finalised2018'!AE180=0,,(IF('4.3.3_Input_Sheet_Published2013'!AE180-'4.3.3_Input_Sheet_Finalised2018'!AE180&lt;0,"Increase","Decrease")))</f>
        <v>0</v>
      </c>
      <c r="AF180" s="13">
        <f t="shared" si="30"/>
        <v>0</v>
      </c>
      <c r="AH180" s="29">
        <f>IF('4.3.3_Input_Sheet_Published2013'!AH180-'4.3.3_Input_Sheet_Finalised2018'!AH180=0,,(IF('4.3.3_Input_Sheet_Published2013'!AH180-'4.3.3_Input_Sheet_Finalised2018'!AH180&lt;0,"Increase","Decrease")))</f>
        <v>0</v>
      </c>
      <c r="AI180" s="29">
        <f>IF('4.3.3_Input_Sheet_Published2013'!AI180-'4.3.3_Input_Sheet_Finalised2018'!AI180=0,,(IF('4.3.3_Input_Sheet_Published2013'!AI180-'4.3.3_Input_Sheet_Finalised2018'!AI180&lt;0,"Increase","Decrease")))</f>
        <v>0</v>
      </c>
      <c r="AJ180" s="29">
        <f>IF('4.3.3_Input_Sheet_Published2013'!AJ180-'4.3.3_Input_Sheet_Finalised2018'!AJ180=0,,(IF('4.3.3_Input_Sheet_Published2013'!AJ180-'4.3.3_Input_Sheet_Finalised2018'!AJ180&lt;0,"Increase","Decrease")))</f>
        <v>0</v>
      </c>
      <c r="AK180" s="29">
        <f>IF('4.3.3_Input_Sheet_Published2013'!AK180-'4.3.3_Input_Sheet_Finalised2018'!AK180=0,,(IF('4.3.3_Input_Sheet_Published2013'!AK180-'4.3.3_Input_Sheet_Finalised2018'!AK180&lt;0,"Increase","Decrease")))</f>
        <v>0</v>
      </c>
      <c r="AL180" s="29">
        <f>IF('4.3.3_Input_Sheet_Published2013'!AL180-'4.3.3_Input_Sheet_Finalised2018'!AL180=0,,(IF('4.3.3_Input_Sheet_Published2013'!AL180-'4.3.3_Input_Sheet_Finalised2018'!AL180&lt;0,"Increase","Decrease")))</f>
        <v>0</v>
      </c>
      <c r="AM180" s="13">
        <f t="shared" si="31"/>
        <v>0</v>
      </c>
    </row>
    <row r="181" spans="1:39" ht="25.15" thickBot="1">
      <c r="A181" s="163">
        <v>24</v>
      </c>
      <c r="B181" s="166" t="s">
        <v>26</v>
      </c>
      <c r="C181" s="166" t="s">
        <v>46</v>
      </c>
      <c r="D181" s="166" t="s">
        <v>48</v>
      </c>
      <c r="E181" s="40" t="str">
        <f t="shared" ref="E181:E204" si="32">E177</f>
        <v>Low - C4</v>
      </c>
      <c r="F181" s="30">
        <f>IF('4.3.3_Input_Sheet_Published2013'!F181-'4.3.3_Input_Sheet_Finalised2018'!F181=0,,(IF('4.3.3_Input_Sheet_Published2013'!F181-'4.3.3_Input_Sheet_Finalised2018'!F181&lt;0,"Increase","Decrease")))</f>
        <v>0</v>
      </c>
      <c r="G181" s="29">
        <f>IF('4.3.3_Input_Sheet_Published2013'!G181-'4.3.3_Input_Sheet_Finalised2018'!G181=0,,(IF('4.3.3_Input_Sheet_Published2013'!G181-'4.3.3_Input_Sheet_Finalised2018'!G181&lt;0,"Increase","Decrease")))</f>
        <v>0</v>
      </c>
      <c r="H181" s="29">
        <f>IF('4.3.3_Input_Sheet_Published2013'!H181-'4.3.3_Input_Sheet_Finalised2018'!H181=0,,(IF('4.3.3_Input_Sheet_Published2013'!H181-'4.3.3_Input_Sheet_Finalised2018'!H181&lt;0,"Increase","Decrease")))</f>
        <v>0</v>
      </c>
      <c r="I181" s="29">
        <f>IF('4.3.3_Input_Sheet_Published2013'!I181-'4.3.3_Input_Sheet_Finalised2018'!I181=0,,(IF('4.3.3_Input_Sheet_Published2013'!I181-'4.3.3_Input_Sheet_Finalised2018'!I181&lt;0,"Increase","Decrease")))</f>
        <v>0</v>
      </c>
      <c r="J181" s="29">
        <f>IF('4.3.3_Input_Sheet_Published2013'!J181-'4.3.3_Input_Sheet_Finalised2018'!J181=0,,(IF('4.3.3_Input_Sheet_Published2013'!J181-'4.3.3_Input_Sheet_Finalised2018'!J181&lt;0,"Increase","Decrease")))</f>
        <v>0</v>
      </c>
      <c r="K181" s="8">
        <f t="shared" si="27"/>
        <v>0</v>
      </c>
      <c r="M181" s="9"/>
      <c r="N181" s="9"/>
      <c r="O181" s="9"/>
      <c r="P181" s="9"/>
      <c r="Q181" s="9"/>
      <c r="R181" s="8">
        <f t="shared" si="28"/>
        <v>0</v>
      </c>
      <c r="T181" s="9"/>
      <c r="U181" s="9"/>
      <c r="V181" s="9"/>
      <c r="W181" s="9"/>
      <c r="X181" s="9"/>
      <c r="Y181" s="8">
        <f t="shared" si="29"/>
        <v>0</v>
      </c>
      <c r="AA181" s="30">
        <f>IF('4.3.3_Input_Sheet_Published2013'!AA181-'4.3.3_Input_Sheet_Finalised2018'!AA181=0,,(IF('4.3.3_Input_Sheet_Published2013'!AA181-'4.3.3_Input_Sheet_Finalised2018'!AA181&lt;0,"Increase","Decrease")))</f>
        <v>0</v>
      </c>
      <c r="AB181" s="29">
        <f>IF('4.3.3_Input_Sheet_Published2013'!AB181-'4.3.3_Input_Sheet_Finalised2018'!AB181=0,,(IF('4.3.3_Input_Sheet_Published2013'!AB181-'4.3.3_Input_Sheet_Finalised2018'!AB181&lt;0,"Increase","Decrease")))</f>
        <v>0</v>
      </c>
      <c r="AC181" s="29">
        <f>IF('4.3.3_Input_Sheet_Published2013'!AC181-'4.3.3_Input_Sheet_Finalised2018'!AC181=0,,(IF('4.3.3_Input_Sheet_Published2013'!AC181-'4.3.3_Input_Sheet_Finalised2018'!AC181&lt;0,"Increase","Decrease")))</f>
        <v>0</v>
      </c>
      <c r="AD181" s="29">
        <f>IF('4.3.3_Input_Sheet_Published2013'!AD181-'4.3.3_Input_Sheet_Finalised2018'!AD181=0,,(IF('4.3.3_Input_Sheet_Published2013'!AD181-'4.3.3_Input_Sheet_Finalised2018'!AD181&lt;0,"Increase","Decrease")))</f>
        <v>0</v>
      </c>
      <c r="AE181" s="29">
        <f>IF('4.3.3_Input_Sheet_Published2013'!AE181-'4.3.3_Input_Sheet_Finalised2018'!AE181=0,,(IF('4.3.3_Input_Sheet_Published2013'!AE181-'4.3.3_Input_Sheet_Finalised2018'!AE181&lt;0,"Increase","Decrease")))</f>
        <v>0</v>
      </c>
      <c r="AF181" s="8">
        <f t="shared" si="30"/>
        <v>0</v>
      </c>
      <c r="AH181" s="30" t="str">
        <f>IF('4.3.3_Input_Sheet_Published2013'!AH181-'4.3.3_Input_Sheet_Finalised2018'!AH181=0,,(IF('4.3.3_Input_Sheet_Published2013'!AH181-'4.3.3_Input_Sheet_Finalised2018'!AH181&lt;0,"Increase","Decrease")))</f>
        <v>Increase</v>
      </c>
      <c r="AI181" s="29" t="str">
        <f>IF('4.3.3_Input_Sheet_Published2013'!AI181-'4.3.3_Input_Sheet_Finalised2018'!AI181=0,,(IF('4.3.3_Input_Sheet_Published2013'!AI181-'4.3.3_Input_Sheet_Finalised2018'!AI181&lt;0,"Increase","Decrease")))</f>
        <v>Decrease</v>
      </c>
      <c r="AJ181" s="29" t="str">
        <f>IF('4.3.3_Input_Sheet_Published2013'!AJ181-'4.3.3_Input_Sheet_Finalised2018'!AJ181=0,,(IF('4.3.3_Input_Sheet_Published2013'!AJ181-'4.3.3_Input_Sheet_Finalised2018'!AJ181&lt;0,"Increase","Decrease")))</f>
        <v>Decrease</v>
      </c>
      <c r="AK181" s="29" t="str">
        <f>IF('4.3.3_Input_Sheet_Published2013'!AK181-'4.3.3_Input_Sheet_Finalised2018'!AK181=0,,(IF('4.3.3_Input_Sheet_Published2013'!AK181-'4.3.3_Input_Sheet_Finalised2018'!AK181&lt;0,"Increase","Decrease")))</f>
        <v>Increase</v>
      </c>
      <c r="AL181" s="29" t="str">
        <f>IF('4.3.3_Input_Sheet_Published2013'!AL181-'4.3.3_Input_Sheet_Finalised2018'!AL181=0,,(IF('4.3.3_Input_Sheet_Published2013'!AL181-'4.3.3_Input_Sheet_Finalised2018'!AL181&lt;0,"Increase","Decrease")))</f>
        <v>Increase</v>
      </c>
      <c r="AM181" s="8">
        <f t="shared" si="31"/>
        <v>0</v>
      </c>
    </row>
    <row r="182" spans="1:39" ht="25.15" thickBot="1">
      <c r="A182" s="164"/>
      <c r="B182" s="167"/>
      <c r="C182" s="167"/>
      <c r="D182" s="169"/>
      <c r="E182" s="41" t="str">
        <f t="shared" si="32"/>
        <v>Medium - C3</v>
      </c>
      <c r="F182" s="29">
        <f>IF('4.3.3_Input_Sheet_Published2013'!F182-'4.3.3_Input_Sheet_Finalised2018'!F182=0,,(IF('4.3.3_Input_Sheet_Published2013'!F182-'4.3.3_Input_Sheet_Finalised2018'!F182&lt;0,"Increase","Decrease")))</f>
        <v>0</v>
      </c>
      <c r="G182" s="29">
        <f>IF('4.3.3_Input_Sheet_Published2013'!G182-'4.3.3_Input_Sheet_Finalised2018'!G182=0,,(IF('4.3.3_Input_Sheet_Published2013'!G182-'4.3.3_Input_Sheet_Finalised2018'!G182&lt;0,"Increase","Decrease")))</f>
        <v>0</v>
      </c>
      <c r="H182" s="29">
        <f>IF('4.3.3_Input_Sheet_Published2013'!H182-'4.3.3_Input_Sheet_Finalised2018'!H182=0,,(IF('4.3.3_Input_Sheet_Published2013'!H182-'4.3.3_Input_Sheet_Finalised2018'!H182&lt;0,"Increase","Decrease")))</f>
        <v>0</v>
      </c>
      <c r="I182" s="29">
        <f>IF('4.3.3_Input_Sheet_Published2013'!I182-'4.3.3_Input_Sheet_Finalised2018'!I182=0,,(IF('4.3.3_Input_Sheet_Published2013'!I182-'4.3.3_Input_Sheet_Finalised2018'!I182&lt;0,"Increase","Decrease")))</f>
        <v>0</v>
      </c>
      <c r="J182" s="29">
        <f>IF('4.3.3_Input_Sheet_Published2013'!J182-'4.3.3_Input_Sheet_Finalised2018'!J182=0,,(IF('4.3.3_Input_Sheet_Published2013'!J182-'4.3.3_Input_Sheet_Finalised2018'!J182&lt;0,"Increase","Decrease")))</f>
        <v>0</v>
      </c>
      <c r="K182" s="11">
        <f t="shared" si="27"/>
        <v>0</v>
      </c>
      <c r="M182" s="9"/>
      <c r="N182" s="9"/>
      <c r="O182" s="9"/>
      <c r="P182" s="9"/>
      <c r="Q182" s="9"/>
      <c r="R182" s="11">
        <f t="shared" si="28"/>
        <v>0</v>
      </c>
      <c r="T182" s="9"/>
      <c r="U182" s="9"/>
      <c r="V182" s="9"/>
      <c r="W182" s="9"/>
      <c r="X182" s="9"/>
      <c r="Y182" s="11">
        <f t="shared" si="29"/>
        <v>0</v>
      </c>
      <c r="AA182" s="29">
        <f>IF('4.3.3_Input_Sheet_Published2013'!AA182-'4.3.3_Input_Sheet_Finalised2018'!AA182=0,,(IF('4.3.3_Input_Sheet_Published2013'!AA182-'4.3.3_Input_Sheet_Finalised2018'!AA182&lt;0,"Increase","Decrease")))</f>
        <v>0</v>
      </c>
      <c r="AB182" s="29">
        <f>IF('4.3.3_Input_Sheet_Published2013'!AB182-'4.3.3_Input_Sheet_Finalised2018'!AB182=0,,(IF('4.3.3_Input_Sheet_Published2013'!AB182-'4.3.3_Input_Sheet_Finalised2018'!AB182&lt;0,"Increase","Decrease")))</f>
        <v>0</v>
      </c>
      <c r="AC182" s="29">
        <f>IF('4.3.3_Input_Sheet_Published2013'!AC182-'4.3.3_Input_Sheet_Finalised2018'!AC182=0,,(IF('4.3.3_Input_Sheet_Published2013'!AC182-'4.3.3_Input_Sheet_Finalised2018'!AC182&lt;0,"Increase","Decrease")))</f>
        <v>0</v>
      </c>
      <c r="AD182" s="29">
        <f>IF('4.3.3_Input_Sheet_Published2013'!AD182-'4.3.3_Input_Sheet_Finalised2018'!AD182=0,,(IF('4.3.3_Input_Sheet_Published2013'!AD182-'4.3.3_Input_Sheet_Finalised2018'!AD182&lt;0,"Increase","Decrease")))</f>
        <v>0</v>
      </c>
      <c r="AE182" s="29">
        <f>IF('4.3.3_Input_Sheet_Published2013'!AE182-'4.3.3_Input_Sheet_Finalised2018'!AE182=0,,(IF('4.3.3_Input_Sheet_Published2013'!AE182-'4.3.3_Input_Sheet_Finalised2018'!AE182&lt;0,"Increase","Decrease")))</f>
        <v>0</v>
      </c>
      <c r="AF182" s="11">
        <f t="shared" si="30"/>
        <v>0</v>
      </c>
      <c r="AH182" s="29" t="str">
        <f>IF('4.3.3_Input_Sheet_Published2013'!AH182-'4.3.3_Input_Sheet_Finalised2018'!AH182=0,,(IF('4.3.3_Input_Sheet_Published2013'!AH182-'4.3.3_Input_Sheet_Finalised2018'!AH182&lt;0,"Increase","Decrease")))</f>
        <v>Increase</v>
      </c>
      <c r="AI182" s="29" t="str">
        <f>IF('4.3.3_Input_Sheet_Published2013'!AI182-'4.3.3_Input_Sheet_Finalised2018'!AI182=0,,(IF('4.3.3_Input_Sheet_Published2013'!AI182-'4.3.3_Input_Sheet_Finalised2018'!AI182&lt;0,"Increase","Decrease")))</f>
        <v>Decrease</v>
      </c>
      <c r="AJ182" s="29" t="str">
        <f>IF('4.3.3_Input_Sheet_Published2013'!AJ182-'4.3.3_Input_Sheet_Finalised2018'!AJ182=0,,(IF('4.3.3_Input_Sheet_Published2013'!AJ182-'4.3.3_Input_Sheet_Finalised2018'!AJ182&lt;0,"Increase","Decrease")))</f>
        <v>Decrease</v>
      </c>
      <c r="AK182" s="29" t="str">
        <f>IF('4.3.3_Input_Sheet_Published2013'!AK182-'4.3.3_Input_Sheet_Finalised2018'!AK182=0,,(IF('4.3.3_Input_Sheet_Published2013'!AK182-'4.3.3_Input_Sheet_Finalised2018'!AK182&lt;0,"Increase","Decrease")))</f>
        <v>Increase</v>
      </c>
      <c r="AL182" s="29" t="str">
        <f>IF('4.3.3_Input_Sheet_Published2013'!AL182-'4.3.3_Input_Sheet_Finalised2018'!AL182=0,,(IF('4.3.3_Input_Sheet_Published2013'!AL182-'4.3.3_Input_Sheet_Finalised2018'!AL182&lt;0,"Increase","Decrease")))</f>
        <v>Increase</v>
      </c>
      <c r="AM182" s="11">
        <f t="shared" si="31"/>
        <v>0</v>
      </c>
    </row>
    <row r="183" spans="1:39" ht="25.15" thickBot="1">
      <c r="A183" s="164"/>
      <c r="B183" s="167"/>
      <c r="C183" s="167"/>
      <c r="D183" s="169"/>
      <c r="E183" s="41" t="str">
        <f t="shared" si="32"/>
        <v>High - C2</v>
      </c>
      <c r="F183" s="29">
        <f>IF('4.3.3_Input_Sheet_Published2013'!F183-'4.3.3_Input_Sheet_Finalised2018'!F183=0,,(IF('4.3.3_Input_Sheet_Published2013'!F183-'4.3.3_Input_Sheet_Finalised2018'!F183&lt;0,"Increase","Decrease")))</f>
        <v>0</v>
      </c>
      <c r="G183" s="29">
        <f>IF('4.3.3_Input_Sheet_Published2013'!G183-'4.3.3_Input_Sheet_Finalised2018'!G183=0,,(IF('4.3.3_Input_Sheet_Published2013'!G183-'4.3.3_Input_Sheet_Finalised2018'!G183&lt;0,"Increase","Decrease")))</f>
        <v>0</v>
      </c>
      <c r="H183" s="29">
        <f>IF('4.3.3_Input_Sheet_Published2013'!H183-'4.3.3_Input_Sheet_Finalised2018'!H183=0,,(IF('4.3.3_Input_Sheet_Published2013'!H183-'4.3.3_Input_Sheet_Finalised2018'!H183&lt;0,"Increase","Decrease")))</f>
        <v>0</v>
      </c>
      <c r="I183" s="29">
        <f>IF('4.3.3_Input_Sheet_Published2013'!I183-'4.3.3_Input_Sheet_Finalised2018'!I183=0,,(IF('4.3.3_Input_Sheet_Published2013'!I183-'4.3.3_Input_Sheet_Finalised2018'!I183&lt;0,"Increase","Decrease")))</f>
        <v>0</v>
      </c>
      <c r="J183" s="29">
        <f>IF('4.3.3_Input_Sheet_Published2013'!J183-'4.3.3_Input_Sheet_Finalised2018'!J183=0,,(IF('4.3.3_Input_Sheet_Published2013'!J183-'4.3.3_Input_Sheet_Finalised2018'!J183&lt;0,"Increase","Decrease")))</f>
        <v>0</v>
      </c>
      <c r="K183" s="11">
        <f t="shared" si="27"/>
        <v>0</v>
      </c>
      <c r="M183" s="9"/>
      <c r="N183" s="9"/>
      <c r="O183" s="9"/>
      <c r="P183" s="9"/>
      <c r="Q183" s="9"/>
      <c r="R183" s="11">
        <f t="shared" si="28"/>
        <v>0</v>
      </c>
      <c r="T183" s="9"/>
      <c r="U183" s="9"/>
      <c r="V183" s="9"/>
      <c r="W183" s="9"/>
      <c r="X183" s="9"/>
      <c r="Y183" s="11">
        <f t="shared" si="29"/>
        <v>0</v>
      </c>
      <c r="AA183" s="29">
        <f>IF('4.3.3_Input_Sheet_Published2013'!AA183-'4.3.3_Input_Sheet_Finalised2018'!AA183=0,,(IF('4.3.3_Input_Sheet_Published2013'!AA183-'4.3.3_Input_Sheet_Finalised2018'!AA183&lt;0,"Increase","Decrease")))</f>
        <v>0</v>
      </c>
      <c r="AB183" s="29">
        <f>IF('4.3.3_Input_Sheet_Published2013'!AB183-'4.3.3_Input_Sheet_Finalised2018'!AB183=0,,(IF('4.3.3_Input_Sheet_Published2013'!AB183-'4.3.3_Input_Sheet_Finalised2018'!AB183&lt;0,"Increase","Decrease")))</f>
        <v>0</v>
      </c>
      <c r="AC183" s="29">
        <f>IF('4.3.3_Input_Sheet_Published2013'!AC183-'4.3.3_Input_Sheet_Finalised2018'!AC183=0,,(IF('4.3.3_Input_Sheet_Published2013'!AC183-'4.3.3_Input_Sheet_Finalised2018'!AC183&lt;0,"Increase","Decrease")))</f>
        <v>0</v>
      </c>
      <c r="AD183" s="29">
        <f>IF('4.3.3_Input_Sheet_Published2013'!AD183-'4.3.3_Input_Sheet_Finalised2018'!AD183=0,,(IF('4.3.3_Input_Sheet_Published2013'!AD183-'4.3.3_Input_Sheet_Finalised2018'!AD183&lt;0,"Increase","Decrease")))</f>
        <v>0</v>
      </c>
      <c r="AE183" s="29">
        <f>IF('4.3.3_Input_Sheet_Published2013'!AE183-'4.3.3_Input_Sheet_Finalised2018'!AE183=0,,(IF('4.3.3_Input_Sheet_Published2013'!AE183-'4.3.3_Input_Sheet_Finalised2018'!AE183&lt;0,"Increase","Decrease")))</f>
        <v>0</v>
      </c>
      <c r="AF183" s="11">
        <f t="shared" si="30"/>
        <v>0</v>
      </c>
      <c r="AH183" s="29" t="str">
        <f>IF('4.3.3_Input_Sheet_Published2013'!AH183-'4.3.3_Input_Sheet_Finalised2018'!AH183=0,,(IF('4.3.3_Input_Sheet_Published2013'!AH183-'4.3.3_Input_Sheet_Finalised2018'!AH183&lt;0,"Increase","Decrease")))</f>
        <v>Increase</v>
      </c>
      <c r="AI183" s="29" t="str">
        <f>IF('4.3.3_Input_Sheet_Published2013'!AI183-'4.3.3_Input_Sheet_Finalised2018'!AI183=0,,(IF('4.3.3_Input_Sheet_Published2013'!AI183-'4.3.3_Input_Sheet_Finalised2018'!AI183&lt;0,"Increase","Decrease")))</f>
        <v>Decrease</v>
      </c>
      <c r="AJ183" s="29" t="str">
        <f>IF('4.3.3_Input_Sheet_Published2013'!AJ183-'4.3.3_Input_Sheet_Finalised2018'!AJ183=0,,(IF('4.3.3_Input_Sheet_Published2013'!AJ183-'4.3.3_Input_Sheet_Finalised2018'!AJ183&lt;0,"Increase","Decrease")))</f>
        <v>Decrease</v>
      </c>
      <c r="AK183" s="29" t="str">
        <f>IF('4.3.3_Input_Sheet_Published2013'!AK183-'4.3.3_Input_Sheet_Finalised2018'!AK183=0,,(IF('4.3.3_Input_Sheet_Published2013'!AK183-'4.3.3_Input_Sheet_Finalised2018'!AK183&lt;0,"Increase","Decrease")))</f>
        <v>Increase</v>
      </c>
      <c r="AL183" s="29" t="str">
        <f>IF('4.3.3_Input_Sheet_Published2013'!AL183-'4.3.3_Input_Sheet_Finalised2018'!AL183=0,,(IF('4.3.3_Input_Sheet_Published2013'!AL183-'4.3.3_Input_Sheet_Finalised2018'!AL183&lt;0,"Increase","Decrease")))</f>
        <v>Increase</v>
      </c>
      <c r="AM183" s="11">
        <f t="shared" si="31"/>
        <v>0</v>
      </c>
    </row>
    <row r="184" spans="1:39" ht="14.65" thickBot="1">
      <c r="A184" s="165"/>
      <c r="B184" s="168"/>
      <c r="C184" s="168"/>
      <c r="D184" s="170"/>
      <c r="E184" s="42" t="str">
        <f t="shared" si="32"/>
        <v>Very High - C1</v>
      </c>
      <c r="F184" s="29">
        <f>IF('4.3.3_Input_Sheet_Published2013'!F184-'4.3.3_Input_Sheet_Finalised2018'!F184=0,,(IF('4.3.3_Input_Sheet_Published2013'!F184-'4.3.3_Input_Sheet_Finalised2018'!F184&lt;0,"Increase","Decrease")))</f>
        <v>0</v>
      </c>
      <c r="G184" s="29">
        <f>IF('4.3.3_Input_Sheet_Published2013'!G184-'4.3.3_Input_Sheet_Finalised2018'!G184=0,,(IF('4.3.3_Input_Sheet_Published2013'!G184-'4.3.3_Input_Sheet_Finalised2018'!G184&lt;0,"Increase","Decrease")))</f>
        <v>0</v>
      </c>
      <c r="H184" s="29">
        <f>IF('4.3.3_Input_Sheet_Published2013'!H184-'4.3.3_Input_Sheet_Finalised2018'!H184=0,,(IF('4.3.3_Input_Sheet_Published2013'!H184-'4.3.3_Input_Sheet_Finalised2018'!H184&lt;0,"Increase","Decrease")))</f>
        <v>0</v>
      </c>
      <c r="I184" s="29">
        <f>IF('4.3.3_Input_Sheet_Published2013'!I184-'4.3.3_Input_Sheet_Finalised2018'!I184=0,,(IF('4.3.3_Input_Sheet_Published2013'!I184-'4.3.3_Input_Sheet_Finalised2018'!I184&lt;0,"Increase","Decrease")))</f>
        <v>0</v>
      </c>
      <c r="J184" s="29">
        <f>IF('4.3.3_Input_Sheet_Published2013'!J184-'4.3.3_Input_Sheet_Finalised2018'!J184=0,,(IF('4.3.3_Input_Sheet_Published2013'!J184-'4.3.3_Input_Sheet_Finalised2018'!J184&lt;0,"Increase","Decrease")))</f>
        <v>0</v>
      </c>
      <c r="K184" s="13">
        <f t="shared" si="27"/>
        <v>0</v>
      </c>
      <c r="M184" s="9"/>
      <c r="N184" s="9"/>
      <c r="O184" s="9"/>
      <c r="P184" s="9"/>
      <c r="Q184" s="9"/>
      <c r="R184" s="13">
        <f t="shared" si="28"/>
        <v>0</v>
      </c>
      <c r="T184" s="9"/>
      <c r="U184" s="9"/>
      <c r="V184" s="9"/>
      <c r="W184" s="9"/>
      <c r="X184" s="9"/>
      <c r="Y184" s="13">
        <f t="shared" si="29"/>
        <v>0</v>
      </c>
      <c r="AA184" s="29">
        <f>IF('4.3.3_Input_Sheet_Published2013'!AA184-'4.3.3_Input_Sheet_Finalised2018'!AA184=0,,(IF('4.3.3_Input_Sheet_Published2013'!AA184-'4.3.3_Input_Sheet_Finalised2018'!AA184&lt;0,"Increase","Decrease")))</f>
        <v>0</v>
      </c>
      <c r="AB184" s="29">
        <f>IF('4.3.3_Input_Sheet_Published2013'!AB184-'4.3.3_Input_Sheet_Finalised2018'!AB184=0,,(IF('4.3.3_Input_Sheet_Published2013'!AB184-'4.3.3_Input_Sheet_Finalised2018'!AB184&lt;0,"Increase","Decrease")))</f>
        <v>0</v>
      </c>
      <c r="AC184" s="29">
        <f>IF('4.3.3_Input_Sheet_Published2013'!AC184-'4.3.3_Input_Sheet_Finalised2018'!AC184=0,,(IF('4.3.3_Input_Sheet_Published2013'!AC184-'4.3.3_Input_Sheet_Finalised2018'!AC184&lt;0,"Increase","Decrease")))</f>
        <v>0</v>
      </c>
      <c r="AD184" s="29">
        <f>IF('4.3.3_Input_Sheet_Published2013'!AD184-'4.3.3_Input_Sheet_Finalised2018'!AD184=0,,(IF('4.3.3_Input_Sheet_Published2013'!AD184-'4.3.3_Input_Sheet_Finalised2018'!AD184&lt;0,"Increase","Decrease")))</f>
        <v>0</v>
      </c>
      <c r="AE184" s="29">
        <f>IF('4.3.3_Input_Sheet_Published2013'!AE184-'4.3.3_Input_Sheet_Finalised2018'!AE184=0,,(IF('4.3.3_Input_Sheet_Published2013'!AE184-'4.3.3_Input_Sheet_Finalised2018'!AE184&lt;0,"Increase","Decrease")))</f>
        <v>0</v>
      </c>
      <c r="AF184" s="13">
        <f t="shared" si="30"/>
        <v>0</v>
      </c>
      <c r="AH184" s="29">
        <f>IF('4.3.3_Input_Sheet_Published2013'!AH184-'4.3.3_Input_Sheet_Finalised2018'!AH184=0,,(IF('4.3.3_Input_Sheet_Published2013'!AH184-'4.3.3_Input_Sheet_Finalised2018'!AH184&lt;0,"Increase","Decrease")))</f>
        <v>0</v>
      </c>
      <c r="AI184" s="29">
        <f>IF('4.3.3_Input_Sheet_Published2013'!AI184-'4.3.3_Input_Sheet_Finalised2018'!AI184=0,,(IF('4.3.3_Input_Sheet_Published2013'!AI184-'4.3.3_Input_Sheet_Finalised2018'!AI184&lt;0,"Increase","Decrease")))</f>
        <v>0</v>
      </c>
      <c r="AJ184" s="29">
        <f>IF('4.3.3_Input_Sheet_Published2013'!AJ184-'4.3.3_Input_Sheet_Finalised2018'!AJ184=0,,(IF('4.3.3_Input_Sheet_Published2013'!AJ184-'4.3.3_Input_Sheet_Finalised2018'!AJ184&lt;0,"Increase","Decrease")))</f>
        <v>0</v>
      </c>
      <c r="AK184" s="29">
        <f>IF('4.3.3_Input_Sheet_Published2013'!AK184-'4.3.3_Input_Sheet_Finalised2018'!AK184=0,,(IF('4.3.3_Input_Sheet_Published2013'!AK184-'4.3.3_Input_Sheet_Finalised2018'!AK184&lt;0,"Increase","Decrease")))</f>
        <v>0</v>
      </c>
      <c r="AL184" s="29">
        <f>IF('4.3.3_Input_Sheet_Published2013'!AL184-'4.3.3_Input_Sheet_Finalised2018'!AL184=0,,(IF('4.3.3_Input_Sheet_Published2013'!AL184-'4.3.3_Input_Sheet_Finalised2018'!AL184&lt;0,"Increase","Decrease")))</f>
        <v>0</v>
      </c>
      <c r="AM184" s="13">
        <f t="shared" si="31"/>
        <v>0</v>
      </c>
    </row>
    <row r="185" spans="1:39" ht="14.65" thickBot="1">
      <c r="A185" s="163">
        <v>25</v>
      </c>
      <c r="B185" s="166" t="s">
        <v>27</v>
      </c>
      <c r="C185" s="166" t="s">
        <v>46</v>
      </c>
      <c r="D185" s="166" t="s">
        <v>48</v>
      </c>
      <c r="E185" s="40" t="str">
        <f t="shared" si="32"/>
        <v>Low - C4</v>
      </c>
      <c r="F185" s="30">
        <f>IF('4.3.3_Input_Sheet_Published2013'!F185-'4.3.3_Input_Sheet_Finalised2018'!F185=0,,(IF('4.3.3_Input_Sheet_Published2013'!F185-'4.3.3_Input_Sheet_Finalised2018'!F185&lt;0,"Increase","Decrease")))</f>
        <v>0</v>
      </c>
      <c r="G185" s="29">
        <f>IF('4.3.3_Input_Sheet_Published2013'!G185-'4.3.3_Input_Sheet_Finalised2018'!G185=0,,(IF('4.3.3_Input_Sheet_Published2013'!G185-'4.3.3_Input_Sheet_Finalised2018'!G185&lt;0,"Increase","Decrease")))</f>
        <v>0</v>
      </c>
      <c r="H185" s="29">
        <f>IF('4.3.3_Input_Sheet_Published2013'!H185-'4.3.3_Input_Sheet_Finalised2018'!H185=0,,(IF('4.3.3_Input_Sheet_Published2013'!H185-'4.3.3_Input_Sheet_Finalised2018'!H185&lt;0,"Increase","Decrease")))</f>
        <v>0</v>
      </c>
      <c r="I185" s="29">
        <f>IF('4.3.3_Input_Sheet_Published2013'!I185-'4.3.3_Input_Sheet_Finalised2018'!I185=0,,(IF('4.3.3_Input_Sheet_Published2013'!I185-'4.3.3_Input_Sheet_Finalised2018'!I185&lt;0,"Increase","Decrease")))</f>
        <v>0</v>
      </c>
      <c r="J185" s="29">
        <f>IF('4.3.3_Input_Sheet_Published2013'!J185-'4.3.3_Input_Sheet_Finalised2018'!J185=0,,(IF('4.3.3_Input_Sheet_Published2013'!J185-'4.3.3_Input_Sheet_Finalised2018'!J185&lt;0,"Increase","Decrease")))</f>
        <v>0</v>
      </c>
      <c r="K185" s="8">
        <f t="shared" si="27"/>
        <v>0</v>
      </c>
      <c r="M185" s="9"/>
      <c r="N185" s="9"/>
      <c r="O185" s="9"/>
      <c r="P185" s="9"/>
      <c r="Q185" s="9"/>
      <c r="R185" s="8">
        <f t="shared" si="28"/>
        <v>0</v>
      </c>
      <c r="T185" s="9"/>
      <c r="U185" s="9"/>
      <c r="V185" s="9"/>
      <c r="W185" s="9"/>
      <c r="X185" s="9"/>
      <c r="Y185" s="8">
        <f t="shared" si="29"/>
        <v>0</v>
      </c>
      <c r="AA185" s="30">
        <f>IF('4.3.3_Input_Sheet_Published2013'!AA185-'4.3.3_Input_Sheet_Finalised2018'!AA185=0,,(IF('4.3.3_Input_Sheet_Published2013'!AA185-'4.3.3_Input_Sheet_Finalised2018'!AA185&lt;0,"Increase","Decrease")))</f>
        <v>0</v>
      </c>
      <c r="AB185" s="29">
        <f>IF('4.3.3_Input_Sheet_Published2013'!AB185-'4.3.3_Input_Sheet_Finalised2018'!AB185=0,,(IF('4.3.3_Input_Sheet_Published2013'!AB185-'4.3.3_Input_Sheet_Finalised2018'!AB185&lt;0,"Increase","Decrease")))</f>
        <v>0</v>
      </c>
      <c r="AC185" s="29">
        <f>IF('4.3.3_Input_Sheet_Published2013'!AC185-'4.3.3_Input_Sheet_Finalised2018'!AC185=0,,(IF('4.3.3_Input_Sheet_Published2013'!AC185-'4.3.3_Input_Sheet_Finalised2018'!AC185&lt;0,"Increase","Decrease")))</f>
        <v>0</v>
      </c>
      <c r="AD185" s="29">
        <f>IF('4.3.3_Input_Sheet_Published2013'!AD185-'4.3.3_Input_Sheet_Finalised2018'!AD185=0,,(IF('4.3.3_Input_Sheet_Published2013'!AD185-'4.3.3_Input_Sheet_Finalised2018'!AD185&lt;0,"Increase","Decrease")))</f>
        <v>0</v>
      </c>
      <c r="AE185" s="29">
        <f>IF('4.3.3_Input_Sheet_Published2013'!AE185-'4.3.3_Input_Sheet_Finalised2018'!AE185=0,,(IF('4.3.3_Input_Sheet_Published2013'!AE185-'4.3.3_Input_Sheet_Finalised2018'!AE185&lt;0,"Increase","Decrease")))</f>
        <v>0</v>
      </c>
      <c r="AF185" s="8">
        <f t="shared" si="30"/>
        <v>0</v>
      </c>
      <c r="AH185" s="30">
        <f>IF('4.3.3_Input_Sheet_Published2013'!AH185-'4.3.3_Input_Sheet_Finalised2018'!AH185=0,,(IF('4.3.3_Input_Sheet_Published2013'!AH185-'4.3.3_Input_Sheet_Finalised2018'!AH185&lt;0,"Increase","Decrease")))</f>
        <v>0</v>
      </c>
      <c r="AI185" s="29">
        <f>IF('4.3.3_Input_Sheet_Published2013'!AI185-'4.3.3_Input_Sheet_Finalised2018'!AI185=0,,(IF('4.3.3_Input_Sheet_Published2013'!AI185-'4.3.3_Input_Sheet_Finalised2018'!AI185&lt;0,"Increase","Decrease")))</f>
        <v>0</v>
      </c>
      <c r="AJ185" s="29">
        <f>IF('4.3.3_Input_Sheet_Published2013'!AJ185-'4.3.3_Input_Sheet_Finalised2018'!AJ185=0,,(IF('4.3.3_Input_Sheet_Published2013'!AJ185-'4.3.3_Input_Sheet_Finalised2018'!AJ185&lt;0,"Increase","Decrease")))</f>
        <v>0</v>
      </c>
      <c r="AK185" s="29">
        <f>IF('4.3.3_Input_Sheet_Published2013'!AK185-'4.3.3_Input_Sheet_Finalised2018'!AK185=0,,(IF('4.3.3_Input_Sheet_Published2013'!AK185-'4.3.3_Input_Sheet_Finalised2018'!AK185&lt;0,"Increase","Decrease")))</f>
        <v>0</v>
      </c>
      <c r="AL185" s="29">
        <f>IF('4.3.3_Input_Sheet_Published2013'!AL185-'4.3.3_Input_Sheet_Finalised2018'!AL185=0,,(IF('4.3.3_Input_Sheet_Published2013'!AL185-'4.3.3_Input_Sheet_Finalised2018'!AL185&lt;0,"Increase","Decrease")))</f>
        <v>0</v>
      </c>
      <c r="AM185" s="8">
        <f t="shared" si="31"/>
        <v>0</v>
      </c>
    </row>
    <row r="186" spans="1:39" ht="14.65" thickBot="1">
      <c r="A186" s="164"/>
      <c r="B186" s="167"/>
      <c r="C186" s="167"/>
      <c r="D186" s="169"/>
      <c r="E186" s="41" t="str">
        <f t="shared" si="32"/>
        <v>Medium - C3</v>
      </c>
      <c r="F186" s="29">
        <f>IF('4.3.3_Input_Sheet_Published2013'!F186-'4.3.3_Input_Sheet_Finalised2018'!F186=0,,(IF('4.3.3_Input_Sheet_Published2013'!F186-'4.3.3_Input_Sheet_Finalised2018'!F186&lt;0,"Increase","Decrease")))</f>
        <v>0</v>
      </c>
      <c r="G186" s="29">
        <f>IF('4.3.3_Input_Sheet_Published2013'!G186-'4.3.3_Input_Sheet_Finalised2018'!G186=0,,(IF('4.3.3_Input_Sheet_Published2013'!G186-'4.3.3_Input_Sheet_Finalised2018'!G186&lt;0,"Increase","Decrease")))</f>
        <v>0</v>
      </c>
      <c r="H186" s="29">
        <f>IF('4.3.3_Input_Sheet_Published2013'!H186-'4.3.3_Input_Sheet_Finalised2018'!H186=0,,(IF('4.3.3_Input_Sheet_Published2013'!H186-'4.3.3_Input_Sheet_Finalised2018'!H186&lt;0,"Increase","Decrease")))</f>
        <v>0</v>
      </c>
      <c r="I186" s="29">
        <f>IF('4.3.3_Input_Sheet_Published2013'!I186-'4.3.3_Input_Sheet_Finalised2018'!I186=0,,(IF('4.3.3_Input_Sheet_Published2013'!I186-'4.3.3_Input_Sheet_Finalised2018'!I186&lt;0,"Increase","Decrease")))</f>
        <v>0</v>
      </c>
      <c r="J186" s="29">
        <f>IF('4.3.3_Input_Sheet_Published2013'!J186-'4.3.3_Input_Sheet_Finalised2018'!J186=0,,(IF('4.3.3_Input_Sheet_Published2013'!J186-'4.3.3_Input_Sheet_Finalised2018'!J186&lt;0,"Increase","Decrease")))</f>
        <v>0</v>
      </c>
      <c r="K186" s="11">
        <f t="shared" si="27"/>
        <v>0</v>
      </c>
      <c r="M186" s="9"/>
      <c r="N186" s="9"/>
      <c r="O186" s="9"/>
      <c r="P186" s="9"/>
      <c r="Q186" s="9"/>
      <c r="R186" s="11">
        <f t="shared" si="28"/>
        <v>0</v>
      </c>
      <c r="T186" s="9"/>
      <c r="U186" s="9"/>
      <c r="V186" s="9"/>
      <c r="W186" s="9"/>
      <c r="X186" s="9"/>
      <c r="Y186" s="11">
        <f t="shared" si="29"/>
        <v>0</v>
      </c>
      <c r="AA186" s="29">
        <f>IF('4.3.3_Input_Sheet_Published2013'!AA186-'4.3.3_Input_Sheet_Finalised2018'!AA186=0,,(IF('4.3.3_Input_Sheet_Published2013'!AA186-'4.3.3_Input_Sheet_Finalised2018'!AA186&lt;0,"Increase","Decrease")))</f>
        <v>0</v>
      </c>
      <c r="AB186" s="29">
        <f>IF('4.3.3_Input_Sheet_Published2013'!AB186-'4.3.3_Input_Sheet_Finalised2018'!AB186=0,,(IF('4.3.3_Input_Sheet_Published2013'!AB186-'4.3.3_Input_Sheet_Finalised2018'!AB186&lt;0,"Increase","Decrease")))</f>
        <v>0</v>
      </c>
      <c r="AC186" s="29">
        <f>IF('4.3.3_Input_Sheet_Published2013'!AC186-'4.3.3_Input_Sheet_Finalised2018'!AC186=0,,(IF('4.3.3_Input_Sheet_Published2013'!AC186-'4.3.3_Input_Sheet_Finalised2018'!AC186&lt;0,"Increase","Decrease")))</f>
        <v>0</v>
      </c>
      <c r="AD186" s="29">
        <f>IF('4.3.3_Input_Sheet_Published2013'!AD186-'4.3.3_Input_Sheet_Finalised2018'!AD186=0,,(IF('4.3.3_Input_Sheet_Published2013'!AD186-'4.3.3_Input_Sheet_Finalised2018'!AD186&lt;0,"Increase","Decrease")))</f>
        <v>0</v>
      </c>
      <c r="AE186" s="29">
        <f>IF('4.3.3_Input_Sheet_Published2013'!AE186-'4.3.3_Input_Sheet_Finalised2018'!AE186=0,,(IF('4.3.3_Input_Sheet_Published2013'!AE186-'4.3.3_Input_Sheet_Finalised2018'!AE186&lt;0,"Increase","Decrease")))</f>
        <v>0</v>
      </c>
      <c r="AF186" s="11">
        <f t="shared" si="30"/>
        <v>0</v>
      </c>
      <c r="AH186" s="29">
        <f>IF('4.3.3_Input_Sheet_Published2013'!AH186-'4.3.3_Input_Sheet_Finalised2018'!AH186=0,,(IF('4.3.3_Input_Sheet_Published2013'!AH186-'4.3.3_Input_Sheet_Finalised2018'!AH186&lt;0,"Increase","Decrease")))</f>
        <v>0</v>
      </c>
      <c r="AI186" s="29">
        <f>IF('4.3.3_Input_Sheet_Published2013'!AI186-'4.3.3_Input_Sheet_Finalised2018'!AI186=0,,(IF('4.3.3_Input_Sheet_Published2013'!AI186-'4.3.3_Input_Sheet_Finalised2018'!AI186&lt;0,"Increase","Decrease")))</f>
        <v>0</v>
      </c>
      <c r="AJ186" s="29">
        <f>IF('4.3.3_Input_Sheet_Published2013'!AJ186-'4.3.3_Input_Sheet_Finalised2018'!AJ186=0,,(IF('4.3.3_Input_Sheet_Published2013'!AJ186-'4.3.3_Input_Sheet_Finalised2018'!AJ186&lt;0,"Increase","Decrease")))</f>
        <v>0</v>
      </c>
      <c r="AK186" s="29">
        <f>IF('4.3.3_Input_Sheet_Published2013'!AK186-'4.3.3_Input_Sheet_Finalised2018'!AK186=0,,(IF('4.3.3_Input_Sheet_Published2013'!AK186-'4.3.3_Input_Sheet_Finalised2018'!AK186&lt;0,"Increase","Decrease")))</f>
        <v>0</v>
      </c>
      <c r="AL186" s="29">
        <f>IF('4.3.3_Input_Sheet_Published2013'!AL186-'4.3.3_Input_Sheet_Finalised2018'!AL186=0,,(IF('4.3.3_Input_Sheet_Published2013'!AL186-'4.3.3_Input_Sheet_Finalised2018'!AL186&lt;0,"Increase","Decrease")))</f>
        <v>0</v>
      </c>
      <c r="AM186" s="11">
        <f t="shared" si="31"/>
        <v>0</v>
      </c>
    </row>
    <row r="187" spans="1:39" ht="14.65" thickBot="1">
      <c r="A187" s="164"/>
      <c r="B187" s="167"/>
      <c r="C187" s="167"/>
      <c r="D187" s="169"/>
      <c r="E187" s="41" t="str">
        <f t="shared" si="32"/>
        <v>High - C2</v>
      </c>
      <c r="F187" s="29">
        <f>IF('4.3.3_Input_Sheet_Published2013'!F187-'4.3.3_Input_Sheet_Finalised2018'!F187=0,,(IF('4.3.3_Input_Sheet_Published2013'!F187-'4.3.3_Input_Sheet_Finalised2018'!F187&lt;0,"Increase","Decrease")))</f>
        <v>0</v>
      </c>
      <c r="G187" s="29">
        <f>IF('4.3.3_Input_Sheet_Published2013'!G187-'4.3.3_Input_Sheet_Finalised2018'!G187=0,,(IF('4.3.3_Input_Sheet_Published2013'!G187-'4.3.3_Input_Sheet_Finalised2018'!G187&lt;0,"Increase","Decrease")))</f>
        <v>0</v>
      </c>
      <c r="H187" s="29">
        <f>IF('4.3.3_Input_Sheet_Published2013'!H187-'4.3.3_Input_Sheet_Finalised2018'!H187=0,,(IF('4.3.3_Input_Sheet_Published2013'!H187-'4.3.3_Input_Sheet_Finalised2018'!H187&lt;0,"Increase","Decrease")))</f>
        <v>0</v>
      </c>
      <c r="I187" s="29">
        <f>IF('4.3.3_Input_Sheet_Published2013'!I187-'4.3.3_Input_Sheet_Finalised2018'!I187=0,,(IF('4.3.3_Input_Sheet_Published2013'!I187-'4.3.3_Input_Sheet_Finalised2018'!I187&lt;0,"Increase","Decrease")))</f>
        <v>0</v>
      </c>
      <c r="J187" s="29">
        <f>IF('4.3.3_Input_Sheet_Published2013'!J187-'4.3.3_Input_Sheet_Finalised2018'!J187=0,,(IF('4.3.3_Input_Sheet_Published2013'!J187-'4.3.3_Input_Sheet_Finalised2018'!J187&lt;0,"Increase","Decrease")))</f>
        <v>0</v>
      </c>
      <c r="K187" s="11">
        <f t="shared" si="27"/>
        <v>0</v>
      </c>
      <c r="M187" s="9"/>
      <c r="N187" s="9"/>
      <c r="O187" s="9"/>
      <c r="P187" s="9"/>
      <c r="Q187" s="9"/>
      <c r="R187" s="11">
        <f t="shared" si="28"/>
        <v>0</v>
      </c>
      <c r="T187" s="9"/>
      <c r="U187" s="9"/>
      <c r="V187" s="9"/>
      <c r="W187" s="9"/>
      <c r="X187" s="9"/>
      <c r="Y187" s="11">
        <f t="shared" si="29"/>
        <v>0</v>
      </c>
      <c r="AA187" s="29">
        <f>IF('4.3.3_Input_Sheet_Published2013'!AA187-'4.3.3_Input_Sheet_Finalised2018'!AA187=0,,(IF('4.3.3_Input_Sheet_Published2013'!AA187-'4.3.3_Input_Sheet_Finalised2018'!AA187&lt;0,"Increase","Decrease")))</f>
        <v>0</v>
      </c>
      <c r="AB187" s="29">
        <f>IF('4.3.3_Input_Sheet_Published2013'!AB187-'4.3.3_Input_Sheet_Finalised2018'!AB187=0,,(IF('4.3.3_Input_Sheet_Published2013'!AB187-'4.3.3_Input_Sheet_Finalised2018'!AB187&lt;0,"Increase","Decrease")))</f>
        <v>0</v>
      </c>
      <c r="AC187" s="29">
        <f>IF('4.3.3_Input_Sheet_Published2013'!AC187-'4.3.3_Input_Sheet_Finalised2018'!AC187=0,,(IF('4.3.3_Input_Sheet_Published2013'!AC187-'4.3.3_Input_Sheet_Finalised2018'!AC187&lt;0,"Increase","Decrease")))</f>
        <v>0</v>
      </c>
      <c r="AD187" s="29">
        <f>IF('4.3.3_Input_Sheet_Published2013'!AD187-'4.3.3_Input_Sheet_Finalised2018'!AD187=0,,(IF('4.3.3_Input_Sheet_Published2013'!AD187-'4.3.3_Input_Sheet_Finalised2018'!AD187&lt;0,"Increase","Decrease")))</f>
        <v>0</v>
      </c>
      <c r="AE187" s="29">
        <f>IF('4.3.3_Input_Sheet_Published2013'!AE187-'4.3.3_Input_Sheet_Finalised2018'!AE187=0,,(IF('4.3.3_Input_Sheet_Published2013'!AE187-'4.3.3_Input_Sheet_Finalised2018'!AE187&lt;0,"Increase","Decrease")))</f>
        <v>0</v>
      </c>
      <c r="AF187" s="11">
        <f t="shared" si="30"/>
        <v>0</v>
      </c>
      <c r="AH187" s="29">
        <f>IF('4.3.3_Input_Sheet_Published2013'!AH187-'4.3.3_Input_Sheet_Finalised2018'!AH187=0,,(IF('4.3.3_Input_Sheet_Published2013'!AH187-'4.3.3_Input_Sheet_Finalised2018'!AH187&lt;0,"Increase","Decrease")))</f>
        <v>0</v>
      </c>
      <c r="AI187" s="29">
        <f>IF('4.3.3_Input_Sheet_Published2013'!AI187-'4.3.3_Input_Sheet_Finalised2018'!AI187=0,,(IF('4.3.3_Input_Sheet_Published2013'!AI187-'4.3.3_Input_Sheet_Finalised2018'!AI187&lt;0,"Increase","Decrease")))</f>
        <v>0</v>
      </c>
      <c r="AJ187" s="29">
        <f>IF('4.3.3_Input_Sheet_Published2013'!AJ187-'4.3.3_Input_Sheet_Finalised2018'!AJ187=0,,(IF('4.3.3_Input_Sheet_Published2013'!AJ187-'4.3.3_Input_Sheet_Finalised2018'!AJ187&lt;0,"Increase","Decrease")))</f>
        <v>0</v>
      </c>
      <c r="AK187" s="29">
        <f>IF('4.3.3_Input_Sheet_Published2013'!AK187-'4.3.3_Input_Sheet_Finalised2018'!AK187=0,,(IF('4.3.3_Input_Sheet_Published2013'!AK187-'4.3.3_Input_Sheet_Finalised2018'!AK187&lt;0,"Increase","Decrease")))</f>
        <v>0</v>
      </c>
      <c r="AL187" s="29">
        <f>IF('4.3.3_Input_Sheet_Published2013'!AL187-'4.3.3_Input_Sheet_Finalised2018'!AL187=0,,(IF('4.3.3_Input_Sheet_Published2013'!AL187-'4.3.3_Input_Sheet_Finalised2018'!AL187&lt;0,"Increase","Decrease")))</f>
        <v>0</v>
      </c>
      <c r="AM187" s="11">
        <f t="shared" si="31"/>
        <v>0</v>
      </c>
    </row>
    <row r="188" spans="1:39" ht="14.65" thickBot="1">
      <c r="A188" s="165"/>
      <c r="B188" s="168"/>
      <c r="C188" s="168"/>
      <c r="D188" s="170"/>
      <c r="E188" s="42" t="str">
        <f t="shared" si="32"/>
        <v>Very High - C1</v>
      </c>
      <c r="F188" s="29">
        <f>IF('4.3.3_Input_Sheet_Published2013'!F188-'4.3.3_Input_Sheet_Finalised2018'!F188=0,,(IF('4.3.3_Input_Sheet_Published2013'!F188-'4.3.3_Input_Sheet_Finalised2018'!F188&lt;0,"Increase","Decrease")))</f>
        <v>0</v>
      </c>
      <c r="G188" s="29">
        <f>IF('4.3.3_Input_Sheet_Published2013'!G188-'4.3.3_Input_Sheet_Finalised2018'!G188=0,,(IF('4.3.3_Input_Sheet_Published2013'!G188-'4.3.3_Input_Sheet_Finalised2018'!G188&lt;0,"Increase","Decrease")))</f>
        <v>0</v>
      </c>
      <c r="H188" s="29">
        <f>IF('4.3.3_Input_Sheet_Published2013'!H188-'4.3.3_Input_Sheet_Finalised2018'!H188=0,,(IF('4.3.3_Input_Sheet_Published2013'!H188-'4.3.3_Input_Sheet_Finalised2018'!H188&lt;0,"Increase","Decrease")))</f>
        <v>0</v>
      </c>
      <c r="I188" s="29">
        <f>IF('4.3.3_Input_Sheet_Published2013'!I188-'4.3.3_Input_Sheet_Finalised2018'!I188=0,,(IF('4.3.3_Input_Sheet_Published2013'!I188-'4.3.3_Input_Sheet_Finalised2018'!I188&lt;0,"Increase","Decrease")))</f>
        <v>0</v>
      </c>
      <c r="J188" s="29">
        <f>IF('4.3.3_Input_Sheet_Published2013'!J188-'4.3.3_Input_Sheet_Finalised2018'!J188=0,,(IF('4.3.3_Input_Sheet_Published2013'!J188-'4.3.3_Input_Sheet_Finalised2018'!J188&lt;0,"Increase","Decrease")))</f>
        <v>0</v>
      </c>
      <c r="K188" s="13">
        <f t="shared" si="27"/>
        <v>0</v>
      </c>
      <c r="M188" s="9"/>
      <c r="N188" s="9"/>
      <c r="O188" s="9"/>
      <c r="P188" s="9"/>
      <c r="Q188" s="9"/>
      <c r="R188" s="13">
        <f t="shared" si="28"/>
        <v>0</v>
      </c>
      <c r="T188" s="9"/>
      <c r="U188" s="9"/>
      <c r="V188" s="9"/>
      <c r="W188" s="9"/>
      <c r="X188" s="9"/>
      <c r="Y188" s="13">
        <f t="shared" si="29"/>
        <v>0</v>
      </c>
      <c r="AA188" s="29">
        <f>IF('4.3.3_Input_Sheet_Published2013'!AA188-'4.3.3_Input_Sheet_Finalised2018'!AA188=0,,(IF('4.3.3_Input_Sheet_Published2013'!AA188-'4.3.3_Input_Sheet_Finalised2018'!AA188&lt;0,"Increase","Decrease")))</f>
        <v>0</v>
      </c>
      <c r="AB188" s="29">
        <f>IF('4.3.3_Input_Sheet_Published2013'!AB188-'4.3.3_Input_Sheet_Finalised2018'!AB188=0,,(IF('4.3.3_Input_Sheet_Published2013'!AB188-'4.3.3_Input_Sheet_Finalised2018'!AB188&lt;0,"Increase","Decrease")))</f>
        <v>0</v>
      </c>
      <c r="AC188" s="29">
        <f>IF('4.3.3_Input_Sheet_Published2013'!AC188-'4.3.3_Input_Sheet_Finalised2018'!AC188=0,,(IF('4.3.3_Input_Sheet_Published2013'!AC188-'4.3.3_Input_Sheet_Finalised2018'!AC188&lt;0,"Increase","Decrease")))</f>
        <v>0</v>
      </c>
      <c r="AD188" s="29">
        <f>IF('4.3.3_Input_Sheet_Published2013'!AD188-'4.3.3_Input_Sheet_Finalised2018'!AD188=0,,(IF('4.3.3_Input_Sheet_Published2013'!AD188-'4.3.3_Input_Sheet_Finalised2018'!AD188&lt;0,"Increase","Decrease")))</f>
        <v>0</v>
      </c>
      <c r="AE188" s="29">
        <f>IF('4.3.3_Input_Sheet_Published2013'!AE188-'4.3.3_Input_Sheet_Finalised2018'!AE188=0,,(IF('4.3.3_Input_Sheet_Published2013'!AE188-'4.3.3_Input_Sheet_Finalised2018'!AE188&lt;0,"Increase","Decrease")))</f>
        <v>0</v>
      </c>
      <c r="AF188" s="13">
        <f t="shared" si="30"/>
        <v>0</v>
      </c>
      <c r="AH188" s="29">
        <f>IF('4.3.3_Input_Sheet_Published2013'!AH188-'4.3.3_Input_Sheet_Finalised2018'!AH188=0,,(IF('4.3.3_Input_Sheet_Published2013'!AH188-'4.3.3_Input_Sheet_Finalised2018'!AH188&lt;0,"Increase","Decrease")))</f>
        <v>0</v>
      </c>
      <c r="AI188" s="29">
        <f>IF('4.3.3_Input_Sheet_Published2013'!AI188-'4.3.3_Input_Sheet_Finalised2018'!AI188=0,,(IF('4.3.3_Input_Sheet_Published2013'!AI188-'4.3.3_Input_Sheet_Finalised2018'!AI188&lt;0,"Increase","Decrease")))</f>
        <v>0</v>
      </c>
      <c r="AJ188" s="29">
        <f>IF('4.3.3_Input_Sheet_Published2013'!AJ188-'4.3.3_Input_Sheet_Finalised2018'!AJ188=0,,(IF('4.3.3_Input_Sheet_Published2013'!AJ188-'4.3.3_Input_Sheet_Finalised2018'!AJ188&lt;0,"Increase","Decrease")))</f>
        <v>0</v>
      </c>
      <c r="AK188" s="29">
        <f>IF('4.3.3_Input_Sheet_Published2013'!AK188-'4.3.3_Input_Sheet_Finalised2018'!AK188=0,,(IF('4.3.3_Input_Sheet_Published2013'!AK188-'4.3.3_Input_Sheet_Finalised2018'!AK188&lt;0,"Increase","Decrease")))</f>
        <v>0</v>
      </c>
      <c r="AL188" s="29">
        <f>IF('4.3.3_Input_Sheet_Published2013'!AL188-'4.3.3_Input_Sheet_Finalised2018'!AL188=0,,(IF('4.3.3_Input_Sheet_Published2013'!AL188-'4.3.3_Input_Sheet_Finalised2018'!AL188&lt;0,"Increase","Decrease")))</f>
        <v>0</v>
      </c>
      <c r="AM188" s="13">
        <f t="shared" si="31"/>
        <v>0</v>
      </c>
    </row>
    <row r="189" spans="1:39" ht="14.65" thickBot="1">
      <c r="A189" s="151">
        <v>26</v>
      </c>
      <c r="B189" s="154" t="s">
        <v>28</v>
      </c>
      <c r="C189" s="157" t="s">
        <v>46</v>
      </c>
      <c r="D189" s="160" t="s">
        <v>48</v>
      </c>
      <c r="E189" s="7" t="str">
        <f t="shared" si="32"/>
        <v>Low - C4</v>
      </c>
      <c r="F189" s="30">
        <f>IF('4.3.3_Input_Sheet_Published2013'!F189-'4.3.3_Input_Sheet_Finalised2018'!F189=0,,(IF('4.3.3_Input_Sheet_Published2013'!F189-'4.3.3_Input_Sheet_Finalised2018'!F189&lt;0,"Increase","Decrease")))</f>
        <v>0</v>
      </c>
      <c r="G189" s="29">
        <f>IF('4.3.3_Input_Sheet_Published2013'!G189-'4.3.3_Input_Sheet_Finalised2018'!G189=0,,(IF('4.3.3_Input_Sheet_Published2013'!G189-'4.3.3_Input_Sheet_Finalised2018'!G189&lt;0,"Increase","Decrease")))</f>
        <v>0</v>
      </c>
      <c r="H189" s="29">
        <f>IF('4.3.3_Input_Sheet_Published2013'!H189-'4.3.3_Input_Sheet_Finalised2018'!H189=0,,(IF('4.3.3_Input_Sheet_Published2013'!H189-'4.3.3_Input_Sheet_Finalised2018'!H189&lt;0,"Increase","Decrease")))</f>
        <v>0</v>
      </c>
      <c r="I189" s="29">
        <f>IF('4.3.3_Input_Sheet_Published2013'!I189-'4.3.3_Input_Sheet_Finalised2018'!I189=0,,(IF('4.3.3_Input_Sheet_Published2013'!I189-'4.3.3_Input_Sheet_Finalised2018'!I189&lt;0,"Increase","Decrease")))</f>
        <v>0</v>
      </c>
      <c r="J189" s="29">
        <f>IF('4.3.3_Input_Sheet_Published2013'!J189-'4.3.3_Input_Sheet_Finalised2018'!J189=0,,(IF('4.3.3_Input_Sheet_Published2013'!J189-'4.3.3_Input_Sheet_Finalised2018'!J189&lt;0,"Increase","Decrease")))</f>
        <v>0</v>
      </c>
      <c r="K189" s="8">
        <f t="shared" si="27"/>
        <v>0</v>
      </c>
      <c r="M189" s="9"/>
      <c r="N189" s="9"/>
      <c r="O189" s="9"/>
      <c r="P189" s="9"/>
      <c r="Q189" s="9"/>
      <c r="R189" s="8">
        <f t="shared" si="28"/>
        <v>0</v>
      </c>
      <c r="T189" s="9"/>
      <c r="U189" s="9"/>
      <c r="V189" s="9"/>
      <c r="W189" s="9"/>
      <c r="X189" s="9"/>
      <c r="Y189" s="8">
        <f t="shared" si="29"/>
        <v>0</v>
      </c>
      <c r="AA189" s="30">
        <f>IF('4.3.3_Input_Sheet_Published2013'!AA189-'4.3.3_Input_Sheet_Finalised2018'!AA189=0,,(IF('4.3.3_Input_Sheet_Published2013'!AA189-'4.3.3_Input_Sheet_Finalised2018'!AA189&lt;0,"Increase","Decrease")))</f>
        <v>0</v>
      </c>
      <c r="AB189" s="29">
        <f>IF('4.3.3_Input_Sheet_Published2013'!AB189-'4.3.3_Input_Sheet_Finalised2018'!AB189=0,,(IF('4.3.3_Input_Sheet_Published2013'!AB189-'4.3.3_Input_Sheet_Finalised2018'!AB189&lt;0,"Increase","Decrease")))</f>
        <v>0</v>
      </c>
      <c r="AC189" s="29">
        <f>IF('4.3.3_Input_Sheet_Published2013'!AC189-'4.3.3_Input_Sheet_Finalised2018'!AC189=0,,(IF('4.3.3_Input_Sheet_Published2013'!AC189-'4.3.3_Input_Sheet_Finalised2018'!AC189&lt;0,"Increase","Decrease")))</f>
        <v>0</v>
      </c>
      <c r="AD189" s="29">
        <f>IF('4.3.3_Input_Sheet_Published2013'!AD189-'4.3.3_Input_Sheet_Finalised2018'!AD189=0,,(IF('4.3.3_Input_Sheet_Published2013'!AD189-'4.3.3_Input_Sheet_Finalised2018'!AD189&lt;0,"Increase","Decrease")))</f>
        <v>0</v>
      </c>
      <c r="AE189" s="29">
        <f>IF('4.3.3_Input_Sheet_Published2013'!AE189-'4.3.3_Input_Sheet_Finalised2018'!AE189=0,,(IF('4.3.3_Input_Sheet_Published2013'!AE189-'4.3.3_Input_Sheet_Finalised2018'!AE189&lt;0,"Increase","Decrease")))</f>
        <v>0</v>
      </c>
      <c r="AF189" s="8">
        <f t="shared" si="30"/>
        <v>0</v>
      </c>
      <c r="AH189" s="30">
        <f>IF('4.3.3_Input_Sheet_Published2013'!AH189-'4.3.3_Input_Sheet_Finalised2018'!AH189=0,,(IF('4.3.3_Input_Sheet_Published2013'!AH189-'4.3.3_Input_Sheet_Finalised2018'!AH189&lt;0,"Increase","Decrease")))</f>
        <v>0</v>
      </c>
      <c r="AI189" s="29">
        <f>IF('4.3.3_Input_Sheet_Published2013'!AI189-'4.3.3_Input_Sheet_Finalised2018'!AI189=0,,(IF('4.3.3_Input_Sheet_Published2013'!AI189-'4.3.3_Input_Sheet_Finalised2018'!AI189&lt;0,"Increase","Decrease")))</f>
        <v>0</v>
      </c>
      <c r="AJ189" s="29">
        <f>IF('4.3.3_Input_Sheet_Published2013'!AJ189-'4.3.3_Input_Sheet_Finalised2018'!AJ189=0,,(IF('4.3.3_Input_Sheet_Published2013'!AJ189-'4.3.3_Input_Sheet_Finalised2018'!AJ189&lt;0,"Increase","Decrease")))</f>
        <v>0</v>
      </c>
      <c r="AK189" s="29">
        <f>IF('4.3.3_Input_Sheet_Published2013'!AK189-'4.3.3_Input_Sheet_Finalised2018'!AK189=0,,(IF('4.3.3_Input_Sheet_Published2013'!AK189-'4.3.3_Input_Sheet_Finalised2018'!AK189&lt;0,"Increase","Decrease")))</f>
        <v>0</v>
      </c>
      <c r="AL189" s="29">
        <f>IF('4.3.3_Input_Sheet_Published2013'!AL189-'4.3.3_Input_Sheet_Finalised2018'!AL189=0,,(IF('4.3.3_Input_Sheet_Published2013'!AL189-'4.3.3_Input_Sheet_Finalised2018'!AL189&lt;0,"Increase","Decrease")))</f>
        <v>0</v>
      </c>
      <c r="AM189" s="8">
        <f t="shared" si="31"/>
        <v>0</v>
      </c>
    </row>
    <row r="190" spans="1:39" ht="14.65" thickBot="1">
      <c r="A190" s="152"/>
      <c r="B190" s="155"/>
      <c r="C190" s="158"/>
      <c r="D190" s="161"/>
      <c r="E190" s="10" t="str">
        <f t="shared" si="32"/>
        <v>Medium - C3</v>
      </c>
      <c r="F190" s="29">
        <f>IF('4.3.3_Input_Sheet_Published2013'!F190-'4.3.3_Input_Sheet_Finalised2018'!F190=0,,(IF('4.3.3_Input_Sheet_Published2013'!F190-'4.3.3_Input_Sheet_Finalised2018'!F190&lt;0,"Increase","Decrease")))</f>
        <v>0</v>
      </c>
      <c r="G190" s="29">
        <f>IF('4.3.3_Input_Sheet_Published2013'!G190-'4.3.3_Input_Sheet_Finalised2018'!G190=0,,(IF('4.3.3_Input_Sheet_Published2013'!G190-'4.3.3_Input_Sheet_Finalised2018'!G190&lt;0,"Increase","Decrease")))</f>
        <v>0</v>
      </c>
      <c r="H190" s="29">
        <f>IF('4.3.3_Input_Sheet_Published2013'!H190-'4.3.3_Input_Sheet_Finalised2018'!H190=0,,(IF('4.3.3_Input_Sheet_Published2013'!H190-'4.3.3_Input_Sheet_Finalised2018'!H190&lt;0,"Increase","Decrease")))</f>
        <v>0</v>
      </c>
      <c r="I190" s="29">
        <f>IF('4.3.3_Input_Sheet_Published2013'!I190-'4.3.3_Input_Sheet_Finalised2018'!I190=0,,(IF('4.3.3_Input_Sheet_Published2013'!I190-'4.3.3_Input_Sheet_Finalised2018'!I190&lt;0,"Increase","Decrease")))</f>
        <v>0</v>
      </c>
      <c r="J190" s="29">
        <f>IF('4.3.3_Input_Sheet_Published2013'!J190-'4.3.3_Input_Sheet_Finalised2018'!J190=0,,(IF('4.3.3_Input_Sheet_Published2013'!J190-'4.3.3_Input_Sheet_Finalised2018'!J190&lt;0,"Increase","Decrease")))</f>
        <v>0</v>
      </c>
      <c r="K190" s="11">
        <f t="shared" si="27"/>
        <v>0</v>
      </c>
      <c r="M190" s="9"/>
      <c r="N190" s="9"/>
      <c r="O190" s="9"/>
      <c r="P190" s="9"/>
      <c r="Q190" s="9"/>
      <c r="R190" s="11">
        <f t="shared" si="28"/>
        <v>0</v>
      </c>
      <c r="T190" s="9"/>
      <c r="U190" s="9"/>
      <c r="V190" s="9"/>
      <c r="W190" s="9"/>
      <c r="X190" s="9"/>
      <c r="Y190" s="11">
        <f t="shared" si="29"/>
        <v>0</v>
      </c>
      <c r="AA190" s="29">
        <f>IF('4.3.3_Input_Sheet_Published2013'!AA190-'4.3.3_Input_Sheet_Finalised2018'!AA190=0,,(IF('4.3.3_Input_Sheet_Published2013'!AA190-'4.3.3_Input_Sheet_Finalised2018'!AA190&lt;0,"Increase","Decrease")))</f>
        <v>0</v>
      </c>
      <c r="AB190" s="29">
        <f>IF('4.3.3_Input_Sheet_Published2013'!AB190-'4.3.3_Input_Sheet_Finalised2018'!AB190=0,,(IF('4.3.3_Input_Sheet_Published2013'!AB190-'4.3.3_Input_Sheet_Finalised2018'!AB190&lt;0,"Increase","Decrease")))</f>
        <v>0</v>
      </c>
      <c r="AC190" s="29">
        <f>IF('4.3.3_Input_Sheet_Published2013'!AC190-'4.3.3_Input_Sheet_Finalised2018'!AC190=0,,(IF('4.3.3_Input_Sheet_Published2013'!AC190-'4.3.3_Input_Sheet_Finalised2018'!AC190&lt;0,"Increase","Decrease")))</f>
        <v>0</v>
      </c>
      <c r="AD190" s="29">
        <f>IF('4.3.3_Input_Sheet_Published2013'!AD190-'4.3.3_Input_Sheet_Finalised2018'!AD190=0,,(IF('4.3.3_Input_Sheet_Published2013'!AD190-'4.3.3_Input_Sheet_Finalised2018'!AD190&lt;0,"Increase","Decrease")))</f>
        <v>0</v>
      </c>
      <c r="AE190" s="29">
        <f>IF('4.3.3_Input_Sheet_Published2013'!AE190-'4.3.3_Input_Sheet_Finalised2018'!AE190=0,,(IF('4.3.3_Input_Sheet_Published2013'!AE190-'4.3.3_Input_Sheet_Finalised2018'!AE190&lt;0,"Increase","Decrease")))</f>
        <v>0</v>
      </c>
      <c r="AF190" s="11">
        <f t="shared" si="30"/>
        <v>0</v>
      </c>
      <c r="AH190" s="29">
        <f>IF('4.3.3_Input_Sheet_Published2013'!AH190-'4.3.3_Input_Sheet_Finalised2018'!AH190=0,,(IF('4.3.3_Input_Sheet_Published2013'!AH190-'4.3.3_Input_Sheet_Finalised2018'!AH190&lt;0,"Increase","Decrease")))</f>
        <v>0</v>
      </c>
      <c r="AI190" s="29">
        <f>IF('4.3.3_Input_Sheet_Published2013'!AI190-'4.3.3_Input_Sheet_Finalised2018'!AI190=0,,(IF('4.3.3_Input_Sheet_Published2013'!AI190-'4.3.3_Input_Sheet_Finalised2018'!AI190&lt;0,"Increase","Decrease")))</f>
        <v>0</v>
      </c>
      <c r="AJ190" s="29">
        <f>IF('4.3.3_Input_Sheet_Published2013'!AJ190-'4.3.3_Input_Sheet_Finalised2018'!AJ190=0,,(IF('4.3.3_Input_Sheet_Published2013'!AJ190-'4.3.3_Input_Sheet_Finalised2018'!AJ190&lt;0,"Increase","Decrease")))</f>
        <v>0</v>
      </c>
      <c r="AK190" s="29">
        <f>IF('4.3.3_Input_Sheet_Published2013'!AK190-'4.3.3_Input_Sheet_Finalised2018'!AK190=0,,(IF('4.3.3_Input_Sheet_Published2013'!AK190-'4.3.3_Input_Sheet_Finalised2018'!AK190&lt;0,"Increase","Decrease")))</f>
        <v>0</v>
      </c>
      <c r="AL190" s="29">
        <f>IF('4.3.3_Input_Sheet_Published2013'!AL190-'4.3.3_Input_Sheet_Finalised2018'!AL190=0,,(IF('4.3.3_Input_Sheet_Published2013'!AL190-'4.3.3_Input_Sheet_Finalised2018'!AL190&lt;0,"Increase","Decrease")))</f>
        <v>0</v>
      </c>
      <c r="AM190" s="11">
        <f t="shared" si="31"/>
        <v>0</v>
      </c>
    </row>
    <row r="191" spans="1:39" ht="14.65" thickBot="1">
      <c r="A191" s="152"/>
      <c r="B191" s="155"/>
      <c r="C191" s="158"/>
      <c r="D191" s="161"/>
      <c r="E191" s="10" t="str">
        <f t="shared" si="32"/>
        <v>High - C2</v>
      </c>
      <c r="F191" s="29">
        <f>IF('4.3.3_Input_Sheet_Published2013'!F191-'4.3.3_Input_Sheet_Finalised2018'!F191=0,,(IF('4.3.3_Input_Sheet_Published2013'!F191-'4.3.3_Input_Sheet_Finalised2018'!F191&lt;0,"Increase","Decrease")))</f>
        <v>0</v>
      </c>
      <c r="G191" s="29">
        <f>IF('4.3.3_Input_Sheet_Published2013'!G191-'4.3.3_Input_Sheet_Finalised2018'!G191=0,,(IF('4.3.3_Input_Sheet_Published2013'!G191-'4.3.3_Input_Sheet_Finalised2018'!G191&lt;0,"Increase","Decrease")))</f>
        <v>0</v>
      </c>
      <c r="H191" s="29">
        <f>IF('4.3.3_Input_Sheet_Published2013'!H191-'4.3.3_Input_Sheet_Finalised2018'!H191=0,,(IF('4.3.3_Input_Sheet_Published2013'!H191-'4.3.3_Input_Sheet_Finalised2018'!H191&lt;0,"Increase","Decrease")))</f>
        <v>0</v>
      </c>
      <c r="I191" s="29">
        <f>IF('4.3.3_Input_Sheet_Published2013'!I191-'4.3.3_Input_Sheet_Finalised2018'!I191=0,,(IF('4.3.3_Input_Sheet_Published2013'!I191-'4.3.3_Input_Sheet_Finalised2018'!I191&lt;0,"Increase","Decrease")))</f>
        <v>0</v>
      </c>
      <c r="J191" s="29">
        <f>IF('4.3.3_Input_Sheet_Published2013'!J191-'4.3.3_Input_Sheet_Finalised2018'!J191=0,,(IF('4.3.3_Input_Sheet_Published2013'!J191-'4.3.3_Input_Sheet_Finalised2018'!J191&lt;0,"Increase","Decrease")))</f>
        <v>0</v>
      </c>
      <c r="K191" s="11">
        <f t="shared" si="27"/>
        <v>0</v>
      </c>
      <c r="M191" s="9"/>
      <c r="N191" s="9"/>
      <c r="O191" s="9"/>
      <c r="P191" s="9"/>
      <c r="Q191" s="9"/>
      <c r="R191" s="11">
        <f t="shared" si="28"/>
        <v>0</v>
      </c>
      <c r="T191" s="9"/>
      <c r="U191" s="9"/>
      <c r="V191" s="9"/>
      <c r="W191" s="9"/>
      <c r="X191" s="9"/>
      <c r="Y191" s="11">
        <f t="shared" si="29"/>
        <v>0</v>
      </c>
      <c r="AA191" s="29">
        <f>IF('4.3.3_Input_Sheet_Published2013'!AA191-'4.3.3_Input_Sheet_Finalised2018'!AA191=0,,(IF('4.3.3_Input_Sheet_Published2013'!AA191-'4.3.3_Input_Sheet_Finalised2018'!AA191&lt;0,"Increase","Decrease")))</f>
        <v>0</v>
      </c>
      <c r="AB191" s="29">
        <f>IF('4.3.3_Input_Sheet_Published2013'!AB191-'4.3.3_Input_Sheet_Finalised2018'!AB191=0,,(IF('4.3.3_Input_Sheet_Published2013'!AB191-'4.3.3_Input_Sheet_Finalised2018'!AB191&lt;0,"Increase","Decrease")))</f>
        <v>0</v>
      </c>
      <c r="AC191" s="29">
        <f>IF('4.3.3_Input_Sheet_Published2013'!AC191-'4.3.3_Input_Sheet_Finalised2018'!AC191=0,,(IF('4.3.3_Input_Sheet_Published2013'!AC191-'4.3.3_Input_Sheet_Finalised2018'!AC191&lt;0,"Increase","Decrease")))</f>
        <v>0</v>
      </c>
      <c r="AD191" s="29">
        <f>IF('4.3.3_Input_Sheet_Published2013'!AD191-'4.3.3_Input_Sheet_Finalised2018'!AD191=0,,(IF('4.3.3_Input_Sheet_Published2013'!AD191-'4.3.3_Input_Sheet_Finalised2018'!AD191&lt;0,"Increase","Decrease")))</f>
        <v>0</v>
      </c>
      <c r="AE191" s="29">
        <f>IF('4.3.3_Input_Sheet_Published2013'!AE191-'4.3.3_Input_Sheet_Finalised2018'!AE191=0,,(IF('4.3.3_Input_Sheet_Published2013'!AE191-'4.3.3_Input_Sheet_Finalised2018'!AE191&lt;0,"Increase","Decrease")))</f>
        <v>0</v>
      </c>
      <c r="AF191" s="11">
        <f t="shared" si="30"/>
        <v>0</v>
      </c>
      <c r="AH191" s="29">
        <f>IF('4.3.3_Input_Sheet_Published2013'!AH191-'4.3.3_Input_Sheet_Finalised2018'!AH191=0,,(IF('4.3.3_Input_Sheet_Published2013'!AH191-'4.3.3_Input_Sheet_Finalised2018'!AH191&lt;0,"Increase","Decrease")))</f>
        <v>0</v>
      </c>
      <c r="AI191" s="29">
        <f>IF('4.3.3_Input_Sheet_Published2013'!AI191-'4.3.3_Input_Sheet_Finalised2018'!AI191=0,,(IF('4.3.3_Input_Sheet_Published2013'!AI191-'4.3.3_Input_Sheet_Finalised2018'!AI191&lt;0,"Increase","Decrease")))</f>
        <v>0</v>
      </c>
      <c r="AJ191" s="29">
        <f>IF('4.3.3_Input_Sheet_Published2013'!AJ191-'4.3.3_Input_Sheet_Finalised2018'!AJ191=0,,(IF('4.3.3_Input_Sheet_Published2013'!AJ191-'4.3.3_Input_Sheet_Finalised2018'!AJ191&lt;0,"Increase","Decrease")))</f>
        <v>0</v>
      </c>
      <c r="AK191" s="29">
        <f>IF('4.3.3_Input_Sheet_Published2013'!AK191-'4.3.3_Input_Sheet_Finalised2018'!AK191=0,,(IF('4.3.3_Input_Sheet_Published2013'!AK191-'4.3.3_Input_Sheet_Finalised2018'!AK191&lt;0,"Increase","Decrease")))</f>
        <v>0</v>
      </c>
      <c r="AL191" s="29">
        <f>IF('4.3.3_Input_Sheet_Published2013'!AL191-'4.3.3_Input_Sheet_Finalised2018'!AL191=0,,(IF('4.3.3_Input_Sheet_Published2013'!AL191-'4.3.3_Input_Sheet_Finalised2018'!AL191&lt;0,"Increase","Decrease")))</f>
        <v>0</v>
      </c>
      <c r="AM191" s="11">
        <f t="shared" si="31"/>
        <v>0</v>
      </c>
    </row>
    <row r="192" spans="1:39" ht="14.65" thickBot="1">
      <c r="A192" s="153"/>
      <c r="B192" s="156"/>
      <c r="C192" s="159"/>
      <c r="D192" s="162"/>
      <c r="E192" s="12" t="str">
        <f t="shared" si="32"/>
        <v>Very High - C1</v>
      </c>
      <c r="F192" s="29">
        <f>IF('4.3.3_Input_Sheet_Published2013'!F192-'4.3.3_Input_Sheet_Finalised2018'!F192=0,,(IF('4.3.3_Input_Sheet_Published2013'!F192-'4.3.3_Input_Sheet_Finalised2018'!F192&lt;0,"Increase","Decrease")))</f>
        <v>0</v>
      </c>
      <c r="G192" s="29">
        <f>IF('4.3.3_Input_Sheet_Published2013'!G192-'4.3.3_Input_Sheet_Finalised2018'!G192=0,,(IF('4.3.3_Input_Sheet_Published2013'!G192-'4.3.3_Input_Sheet_Finalised2018'!G192&lt;0,"Increase","Decrease")))</f>
        <v>0</v>
      </c>
      <c r="H192" s="29">
        <f>IF('4.3.3_Input_Sheet_Published2013'!H192-'4.3.3_Input_Sheet_Finalised2018'!H192=0,,(IF('4.3.3_Input_Sheet_Published2013'!H192-'4.3.3_Input_Sheet_Finalised2018'!H192&lt;0,"Increase","Decrease")))</f>
        <v>0</v>
      </c>
      <c r="I192" s="29">
        <f>IF('4.3.3_Input_Sheet_Published2013'!I192-'4.3.3_Input_Sheet_Finalised2018'!I192=0,,(IF('4.3.3_Input_Sheet_Published2013'!I192-'4.3.3_Input_Sheet_Finalised2018'!I192&lt;0,"Increase","Decrease")))</f>
        <v>0</v>
      </c>
      <c r="J192" s="29">
        <f>IF('4.3.3_Input_Sheet_Published2013'!J192-'4.3.3_Input_Sheet_Finalised2018'!J192=0,,(IF('4.3.3_Input_Sheet_Published2013'!J192-'4.3.3_Input_Sheet_Finalised2018'!J192&lt;0,"Increase","Decrease")))</f>
        <v>0</v>
      </c>
      <c r="K192" s="13">
        <f t="shared" si="27"/>
        <v>0</v>
      </c>
      <c r="M192" s="9"/>
      <c r="N192" s="9"/>
      <c r="O192" s="9"/>
      <c r="P192" s="9"/>
      <c r="Q192" s="9"/>
      <c r="R192" s="13">
        <f t="shared" si="28"/>
        <v>0</v>
      </c>
      <c r="T192" s="9"/>
      <c r="U192" s="9"/>
      <c r="V192" s="9"/>
      <c r="W192" s="9"/>
      <c r="X192" s="9"/>
      <c r="Y192" s="13">
        <f t="shared" si="29"/>
        <v>0</v>
      </c>
      <c r="AA192" s="29">
        <f>IF('4.3.3_Input_Sheet_Published2013'!AA192-'4.3.3_Input_Sheet_Finalised2018'!AA192=0,,(IF('4.3.3_Input_Sheet_Published2013'!AA192-'4.3.3_Input_Sheet_Finalised2018'!AA192&lt;0,"Increase","Decrease")))</f>
        <v>0</v>
      </c>
      <c r="AB192" s="29">
        <f>IF('4.3.3_Input_Sheet_Published2013'!AB192-'4.3.3_Input_Sheet_Finalised2018'!AB192=0,,(IF('4.3.3_Input_Sheet_Published2013'!AB192-'4.3.3_Input_Sheet_Finalised2018'!AB192&lt;0,"Increase","Decrease")))</f>
        <v>0</v>
      </c>
      <c r="AC192" s="29">
        <f>IF('4.3.3_Input_Sheet_Published2013'!AC192-'4.3.3_Input_Sheet_Finalised2018'!AC192=0,,(IF('4.3.3_Input_Sheet_Published2013'!AC192-'4.3.3_Input_Sheet_Finalised2018'!AC192&lt;0,"Increase","Decrease")))</f>
        <v>0</v>
      </c>
      <c r="AD192" s="29">
        <f>IF('4.3.3_Input_Sheet_Published2013'!AD192-'4.3.3_Input_Sheet_Finalised2018'!AD192=0,,(IF('4.3.3_Input_Sheet_Published2013'!AD192-'4.3.3_Input_Sheet_Finalised2018'!AD192&lt;0,"Increase","Decrease")))</f>
        <v>0</v>
      </c>
      <c r="AE192" s="29">
        <f>IF('4.3.3_Input_Sheet_Published2013'!AE192-'4.3.3_Input_Sheet_Finalised2018'!AE192=0,,(IF('4.3.3_Input_Sheet_Published2013'!AE192-'4.3.3_Input_Sheet_Finalised2018'!AE192&lt;0,"Increase","Decrease")))</f>
        <v>0</v>
      </c>
      <c r="AF192" s="13">
        <f t="shared" si="30"/>
        <v>0</v>
      </c>
      <c r="AH192" s="29">
        <f>IF('4.3.3_Input_Sheet_Published2013'!AH192-'4.3.3_Input_Sheet_Finalised2018'!AH192=0,,(IF('4.3.3_Input_Sheet_Published2013'!AH192-'4.3.3_Input_Sheet_Finalised2018'!AH192&lt;0,"Increase","Decrease")))</f>
        <v>0</v>
      </c>
      <c r="AI192" s="29">
        <f>IF('4.3.3_Input_Sheet_Published2013'!AI192-'4.3.3_Input_Sheet_Finalised2018'!AI192=0,,(IF('4.3.3_Input_Sheet_Published2013'!AI192-'4.3.3_Input_Sheet_Finalised2018'!AI192&lt;0,"Increase","Decrease")))</f>
        <v>0</v>
      </c>
      <c r="AJ192" s="29">
        <f>IF('4.3.3_Input_Sheet_Published2013'!AJ192-'4.3.3_Input_Sheet_Finalised2018'!AJ192=0,,(IF('4.3.3_Input_Sheet_Published2013'!AJ192-'4.3.3_Input_Sheet_Finalised2018'!AJ192&lt;0,"Increase","Decrease")))</f>
        <v>0</v>
      </c>
      <c r="AK192" s="29">
        <f>IF('4.3.3_Input_Sheet_Published2013'!AK192-'4.3.3_Input_Sheet_Finalised2018'!AK192=0,,(IF('4.3.3_Input_Sheet_Published2013'!AK192-'4.3.3_Input_Sheet_Finalised2018'!AK192&lt;0,"Increase","Decrease")))</f>
        <v>0</v>
      </c>
      <c r="AL192" s="29">
        <f>IF('4.3.3_Input_Sheet_Published2013'!AL192-'4.3.3_Input_Sheet_Finalised2018'!AL192=0,,(IF('4.3.3_Input_Sheet_Published2013'!AL192-'4.3.3_Input_Sheet_Finalised2018'!AL192&lt;0,"Increase","Decrease")))</f>
        <v>0</v>
      </c>
      <c r="AM192" s="13">
        <f t="shared" si="31"/>
        <v>0</v>
      </c>
    </row>
    <row r="193" spans="1:39" ht="14.65" thickBot="1">
      <c r="A193" s="151">
        <v>27</v>
      </c>
      <c r="B193" s="154" t="s">
        <v>29</v>
      </c>
      <c r="C193" s="157" t="s">
        <v>46</v>
      </c>
      <c r="D193" s="160" t="s">
        <v>49</v>
      </c>
      <c r="E193" s="7" t="str">
        <f t="shared" si="32"/>
        <v>Low - C4</v>
      </c>
      <c r="F193" s="30">
        <f>IF('4.3.3_Input_Sheet_Published2013'!F193-'4.3.3_Input_Sheet_Finalised2018'!F193=0,,(IF('4.3.3_Input_Sheet_Published2013'!F193-'4.3.3_Input_Sheet_Finalised2018'!F193&lt;0,"Increase","Decrease")))</f>
        <v>0</v>
      </c>
      <c r="G193" s="29">
        <f>IF('4.3.3_Input_Sheet_Published2013'!G193-'4.3.3_Input_Sheet_Finalised2018'!G193=0,,(IF('4.3.3_Input_Sheet_Published2013'!G193-'4.3.3_Input_Sheet_Finalised2018'!G193&lt;0,"Increase","Decrease")))</f>
        <v>0</v>
      </c>
      <c r="H193" s="29">
        <f>IF('4.3.3_Input_Sheet_Published2013'!H193-'4.3.3_Input_Sheet_Finalised2018'!H193=0,,(IF('4.3.3_Input_Sheet_Published2013'!H193-'4.3.3_Input_Sheet_Finalised2018'!H193&lt;0,"Increase","Decrease")))</f>
        <v>0</v>
      </c>
      <c r="I193" s="29">
        <f>IF('4.3.3_Input_Sheet_Published2013'!I193-'4.3.3_Input_Sheet_Finalised2018'!I193=0,,(IF('4.3.3_Input_Sheet_Published2013'!I193-'4.3.3_Input_Sheet_Finalised2018'!I193&lt;0,"Increase","Decrease")))</f>
        <v>0</v>
      </c>
      <c r="J193" s="29">
        <f>IF('4.3.3_Input_Sheet_Published2013'!J193-'4.3.3_Input_Sheet_Finalised2018'!J193=0,,(IF('4.3.3_Input_Sheet_Published2013'!J193-'4.3.3_Input_Sheet_Finalised2018'!J193&lt;0,"Increase","Decrease")))</f>
        <v>0</v>
      </c>
      <c r="K193" s="8">
        <f t="shared" si="27"/>
        <v>0</v>
      </c>
      <c r="M193" s="9"/>
      <c r="N193" s="9"/>
      <c r="O193" s="9"/>
      <c r="P193" s="9"/>
      <c r="Q193" s="9"/>
      <c r="R193" s="8">
        <f t="shared" si="28"/>
        <v>0</v>
      </c>
      <c r="T193" s="9"/>
      <c r="U193" s="9"/>
      <c r="V193" s="9"/>
      <c r="W193" s="9"/>
      <c r="X193" s="9"/>
      <c r="Y193" s="8">
        <f t="shared" si="29"/>
        <v>0</v>
      </c>
      <c r="AA193" s="30">
        <f>IF('4.3.3_Input_Sheet_Published2013'!AA193-'4.3.3_Input_Sheet_Finalised2018'!AA193=0,,(IF('4.3.3_Input_Sheet_Published2013'!AA193-'4.3.3_Input_Sheet_Finalised2018'!AA193&lt;0,"Increase","Decrease")))</f>
        <v>0</v>
      </c>
      <c r="AB193" s="29">
        <f>IF('4.3.3_Input_Sheet_Published2013'!AB193-'4.3.3_Input_Sheet_Finalised2018'!AB193=0,,(IF('4.3.3_Input_Sheet_Published2013'!AB193-'4.3.3_Input_Sheet_Finalised2018'!AB193&lt;0,"Increase","Decrease")))</f>
        <v>0</v>
      </c>
      <c r="AC193" s="29">
        <f>IF('4.3.3_Input_Sheet_Published2013'!AC193-'4.3.3_Input_Sheet_Finalised2018'!AC193=0,,(IF('4.3.3_Input_Sheet_Published2013'!AC193-'4.3.3_Input_Sheet_Finalised2018'!AC193&lt;0,"Increase","Decrease")))</f>
        <v>0</v>
      </c>
      <c r="AD193" s="29">
        <f>IF('4.3.3_Input_Sheet_Published2013'!AD193-'4.3.3_Input_Sheet_Finalised2018'!AD193=0,,(IF('4.3.3_Input_Sheet_Published2013'!AD193-'4.3.3_Input_Sheet_Finalised2018'!AD193&lt;0,"Increase","Decrease")))</f>
        <v>0</v>
      </c>
      <c r="AE193" s="29">
        <f>IF('4.3.3_Input_Sheet_Published2013'!AE193-'4.3.3_Input_Sheet_Finalised2018'!AE193=0,,(IF('4.3.3_Input_Sheet_Published2013'!AE193-'4.3.3_Input_Sheet_Finalised2018'!AE193&lt;0,"Increase","Decrease")))</f>
        <v>0</v>
      </c>
      <c r="AF193" s="8">
        <f t="shared" si="30"/>
        <v>0</v>
      </c>
      <c r="AH193" s="30">
        <f>IF('4.3.3_Input_Sheet_Published2013'!AH193-'4.3.3_Input_Sheet_Finalised2018'!AH193=0,,(IF('4.3.3_Input_Sheet_Published2013'!AH193-'4.3.3_Input_Sheet_Finalised2018'!AH193&lt;0,"Increase","Decrease")))</f>
        <v>0</v>
      </c>
      <c r="AI193" s="29">
        <f>IF('4.3.3_Input_Sheet_Published2013'!AI193-'4.3.3_Input_Sheet_Finalised2018'!AI193=0,,(IF('4.3.3_Input_Sheet_Published2013'!AI193-'4.3.3_Input_Sheet_Finalised2018'!AI193&lt;0,"Increase","Decrease")))</f>
        <v>0</v>
      </c>
      <c r="AJ193" s="29">
        <f>IF('4.3.3_Input_Sheet_Published2013'!AJ193-'4.3.3_Input_Sheet_Finalised2018'!AJ193=0,,(IF('4.3.3_Input_Sheet_Published2013'!AJ193-'4.3.3_Input_Sheet_Finalised2018'!AJ193&lt;0,"Increase","Decrease")))</f>
        <v>0</v>
      </c>
      <c r="AK193" s="29">
        <f>IF('4.3.3_Input_Sheet_Published2013'!AK193-'4.3.3_Input_Sheet_Finalised2018'!AK193=0,,(IF('4.3.3_Input_Sheet_Published2013'!AK193-'4.3.3_Input_Sheet_Finalised2018'!AK193&lt;0,"Increase","Decrease")))</f>
        <v>0</v>
      </c>
      <c r="AL193" s="29">
        <f>IF('4.3.3_Input_Sheet_Published2013'!AL193-'4.3.3_Input_Sheet_Finalised2018'!AL193=0,,(IF('4.3.3_Input_Sheet_Published2013'!AL193-'4.3.3_Input_Sheet_Finalised2018'!AL193&lt;0,"Increase","Decrease")))</f>
        <v>0</v>
      </c>
      <c r="AM193" s="8">
        <f t="shared" si="31"/>
        <v>0</v>
      </c>
    </row>
    <row r="194" spans="1:39" ht="14.65" thickBot="1">
      <c r="A194" s="152"/>
      <c r="B194" s="155"/>
      <c r="C194" s="158"/>
      <c r="D194" s="161"/>
      <c r="E194" s="10" t="str">
        <f t="shared" si="32"/>
        <v>Medium - C3</v>
      </c>
      <c r="F194" s="29">
        <f>IF('4.3.3_Input_Sheet_Published2013'!F194-'4.3.3_Input_Sheet_Finalised2018'!F194=0,,(IF('4.3.3_Input_Sheet_Published2013'!F194-'4.3.3_Input_Sheet_Finalised2018'!F194&lt;0,"Increase","Decrease")))</f>
        <v>0</v>
      </c>
      <c r="G194" s="29">
        <f>IF('4.3.3_Input_Sheet_Published2013'!G194-'4.3.3_Input_Sheet_Finalised2018'!G194=0,,(IF('4.3.3_Input_Sheet_Published2013'!G194-'4.3.3_Input_Sheet_Finalised2018'!G194&lt;0,"Increase","Decrease")))</f>
        <v>0</v>
      </c>
      <c r="H194" s="29">
        <f>IF('4.3.3_Input_Sheet_Published2013'!H194-'4.3.3_Input_Sheet_Finalised2018'!H194=0,,(IF('4.3.3_Input_Sheet_Published2013'!H194-'4.3.3_Input_Sheet_Finalised2018'!H194&lt;0,"Increase","Decrease")))</f>
        <v>0</v>
      </c>
      <c r="I194" s="29">
        <f>IF('4.3.3_Input_Sheet_Published2013'!I194-'4.3.3_Input_Sheet_Finalised2018'!I194=0,,(IF('4.3.3_Input_Sheet_Published2013'!I194-'4.3.3_Input_Sheet_Finalised2018'!I194&lt;0,"Increase","Decrease")))</f>
        <v>0</v>
      </c>
      <c r="J194" s="29">
        <f>IF('4.3.3_Input_Sheet_Published2013'!J194-'4.3.3_Input_Sheet_Finalised2018'!J194=0,,(IF('4.3.3_Input_Sheet_Published2013'!J194-'4.3.3_Input_Sheet_Finalised2018'!J194&lt;0,"Increase","Decrease")))</f>
        <v>0</v>
      </c>
      <c r="K194" s="11">
        <f t="shared" si="27"/>
        <v>0</v>
      </c>
      <c r="M194" s="9"/>
      <c r="N194" s="9"/>
      <c r="O194" s="9"/>
      <c r="P194" s="9"/>
      <c r="Q194" s="9"/>
      <c r="R194" s="11">
        <f t="shared" si="28"/>
        <v>0</v>
      </c>
      <c r="T194" s="9"/>
      <c r="U194" s="9"/>
      <c r="V194" s="9"/>
      <c r="W194" s="9"/>
      <c r="X194" s="9"/>
      <c r="Y194" s="11">
        <f t="shared" si="29"/>
        <v>0</v>
      </c>
      <c r="AA194" s="29">
        <f>IF('4.3.3_Input_Sheet_Published2013'!AA194-'4.3.3_Input_Sheet_Finalised2018'!AA194=0,,(IF('4.3.3_Input_Sheet_Published2013'!AA194-'4.3.3_Input_Sheet_Finalised2018'!AA194&lt;0,"Increase","Decrease")))</f>
        <v>0</v>
      </c>
      <c r="AB194" s="29">
        <f>IF('4.3.3_Input_Sheet_Published2013'!AB194-'4.3.3_Input_Sheet_Finalised2018'!AB194=0,,(IF('4.3.3_Input_Sheet_Published2013'!AB194-'4.3.3_Input_Sheet_Finalised2018'!AB194&lt;0,"Increase","Decrease")))</f>
        <v>0</v>
      </c>
      <c r="AC194" s="29">
        <f>IF('4.3.3_Input_Sheet_Published2013'!AC194-'4.3.3_Input_Sheet_Finalised2018'!AC194=0,,(IF('4.3.3_Input_Sheet_Published2013'!AC194-'4.3.3_Input_Sheet_Finalised2018'!AC194&lt;0,"Increase","Decrease")))</f>
        <v>0</v>
      </c>
      <c r="AD194" s="29">
        <f>IF('4.3.3_Input_Sheet_Published2013'!AD194-'4.3.3_Input_Sheet_Finalised2018'!AD194=0,,(IF('4.3.3_Input_Sheet_Published2013'!AD194-'4.3.3_Input_Sheet_Finalised2018'!AD194&lt;0,"Increase","Decrease")))</f>
        <v>0</v>
      </c>
      <c r="AE194" s="29">
        <f>IF('4.3.3_Input_Sheet_Published2013'!AE194-'4.3.3_Input_Sheet_Finalised2018'!AE194=0,,(IF('4.3.3_Input_Sheet_Published2013'!AE194-'4.3.3_Input_Sheet_Finalised2018'!AE194&lt;0,"Increase","Decrease")))</f>
        <v>0</v>
      </c>
      <c r="AF194" s="11">
        <f t="shared" si="30"/>
        <v>0</v>
      </c>
      <c r="AH194" s="29">
        <f>IF('4.3.3_Input_Sheet_Published2013'!AH194-'4.3.3_Input_Sheet_Finalised2018'!AH194=0,,(IF('4.3.3_Input_Sheet_Published2013'!AH194-'4.3.3_Input_Sheet_Finalised2018'!AH194&lt;0,"Increase","Decrease")))</f>
        <v>0</v>
      </c>
      <c r="AI194" s="29">
        <f>IF('4.3.3_Input_Sheet_Published2013'!AI194-'4.3.3_Input_Sheet_Finalised2018'!AI194=0,,(IF('4.3.3_Input_Sheet_Published2013'!AI194-'4.3.3_Input_Sheet_Finalised2018'!AI194&lt;0,"Increase","Decrease")))</f>
        <v>0</v>
      </c>
      <c r="AJ194" s="29">
        <f>IF('4.3.3_Input_Sheet_Published2013'!AJ194-'4.3.3_Input_Sheet_Finalised2018'!AJ194=0,,(IF('4.3.3_Input_Sheet_Published2013'!AJ194-'4.3.3_Input_Sheet_Finalised2018'!AJ194&lt;0,"Increase","Decrease")))</f>
        <v>0</v>
      </c>
      <c r="AK194" s="29">
        <f>IF('4.3.3_Input_Sheet_Published2013'!AK194-'4.3.3_Input_Sheet_Finalised2018'!AK194=0,,(IF('4.3.3_Input_Sheet_Published2013'!AK194-'4.3.3_Input_Sheet_Finalised2018'!AK194&lt;0,"Increase","Decrease")))</f>
        <v>0</v>
      </c>
      <c r="AL194" s="29">
        <f>IF('4.3.3_Input_Sheet_Published2013'!AL194-'4.3.3_Input_Sheet_Finalised2018'!AL194=0,,(IF('4.3.3_Input_Sheet_Published2013'!AL194-'4.3.3_Input_Sheet_Finalised2018'!AL194&lt;0,"Increase","Decrease")))</f>
        <v>0</v>
      </c>
      <c r="AM194" s="11">
        <f t="shared" si="31"/>
        <v>0</v>
      </c>
    </row>
    <row r="195" spans="1:39" ht="14.65" thickBot="1">
      <c r="A195" s="152"/>
      <c r="B195" s="155"/>
      <c r="C195" s="158"/>
      <c r="D195" s="161"/>
      <c r="E195" s="10" t="str">
        <f t="shared" si="32"/>
        <v>High - C2</v>
      </c>
      <c r="F195" s="29">
        <f>IF('4.3.3_Input_Sheet_Published2013'!F195-'4.3.3_Input_Sheet_Finalised2018'!F195=0,,(IF('4.3.3_Input_Sheet_Published2013'!F195-'4.3.3_Input_Sheet_Finalised2018'!F195&lt;0,"Increase","Decrease")))</f>
        <v>0</v>
      </c>
      <c r="G195" s="29">
        <f>IF('4.3.3_Input_Sheet_Published2013'!G195-'4.3.3_Input_Sheet_Finalised2018'!G195=0,,(IF('4.3.3_Input_Sheet_Published2013'!G195-'4.3.3_Input_Sheet_Finalised2018'!G195&lt;0,"Increase","Decrease")))</f>
        <v>0</v>
      </c>
      <c r="H195" s="29">
        <f>IF('4.3.3_Input_Sheet_Published2013'!H195-'4.3.3_Input_Sheet_Finalised2018'!H195=0,,(IF('4.3.3_Input_Sheet_Published2013'!H195-'4.3.3_Input_Sheet_Finalised2018'!H195&lt;0,"Increase","Decrease")))</f>
        <v>0</v>
      </c>
      <c r="I195" s="29">
        <f>IF('4.3.3_Input_Sheet_Published2013'!I195-'4.3.3_Input_Sheet_Finalised2018'!I195=0,,(IF('4.3.3_Input_Sheet_Published2013'!I195-'4.3.3_Input_Sheet_Finalised2018'!I195&lt;0,"Increase","Decrease")))</f>
        <v>0</v>
      </c>
      <c r="J195" s="29">
        <f>IF('4.3.3_Input_Sheet_Published2013'!J195-'4.3.3_Input_Sheet_Finalised2018'!J195=0,,(IF('4.3.3_Input_Sheet_Published2013'!J195-'4.3.3_Input_Sheet_Finalised2018'!J195&lt;0,"Increase","Decrease")))</f>
        <v>0</v>
      </c>
      <c r="K195" s="11">
        <f t="shared" si="27"/>
        <v>0</v>
      </c>
      <c r="M195" s="9"/>
      <c r="N195" s="9"/>
      <c r="O195" s="9"/>
      <c r="P195" s="9"/>
      <c r="Q195" s="9"/>
      <c r="R195" s="11">
        <f t="shared" si="28"/>
        <v>0</v>
      </c>
      <c r="T195" s="9"/>
      <c r="U195" s="9"/>
      <c r="V195" s="9"/>
      <c r="W195" s="9"/>
      <c r="X195" s="9"/>
      <c r="Y195" s="11">
        <f t="shared" si="29"/>
        <v>0</v>
      </c>
      <c r="AA195" s="29">
        <f>IF('4.3.3_Input_Sheet_Published2013'!AA195-'4.3.3_Input_Sheet_Finalised2018'!AA195=0,,(IF('4.3.3_Input_Sheet_Published2013'!AA195-'4.3.3_Input_Sheet_Finalised2018'!AA195&lt;0,"Increase","Decrease")))</f>
        <v>0</v>
      </c>
      <c r="AB195" s="29">
        <f>IF('4.3.3_Input_Sheet_Published2013'!AB195-'4.3.3_Input_Sheet_Finalised2018'!AB195=0,,(IF('4.3.3_Input_Sheet_Published2013'!AB195-'4.3.3_Input_Sheet_Finalised2018'!AB195&lt;0,"Increase","Decrease")))</f>
        <v>0</v>
      </c>
      <c r="AC195" s="29">
        <f>IF('4.3.3_Input_Sheet_Published2013'!AC195-'4.3.3_Input_Sheet_Finalised2018'!AC195=0,,(IF('4.3.3_Input_Sheet_Published2013'!AC195-'4.3.3_Input_Sheet_Finalised2018'!AC195&lt;0,"Increase","Decrease")))</f>
        <v>0</v>
      </c>
      <c r="AD195" s="29">
        <f>IF('4.3.3_Input_Sheet_Published2013'!AD195-'4.3.3_Input_Sheet_Finalised2018'!AD195=0,,(IF('4.3.3_Input_Sheet_Published2013'!AD195-'4.3.3_Input_Sheet_Finalised2018'!AD195&lt;0,"Increase","Decrease")))</f>
        <v>0</v>
      </c>
      <c r="AE195" s="29">
        <f>IF('4.3.3_Input_Sheet_Published2013'!AE195-'4.3.3_Input_Sheet_Finalised2018'!AE195=0,,(IF('4.3.3_Input_Sheet_Published2013'!AE195-'4.3.3_Input_Sheet_Finalised2018'!AE195&lt;0,"Increase","Decrease")))</f>
        <v>0</v>
      </c>
      <c r="AF195" s="11">
        <f t="shared" si="30"/>
        <v>0</v>
      </c>
      <c r="AH195" s="29">
        <f>IF('4.3.3_Input_Sheet_Published2013'!AH195-'4.3.3_Input_Sheet_Finalised2018'!AH195=0,,(IF('4.3.3_Input_Sheet_Published2013'!AH195-'4.3.3_Input_Sheet_Finalised2018'!AH195&lt;0,"Increase","Decrease")))</f>
        <v>0</v>
      </c>
      <c r="AI195" s="29">
        <f>IF('4.3.3_Input_Sheet_Published2013'!AI195-'4.3.3_Input_Sheet_Finalised2018'!AI195=0,,(IF('4.3.3_Input_Sheet_Published2013'!AI195-'4.3.3_Input_Sheet_Finalised2018'!AI195&lt;0,"Increase","Decrease")))</f>
        <v>0</v>
      </c>
      <c r="AJ195" s="29">
        <f>IF('4.3.3_Input_Sheet_Published2013'!AJ195-'4.3.3_Input_Sheet_Finalised2018'!AJ195=0,,(IF('4.3.3_Input_Sheet_Published2013'!AJ195-'4.3.3_Input_Sheet_Finalised2018'!AJ195&lt;0,"Increase","Decrease")))</f>
        <v>0</v>
      </c>
      <c r="AK195" s="29">
        <f>IF('4.3.3_Input_Sheet_Published2013'!AK195-'4.3.3_Input_Sheet_Finalised2018'!AK195=0,,(IF('4.3.3_Input_Sheet_Published2013'!AK195-'4.3.3_Input_Sheet_Finalised2018'!AK195&lt;0,"Increase","Decrease")))</f>
        <v>0</v>
      </c>
      <c r="AL195" s="29">
        <f>IF('4.3.3_Input_Sheet_Published2013'!AL195-'4.3.3_Input_Sheet_Finalised2018'!AL195=0,,(IF('4.3.3_Input_Sheet_Published2013'!AL195-'4.3.3_Input_Sheet_Finalised2018'!AL195&lt;0,"Increase","Decrease")))</f>
        <v>0</v>
      </c>
      <c r="AM195" s="11">
        <f t="shared" si="31"/>
        <v>0</v>
      </c>
    </row>
    <row r="196" spans="1:39" ht="14.65" thickBot="1">
      <c r="A196" s="153"/>
      <c r="B196" s="156"/>
      <c r="C196" s="159"/>
      <c r="D196" s="162"/>
      <c r="E196" s="12" t="str">
        <f t="shared" si="32"/>
        <v>Very High - C1</v>
      </c>
      <c r="F196" s="29">
        <f>IF('4.3.3_Input_Sheet_Published2013'!F196-'4.3.3_Input_Sheet_Finalised2018'!F196=0,,(IF('4.3.3_Input_Sheet_Published2013'!F196-'4.3.3_Input_Sheet_Finalised2018'!F196&lt;0,"Increase","Decrease")))</f>
        <v>0</v>
      </c>
      <c r="G196" s="29">
        <f>IF('4.3.3_Input_Sheet_Published2013'!G196-'4.3.3_Input_Sheet_Finalised2018'!G196=0,,(IF('4.3.3_Input_Sheet_Published2013'!G196-'4.3.3_Input_Sheet_Finalised2018'!G196&lt;0,"Increase","Decrease")))</f>
        <v>0</v>
      </c>
      <c r="H196" s="29">
        <f>IF('4.3.3_Input_Sheet_Published2013'!H196-'4.3.3_Input_Sheet_Finalised2018'!H196=0,,(IF('4.3.3_Input_Sheet_Published2013'!H196-'4.3.3_Input_Sheet_Finalised2018'!H196&lt;0,"Increase","Decrease")))</f>
        <v>0</v>
      </c>
      <c r="I196" s="29">
        <f>IF('4.3.3_Input_Sheet_Published2013'!I196-'4.3.3_Input_Sheet_Finalised2018'!I196=0,,(IF('4.3.3_Input_Sheet_Published2013'!I196-'4.3.3_Input_Sheet_Finalised2018'!I196&lt;0,"Increase","Decrease")))</f>
        <v>0</v>
      </c>
      <c r="J196" s="29">
        <f>IF('4.3.3_Input_Sheet_Published2013'!J196-'4.3.3_Input_Sheet_Finalised2018'!J196=0,,(IF('4.3.3_Input_Sheet_Published2013'!J196-'4.3.3_Input_Sheet_Finalised2018'!J196&lt;0,"Increase","Decrease")))</f>
        <v>0</v>
      </c>
      <c r="K196" s="13">
        <f t="shared" si="27"/>
        <v>0</v>
      </c>
      <c r="M196" s="9"/>
      <c r="N196" s="9"/>
      <c r="O196" s="9"/>
      <c r="P196" s="9"/>
      <c r="Q196" s="9"/>
      <c r="R196" s="13">
        <f t="shared" si="28"/>
        <v>0</v>
      </c>
      <c r="T196" s="9"/>
      <c r="U196" s="9"/>
      <c r="V196" s="9"/>
      <c r="W196" s="9"/>
      <c r="X196" s="9"/>
      <c r="Y196" s="13">
        <f t="shared" si="29"/>
        <v>0</v>
      </c>
      <c r="AA196" s="29">
        <f>IF('4.3.3_Input_Sheet_Published2013'!AA196-'4.3.3_Input_Sheet_Finalised2018'!AA196=0,,(IF('4.3.3_Input_Sheet_Published2013'!AA196-'4.3.3_Input_Sheet_Finalised2018'!AA196&lt;0,"Increase","Decrease")))</f>
        <v>0</v>
      </c>
      <c r="AB196" s="29">
        <f>IF('4.3.3_Input_Sheet_Published2013'!AB196-'4.3.3_Input_Sheet_Finalised2018'!AB196=0,,(IF('4.3.3_Input_Sheet_Published2013'!AB196-'4.3.3_Input_Sheet_Finalised2018'!AB196&lt;0,"Increase","Decrease")))</f>
        <v>0</v>
      </c>
      <c r="AC196" s="29">
        <f>IF('4.3.3_Input_Sheet_Published2013'!AC196-'4.3.3_Input_Sheet_Finalised2018'!AC196=0,,(IF('4.3.3_Input_Sheet_Published2013'!AC196-'4.3.3_Input_Sheet_Finalised2018'!AC196&lt;0,"Increase","Decrease")))</f>
        <v>0</v>
      </c>
      <c r="AD196" s="29">
        <f>IF('4.3.3_Input_Sheet_Published2013'!AD196-'4.3.3_Input_Sheet_Finalised2018'!AD196=0,,(IF('4.3.3_Input_Sheet_Published2013'!AD196-'4.3.3_Input_Sheet_Finalised2018'!AD196&lt;0,"Increase","Decrease")))</f>
        <v>0</v>
      </c>
      <c r="AE196" s="29">
        <f>IF('4.3.3_Input_Sheet_Published2013'!AE196-'4.3.3_Input_Sheet_Finalised2018'!AE196=0,,(IF('4.3.3_Input_Sheet_Published2013'!AE196-'4.3.3_Input_Sheet_Finalised2018'!AE196&lt;0,"Increase","Decrease")))</f>
        <v>0</v>
      </c>
      <c r="AF196" s="13">
        <f t="shared" si="30"/>
        <v>0</v>
      </c>
      <c r="AH196" s="29">
        <f>IF('4.3.3_Input_Sheet_Published2013'!AH196-'4.3.3_Input_Sheet_Finalised2018'!AH196=0,,(IF('4.3.3_Input_Sheet_Published2013'!AH196-'4.3.3_Input_Sheet_Finalised2018'!AH196&lt;0,"Increase","Decrease")))</f>
        <v>0</v>
      </c>
      <c r="AI196" s="29">
        <f>IF('4.3.3_Input_Sheet_Published2013'!AI196-'4.3.3_Input_Sheet_Finalised2018'!AI196=0,,(IF('4.3.3_Input_Sheet_Published2013'!AI196-'4.3.3_Input_Sheet_Finalised2018'!AI196&lt;0,"Increase","Decrease")))</f>
        <v>0</v>
      </c>
      <c r="AJ196" s="29">
        <f>IF('4.3.3_Input_Sheet_Published2013'!AJ196-'4.3.3_Input_Sheet_Finalised2018'!AJ196=0,,(IF('4.3.3_Input_Sheet_Published2013'!AJ196-'4.3.3_Input_Sheet_Finalised2018'!AJ196&lt;0,"Increase","Decrease")))</f>
        <v>0</v>
      </c>
      <c r="AK196" s="29">
        <f>IF('4.3.3_Input_Sheet_Published2013'!AK196-'4.3.3_Input_Sheet_Finalised2018'!AK196=0,,(IF('4.3.3_Input_Sheet_Published2013'!AK196-'4.3.3_Input_Sheet_Finalised2018'!AK196&lt;0,"Increase","Decrease")))</f>
        <v>0</v>
      </c>
      <c r="AL196" s="29">
        <f>IF('4.3.3_Input_Sheet_Published2013'!AL196-'4.3.3_Input_Sheet_Finalised2018'!AL196=0,,(IF('4.3.3_Input_Sheet_Published2013'!AL196-'4.3.3_Input_Sheet_Finalised2018'!AL196&lt;0,"Increase","Decrease")))</f>
        <v>0</v>
      </c>
      <c r="AM196" s="13">
        <f t="shared" si="31"/>
        <v>0</v>
      </c>
    </row>
    <row r="197" spans="1:39" ht="14.65" thickBot="1">
      <c r="A197" s="151">
        <v>28</v>
      </c>
      <c r="B197" s="154" t="s">
        <v>30</v>
      </c>
      <c r="C197" s="157" t="s">
        <v>46</v>
      </c>
      <c r="D197" s="160" t="s">
        <v>48</v>
      </c>
      <c r="E197" s="7" t="str">
        <f t="shared" si="32"/>
        <v>Low - C4</v>
      </c>
      <c r="F197" s="30">
        <f>IF('4.3.3_Input_Sheet_Published2013'!F197-'4.3.3_Input_Sheet_Finalised2018'!F197=0,,(IF('4.3.3_Input_Sheet_Published2013'!F197-'4.3.3_Input_Sheet_Finalised2018'!F197&lt;0,"Increase","Decrease")))</f>
        <v>0</v>
      </c>
      <c r="G197" s="29">
        <f>IF('4.3.3_Input_Sheet_Published2013'!G197-'4.3.3_Input_Sheet_Finalised2018'!G197=0,,(IF('4.3.3_Input_Sheet_Published2013'!G197-'4.3.3_Input_Sheet_Finalised2018'!G197&lt;0,"Increase","Decrease")))</f>
        <v>0</v>
      </c>
      <c r="H197" s="29">
        <f>IF('4.3.3_Input_Sheet_Published2013'!H197-'4.3.3_Input_Sheet_Finalised2018'!H197=0,,(IF('4.3.3_Input_Sheet_Published2013'!H197-'4.3.3_Input_Sheet_Finalised2018'!H197&lt;0,"Increase","Decrease")))</f>
        <v>0</v>
      </c>
      <c r="I197" s="29">
        <f>IF('4.3.3_Input_Sheet_Published2013'!I197-'4.3.3_Input_Sheet_Finalised2018'!I197=0,,(IF('4.3.3_Input_Sheet_Published2013'!I197-'4.3.3_Input_Sheet_Finalised2018'!I197&lt;0,"Increase","Decrease")))</f>
        <v>0</v>
      </c>
      <c r="J197" s="29">
        <f>IF('4.3.3_Input_Sheet_Published2013'!J197-'4.3.3_Input_Sheet_Finalised2018'!J197=0,,(IF('4.3.3_Input_Sheet_Published2013'!J197-'4.3.3_Input_Sheet_Finalised2018'!J197&lt;0,"Increase","Decrease")))</f>
        <v>0</v>
      </c>
      <c r="K197" s="8">
        <f t="shared" si="27"/>
        <v>0</v>
      </c>
      <c r="M197" s="9"/>
      <c r="N197" s="9"/>
      <c r="O197" s="9"/>
      <c r="P197" s="9"/>
      <c r="Q197" s="9"/>
      <c r="R197" s="8">
        <f t="shared" si="28"/>
        <v>0</v>
      </c>
      <c r="T197" s="9"/>
      <c r="U197" s="9"/>
      <c r="V197" s="9"/>
      <c r="W197" s="9"/>
      <c r="X197" s="9"/>
      <c r="Y197" s="8">
        <f t="shared" si="29"/>
        <v>0</v>
      </c>
      <c r="AA197" s="30">
        <f>IF('4.3.3_Input_Sheet_Published2013'!AA197-'4.3.3_Input_Sheet_Finalised2018'!AA197=0,,(IF('4.3.3_Input_Sheet_Published2013'!AA197-'4.3.3_Input_Sheet_Finalised2018'!AA197&lt;0,"Increase","Decrease")))</f>
        <v>0</v>
      </c>
      <c r="AB197" s="29">
        <f>IF('4.3.3_Input_Sheet_Published2013'!AB197-'4.3.3_Input_Sheet_Finalised2018'!AB197=0,,(IF('4.3.3_Input_Sheet_Published2013'!AB197-'4.3.3_Input_Sheet_Finalised2018'!AB197&lt;0,"Increase","Decrease")))</f>
        <v>0</v>
      </c>
      <c r="AC197" s="29">
        <f>IF('4.3.3_Input_Sheet_Published2013'!AC197-'4.3.3_Input_Sheet_Finalised2018'!AC197=0,,(IF('4.3.3_Input_Sheet_Published2013'!AC197-'4.3.3_Input_Sheet_Finalised2018'!AC197&lt;0,"Increase","Decrease")))</f>
        <v>0</v>
      </c>
      <c r="AD197" s="29">
        <f>IF('4.3.3_Input_Sheet_Published2013'!AD197-'4.3.3_Input_Sheet_Finalised2018'!AD197=0,,(IF('4.3.3_Input_Sheet_Published2013'!AD197-'4.3.3_Input_Sheet_Finalised2018'!AD197&lt;0,"Increase","Decrease")))</f>
        <v>0</v>
      </c>
      <c r="AE197" s="29">
        <f>IF('4.3.3_Input_Sheet_Published2013'!AE197-'4.3.3_Input_Sheet_Finalised2018'!AE197=0,,(IF('4.3.3_Input_Sheet_Published2013'!AE197-'4.3.3_Input_Sheet_Finalised2018'!AE197&lt;0,"Increase","Decrease")))</f>
        <v>0</v>
      </c>
      <c r="AF197" s="8">
        <f t="shared" si="30"/>
        <v>0</v>
      </c>
      <c r="AH197" s="30">
        <f>IF('4.3.3_Input_Sheet_Published2013'!AH197-'4.3.3_Input_Sheet_Finalised2018'!AH197=0,,(IF('4.3.3_Input_Sheet_Published2013'!AH197-'4.3.3_Input_Sheet_Finalised2018'!AH197&lt;0,"Increase","Decrease")))</f>
        <v>0</v>
      </c>
      <c r="AI197" s="29">
        <f>IF('4.3.3_Input_Sheet_Published2013'!AI197-'4.3.3_Input_Sheet_Finalised2018'!AI197=0,,(IF('4.3.3_Input_Sheet_Published2013'!AI197-'4.3.3_Input_Sheet_Finalised2018'!AI197&lt;0,"Increase","Decrease")))</f>
        <v>0</v>
      </c>
      <c r="AJ197" s="29">
        <f>IF('4.3.3_Input_Sheet_Published2013'!AJ197-'4.3.3_Input_Sheet_Finalised2018'!AJ197=0,,(IF('4.3.3_Input_Sheet_Published2013'!AJ197-'4.3.3_Input_Sheet_Finalised2018'!AJ197&lt;0,"Increase","Decrease")))</f>
        <v>0</v>
      </c>
      <c r="AK197" s="29">
        <f>IF('4.3.3_Input_Sheet_Published2013'!AK197-'4.3.3_Input_Sheet_Finalised2018'!AK197=0,,(IF('4.3.3_Input_Sheet_Published2013'!AK197-'4.3.3_Input_Sheet_Finalised2018'!AK197&lt;0,"Increase","Decrease")))</f>
        <v>0</v>
      </c>
      <c r="AL197" s="29">
        <f>IF('4.3.3_Input_Sheet_Published2013'!AL197-'4.3.3_Input_Sheet_Finalised2018'!AL197=0,,(IF('4.3.3_Input_Sheet_Published2013'!AL197-'4.3.3_Input_Sheet_Finalised2018'!AL197&lt;0,"Increase","Decrease")))</f>
        <v>0</v>
      </c>
      <c r="AM197" s="8">
        <f t="shared" si="31"/>
        <v>0</v>
      </c>
    </row>
    <row r="198" spans="1:39" ht="14.65" thickBot="1">
      <c r="A198" s="152"/>
      <c r="B198" s="155"/>
      <c r="C198" s="158"/>
      <c r="D198" s="161"/>
      <c r="E198" s="10" t="str">
        <f t="shared" si="32"/>
        <v>Medium - C3</v>
      </c>
      <c r="F198" s="29">
        <f>IF('4.3.3_Input_Sheet_Published2013'!F198-'4.3.3_Input_Sheet_Finalised2018'!F198=0,,(IF('4.3.3_Input_Sheet_Published2013'!F198-'4.3.3_Input_Sheet_Finalised2018'!F198&lt;0,"Increase","Decrease")))</f>
        <v>0</v>
      </c>
      <c r="G198" s="29">
        <f>IF('4.3.3_Input_Sheet_Published2013'!G198-'4.3.3_Input_Sheet_Finalised2018'!G198=0,,(IF('4.3.3_Input_Sheet_Published2013'!G198-'4.3.3_Input_Sheet_Finalised2018'!G198&lt;0,"Increase","Decrease")))</f>
        <v>0</v>
      </c>
      <c r="H198" s="29">
        <f>IF('4.3.3_Input_Sheet_Published2013'!H198-'4.3.3_Input_Sheet_Finalised2018'!H198=0,,(IF('4.3.3_Input_Sheet_Published2013'!H198-'4.3.3_Input_Sheet_Finalised2018'!H198&lt;0,"Increase","Decrease")))</f>
        <v>0</v>
      </c>
      <c r="I198" s="29">
        <f>IF('4.3.3_Input_Sheet_Published2013'!I198-'4.3.3_Input_Sheet_Finalised2018'!I198=0,,(IF('4.3.3_Input_Sheet_Published2013'!I198-'4.3.3_Input_Sheet_Finalised2018'!I198&lt;0,"Increase","Decrease")))</f>
        <v>0</v>
      </c>
      <c r="J198" s="29">
        <f>IF('4.3.3_Input_Sheet_Published2013'!J198-'4.3.3_Input_Sheet_Finalised2018'!J198=0,,(IF('4.3.3_Input_Sheet_Published2013'!J198-'4.3.3_Input_Sheet_Finalised2018'!J198&lt;0,"Increase","Decrease")))</f>
        <v>0</v>
      </c>
      <c r="K198" s="11">
        <f t="shared" si="27"/>
        <v>0</v>
      </c>
      <c r="M198" s="9"/>
      <c r="N198" s="9"/>
      <c r="O198" s="9"/>
      <c r="P198" s="9"/>
      <c r="Q198" s="9"/>
      <c r="R198" s="11">
        <f t="shared" si="28"/>
        <v>0</v>
      </c>
      <c r="T198" s="9"/>
      <c r="U198" s="9"/>
      <c r="V198" s="9"/>
      <c r="W198" s="9"/>
      <c r="X198" s="9"/>
      <c r="Y198" s="11">
        <f t="shared" si="29"/>
        <v>0</v>
      </c>
      <c r="AA198" s="29">
        <f>IF('4.3.3_Input_Sheet_Published2013'!AA198-'4.3.3_Input_Sheet_Finalised2018'!AA198=0,,(IF('4.3.3_Input_Sheet_Published2013'!AA198-'4.3.3_Input_Sheet_Finalised2018'!AA198&lt;0,"Increase","Decrease")))</f>
        <v>0</v>
      </c>
      <c r="AB198" s="29">
        <f>IF('4.3.3_Input_Sheet_Published2013'!AB198-'4.3.3_Input_Sheet_Finalised2018'!AB198=0,,(IF('4.3.3_Input_Sheet_Published2013'!AB198-'4.3.3_Input_Sheet_Finalised2018'!AB198&lt;0,"Increase","Decrease")))</f>
        <v>0</v>
      </c>
      <c r="AC198" s="29">
        <f>IF('4.3.3_Input_Sheet_Published2013'!AC198-'4.3.3_Input_Sheet_Finalised2018'!AC198=0,,(IF('4.3.3_Input_Sheet_Published2013'!AC198-'4.3.3_Input_Sheet_Finalised2018'!AC198&lt;0,"Increase","Decrease")))</f>
        <v>0</v>
      </c>
      <c r="AD198" s="29">
        <f>IF('4.3.3_Input_Sheet_Published2013'!AD198-'4.3.3_Input_Sheet_Finalised2018'!AD198=0,,(IF('4.3.3_Input_Sheet_Published2013'!AD198-'4.3.3_Input_Sheet_Finalised2018'!AD198&lt;0,"Increase","Decrease")))</f>
        <v>0</v>
      </c>
      <c r="AE198" s="29">
        <f>IF('4.3.3_Input_Sheet_Published2013'!AE198-'4.3.3_Input_Sheet_Finalised2018'!AE198=0,,(IF('4.3.3_Input_Sheet_Published2013'!AE198-'4.3.3_Input_Sheet_Finalised2018'!AE198&lt;0,"Increase","Decrease")))</f>
        <v>0</v>
      </c>
      <c r="AF198" s="11">
        <f t="shared" si="30"/>
        <v>0</v>
      </c>
      <c r="AH198" s="29">
        <f>IF('4.3.3_Input_Sheet_Published2013'!AH198-'4.3.3_Input_Sheet_Finalised2018'!AH198=0,,(IF('4.3.3_Input_Sheet_Published2013'!AH198-'4.3.3_Input_Sheet_Finalised2018'!AH198&lt;0,"Increase","Decrease")))</f>
        <v>0</v>
      </c>
      <c r="AI198" s="29">
        <f>IF('4.3.3_Input_Sheet_Published2013'!AI198-'4.3.3_Input_Sheet_Finalised2018'!AI198=0,,(IF('4.3.3_Input_Sheet_Published2013'!AI198-'4.3.3_Input_Sheet_Finalised2018'!AI198&lt;0,"Increase","Decrease")))</f>
        <v>0</v>
      </c>
      <c r="AJ198" s="29">
        <f>IF('4.3.3_Input_Sheet_Published2013'!AJ198-'4.3.3_Input_Sheet_Finalised2018'!AJ198=0,,(IF('4.3.3_Input_Sheet_Published2013'!AJ198-'4.3.3_Input_Sheet_Finalised2018'!AJ198&lt;0,"Increase","Decrease")))</f>
        <v>0</v>
      </c>
      <c r="AK198" s="29">
        <f>IF('4.3.3_Input_Sheet_Published2013'!AK198-'4.3.3_Input_Sheet_Finalised2018'!AK198=0,,(IF('4.3.3_Input_Sheet_Published2013'!AK198-'4.3.3_Input_Sheet_Finalised2018'!AK198&lt;0,"Increase","Decrease")))</f>
        <v>0</v>
      </c>
      <c r="AL198" s="29">
        <f>IF('4.3.3_Input_Sheet_Published2013'!AL198-'4.3.3_Input_Sheet_Finalised2018'!AL198=0,,(IF('4.3.3_Input_Sheet_Published2013'!AL198-'4.3.3_Input_Sheet_Finalised2018'!AL198&lt;0,"Increase","Decrease")))</f>
        <v>0</v>
      </c>
      <c r="AM198" s="11">
        <f t="shared" si="31"/>
        <v>0</v>
      </c>
    </row>
    <row r="199" spans="1:39" ht="14.65" thickBot="1">
      <c r="A199" s="152"/>
      <c r="B199" s="155"/>
      <c r="C199" s="158"/>
      <c r="D199" s="161"/>
      <c r="E199" s="10" t="str">
        <f t="shared" si="32"/>
        <v>High - C2</v>
      </c>
      <c r="F199" s="29">
        <f>IF('4.3.3_Input_Sheet_Published2013'!F199-'4.3.3_Input_Sheet_Finalised2018'!F199=0,,(IF('4.3.3_Input_Sheet_Published2013'!F199-'4.3.3_Input_Sheet_Finalised2018'!F199&lt;0,"Increase","Decrease")))</f>
        <v>0</v>
      </c>
      <c r="G199" s="29">
        <f>IF('4.3.3_Input_Sheet_Published2013'!G199-'4.3.3_Input_Sheet_Finalised2018'!G199=0,,(IF('4.3.3_Input_Sheet_Published2013'!G199-'4.3.3_Input_Sheet_Finalised2018'!G199&lt;0,"Increase","Decrease")))</f>
        <v>0</v>
      </c>
      <c r="H199" s="29">
        <f>IF('4.3.3_Input_Sheet_Published2013'!H199-'4.3.3_Input_Sheet_Finalised2018'!H199=0,,(IF('4.3.3_Input_Sheet_Published2013'!H199-'4.3.3_Input_Sheet_Finalised2018'!H199&lt;0,"Increase","Decrease")))</f>
        <v>0</v>
      </c>
      <c r="I199" s="29">
        <f>IF('4.3.3_Input_Sheet_Published2013'!I199-'4.3.3_Input_Sheet_Finalised2018'!I199=0,,(IF('4.3.3_Input_Sheet_Published2013'!I199-'4.3.3_Input_Sheet_Finalised2018'!I199&lt;0,"Increase","Decrease")))</f>
        <v>0</v>
      </c>
      <c r="J199" s="29">
        <f>IF('4.3.3_Input_Sheet_Published2013'!J199-'4.3.3_Input_Sheet_Finalised2018'!J199=0,,(IF('4.3.3_Input_Sheet_Published2013'!J199-'4.3.3_Input_Sheet_Finalised2018'!J199&lt;0,"Increase","Decrease")))</f>
        <v>0</v>
      </c>
      <c r="K199" s="11">
        <f t="shared" si="27"/>
        <v>0</v>
      </c>
      <c r="M199" s="9"/>
      <c r="N199" s="9"/>
      <c r="O199" s="9"/>
      <c r="P199" s="9"/>
      <c r="Q199" s="9"/>
      <c r="R199" s="11">
        <f t="shared" si="28"/>
        <v>0</v>
      </c>
      <c r="T199" s="9"/>
      <c r="U199" s="9"/>
      <c r="V199" s="9"/>
      <c r="W199" s="9"/>
      <c r="X199" s="9"/>
      <c r="Y199" s="11">
        <f t="shared" si="29"/>
        <v>0</v>
      </c>
      <c r="AA199" s="29">
        <f>IF('4.3.3_Input_Sheet_Published2013'!AA199-'4.3.3_Input_Sheet_Finalised2018'!AA199=0,,(IF('4.3.3_Input_Sheet_Published2013'!AA199-'4.3.3_Input_Sheet_Finalised2018'!AA199&lt;0,"Increase","Decrease")))</f>
        <v>0</v>
      </c>
      <c r="AB199" s="29">
        <f>IF('4.3.3_Input_Sheet_Published2013'!AB199-'4.3.3_Input_Sheet_Finalised2018'!AB199=0,,(IF('4.3.3_Input_Sheet_Published2013'!AB199-'4.3.3_Input_Sheet_Finalised2018'!AB199&lt;0,"Increase","Decrease")))</f>
        <v>0</v>
      </c>
      <c r="AC199" s="29">
        <f>IF('4.3.3_Input_Sheet_Published2013'!AC199-'4.3.3_Input_Sheet_Finalised2018'!AC199=0,,(IF('4.3.3_Input_Sheet_Published2013'!AC199-'4.3.3_Input_Sheet_Finalised2018'!AC199&lt;0,"Increase","Decrease")))</f>
        <v>0</v>
      </c>
      <c r="AD199" s="29">
        <f>IF('4.3.3_Input_Sheet_Published2013'!AD199-'4.3.3_Input_Sheet_Finalised2018'!AD199=0,,(IF('4.3.3_Input_Sheet_Published2013'!AD199-'4.3.3_Input_Sheet_Finalised2018'!AD199&lt;0,"Increase","Decrease")))</f>
        <v>0</v>
      </c>
      <c r="AE199" s="29">
        <f>IF('4.3.3_Input_Sheet_Published2013'!AE199-'4.3.3_Input_Sheet_Finalised2018'!AE199=0,,(IF('4.3.3_Input_Sheet_Published2013'!AE199-'4.3.3_Input_Sheet_Finalised2018'!AE199&lt;0,"Increase","Decrease")))</f>
        <v>0</v>
      </c>
      <c r="AF199" s="11">
        <f t="shared" si="30"/>
        <v>0</v>
      </c>
      <c r="AH199" s="29">
        <f>IF('4.3.3_Input_Sheet_Published2013'!AH199-'4.3.3_Input_Sheet_Finalised2018'!AH199=0,,(IF('4.3.3_Input_Sheet_Published2013'!AH199-'4.3.3_Input_Sheet_Finalised2018'!AH199&lt;0,"Increase","Decrease")))</f>
        <v>0</v>
      </c>
      <c r="AI199" s="29">
        <f>IF('4.3.3_Input_Sheet_Published2013'!AI199-'4.3.3_Input_Sheet_Finalised2018'!AI199=0,,(IF('4.3.3_Input_Sheet_Published2013'!AI199-'4.3.3_Input_Sheet_Finalised2018'!AI199&lt;0,"Increase","Decrease")))</f>
        <v>0</v>
      </c>
      <c r="AJ199" s="29">
        <f>IF('4.3.3_Input_Sheet_Published2013'!AJ199-'4.3.3_Input_Sheet_Finalised2018'!AJ199=0,,(IF('4.3.3_Input_Sheet_Published2013'!AJ199-'4.3.3_Input_Sheet_Finalised2018'!AJ199&lt;0,"Increase","Decrease")))</f>
        <v>0</v>
      </c>
      <c r="AK199" s="29">
        <f>IF('4.3.3_Input_Sheet_Published2013'!AK199-'4.3.3_Input_Sheet_Finalised2018'!AK199=0,,(IF('4.3.3_Input_Sheet_Published2013'!AK199-'4.3.3_Input_Sheet_Finalised2018'!AK199&lt;0,"Increase","Decrease")))</f>
        <v>0</v>
      </c>
      <c r="AL199" s="29">
        <f>IF('4.3.3_Input_Sheet_Published2013'!AL199-'4.3.3_Input_Sheet_Finalised2018'!AL199=0,,(IF('4.3.3_Input_Sheet_Published2013'!AL199-'4.3.3_Input_Sheet_Finalised2018'!AL199&lt;0,"Increase","Decrease")))</f>
        <v>0</v>
      </c>
      <c r="AM199" s="11">
        <f t="shared" si="31"/>
        <v>0</v>
      </c>
    </row>
    <row r="200" spans="1:39" ht="14.65" thickBot="1">
      <c r="A200" s="153"/>
      <c r="B200" s="156"/>
      <c r="C200" s="159"/>
      <c r="D200" s="162"/>
      <c r="E200" s="12" t="str">
        <f t="shared" si="32"/>
        <v>Very High - C1</v>
      </c>
      <c r="F200" s="29">
        <f>IF('4.3.3_Input_Sheet_Published2013'!F200-'4.3.3_Input_Sheet_Finalised2018'!F200=0,,(IF('4.3.3_Input_Sheet_Published2013'!F200-'4.3.3_Input_Sheet_Finalised2018'!F200&lt;0,"Increase","Decrease")))</f>
        <v>0</v>
      </c>
      <c r="G200" s="29">
        <f>IF('4.3.3_Input_Sheet_Published2013'!G200-'4.3.3_Input_Sheet_Finalised2018'!G200=0,,(IF('4.3.3_Input_Sheet_Published2013'!G200-'4.3.3_Input_Sheet_Finalised2018'!G200&lt;0,"Increase","Decrease")))</f>
        <v>0</v>
      </c>
      <c r="H200" s="29">
        <f>IF('4.3.3_Input_Sheet_Published2013'!H200-'4.3.3_Input_Sheet_Finalised2018'!H200=0,,(IF('4.3.3_Input_Sheet_Published2013'!H200-'4.3.3_Input_Sheet_Finalised2018'!H200&lt;0,"Increase","Decrease")))</f>
        <v>0</v>
      </c>
      <c r="I200" s="29">
        <f>IF('4.3.3_Input_Sheet_Published2013'!I200-'4.3.3_Input_Sheet_Finalised2018'!I200=0,,(IF('4.3.3_Input_Sheet_Published2013'!I200-'4.3.3_Input_Sheet_Finalised2018'!I200&lt;0,"Increase","Decrease")))</f>
        <v>0</v>
      </c>
      <c r="J200" s="29">
        <f>IF('4.3.3_Input_Sheet_Published2013'!J200-'4.3.3_Input_Sheet_Finalised2018'!J200=0,,(IF('4.3.3_Input_Sheet_Published2013'!J200-'4.3.3_Input_Sheet_Finalised2018'!J200&lt;0,"Increase","Decrease")))</f>
        <v>0</v>
      </c>
      <c r="K200" s="13">
        <f t="shared" si="27"/>
        <v>0</v>
      </c>
      <c r="M200" s="9"/>
      <c r="N200" s="9"/>
      <c r="O200" s="9"/>
      <c r="P200" s="9"/>
      <c r="Q200" s="9"/>
      <c r="R200" s="13">
        <f t="shared" si="28"/>
        <v>0</v>
      </c>
      <c r="T200" s="9"/>
      <c r="U200" s="9"/>
      <c r="V200" s="9"/>
      <c r="W200" s="9"/>
      <c r="X200" s="9"/>
      <c r="Y200" s="13">
        <f t="shared" si="29"/>
        <v>0</v>
      </c>
      <c r="AA200" s="29">
        <f>IF('4.3.3_Input_Sheet_Published2013'!AA200-'4.3.3_Input_Sheet_Finalised2018'!AA200=0,,(IF('4.3.3_Input_Sheet_Published2013'!AA200-'4.3.3_Input_Sheet_Finalised2018'!AA200&lt;0,"Increase","Decrease")))</f>
        <v>0</v>
      </c>
      <c r="AB200" s="29">
        <f>IF('4.3.3_Input_Sheet_Published2013'!AB200-'4.3.3_Input_Sheet_Finalised2018'!AB200=0,,(IF('4.3.3_Input_Sheet_Published2013'!AB200-'4.3.3_Input_Sheet_Finalised2018'!AB200&lt;0,"Increase","Decrease")))</f>
        <v>0</v>
      </c>
      <c r="AC200" s="29">
        <f>IF('4.3.3_Input_Sheet_Published2013'!AC200-'4.3.3_Input_Sheet_Finalised2018'!AC200=0,,(IF('4.3.3_Input_Sheet_Published2013'!AC200-'4.3.3_Input_Sheet_Finalised2018'!AC200&lt;0,"Increase","Decrease")))</f>
        <v>0</v>
      </c>
      <c r="AD200" s="29">
        <f>IF('4.3.3_Input_Sheet_Published2013'!AD200-'4.3.3_Input_Sheet_Finalised2018'!AD200=0,,(IF('4.3.3_Input_Sheet_Published2013'!AD200-'4.3.3_Input_Sheet_Finalised2018'!AD200&lt;0,"Increase","Decrease")))</f>
        <v>0</v>
      </c>
      <c r="AE200" s="29">
        <f>IF('4.3.3_Input_Sheet_Published2013'!AE200-'4.3.3_Input_Sheet_Finalised2018'!AE200=0,,(IF('4.3.3_Input_Sheet_Published2013'!AE200-'4.3.3_Input_Sheet_Finalised2018'!AE200&lt;0,"Increase","Decrease")))</f>
        <v>0</v>
      </c>
      <c r="AF200" s="13">
        <f t="shared" si="30"/>
        <v>0</v>
      </c>
      <c r="AH200" s="29">
        <f>IF('4.3.3_Input_Sheet_Published2013'!AH200-'4.3.3_Input_Sheet_Finalised2018'!AH200=0,,(IF('4.3.3_Input_Sheet_Published2013'!AH200-'4.3.3_Input_Sheet_Finalised2018'!AH200&lt;0,"Increase","Decrease")))</f>
        <v>0</v>
      </c>
      <c r="AI200" s="29">
        <f>IF('4.3.3_Input_Sheet_Published2013'!AI200-'4.3.3_Input_Sheet_Finalised2018'!AI200=0,,(IF('4.3.3_Input_Sheet_Published2013'!AI200-'4.3.3_Input_Sheet_Finalised2018'!AI200&lt;0,"Increase","Decrease")))</f>
        <v>0</v>
      </c>
      <c r="AJ200" s="29">
        <f>IF('4.3.3_Input_Sheet_Published2013'!AJ200-'4.3.3_Input_Sheet_Finalised2018'!AJ200=0,,(IF('4.3.3_Input_Sheet_Published2013'!AJ200-'4.3.3_Input_Sheet_Finalised2018'!AJ200&lt;0,"Increase","Decrease")))</f>
        <v>0</v>
      </c>
      <c r="AK200" s="29">
        <f>IF('4.3.3_Input_Sheet_Published2013'!AK200-'4.3.3_Input_Sheet_Finalised2018'!AK200=0,,(IF('4.3.3_Input_Sheet_Published2013'!AK200-'4.3.3_Input_Sheet_Finalised2018'!AK200&lt;0,"Increase","Decrease")))</f>
        <v>0</v>
      </c>
      <c r="AL200" s="29">
        <f>IF('4.3.3_Input_Sheet_Published2013'!AL200-'4.3.3_Input_Sheet_Finalised2018'!AL200=0,,(IF('4.3.3_Input_Sheet_Published2013'!AL200-'4.3.3_Input_Sheet_Finalised2018'!AL200&lt;0,"Increase","Decrease")))</f>
        <v>0</v>
      </c>
      <c r="AM200" s="13">
        <f t="shared" si="31"/>
        <v>0</v>
      </c>
    </row>
    <row r="201" spans="1:39" ht="14.65" thickBot="1">
      <c r="A201" s="151">
        <v>29</v>
      </c>
      <c r="B201" s="154" t="s">
        <v>31</v>
      </c>
      <c r="C201" s="157" t="s">
        <v>46</v>
      </c>
      <c r="D201" s="160" t="s">
        <v>48</v>
      </c>
      <c r="E201" s="7" t="str">
        <f t="shared" si="32"/>
        <v>Low - C4</v>
      </c>
      <c r="F201" s="30">
        <f>IF('4.3.3_Input_Sheet_Published2013'!F201-'4.3.3_Input_Sheet_Finalised2018'!F201=0,,(IF('4.3.3_Input_Sheet_Published2013'!F201-'4.3.3_Input_Sheet_Finalised2018'!F201&lt;0,"Increase","Decrease")))</f>
        <v>0</v>
      </c>
      <c r="G201" s="29">
        <f>IF('4.3.3_Input_Sheet_Published2013'!G201-'4.3.3_Input_Sheet_Finalised2018'!G201=0,,(IF('4.3.3_Input_Sheet_Published2013'!G201-'4.3.3_Input_Sheet_Finalised2018'!G201&lt;0,"Increase","Decrease")))</f>
        <v>0</v>
      </c>
      <c r="H201" s="29">
        <f>IF('4.3.3_Input_Sheet_Published2013'!H201-'4.3.3_Input_Sheet_Finalised2018'!H201=0,,(IF('4.3.3_Input_Sheet_Published2013'!H201-'4.3.3_Input_Sheet_Finalised2018'!H201&lt;0,"Increase","Decrease")))</f>
        <v>0</v>
      </c>
      <c r="I201" s="29">
        <f>IF('4.3.3_Input_Sheet_Published2013'!I201-'4.3.3_Input_Sheet_Finalised2018'!I201=0,,(IF('4.3.3_Input_Sheet_Published2013'!I201-'4.3.3_Input_Sheet_Finalised2018'!I201&lt;0,"Increase","Decrease")))</f>
        <v>0</v>
      </c>
      <c r="J201" s="29">
        <f>IF('4.3.3_Input_Sheet_Published2013'!J201-'4.3.3_Input_Sheet_Finalised2018'!J201=0,,(IF('4.3.3_Input_Sheet_Published2013'!J201-'4.3.3_Input_Sheet_Finalised2018'!J201&lt;0,"Increase","Decrease")))</f>
        <v>0</v>
      </c>
      <c r="K201" s="8">
        <f t="shared" si="27"/>
        <v>0</v>
      </c>
      <c r="M201" s="9"/>
      <c r="N201" s="9"/>
      <c r="O201" s="9"/>
      <c r="P201" s="9"/>
      <c r="Q201" s="9"/>
      <c r="R201" s="8">
        <f t="shared" si="28"/>
        <v>0</v>
      </c>
      <c r="T201" s="9"/>
      <c r="U201" s="9"/>
      <c r="V201" s="9"/>
      <c r="W201" s="9"/>
      <c r="X201" s="9"/>
      <c r="Y201" s="8">
        <f t="shared" si="29"/>
        <v>0</v>
      </c>
      <c r="AA201" s="30">
        <f>IF('4.3.3_Input_Sheet_Published2013'!AA201-'4.3.3_Input_Sheet_Finalised2018'!AA201=0,,(IF('4.3.3_Input_Sheet_Published2013'!AA201-'4.3.3_Input_Sheet_Finalised2018'!AA201&lt;0,"Increase","Decrease")))</f>
        <v>0</v>
      </c>
      <c r="AB201" s="29">
        <f>IF('4.3.3_Input_Sheet_Published2013'!AB201-'4.3.3_Input_Sheet_Finalised2018'!AB201=0,,(IF('4.3.3_Input_Sheet_Published2013'!AB201-'4.3.3_Input_Sheet_Finalised2018'!AB201&lt;0,"Increase","Decrease")))</f>
        <v>0</v>
      </c>
      <c r="AC201" s="29">
        <f>IF('4.3.3_Input_Sheet_Published2013'!AC201-'4.3.3_Input_Sheet_Finalised2018'!AC201=0,,(IF('4.3.3_Input_Sheet_Published2013'!AC201-'4.3.3_Input_Sheet_Finalised2018'!AC201&lt;0,"Increase","Decrease")))</f>
        <v>0</v>
      </c>
      <c r="AD201" s="29">
        <f>IF('4.3.3_Input_Sheet_Published2013'!AD201-'4.3.3_Input_Sheet_Finalised2018'!AD201=0,,(IF('4.3.3_Input_Sheet_Published2013'!AD201-'4.3.3_Input_Sheet_Finalised2018'!AD201&lt;0,"Increase","Decrease")))</f>
        <v>0</v>
      </c>
      <c r="AE201" s="29">
        <f>IF('4.3.3_Input_Sheet_Published2013'!AE201-'4.3.3_Input_Sheet_Finalised2018'!AE201=0,,(IF('4.3.3_Input_Sheet_Published2013'!AE201-'4.3.3_Input_Sheet_Finalised2018'!AE201&lt;0,"Increase","Decrease")))</f>
        <v>0</v>
      </c>
      <c r="AF201" s="8">
        <f t="shared" si="30"/>
        <v>0</v>
      </c>
      <c r="AH201" s="30">
        <f>IF('4.3.3_Input_Sheet_Published2013'!AH201-'4.3.3_Input_Sheet_Finalised2018'!AH201=0,,(IF('4.3.3_Input_Sheet_Published2013'!AH201-'4.3.3_Input_Sheet_Finalised2018'!AH201&lt;0,"Increase","Decrease")))</f>
        <v>0</v>
      </c>
      <c r="AI201" s="29">
        <f>IF('4.3.3_Input_Sheet_Published2013'!AI201-'4.3.3_Input_Sheet_Finalised2018'!AI201=0,,(IF('4.3.3_Input_Sheet_Published2013'!AI201-'4.3.3_Input_Sheet_Finalised2018'!AI201&lt;0,"Increase","Decrease")))</f>
        <v>0</v>
      </c>
      <c r="AJ201" s="29">
        <f>IF('4.3.3_Input_Sheet_Published2013'!AJ201-'4.3.3_Input_Sheet_Finalised2018'!AJ201=0,,(IF('4.3.3_Input_Sheet_Published2013'!AJ201-'4.3.3_Input_Sheet_Finalised2018'!AJ201&lt;0,"Increase","Decrease")))</f>
        <v>0</v>
      </c>
      <c r="AK201" s="29">
        <f>IF('4.3.3_Input_Sheet_Published2013'!AK201-'4.3.3_Input_Sheet_Finalised2018'!AK201=0,,(IF('4.3.3_Input_Sheet_Published2013'!AK201-'4.3.3_Input_Sheet_Finalised2018'!AK201&lt;0,"Increase","Decrease")))</f>
        <v>0</v>
      </c>
      <c r="AL201" s="29">
        <f>IF('4.3.3_Input_Sheet_Published2013'!AL201-'4.3.3_Input_Sheet_Finalised2018'!AL201=0,,(IF('4.3.3_Input_Sheet_Published2013'!AL201-'4.3.3_Input_Sheet_Finalised2018'!AL201&lt;0,"Increase","Decrease")))</f>
        <v>0</v>
      </c>
      <c r="AM201" s="8">
        <f t="shared" si="31"/>
        <v>0</v>
      </c>
    </row>
    <row r="202" spans="1:39" ht="14.65" thickBot="1">
      <c r="A202" s="152"/>
      <c r="B202" s="155"/>
      <c r="C202" s="158"/>
      <c r="D202" s="161"/>
      <c r="E202" s="10" t="str">
        <f t="shared" si="32"/>
        <v>Medium - C3</v>
      </c>
      <c r="F202" s="29">
        <f>IF('4.3.3_Input_Sheet_Published2013'!F202-'4.3.3_Input_Sheet_Finalised2018'!F202=0,,(IF('4.3.3_Input_Sheet_Published2013'!F202-'4.3.3_Input_Sheet_Finalised2018'!F202&lt;0,"Increase","Decrease")))</f>
        <v>0</v>
      </c>
      <c r="G202" s="29">
        <f>IF('4.3.3_Input_Sheet_Published2013'!G202-'4.3.3_Input_Sheet_Finalised2018'!G202=0,,(IF('4.3.3_Input_Sheet_Published2013'!G202-'4.3.3_Input_Sheet_Finalised2018'!G202&lt;0,"Increase","Decrease")))</f>
        <v>0</v>
      </c>
      <c r="H202" s="29">
        <f>IF('4.3.3_Input_Sheet_Published2013'!H202-'4.3.3_Input_Sheet_Finalised2018'!H202=0,,(IF('4.3.3_Input_Sheet_Published2013'!H202-'4.3.3_Input_Sheet_Finalised2018'!H202&lt;0,"Increase","Decrease")))</f>
        <v>0</v>
      </c>
      <c r="I202" s="29">
        <f>IF('4.3.3_Input_Sheet_Published2013'!I202-'4.3.3_Input_Sheet_Finalised2018'!I202=0,,(IF('4.3.3_Input_Sheet_Published2013'!I202-'4.3.3_Input_Sheet_Finalised2018'!I202&lt;0,"Increase","Decrease")))</f>
        <v>0</v>
      </c>
      <c r="J202" s="29">
        <f>IF('4.3.3_Input_Sheet_Published2013'!J202-'4.3.3_Input_Sheet_Finalised2018'!J202=0,,(IF('4.3.3_Input_Sheet_Published2013'!J202-'4.3.3_Input_Sheet_Finalised2018'!J202&lt;0,"Increase","Decrease")))</f>
        <v>0</v>
      </c>
      <c r="K202" s="11">
        <f t="shared" si="27"/>
        <v>0</v>
      </c>
      <c r="M202" s="9"/>
      <c r="N202" s="9"/>
      <c r="O202" s="9"/>
      <c r="P202" s="9"/>
      <c r="Q202" s="9"/>
      <c r="R202" s="11">
        <f t="shared" si="28"/>
        <v>0</v>
      </c>
      <c r="T202" s="9"/>
      <c r="U202" s="9"/>
      <c r="V202" s="9"/>
      <c r="W202" s="9"/>
      <c r="X202" s="9"/>
      <c r="Y202" s="11">
        <f t="shared" si="29"/>
        <v>0</v>
      </c>
      <c r="AA202" s="29">
        <f>IF('4.3.3_Input_Sheet_Published2013'!AA202-'4.3.3_Input_Sheet_Finalised2018'!AA202=0,,(IF('4.3.3_Input_Sheet_Published2013'!AA202-'4.3.3_Input_Sheet_Finalised2018'!AA202&lt;0,"Increase","Decrease")))</f>
        <v>0</v>
      </c>
      <c r="AB202" s="29">
        <f>IF('4.3.3_Input_Sheet_Published2013'!AB202-'4.3.3_Input_Sheet_Finalised2018'!AB202=0,,(IF('4.3.3_Input_Sheet_Published2013'!AB202-'4.3.3_Input_Sheet_Finalised2018'!AB202&lt;0,"Increase","Decrease")))</f>
        <v>0</v>
      </c>
      <c r="AC202" s="29">
        <f>IF('4.3.3_Input_Sheet_Published2013'!AC202-'4.3.3_Input_Sheet_Finalised2018'!AC202=0,,(IF('4.3.3_Input_Sheet_Published2013'!AC202-'4.3.3_Input_Sheet_Finalised2018'!AC202&lt;0,"Increase","Decrease")))</f>
        <v>0</v>
      </c>
      <c r="AD202" s="29">
        <f>IF('4.3.3_Input_Sheet_Published2013'!AD202-'4.3.3_Input_Sheet_Finalised2018'!AD202=0,,(IF('4.3.3_Input_Sheet_Published2013'!AD202-'4.3.3_Input_Sheet_Finalised2018'!AD202&lt;0,"Increase","Decrease")))</f>
        <v>0</v>
      </c>
      <c r="AE202" s="29">
        <f>IF('4.3.3_Input_Sheet_Published2013'!AE202-'4.3.3_Input_Sheet_Finalised2018'!AE202=0,,(IF('4.3.3_Input_Sheet_Published2013'!AE202-'4.3.3_Input_Sheet_Finalised2018'!AE202&lt;0,"Increase","Decrease")))</f>
        <v>0</v>
      </c>
      <c r="AF202" s="11">
        <f t="shared" si="30"/>
        <v>0</v>
      </c>
      <c r="AH202" s="29">
        <f>IF('4.3.3_Input_Sheet_Published2013'!AH202-'4.3.3_Input_Sheet_Finalised2018'!AH202=0,,(IF('4.3.3_Input_Sheet_Published2013'!AH202-'4.3.3_Input_Sheet_Finalised2018'!AH202&lt;0,"Increase","Decrease")))</f>
        <v>0</v>
      </c>
      <c r="AI202" s="29">
        <f>IF('4.3.3_Input_Sheet_Published2013'!AI202-'4.3.3_Input_Sheet_Finalised2018'!AI202=0,,(IF('4.3.3_Input_Sheet_Published2013'!AI202-'4.3.3_Input_Sheet_Finalised2018'!AI202&lt;0,"Increase","Decrease")))</f>
        <v>0</v>
      </c>
      <c r="AJ202" s="29">
        <f>IF('4.3.3_Input_Sheet_Published2013'!AJ202-'4.3.3_Input_Sheet_Finalised2018'!AJ202=0,,(IF('4.3.3_Input_Sheet_Published2013'!AJ202-'4.3.3_Input_Sheet_Finalised2018'!AJ202&lt;0,"Increase","Decrease")))</f>
        <v>0</v>
      </c>
      <c r="AK202" s="29">
        <f>IF('4.3.3_Input_Sheet_Published2013'!AK202-'4.3.3_Input_Sheet_Finalised2018'!AK202=0,,(IF('4.3.3_Input_Sheet_Published2013'!AK202-'4.3.3_Input_Sheet_Finalised2018'!AK202&lt;0,"Increase","Decrease")))</f>
        <v>0</v>
      </c>
      <c r="AL202" s="29">
        <f>IF('4.3.3_Input_Sheet_Published2013'!AL202-'4.3.3_Input_Sheet_Finalised2018'!AL202=0,,(IF('4.3.3_Input_Sheet_Published2013'!AL202-'4.3.3_Input_Sheet_Finalised2018'!AL202&lt;0,"Increase","Decrease")))</f>
        <v>0</v>
      </c>
      <c r="AM202" s="11">
        <f t="shared" si="31"/>
        <v>0</v>
      </c>
    </row>
    <row r="203" spans="1:39" ht="14.65" thickBot="1">
      <c r="A203" s="152"/>
      <c r="B203" s="155"/>
      <c r="C203" s="158"/>
      <c r="D203" s="161"/>
      <c r="E203" s="10" t="str">
        <f t="shared" si="32"/>
        <v>High - C2</v>
      </c>
      <c r="F203" s="29">
        <f>IF('4.3.3_Input_Sheet_Published2013'!F203-'4.3.3_Input_Sheet_Finalised2018'!F203=0,,(IF('4.3.3_Input_Sheet_Published2013'!F203-'4.3.3_Input_Sheet_Finalised2018'!F203&lt;0,"Increase","Decrease")))</f>
        <v>0</v>
      </c>
      <c r="G203" s="29">
        <f>IF('4.3.3_Input_Sheet_Published2013'!G203-'4.3.3_Input_Sheet_Finalised2018'!G203=0,,(IF('4.3.3_Input_Sheet_Published2013'!G203-'4.3.3_Input_Sheet_Finalised2018'!G203&lt;0,"Increase","Decrease")))</f>
        <v>0</v>
      </c>
      <c r="H203" s="29">
        <f>IF('4.3.3_Input_Sheet_Published2013'!H203-'4.3.3_Input_Sheet_Finalised2018'!H203=0,,(IF('4.3.3_Input_Sheet_Published2013'!H203-'4.3.3_Input_Sheet_Finalised2018'!H203&lt;0,"Increase","Decrease")))</f>
        <v>0</v>
      </c>
      <c r="I203" s="29">
        <f>IF('4.3.3_Input_Sheet_Published2013'!I203-'4.3.3_Input_Sheet_Finalised2018'!I203=0,,(IF('4.3.3_Input_Sheet_Published2013'!I203-'4.3.3_Input_Sheet_Finalised2018'!I203&lt;0,"Increase","Decrease")))</f>
        <v>0</v>
      </c>
      <c r="J203" s="29">
        <f>IF('4.3.3_Input_Sheet_Published2013'!J203-'4.3.3_Input_Sheet_Finalised2018'!J203=0,,(IF('4.3.3_Input_Sheet_Published2013'!J203-'4.3.3_Input_Sheet_Finalised2018'!J203&lt;0,"Increase","Decrease")))</f>
        <v>0</v>
      </c>
      <c r="K203" s="11">
        <f t="shared" si="27"/>
        <v>0</v>
      </c>
      <c r="M203" s="9"/>
      <c r="N203" s="9"/>
      <c r="O203" s="9"/>
      <c r="P203" s="9"/>
      <c r="Q203" s="9"/>
      <c r="R203" s="11">
        <f t="shared" si="28"/>
        <v>0</v>
      </c>
      <c r="T203" s="9"/>
      <c r="U203" s="9"/>
      <c r="V203" s="9"/>
      <c r="W203" s="9"/>
      <c r="X203" s="9"/>
      <c r="Y203" s="11">
        <f t="shared" si="29"/>
        <v>0</v>
      </c>
      <c r="AA203" s="29">
        <f>IF('4.3.3_Input_Sheet_Published2013'!AA203-'4.3.3_Input_Sheet_Finalised2018'!AA203=0,,(IF('4.3.3_Input_Sheet_Published2013'!AA203-'4.3.3_Input_Sheet_Finalised2018'!AA203&lt;0,"Increase","Decrease")))</f>
        <v>0</v>
      </c>
      <c r="AB203" s="29">
        <f>IF('4.3.3_Input_Sheet_Published2013'!AB203-'4.3.3_Input_Sheet_Finalised2018'!AB203=0,,(IF('4.3.3_Input_Sheet_Published2013'!AB203-'4.3.3_Input_Sheet_Finalised2018'!AB203&lt;0,"Increase","Decrease")))</f>
        <v>0</v>
      </c>
      <c r="AC203" s="29">
        <f>IF('4.3.3_Input_Sheet_Published2013'!AC203-'4.3.3_Input_Sheet_Finalised2018'!AC203=0,,(IF('4.3.3_Input_Sheet_Published2013'!AC203-'4.3.3_Input_Sheet_Finalised2018'!AC203&lt;0,"Increase","Decrease")))</f>
        <v>0</v>
      </c>
      <c r="AD203" s="29">
        <f>IF('4.3.3_Input_Sheet_Published2013'!AD203-'4.3.3_Input_Sheet_Finalised2018'!AD203=0,,(IF('4.3.3_Input_Sheet_Published2013'!AD203-'4.3.3_Input_Sheet_Finalised2018'!AD203&lt;0,"Increase","Decrease")))</f>
        <v>0</v>
      </c>
      <c r="AE203" s="29">
        <f>IF('4.3.3_Input_Sheet_Published2013'!AE203-'4.3.3_Input_Sheet_Finalised2018'!AE203=0,,(IF('4.3.3_Input_Sheet_Published2013'!AE203-'4.3.3_Input_Sheet_Finalised2018'!AE203&lt;0,"Increase","Decrease")))</f>
        <v>0</v>
      </c>
      <c r="AF203" s="11">
        <f t="shared" si="30"/>
        <v>0</v>
      </c>
      <c r="AH203" s="29">
        <f>IF('4.3.3_Input_Sheet_Published2013'!AH203-'4.3.3_Input_Sheet_Finalised2018'!AH203=0,,(IF('4.3.3_Input_Sheet_Published2013'!AH203-'4.3.3_Input_Sheet_Finalised2018'!AH203&lt;0,"Increase","Decrease")))</f>
        <v>0</v>
      </c>
      <c r="AI203" s="29">
        <f>IF('4.3.3_Input_Sheet_Published2013'!AI203-'4.3.3_Input_Sheet_Finalised2018'!AI203=0,,(IF('4.3.3_Input_Sheet_Published2013'!AI203-'4.3.3_Input_Sheet_Finalised2018'!AI203&lt;0,"Increase","Decrease")))</f>
        <v>0</v>
      </c>
      <c r="AJ203" s="29">
        <f>IF('4.3.3_Input_Sheet_Published2013'!AJ203-'4.3.3_Input_Sheet_Finalised2018'!AJ203=0,,(IF('4.3.3_Input_Sheet_Published2013'!AJ203-'4.3.3_Input_Sheet_Finalised2018'!AJ203&lt;0,"Increase","Decrease")))</f>
        <v>0</v>
      </c>
      <c r="AK203" s="29">
        <f>IF('4.3.3_Input_Sheet_Published2013'!AK203-'4.3.3_Input_Sheet_Finalised2018'!AK203=0,,(IF('4.3.3_Input_Sheet_Published2013'!AK203-'4.3.3_Input_Sheet_Finalised2018'!AK203&lt;0,"Increase","Decrease")))</f>
        <v>0</v>
      </c>
      <c r="AL203" s="29">
        <f>IF('4.3.3_Input_Sheet_Published2013'!AL203-'4.3.3_Input_Sheet_Finalised2018'!AL203=0,,(IF('4.3.3_Input_Sheet_Published2013'!AL203-'4.3.3_Input_Sheet_Finalised2018'!AL203&lt;0,"Increase","Decrease")))</f>
        <v>0</v>
      </c>
      <c r="AM203" s="11">
        <f t="shared" si="31"/>
        <v>0</v>
      </c>
    </row>
    <row r="204" spans="1:39" ht="14.65" thickBot="1">
      <c r="A204" s="153"/>
      <c r="B204" s="156"/>
      <c r="C204" s="159"/>
      <c r="D204" s="162"/>
      <c r="E204" s="12" t="str">
        <f t="shared" si="32"/>
        <v>Very High - C1</v>
      </c>
      <c r="F204" s="29">
        <f>IF('4.3.3_Input_Sheet_Published2013'!F204-'4.3.3_Input_Sheet_Finalised2018'!F204=0,,(IF('4.3.3_Input_Sheet_Published2013'!F204-'4.3.3_Input_Sheet_Finalised2018'!F204&lt;0,"Increase","Decrease")))</f>
        <v>0</v>
      </c>
      <c r="G204" s="29">
        <f>IF('4.3.3_Input_Sheet_Published2013'!G204-'4.3.3_Input_Sheet_Finalised2018'!G204=0,,(IF('4.3.3_Input_Sheet_Published2013'!G204-'4.3.3_Input_Sheet_Finalised2018'!G204&lt;0,"Increase","Decrease")))</f>
        <v>0</v>
      </c>
      <c r="H204" s="29">
        <f>IF('4.3.3_Input_Sheet_Published2013'!H204-'4.3.3_Input_Sheet_Finalised2018'!H204=0,,(IF('4.3.3_Input_Sheet_Published2013'!H204-'4.3.3_Input_Sheet_Finalised2018'!H204&lt;0,"Increase","Decrease")))</f>
        <v>0</v>
      </c>
      <c r="I204" s="29">
        <f>IF('4.3.3_Input_Sheet_Published2013'!I204-'4.3.3_Input_Sheet_Finalised2018'!I204=0,,(IF('4.3.3_Input_Sheet_Published2013'!I204-'4.3.3_Input_Sheet_Finalised2018'!I204&lt;0,"Increase","Decrease")))</f>
        <v>0</v>
      </c>
      <c r="J204" s="29">
        <f>IF('4.3.3_Input_Sheet_Published2013'!J204-'4.3.3_Input_Sheet_Finalised2018'!J204=0,,(IF('4.3.3_Input_Sheet_Published2013'!J204-'4.3.3_Input_Sheet_Finalised2018'!J204&lt;0,"Increase","Decrease")))</f>
        <v>0</v>
      </c>
      <c r="K204" s="13">
        <f t="shared" si="27"/>
        <v>0</v>
      </c>
      <c r="M204" s="9"/>
      <c r="N204" s="9"/>
      <c r="O204" s="9"/>
      <c r="P204" s="9"/>
      <c r="Q204" s="9"/>
      <c r="R204" s="13">
        <f t="shared" si="28"/>
        <v>0</v>
      </c>
      <c r="T204" s="9"/>
      <c r="U204" s="9"/>
      <c r="V204" s="9"/>
      <c r="W204" s="9"/>
      <c r="X204" s="9"/>
      <c r="Y204" s="13">
        <f t="shared" si="29"/>
        <v>0</v>
      </c>
      <c r="AA204" s="29">
        <f>IF('4.3.3_Input_Sheet_Published2013'!AA204-'4.3.3_Input_Sheet_Finalised2018'!AA204=0,,(IF('4.3.3_Input_Sheet_Published2013'!AA204-'4.3.3_Input_Sheet_Finalised2018'!AA204&lt;0,"Increase","Decrease")))</f>
        <v>0</v>
      </c>
      <c r="AB204" s="29">
        <f>IF('4.3.3_Input_Sheet_Published2013'!AB204-'4.3.3_Input_Sheet_Finalised2018'!AB204=0,,(IF('4.3.3_Input_Sheet_Published2013'!AB204-'4.3.3_Input_Sheet_Finalised2018'!AB204&lt;0,"Increase","Decrease")))</f>
        <v>0</v>
      </c>
      <c r="AC204" s="29">
        <f>IF('4.3.3_Input_Sheet_Published2013'!AC204-'4.3.3_Input_Sheet_Finalised2018'!AC204=0,,(IF('4.3.3_Input_Sheet_Published2013'!AC204-'4.3.3_Input_Sheet_Finalised2018'!AC204&lt;0,"Increase","Decrease")))</f>
        <v>0</v>
      </c>
      <c r="AD204" s="29">
        <f>IF('4.3.3_Input_Sheet_Published2013'!AD204-'4.3.3_Input_Sheet_Finalised2018'!AD204=0,,(IF('4.3.3_Input_Sheet_Published2013'!AD204-'4.3.3_Input_Sheet_Finalised2018'!AD204&lt;0,"Increase","Decrease")))</f>
        <v>0</v>
      </c>
      <c r="AE204" s="29">
        <f>IF('4.3.3_Input_Sheet_Published2013'!AE204-'4.3.3_Input_Sheet_Finalised2018'!AE204=0,,(IF('4.3.3_Input_Sheet_Published2013'!AE204-'4.3.3_Input_Sheet_Finalised2018'!AE204&lt;0,"Increase","Decrease")))</f>
        <v>0</v>
      </c>
      <c r="AF204" s="13">
        <f t="shared" si="30"/>
        <v>0</v>
      </c>
      <c r="AH204" s="29">
        <f>IF('4.3.3_Input_Sheet_Published2013'!AH204-'4.3.3_Input_Sheet_Finalised2018'!AH204=0,,(IF('4.3.3_Input_Sheet_Published2013'!AH204-'4.3.3_Input_Sheet_Finalised2018'!AH204&lt;0,"Increase","Decrease")))</f>
        <v>0</v>
      </c>
      <c r="AI204" s="29">
        <f>IF('4.3.3_Input_Sheet_Published2013'!AI204-'4.3.3_Input_Sheet_Finalised2018'!AI204=0,,(IF('4.3.3_Input_Sheet_Published2013'!AI204-'4.3.3_Input_Sheet_Finalised2018'!AI204&lt;0,"Increase","Decrease")))</f>
        <v>0</v>
      </c>
      <c r="AJ204" s="29">
        <f>IF('4.3.3_Input_Sheet_Published2013'!AJ204-'4.3.3_Input_Sheet_Finalised2018'!AJ204=0,,(IF('4.3.3_Input_Sheet_Published2013'!AJ204-'4.3.3_Input_Sheet_Finalised2018'!AJ204&lt;0,"Increase","Decrease")))</f>
        <v>0</v>
      </c>
      <c r="AK204" s="29">
        <f>IF('4.3.3_Input_Sheet_Published2013'!AK204-'4.3.3_Input_Sheet_Finalised2018'!AK204=0,,(IF('4.3.3_Input_Sheet_Published2013'!AK204-'4.3.3_Input_Sheet_Finalised2018'!AK204&lt;0,"Increase","Decrease")))</f>
        <v>0</v>
      </c>
      <c r="AL204" s="29">
        <f>IF('4.3.3_Input_Sheet_Published2013'!AL204-'4.3.3_Input_Sheet_Finalised2018'!AL204=0,,(IF('4.3.3_Input_Sheet_Published2013'!AL204-'4.3.3_Input_Sheet_Finalised2018'!AL204&lt;0,"Increase","Decrease")))</f>
        <v>0</v>
      </c>
      <c r="AM204" s="13">
        <f t="shared" si="31"/>
        <v>0</v>
      </c>
    </row>
  </sheetData>
  <sheetProtection formatCells="0" formatColumns="0" formatRows="0" autoFilter="0"/>
  <mergeCells count="180">
    <mergeCell ref="T1:X1"/>
    <mergeCell ref="AA1:AE1"/>
    <mergeCell ref="AH1:AL1"/>
    <mergeCell ref="F2:K2"/>
    <mergeCell ref="M2:R2"/>
    <mergeCell ref="T2:Y2"/>
    <mergeCell ref="AA2:AF2"/>
    <mergeCell ref="AH2:AM2"/>
    <mergeCell ref="A1:B4"/>
    <mergeCell ref="C1:C4"/>
    <mergeCell ref="D1:D4"/>
    <mergeCell ref="E1:E4"/>
    <mergeCell ref="F1:J1"/>
    <mergeCell ref="M1:Q1"/>
    <mergeCell ref="F3:J3"/>
    <mergeCell ref="K3:K4"/>
    <mergeCell ref="M3:Q3"/>
    <mergeCell ref="AM3:AM4"/>
    <mergeCell ref="T3:X3"/>
    <mergeCell ref="Y3:Y4"/>
    <mergeCell ref="AA3:AE3"/>
    <mergeCell ref="AF3:AF4"/>
    <mergeCell ref="AH3:AL3"/>
    <mergeCell ref="A5:A8"/>
    <mergeCell ref="B5:B8"/>
    <mergeCell ref="C5:C8"/>
    <mergeCell ref="D5:D8"/>
    <mergeCell ref="A9:A12"/>
    <mergeCell ref="B9:B12"/>
    <mergeCell ref="C9:C12"/>
    <mergeCell ref="D9:D12"/>
    <mergeCell ref="R3:R4"/>
    <mergeCell ref="A21:A24"/>
    <mergeCell ref="B21:B24"/>
    <mergeCell ref="C21:C24"/>
    <mergeCell ref="D21:D24"/>
    <mergeCell ref="A25:A28"/>
    <mergeCell ref="B25:B28"/>
    <mergeCell ref="C25:C28"/>
    <mergeCell ref="D25:D28"/>
    <mergeCell ref="A13:A16"/>
    <mergeCell ref="B13:B16"/>
    <mergeCell ref="C13:C16"/>
    <mergeCell ref="D13:D16"/>
    <mergeCell ref="A17:A20"/>
    <mergeCell ref="B17:B20"/>
    <mergeCell ref="C17:C20"/>
    <mergeCell ref="D17:D20"/>
    <mergeCell ref="A37:A40"/>
    <mergeCell ref="B37:B40"/>
    <mergeCell ref="C37:C40"/>
    <mergeCell ref="D37:D40"/>
    <mergeCell ref="A41:A44"/>
    <mergeCell ref="B41:B44"/>
    <mergeCell ref="C41:C44"/>
    <mergeCell ref="D41:D44"/>
    <mergeCell ref="A29:A32"/>
    <mergeCell ref="B29:B32"/>
    <mergeCell ref="C29:C32"/>
    <mergeCell ref="D29:D32"/>
    <mergeCell ref="A33:A36"/>
    <mergeCell ref="B33:B36"/>
    <mergeCell ref="C33:C36"/>
    <mergeCell ref="D33:D36"/>
    <mergeCell ref="A53:A56"/>
    <mergeCell ref="B53:B56"/>
    <mergeCell ref="C53:C56"/>
    <mergeCell ref="D53:D56"/>
    <mergeCell ref="A57:A60"/>
    <mergeCell ref="B57:B60"/>
    <mergeCell ref="C57:C60"/>
    <mergeCell ref="D57:D60"/>
    <mergeCell ref="A45:A48"/>
    <mergeCell ref="B45:B48"/>
    <mergeCell ref="C45:C48"/>
    <mergeCell ref="D45:D48"/>
    <mergeCell ref="A49:A52"/>
    <mergeCell ref="B49:B52"/>
    <mergeCell ref="C49:C52"/>
    <mergeCell ref="D49:D52"/>
    <mergeCell ref="A69:A72"/>
    <mergeCell ref="B69:B72"/>
    <mergeCell ref="C69:C72"/>
    <mergeCell ref="D69:D72"/>
    <mergeCell ref="A73:A76"/>
    <mergeCell ref="B73:B76"/>
    <mergeCell ref="C73:C76"/>
    <mergeCell ref="D73:D76"/>
    <mergeCell ref="A61:A64"/>
    <mergeCell ref="B61:B64"/>
    <mergeCell ref="C61:C64"/>
    <mergeCell ref="D61:D64"/>
    <mergeCell ref="A65:A68"/>
    <mergeCell ref="B65:B68"/>
    <mergeCell ref="C65:C68"/>
    <mergeCell ref="D65:D68"/>
    <mergeCell ref="A85:A88"/>
    <mergeCell ref="B85:B88"/>
    <mergeCell ref="C85:C88"/>
    <mergeCell ref="D85:D88"/>
    <mergeCell ref="A89:A132"/>
    <mergeCell ref="B89:B132"/>
    <mergeCell ref="A77:A80"/>
    <mergeCell ref="B77:B80"/>
    <mergeCell ref="C77:C80"/>
    <mergeCell ref="D77:D80"/>
    <mergeCell ref="A81:A84"/>
    <mergeCell ref="B81:B84"/>
    <mergeCell ref="C81:C84"/>
    <mergeCell ref="D81:D84"/>
    <mergeCell ref="F89:J89"/>
    <mergeCell ref="M89:Q89"/>
    <mergeCell ref="T89:X89"/>
    <mergeCell ref="AA89:AE89"/>
    <mergeCell ref="AH89:AL89"/>
    <mergeCell ref="F100:J100"/>
    <mergeCell ref="M100:Q100"/>
    <mergeCell ref="T100:X100"/>
    <mergeCell ref="AA100:AE100"/>
    <mergeCell ref="AH100:AL100"/>
    <mergeCell ref="F111:J111"/>
    <mergeCell ref="M111:Q111"/>
    <mergeCell ref="T111:X111"/>
    <mergeCell ref="AA111:AE111"/>
    <mergeCell ref="AH111:AL111"/>
    <mergeCell ref="F122:J122"/>
    <mergeCell ref="M122:Q122"/>
    <mergeCell ref="T122:X122"/>
    <mergeCell ref="AA122:AE122"/>
    <mergeCell ref="AH122:AL122"/>
    <mergeCell ref="A133:A176"/>
    <mergeCell ref="B133:B176"/>
    <mergeCell ref="F133:J133"/>
    <mergeCell ref="M133:Q133"/>
    <mergeCell ref="T133:X133"/>
    <mergeCell ref="AA133:AE133"/>
    <mergeCell ref="F155:J155"/>
    <mergeCell ref="M155:Q155"/>
    <mergeCell ref="T155:X155"/>
    <mergeCell ref="AA155:AE155"/>
    <mergeCell ref="AH155:AL155"/>
    <mergeCell ref="F166:J166"/>
    <mergeCell ref="M166:Q166"/>
    <mergeCell ref="T166:X166"/>
    <mergeCell ref="AA166:AE166"/>
    <mergeCell ref="AH166:AL166"/>
    <mergeCell ref="AH133:AL133"/>
    <mergeCell ref="F144:J144"/>
    <mergeCell ref="M144:Q144"/>
    <mergeCell ref="T144:X144"/>
    <mergeCell ref="AA144:AE144"/>
    <mergeCell ref="AH144:AL144"/>
    <mergeCell ref="A185:A188"/>
    <mergeCell ref="B185:B188"/>
    <mergeCell ref="C185:C188"/>
    <mergeCell ref="D185:D188"/>
    <mergeCell ref="A189:A192"/>
    <mergeCell ref="B189:B192"/>
    <mergeCell ref="C189:C192"/>
    <mergeCell ref="D189:D192"/>
    <mergeCell ref="A177:A180"/>
    <mergeCell ref="B177:B180"/>
    <mergeCell ref="C177:C180"/>
    <mergeCell ref="D177:D180"/>
    <mergeCell ref="A181:A184"/>
    <mergeCell ref="B181:B184"/>
    <mergeCell ref="C181:C184"/>
    <mergeCell ref="D181:D184"/>
    <mergeCell ref="A201:A204"/>
    <mergeCell ref="B201:B204"/>
    <mergeCell ref="C201:C204"/>
    <mergeCell ref="D201:D204"/>
    <mergeCell ref="A193:A196"/>
    <mergeCell ref="B193:B196"/>
    <mergeCell ref="C193:C196"/>
    <mergeCell ref="D193:D196"/>
    <mergeCell ref="A197:A200"/>
    <mergeCell ref="B197:B200"/>
    <mergeCell ref="C197:C200"/>
    <mergeCell ref="D197:D200"/>
  </mergeCells>
  <conditionalFormatting sqref="F1:AM1048576">
    <cfRule type="containsText" dxfId="1" priority="1" operator="containsText" text="Decrease">
      <formula>NOT(ISERROR(SEARCH("Decrease",F1)))</formula>
    </cfRule>
    <cfRule type="containsText" dxfId="0" priority="2" operator="containsText" text="Increase">
      <formula>NOT(ISERROR(SEARCH("Increase",F1)))</formula>
    </cfRule>
  </conditionalFormatting>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204"/>
  <sheetViews>
    <sheetView zoomScale="70" zoomScaleNormal="70" workbookViewId="0">
      <pane xSplit="5" ySplit="4" topLeftCell="F6" activePane="bottomRight" state="frozen"/>
      <selection pane="topRight" activeCell="F1" sqref="F1"/>
      <selection pane="bottomLeft" activeCell="A5" sqref="A5"/>
      <selection pane="bottomRight" activeCell="J51" sqref="J51"/>
    </sheetView>
  </sheetViews>
  <sheetFormatPr defaultRowHeight="14.25"/>
  <cols>
    <col min="2" max="2" width="25.33203125" customWidth="1"/>
    <col min="3" max="3" width="34.59765625" customWidth="1"/>
    <col min="4" max="4" width="18.33203125" customWidth="1"/>
    <col min="5" max="5" width="14.53125" style="20" customWidth="1"/>
    <col min="6" max="6" width="14.59765625" bestFit="1" customWidth="1"/>
    <col min="11" max="11" width="16.06640625" customWidth="1"/>
    <col min="12" max="12" width="2" hidden="1" customWidth="1"/>
    <col min="13" max="13" width="14.59765625" hidden="1" customWidth="1"/>
    <col min="14" max="17" width="0" hidden="1" customWidth="1"/>
    <col min="18" max="18" width="16.06640625" hidden="1" customWidth="1"/>
    <col min="19" max="19" width="2.06640625" hidden="1" customWidth="1"/>
    <col min="20" max="20" width="14.59765625" hidden="1" customWidth="1"/>
    <col min="21" max="24" width="0" hidden="1" customWidth="1"/>
    <col min="25" max="25" width="16.06640625" hidden="1" customWidth="1"/>
    <col min="26" max="26" width="2.265625" customWidth="1"/>
    <col min="27" max="27" width="14.59765625" bestFit="1" customWidth="1"/>
    <col min="32" max="32" width="16.06640625" customWidth="1"/>
    <col min="33" max="33" width="2.73046875" customWidth="1"/>
    <col min="34" max="34" width="14.59765625" bestFit="1" customWidth="1"/>
    <col min="39" max="39" width="16.06640625" customWidth="1"/>
  </cols>
  <sheetData>
    <row r="1" spans="1:39" ht="25.5" customHeight="1">
      <c r="A1" s="202" t="s">
        <v>0</v>
      </c>
      <c r="B1" s="186"/>
      <c r="C1" s="191" t="s">
        <v>32</v>
      </c>
      <c r="D1" s="191" t="s">
        <v>33</v>
      </c>
      <c r="E1" s="203" t="s">
        <v>34</v>
      </c>
      <c r="F1" s="178" t="s">
        <v>35</v>
      </c>
      <c r="G1" s="179"/>
      <c r="H1" s="179"/>
      <c r="I1" s="179"/>
      <c r="J1" s="180"/>
      <c r="K1" s="59" t="s">
        <v>36</v>
      </c>
      <c r="L1" s="58"/>
      <c r="M1" s="178" t="s">
        <v>35</v>
      </c>
      <c r="N1" s="179"/>
      <c r="O1" s="179"/>
      <c r="P1" s="179"/>
      <c r="Q1" s="180"/>
      <c r="R1" s="59" t="s">
        <v>36</v>
      </c>
      <c r="S1" s="58"/>
      <c r="T1" s="178" t="s">
        <v>35</v>
      </c>
      <c r="U1" s="179"/>
      <c r="V1" s="179"/>
      <c r="W1" s="179"/>
      <c r="X1" s="180"/>
      <c r="Y1" s="59" t="s">
        <v>36</v>
      </c>
      <c r="Z1" s="58"/>
      <c r="AA1" s="178" t="s">
        <v>35</v>
      </c>
      <c r="AB1" s="179"/>
      <c r="AC1" s="179"/>
      <c r="AD1" s="179"/>
      <c r="AE1" s="180"/>
      <c r="AF1" s="59" t="s">
        <v>36</v>
      </c>
      <c r="AG1" s="58"/>
      <c r="AH1" s="178" t="s">
        <v>35</v>
      </c>
      <c r="AI1" s="179"/>
      <c r="AJ1" s="179"/>
      <c r="AK1" s="179"/>
      <c r="AL1" s="180"/>
      <c r="AM1" s="59" t="s">
        <v>36</v>
      </c>
    </row>
    <row r="2" spans="1:39" ht="15" customHeight="1">
      <c r="A2" s="187"/>
      <c r="B2" s="188"/>
      <c r="C2" s="192"/>
      <c r="D2" s="192"/>
      <c r="E2" s="204"/>
      <c r="F2" s="181" t="s">
        <v>37</v>
      </c>
      <c r="G2" s="181"/>
      <c r="H2" s="181"/>
      <c r="I2" s="181"/>
      <c r="J2" s="181"/>
      <c r="K2" s="182"/>
      <c r="L2" s="58"/>
      <c r="M2" s="181" t="s">
        <v>38</v>
      </c>
      <c r="N2" s="181"/>
      <c r="O2" s="181"/>
      <c r="P2" s="181"/>
      <c r="Q2" s="181"/>
      <c r="R2" s="182"/>
      <c r="S2" s="58"/>
      <c r="T2" s="183" t="s">
        <v>39</v>
      </c>
      <c r="U2" s="183"/>
      <c r="V2" s="183"/>
      <c r="W2" s="183"/>
      <c r="X2" s="183"/>
      <c r="Y2" s="184"/>
      <c r="Z2" s="58"/>
      <c r="AA2" s="181" t="s">
        <v>38</v>
      </c>
      <c r="AB2" s="181"/>
      <c r="AC2" s="181"/>
      <c r="AD2" s="181"/>
      <c r="AE2" s="181"/>
      <c r="AF2" s="182"/>
      <c r="AG2" s="58"/>
      <c r="AH2" s="183" t="s">
        <v>39</v>
      </c>
      <c r="AI2" s="183"/>
      <c r="AJ2" s="183"/>
      <c r="AK2" s="183"/>
      <c r="AL2" s="183"/>
      <c r="AM2" s="184"/>
    </row>
    <row r="3" spans="1:39" ht="15" customHeight="1">
      <c r="A3" s="189"/>
      <c r="B3" s="190"/>
      <c r="C3" s="193"/>
      <c r="D3" s="193"/>
      <c r="E3" s="193"/>
      <c r="F3" s="198" t="s">
        <v>40</v>
      </c>
      <c r="G3" s="198"/>
      <c r="H3" s="198"/>
      <c r="I3" s="198"/>
      <c r="J3" s="198"/>
      <c r="K3" s="177">
        <v>41364</v>
      </c>
      <c r="L3" s="58"/>
      <c r="M3" s="198" t="s">
        <v>40</v>
      </c>
      <c r="N3" s="198"/>
      <c r="O3" s="198"/>
      <c r="P3" s="198"/>
      <c r="Q3" s="198"/>
      <c r="R3" s="177">
        <v>42825</v>
      </c>
      <c r="S3" s="58"/>
      <c r="T3" s="198" t="s">
        <v>40</v>
      </c>
      <c r="U3" s="198"/>
      <c r="V3" s="198"/>
      <c r="W3" s="198"/>
      <c r="X3" s="198"/>
      <c r="Y3" s="177">
        <v>42825</v>
      </c>
      <c r="Z3" s="58"/>
      <c r="AA3" s="198" t="s">
        <v>40</v>
      </c>
      <c r="AB3" s="198"/>
      <c r="AC3" s="198"/>
      <c r="AD3" s="198"/>
      <c r="AE3" s="198"/>
      <c r="AF3" s="177">
        <v>44286</v>
      </c>
      <c r="AG3" s="58"/>
      <c r="AH3" s="198" t="s">
        <v>40</v>
      </c>
      <c r="AI3" s="198"/>
      <c r="AJ3" s="198"/>
      <c r="AK3" s="198"/>
      <c r="AL3" s="198"/>
      <c r="AM3" s="177">
        <v>44286</v>
      </c>
    </row>
    <row r="4" spans="1:39" ht="14.65" thickBot="1">
      <c r="A4" s="189"/>
      <c r="B4" s="190"/>
      <c r="C4" s="193"/>
      <c r="D4" s="194"/>
      <c r="E4" s="193"/>
      <c r="F4" s="60" t="s">
        <v>41</v>
      </c>
      <c r="G4" s="61" t="s">
        <v>42</v>
      </c>
      <c r="H4" s="62" t="s">
        <v>43</v>
      </c>
      <c r="I4" s="63" t="s">
        <v>44</v>
      </c>
      <c r="J4" s="64" t="s">
        <v>45</v>
      </c>
      <c r="K4" s="177"/>
      <c r="L4" s="58"/>
      <c r="M4" s="60" t="s">
        <v>41</v>
      </c>
      <c r="N4" s="61" t="s">
        <v>42</v>
      </c>
      <c r="O4" s="62" t="s">
        <v>43</v>
      </c>
      <c r="P4" s="63" t="s">
        <v>44</v>
      </c>
      <c r="Q4" s="64" t="s">
        <v>45</v>
      </c>
      <c r="R4" s="177"/>
      <c r="S4" s="58"/>
      <c r="T4" s="60" t="s">
        <v>41</v>
      </c>
      <c r="U4" s="61" t="s">
        <v>42</v>
      </c>
      <c r="V4" s="62" t="s">
        <v>43</v>
      </c>
      <c r="W4" s="63" t="s">
        <v>44</v>
      </c>
      <c r="X4" s="64" t="s">
        <v>45</v>
      </c>
      <c r="Y4" s="177"/>
      <c r="Z4" s="58"/>
      <c r="AA4" s="60" t="s">
        <v>41</v>
      </c>
      <c r="AB4" s="61" t="s">
        <v>42</v>
      </c>
      <c r="AC4" s="62" t="s">
        <v>43</v>
      </c>
      <c r="AD4" s="63" t="s">
        <v>44</v>
      </c>
      <c r="AE4" s="64" t="s">
        <v>45</v>
      </c>
      <c r="AF4" s="177"/>
      <c r="AG4" s="58"/>
      <c r="AH4" s="60" t="s">
        <v>41</v>
      </c>
      <c r="AI4" s="61" t="s">
        <v>42</v>
      </c>
      <c r="AJ4" s="62" t="s">
        <v>43</v>
      </c>
      <c r="AK4" s="63" t="s">
        <v>44</v>
      </c>
      <c r="AL4" s="64" t="s">
        <v>45</v>
      </c>
      <c r="AM4" s="177"/>
    </row>
    <row r="5" spans="1:39" ht="14.65" thickBot="1">
      <c r="A5" s="151">
        <v>1</v>
      </c>
      <c r="B5" s="154" t="s">
        <v>2</v>
      </c>
      <c r="C5" s="157" t="s">
        <v>46</v>
      </c>
      <c r="D5" s="160" t="s">
        <v>47</v>
      </c>
      <c r="E5" s="67" t="s">
        <v>95</v>
      </c>
      <c r="F5" s="107">
        <v>0</v>
      </c>
      <c r="G5" s="102">
        <v>0</v>
      </c>
      <c r="H5" s="102">
        <v>0</v>
      </c>
      <c r="I5" s="102">
        <v>0</v>
      </c>
      <c r="J5" s="102">
        <v>0</v>
      </c>
      <c r="K5" s="91">
        <v>0</v>
      </c>
      <c r="L5" s="79"/>
      <c r="M5" s="102">
        <v>0</v>
      </c>
      <c r="N5" s="87">
        <v>0</v>
      </c>
      <c r="O5" s="87">
        <v>0</v>
      </c>
      <c r="P5" s="87">
        <v>0</v>
      </c>
      <c r="Q5" s="87">
        <v>0</v>
      </c>
      <c r="R5" s="91">
        <v>0</v>
      </c>
      <c r="S5" s="79"/>
      <c r="T5" s="87">
        <v>0</v>
      </c>
      <c r="U5" s="87">
        <v>0</v>
      </c>
      <c r="V5" s="87">
        <v>0</v>
      </c>
      <c r="W5" s="87">
        <v>0</v>
      </c>
      <c r="X5" s="87">
        <v>0</v>
      </c>
      <c r="Y5" s="91">
        <v>0</v>
      </c>
      <c r="Z5" s="79"/>
      <c r="AA5" s="87">
        <v>0</v>
      </c>
      <c r="AB5" s="87">
        <v>0</v>
      </c>
      <c r="AC5" s="87">
        <v>0</v>
      </c>
      <c r="AD5" s="87">
        <v>0</v>
      </c>
      <c r="AE5" s="87">
        <v>0</v>
      </c>
      <c r="AF5" s="91">
        <v>0</v>
      </c>
      <c r="AG5" s="79"/>
      <c r="AH5" s="87">
        <v>0</v>
      </c>
      <c r="AI5" s="87">
        <v>0</v>
      </c>
      <c r="AJ5" s="87">
        <v>0</v>
      </c>
      <c r="AK5" s="87">
        <v>0</v>
      </c>
      <c r="AL5" s="87">
        <v>0</v>
      </c>
      <c r="AM5" s="91">
        <v>0</v>
      </c>
    </row>
    <row r="6" spans="1:39" ht="14.65" thickBot="1">
      <c r="A6" s="152"/>
      <c r="B6" s="155"/>
      <c r="C6" s="158"/>
      <c r="D6" s="161"/>
      <c r="E6" s="66" t="s">
        <v>96</v>
      </c>
      <c r="F6" s="87">
        <v>0</v>
      </c>
      <c r="G6" s="87">
        <v>0</v>
      </c>
      <c r="H6" s="87">
        <v>0</v>
      </c>
      <c r="I6" s="87">
        <v>0</v>
      </c>
      <c r="J6" s="87">
        <v>0</v>
      </c>
      <c r="K6" s="89">
        <v>0</v>
      </c>
      <c r="L6" s="79"/>
      <c r="M6" s="87">
        <v>0</v>
      </c>
      <c r="N6" s="87">
        <v>0</v>
      </c>
      <c r="O6" s="87">
        <v>0</v>
      </c>
      <c r="P6" s="87">
        <v>0</v>
      </c>
      <c r="Q6" s="87">
        <v>0</v>
      </c>
      <c r="R6" s="89">
        <v>0</v>
      </c>
      <c r="S6" s="79"/>
      <c r="T6" s="87">
        <v>0</v>
      </c>
      <c r="U6" s="87">
        <v>0</v>
      </c>
      <c r="V6" s="87">
        <v>0</v>
      </c>
      <c r="W6" s="87">
        <v>0</v>
      </c>
      <c r="X6" s="87">
        <v>0</v>
      </c>
      <c r="Y6" s="89">
        <v>0</v>
      </c>
      <c r="Z6" s="79"/>
      <c r="AA6" s="87">
        <v>0</v>
      </c>
      <c r="AB6" s="87">
        <v>0</v>
      </c>
      <c r="AC6" s="87">
        <v>0</v>
      </c>
      <c r="AD6" s="87">
        <v>0</v>
      </c>
      <c r="AE6" s="87">
        <v>0</v>
      </c>
      <c r="AF6" s="89">
        <v>0</v>
      </c>
      <c r="AG6" s="79"/>
      <c r="AH6" s="87">
        <v>0</v>
      </c>
      <c r="AI6" s="87">
        <v>0</v>
      </c>
      <c r="AJ6" s="87">
        <v>0</v>
      </c>
      <c r="AK6" s="87">
        <v>0</v>
      </c>
      <c r="AL6" s="87">
        <v>0</v>
      </c>
      <c r="AM6" s="89">
        <v>0</v>
      </c>
    </row>
    <row r="7" spans="1:39" ht="14.65" thickBot="1">
      <c r="A7" s="152"/>
      <c r="B7" s="155"/>
      <c r="C7" s="158"/>
      <c r="D7" s="161"/>
      <c r="E7" s="66" t="s">
        <v>97</v>
      </c>
      <c r="F7" s="87">
        <v>0</v>
      </c>
      <c r="G7" s="87">
        <v>0</v>
      </c>
      <c r="H7" s="87">
        <v>0</v>
      </c>
      <c r="I7" s="87">
        <v>4</v>
      </c>
      <c r="J7" s="87">
        <v>0</v>
      </c>
      <c r="K7" s="89">
        <v>4</v>
      </c>
      <c r="L7" s="79"/>
      <c r="M7" s="87">
        <v>0</v>
      </c>
      <c r="N7" s="87">
        <v>0</v>
      </c>
      <c r="O7" s="87">
        <v>0</v>
      </c>
      <c r="P7" s="87">
        <v>0</v>
      </c>
      <c r="Q7" s="87">
        <v>0</v>
      </c>
      <c r="R7" s="89">
        <v>0</v>
      </c>
      <c r="S7" s="79"/>
      <c r="T7" s="87">
        <v>0</v>
      </c>
      <c r="U7" s="87">
        <v>0</v>
      </c>
      <c r="V7" s="87">
        <v>0</v>
      </c>
      <c r="W7" s="87">
        <v>0</v>
      </c>
      <c r="X7" s="87">
        <v>4</v>
      </c>
      <c r="Y7" s="89">
        <v>4</v>
      </c>
      <c r="Z7" s="79"/>
      <c r="AA7" s="87">
        <v>0</v>
      </c>
      <c r="AB7" s="87">
        <v>0</v>
      </c>
      <c r="AC7" s="87">
        <v>0</v>
      </c>
      <c r="AD7" s="87">
        <v>0</v>
      </c>
      <c r="AE7" s="87">
        <v>0</v>
      </c>
      <c r="AF7" s="89">
        <v>0</v>
      </c>
      <c r="AG7" s="79"/>
      <c r="AH7" s="87">
        <v>0</v>
      </c>
      <c r="AI7" s="87">
        <v>0</v>
      </c>
      <c r="AJ7" s="87">
        <v>0</v>
      </c>
      <c r="AK7" s="87">
        <v>0</v>
      </c>
      <c r="AL7" s="87">
        <v>4</v>
      </c>
      <c r="AM7" s="89">
        <v>4</v>
      </c>
    </row>
    <row r="8" spans="1:39" ht="14.65" thickBot="1">
      <c r="A8" s="153"/>
      <c r="B8" s="156"/>
      <c r="C8" s="159"/>
      <c r="D8" s="162"/>
      <c r="E8" s="65" t="s">
        <v>98</v>
      </c>
      <c r="F8" s="87">
        <v>0</v>
      </c>
      <c r="G8" s="87">
        <v>0</v>
      </c>
      <c r="H8" s="87">
        <v>0</v>
      </c>
      <c r="I8" s="87">
        <v>0</v>
      </c>
      <c r="J8" s="87">
        <v>0</v>
      </c>
      <c r="K8" s="86">
        <v>0</v>
      </c>
      <c r="L8" s="79"/>
      <c r="M8" s="87">
        <v>0</v>
      </c>
      <c r="N8" s="87">
        <v>0</v>
      </c>
      <c r="O8" s="87">
        <v>0</v>
      </c>
      <c r="P8" s="87">
        <v>0</v>
      </c>
      <c r="Q8" s="87">
        <v>0</v>
      </c>
      <c r="R8" s="86">
        <v>0</v>
      </c>
      <c r="S8" s="79"/>
      <c r="T8" s="87">
        <v>0</v>
      </c>
      <c r="U8" s="87">
        <v>0</v>
      </c>
      <c r="V8" s="87">
        <v>0</v>
      </c>
      <c r="W8" s="87">
        <v>0</v>
      </c>
      <c r="X8" s="87">
        <v>0</v>
      </c>
      <c r="Y8" s="86">
        <v>0</v>
      </c>
      <c r="Z8" s="79"/>
      <c r="AA8" s="87">
        <v>0</v>
      </c>
      <c r="AB8" s="87">
        <v>0</v>
      </c>
      <c r="AC8" s="87">
        <v>0</v>
      </c>
      <c r="AD8" s="87">
        <v>0</v>
      </c>
      <c r="AE8" s="87">
        <v>0</v>
      </c>
      <c r="AF8" s="86">
        <v>0</v>
      </c>
      <c r="AG8" s="79"/>
      <c r="AH8" s="87">
        <v>0</v>
      </c>
      <c r="AI8" s="87">
        <v>0</v>
      </c>
      <c r="AJ8" s="87">
        <v>0</v>
      </c>
      <c r="AK8" s="87">
        <v>0</v>
      </c>
      <c r="AL8" s="87">
        <v>0</v>
      </c>
      <c r="AM8" s="86">
        <v>0</v>
      </c>
    </row>
    <row r="9" spans="1:39" ht="14.65" thickBot="1">
      <c r="A9" s="151">
        <v>2</v>
      </c>
      <c r="B9" s="154" t="s">
        <v>3</v>
      </c>
      <c r="C9" s="157" t="s">
        <v>46</v>
      </c>
      <c r="D9" s="160" t="s">
        <v>47</v>
      </c>
      <c r="E9" s="67" t="s">
        <v>95</v>
      </c>
      <c r="F9" s="107">
        <v>0</v>
      </c>
      <c r="G9" s="102">
        <v>0</v>
      </c>
      <c r="H9" s="102">
        <v>0</v>
      </c>
      <c r="I9" s="102">
        <v>0</v>
      </c>
      <c r="J9" s="102">
        <v>0</v>
      </c>
      <c r="K9" s="91">
        <v>0</v>
      </c>
      <c r="L9" s="79"/>
      <c r="M9" s="102">
        <v>0</v>
      </c>
      <c r="N9" s="87">
        <v>0</v>
      </c>
      <c r="O9" s="87">
        <v>0</v>
      </c>
      <c r="P9" s="87">
        <v>0</v>
      </c>
      <c r="Q9" s="87">
        <v>0</v>
      </c>
      <c r="R9" s="91">
        <v>0</v>
      </c>
      <c r="S9" s="79"/>
      <c r="T9" s="87">
        <v>0</v>
      </c>
      <c r="U9" s="87">
        <v>0</v>
      </c>
      <c r="V9" s="87">
        <v>0</v>
      </c>
      <c r="W9" s="87">
        <v>0</v>
      </c>
      <c r="X9" s="87">
        <v>0</v>
      </c>
      <c r="Y9" s="91">
        <v>0</v>
      </c>
      <c r="Z9" s="79"/>
      <c r="AA9" s="87">
        <v>0</v>
      </c>
      <c r="AB9" s="87">
        <v>0</v>
      </c>
      <c r="AC9" s="87">
        <v>0</v>
      </c>
      <c r="AD9" s="87">
        <v>0</v>
      </c>
      <c r="AE9" s="87">
        <v>0</v>
      </c>
      <c r="AF9" s="91">
        <v>0</v>
      </c>
      <c r="AG9" s="79"/>
      <c r="AH9" s="87">
        <v>0</v>
      </c>
      <c r="AI9" s="87">
        <v>0</v>
      </c>
      <c r="AJ9" s="87">
        <v>0</v>
      </c>
      <c r="AK9" s="87">
        <v>0</v>
      </c>
      <c r="AL9" s="87">
        <v>0</v>
      </c>
      <c r="AM9" s="91">
        <v>0</v>
      </c>
    </row>
    <row r="10" spans="1:39" ht="14.65" thickBot="1">
      <c r="A10" s="152"/>
      <c r="B10" s="155"/>
      <c r="C10" s="158"/>
      <c r="D10" s="161"/>
      <c r="E10" s="66" t="s">
        <v>96</v>
      </c>
      <c r="F10" s="87">
        <v>0</v>
      </c>
      <c r="G10" s="87">
        <v>0</v>
      </c>
      <c r="H10" s="87">
        <v>0</v>
      </c>
      <c r="I10" s="87">
        <v>0</v>
      </c>
      <c r="J10" s="87">
        <v>0</v>
      </c>
      <c r="K10" s="89">
        <v>0</v>
      </c>
      <c r="L10" s="79"/>
      <c r="M10" s="87">
        <v>0</v>
      </c>
      <c r="N10" s="87">
        <v>0</v>
      </c>
      <c r="O10" s="87">
        <v>0</v>
      </c>
      <c r="P10" s="87">
        <v>0</v>
      </c>
      <c r="Q10" s="87">
        <v>0</v>
      </c>
      <c r="R10" s="89">
        <v>0</v>
      </c>
      <c r="S10" s="79"/>
      <c r="T10" s="87">
        <v>0</v>
      </c>
      <c r="U10" s="87">
        <v>0</v>
      </c>
      <c r="V10" s="87">
        <v>0</v>
      </c>
      <c r="W10" s="87">
        <v>0</v>
      </c>
      <c r="X10" s="87">
        <v>0</v>
      </c>
      <c r="Y10" s="89">
        <v>0</v>
      </c>
      <c r="Z10" s="79"/>
      <c r="AA10" s="87">
        <v>0</v>
      </c>
      <c r="AB10" s="87">
        <v>0</v>
      </c>
      <c r="AC10" s="87">
        <v>0</v>
      </c>
      <c r="AD10" s="87">
        <v>0</v>
      </c>
      <c r="AE10" s="87">
        <v>0</v>
      </c>
      <c r="AF10" s="89">
        <v>0</v>
      </c>
      <c r="AG10" s="79"/>
      <c r="AH10" s="87">
        <v>0</v>
      </c>
      <c r="AI10" s="87">
        <v>0</v>
      </c>
      <c r="AJ10" s="87">
        <v>0</v>
      </c>
      <c r="AK10" s="87">
        <v>0</v>
      </c>
      <c r="AL10" s="87">
        <v>0</v>
      </c>
      <c r="AM10" s="89">
        <v>0</v>
      </c>
    </row>
    <row r="11" spans="1:39" ht="14.65" thickBot="1">
      <c r="A11" s="152"/>
      <c r="B11" s="155"/>
      <c r="C11" s="158"/>
      <c r="D11" s="161"/>
      <c r="E11" s="66" t="s">
        <v>97</v>
      </c>
      <c r="F11" s="87">
        <v>0</v>
      </c>
      <c r="G11" s="87">
        <v>0</v>
      </c>
      <c r="H11" s="87"/>
      <c r="I11" s="87"/>
      <c r="J11" s="87"/>
      <c r="K11" s="89">
        <v>0</v>
      </c>
      <c r="L11" s="79"/>
      <c r="M11" s="87"/>
      <c r="N11" s="87">
        <v>0</v>
      </c>
      <c r="O11" s="87">
        <v>0</v>
      </c>
      <c r="P11" s="87"/>
      <c r="Q11" s="87"/>
      <c r="R11" s="106">
        <v>0</v>
      </c>
      <c r="S11" s="79"/>
      <c r="T11" s="87">
        <v>0</v>
      </c>
      <c r="U11" s="87">
        <v>0</v>
      </c>
      <c r="V11" s="87">
        <v>0</v>
      </c>
      <c r="W11" s="87"/>
      <c r="X11" s="87"/>
      <c r="Y11" s="89">
        <v>0</v>
      </c>
      <c r="Z11" s="79"/>
      <c r="AA11" s="87"/>
      <c r="AB11" s="87"/>
      <c r="AC11" s="87">
        <v>0</v>
      </c>
      <c r="AD11" s="87">
        <v>0</v>
      </c>
      <c r="AE11" s="87"/>
      <c r="AF11" s="89">
        <v>0</v>
      </c>
      <c r="AG11" s="79"/>
      <c r="AH11" s="87">
        <v>0</v>
      </c>
      <c r="AI11" s="87">
        <v>0</v>
      </c>
      <c r="AJ11" s="87">
        <v>0</v>
      </c>
      <c r="AK11" s="87">
        <v>0</v>
      </c>
      <c r="AL11" s="87"/>
      <c r="AM11" s="89">
        <v>0</v>
      </c>
    </row>
    <row r="12" spans="1:39" ht="14.65" thickBot="1">
      <c r="A12" s="153"/>
      <c r="B12" s="156"/>
      <c r="C12" s="159"/>
      <c r="D12" s="162"/>
      <c r="E12" s="65" t="s">
        <v>98</v>
      </c>
      <c r="F12" s="87">
        <v>0</v>
      </c>
      <c r="G12" s="87">
        <v>0</v>
      </c>
      <c r="H12" s="87">
        <v>0</v>
      </c>
      <c r="I12" s="87">
        <v>0</v>
      </c>
      <c r="J12" s="87">
        <v>0</v>
      </c>
      <c r="K12" s="86">
        <v>0</v>
      </c>
      <c r="L12" s="79"/>
      <c r="M12" s="87">
        <v>0</v>
      </c>
      <c r="N12" s="87">
        <v>0</v>
      </c>
      <c r="O12" s="87">
        <v>0</v>
      </c>
      <c r="P12" s="87">
        <v>0</v>
      </c>
      <c r="Q12" s="87">
        <v>0</v>
      </c>
      <c r="R12" s="104">
        <v>0</v>
      </c>
      <c r="S12" s="79"/>
      <c r="T12" s="87">
        <v>0</v>
      </c>
      <c r="U12" s="87">
        <v>0</v>
      </c>
      <c r="V12" s="87">
        <v>0</v>
      </c>
      <c r="W12" s="87">
        <v>0</v>
      </c>
      <c r="X12" s="87">
        <v>0</v>
      </c>
      <c r="Y12" s="86">
        <v>0</v>
      </c>
      <c r="Z12" s="79"/>
      <c r="AA12" s="87">
        <v>0</v>
      </c>
      <c r="AB12" s="87">
        <v>0</v>
      </c>
      <c r="AC12" s="87">
        <v>0</v>
      </c>
      <c r="AD12" s="87">
        <v>0</v>
      </c>
      <c r="AE12" s="87">
        <v>0</v>
      </c>
      <c r="AF12" s="86">
        <v>0</v>
      </c>
      <c r="AG12" s="79"/>
      <c r="AH12" s="103">
        <v>0</v>
      </c>
      <c r="AI12" s="103">
        <v>0</v>
      </c>
      <c r="AJ12" s="103">
        <v>0</v>
      </c>
      <c r="AK12" s="103">
        <v>0</v>
      </c>
      <c r="AL12" s="103">
        <v>0</v>
      </c>
      <c r="AM12" s="104">
        <v>0</v>
      </c>
    </row>
    <row r="13" spans="1:39" ht="14.65" thickBot="1">
      <c r="A13" s="151">
        <v>3</v>
      </c>
      <c r="B13" s="154" t="s">
        <v>4</v>
      </c>
      <c r="C13" s="157" t="s">
        <v>46</v>
      </c>
      <c r="D13" s="160" t="s">
        <v>47</v>
      </c>
      <c r="E13" s="67" t="s">
        <v>95</v>
      </c>
      <c r="F13" s="107">
        <v>0</v>
      </c>
      <c r="G13" s="102">
        <v>0</v>
      </c>
      <c r="H13" s="102">
        <v>0</v>
      </c>
      <c r="I13" s="102">
        <v>0</v>
      </c>
      <c r="J13" s="102">
        <v>0</v>
      </c>
      <c r="K13" s="91">
        <v>0</v>
      </c>
      <c r="L13" s="79"/>
      <c r="M13" s="102">
        <v>0</v>
      </c>
      <c r="N13" s="87">
        <v>0</v>
      </c>
      <c r="O13" s="87">
        <v>0</v>
      </c>
      <c r="P13" s="87">
        <v>0</v>
      </c>
      <c r="Q13" s="87">
        <v>0</v>
      </c>
      <c r="R13" s="105">
        <v>0</v>
      </c>
      <c r="S13" s="79"/>
      <c r="T13" s="87">
        <v>0</v>
      </c>
      <c r="U13" s="87">
        <v>0</v>
      </c>
      <c r="V13" s="87">
        <v>0</v>
      </c>
      <c r="W13" s="87">
        <v>0</v>
      </c>
      <c r="X13" s="87">
        <v>0</v>
      </c>
      <c r="Y13" s="91">
        <v>0</v>
      </c>
      <c r="Z13" s="79"/>
      <c r="AA13" s="87">
        <v>0</v>
      </c>
      <c r="AB13" s="87">
        <v>0</v>
      </c>
      <c r="AC13" s="87">
        <v>0</v>
      </c>
      <c r="AD13" s="87">
        <v>0</v>
      </c>
      <c r="AE13" s="87">
        <v>0</v>
      </c>
      <c r="AF13" s="91">
        <v>0</v>
      </c>
      <c r="AG13" s="79"/>
      <c r="AH13" s="103">
        <v>0</v>
      </c>
      <c r="AI13" s="103">
        <v>0</v>
      </c>
      <c r="AJ13" s="103">
        <v>0</v>
      </c>
      <c r="AK13" s="103">
        <v>0</v>
      </c>
      <c r="AL13" s="103">
        <v>0</v>
      </c>
      <c r="AM13" s="105">
        <v>0</v>
      </c>
    </row>
    <row r="14" spans="1:39" ht="14.65" thickBot="1">
      <c r="A14" s="152"/>
      <c r="B14" s="155"/>
      <c r="C14" s="158"/>
      <c r="D14" s="161"/>
      <c r="E14" s="66" t="s">
        <v>96</v>
      </c>
      <c r="F14" s="87">
        <v>0</v>
      </c>
      <c r="G14" s="87">
        <v>0</v>
      </c>
      <c r="H14" s="87">
        <v>775</v>
      </c>
      <c r="I14" s="87">
        <v>742</v>
      </c>
      <c r="J14" s="87">
        <v>701</v>
      </c>
      <c r="K14" s="89">
        <v>2218</v>
      </c>
      <c r="L14" s="79"/>
      <c r="M14" s="87">
        <v>427</v>
      </c>
      <c r="N14" s="87">
        <v>0</v>
      </c>
      <c r="O14" s="87">
        <v>0</v>
      </c>
      <c r="P14" s="87">
        <v>775</v>
      </c>
      <c r="Q14" s="87">
        <v>1016</v>
      </c>
      <c r="R14" s="106">
        <v>2218</v>
      </c>
      <c r="S14" s="79"/>
      <c r="T14" s="87">
        <v>0</v>
      </c>
      <c r="U14" s="87">
        <v>0</v>
      </c>
      <c r="V14" s="87">
        <v>0</v>
      </c>
      <c r="W14" s="87">
        <v>775</v>
      </c>
      <c r="X14" s="87">
        <v>1443</v>
      </c>
      <c r="Y14" s="89">
        <v>2218</v>
      </c>
      <c r="Z14" s="79"/>
      <c r="AA14" s="87">
        <v>593</v>
      </c>
      <c r="AB14" s="87">
        <v>427</v>
      </c>
      <c r="AC14" s="87">
        <v>0</v>
      </c>
      <c r="AD14" s="87">
        <v>0</v>
      </c>
      <c r="AE14" s="87">
        <v>1198</v>
      </c>
      <c r="AF14" s="89">
        <v>2218</v>
      </c>
      <c r="AG14" s="79"/>
      <c r="AH14" s="103">
        <v>0</v>
      </c>
      <c r="AI14" s="103">
        <v>0</v>
      </c>
      <c r="AJ14" s="103">
        <v>0</v>
      </c>
      <c r="AK14" s="103">
        <v>0</v>
      </c>
      <c r="AL14" s="103">
        <v>2218</v>
      </c>
      <c r="AM14" s="106">
        <v>2218</v>
      </c>
    </row>
    <row r="15" spans="1:39" ht="14.65" thickBot="1">
      <c r="A15" s="152"/>
      <c r="B15" s="155"/>
      <c r="C15" s="158"/>
      <c r="D15" s="161"/>
      <c r="E15" s="66" t="s">
        <v>97</v>
      </c>
      <c r="F15" s="87">
        <v>0</v>
      </c>
      <c r="G15" s="87">
        <v>0</v>
      </c>
      <c r="H15" s="87">
        <v>0</v>
      </c>
      <c r="I15" s="87">
        <v>0</v>
      </c>
      <c r="J15" s="87">
        <v>0</v>
      </c>
      <c r="K15" s="89">
        <v>0</v>
      </c>
      <c r="L15" s="79"/>
      <c r="M15" s="87">
        <v>0</v>
      </c>
      <c r="N15" s="87">
        <v>0</v>
      </c>
      <c r="O15" s="87">
        <v>0</v>
      </c>
      <c r="P15" s="87">
        <v>0</v>
      </c>
      <c r="Q15" s="87">
        <v>0</v>
      </c>
      <c r="R15" s="106">
        <v>0</v>
      </c>
      <c r="S15" s="79"/>
      <c r="T15" s="87">
        <v>0</v>
      </c>
      <c r="U15" s="87">
        <v>0</v>
      </c>
      <c r="V15" s="87">
        <v>0</v>
      </c>
      <c r="W15" s="87">
        <v>0</v>
      </c>
      <c r="X15" s="87">
        <v>0</v>
      </c>
      <c r="Y15" s="89">
        <v>0</v>
      </c>
      <c r="Z15" s="79"/>
      <c r="AA15" s="87">
        <v>0</v>
      </c>
      <c r="AB15" s="87">
        <v>0</v>
      </c>
      <c r="AC15" s="87">
        <v>0</v>
      </c>
      <c r="AD15" s="87">
        <v>0</v>
      </c>
      <c r="AE15" s="87">
        <v>0</v>
      </c>
      <c r="AF15" s="89">
        <v>0</v>
      </c>
      <c r="AG15" s="79"/>
      <c r="AH15" s="103">
        <v>0</v>
      </c>
      <c r="AI15" s="103">
        <v>0</v>
      </c>
      <c r="AJ15" s="103">
        <v>0</v>
      </c>
      <c r="AK15" s="103">
        <v>0</v>
      </c>
      <c r="AL15" s="103">
        <v>0</v>
      </c>
      <c r="AM15" s="106">
        <v>0</v>
      </c>
    </row>
    <row r="16" spans="1:39" ht="14.65" thickBot="1">
      <c r="A16" s="153"/>
      <c r="B16" s="156"/>
      <c r="C16" s="159"/>
      <c r="D16" s="162"/>
      <c r="E16" s="65" t="s">
        <v>98</v>
      </c>
      <c r="F16" s="87">
        <v>0</v>
      </c>
      <c r="G16" s="87">
        <v>0</v>
      </c>
      <c r="H16" s="87">
        <v>0</v>
      </c>
      <c r="I16" s="87">
        <v>0</v>
      </c>
      <c r="J16" s="87">
        <v>0</v>
      </c>
      <c r="K16" s="86">
        <v>0</v>
      </c>
      <c r="L16" s="79"/>
      <c r="M16" s="87">
        <v>0</v>
      </c>
      <c r="N16" s="87">
        <v>0</v>
      </c>
      <c r="O16" s="87">
        <v>0</v>
      </c>
      <c r="P16" s="87">
        <v>0</v>
      </c>
      <c r="Q16" s="87">
        <v>0</v>
      </c>
      <c r="R16" s="104">
        <v>0</v>
      </c>
      <c r="S16" s="79"/>
      <c r="T16" s="87">
        <v>0</v>
      </c>
      <c r="U16" s="87">
        <v>0</v>
      </c>
      <c r="V16" s="87">
        <v>0</v>
      </c>
      <c r="W16" s="87">
        <v>0</v>
      </c>
      <c r="X16" s="87">
        <v>0</v>
      </c>
      <c r="Y16" s="86">
        <v>0</v>
      </c>
      <c r="Z16" s="79"/>
      <c r="AA16" s="87">
        <v>0</v>
      </c>
      <c r="AB16" s="87">
        <v>0</v>
      </c>
      <c r="AC16" s="87">
        <v>0</v>
      </c>
      <c r="AD16" s="87">
        <v>0</v>
      </c>
      <c r="AE16" s="87">
        <v>0</v>
      </c>
      <c r="AF16" s="86">
        <v>0</v>
      </c>
      <c r="AG16" s="79"/>
      <c r="AH16" s="103">
        <v>0</v>
      </c>
      <c r="AI16" s="103">
        <v>0</v>
      </c>
      <c r="AJ16" s="103">
        <v>0</v>
      </c>
      <c r="AK16" s="103">
        <v>0</v>
      </c>
      <c r="AL16" s="103">
        <v>0</v>
      </c>
      <c r="AM16" s="104">
        <v>0</v>
      </c>
    </row>
    <row r="17" spans="1:39" ht="14.65" thickBot="1">
      <c r="A17" s="151">
        <v>4</v>
      </c>
      <c r="B17" s="154" t="s">
        <v>5</v>
      </c>
      <c r="C17" s="157" t="s">
        <v>46</v>
      </c>
      <c r="D17" s="160" t="s">
        <v>48</v>
      </c>
      <c r="E17" s="67" t="s">
        <v>95</v>
      </c>
      <c r="F17" s="107">
        <v>0</v>
      </c>
      <c r="G17" s="102">
        <v>0</v>
      </c>
      <c r="H17" s="102">
        <v>0</v>
      </c>
      <c r="I17" s="102">
        <v>0</v>
      </c>
      <c r="J17" s="102">
        <v>0</v>
      </c>
      <c r="K17" s="91">
        <v>0</v>
      </c>
      <c r="L17" s="79"/>
      <c r="M17" s="102">
        <v>0</v>
      </c>
      <c r="N17" s="87">
        <v>0</v>
      </c>
      <c r="O17" s="87">
        <v>0</v>
      </c>
      <c r="P17" s="87">
        <v>0</v>
      </c>
      <c r="Q17" s="87">
        <v>0</v>
      </c>
      <c r="R17" s="105">
        <v>0</v>
      </c>
      <c r="S17" s="79"/>
      <c r="T17" s="87">
        <v>0</v>
      </c>
      <c r="U17" s="87">
        <v>0</v>
      </c>
      <c r="V17" s="87">
        <v>0</v>
      </c>
      <c r="W17" s="87">
        <v>0</v>
      </c>
      <c r="X17" s="87">
        <v>0</v>
      </c>
      <c r="Y17" s="91">
        <v>0</v>
      </c>
      <c r="Z17" s="79"/>
      <c r="AA17" s="87">
        <v>0</v>
      </c>
      <c r="AB17" s="87">
        <v>0</v>
      </c>
      <c r="AC17" s="87">
        <v>0</v>
      </c>
      <c r="AD17" s="87">
        <v>0</v>
      </c>
      <c r="AE17" s="87">
        <v>0</v>
      </c>
      <c r="AF17" s="91">
        <v>0</v>
      </c>
      <c r="AG17" s="79"/>
      <c r="AH17" s="103">
        <v>0</v>
      </c>
      <c r="AI17" s="103">
        <v>0</v>
      </c>
      <c r="AJ17" s="103">
        <v>0</v>
      </c>
      <c r="AK17" s="103">
        <v>0</v>
      </c>
      <c r="AL17" s="103">
        <v>0</v>
      </c>
      <c r="AM17" s="105">
        <v>0</v>
      </c>
    </row>
    <row r="18" spans="1:39" ht="14.65" thickBot="1">
      <c r="A18" s="152"/>
      <c r="B18" s="155"/>
      <c r="C18" s="158"/>
      <c r="D18" s="205"/>
      <c r="E18" s="66" t="s">
        <v>96</v>
      </c>
      <c r="F18" s="87">
        <v>0</v>
      </c>
      <c r="G18" s="87">
        <v>0</v>
      </c>
      <c r="H18" s="87">
        <v>0</v>
      </c>
      <c r="I18" s="87">
        <v>0</v>
      </c>
      <c r="J18" s="87">
        <v>0</v>
      </c>
      <c r="K18" s="89">
        <v>0</v>
      </c>
      <c r="L18" s="79"/>
      <c r="M18" s="87">
        <v>0</v>
      </c>
      <c r="N18" s="87">
        <v>0</v>
      </c>
      <c r="O18" s="87">
        <v>0</v>
      </c>
      <c r="P18" s="87">
        <v>0</v>
      </c>
      <c r="Q18" s="87">
        <v>0</v>
      </c>
      <c r="R18" s="106">
        <v>0</v>
      </c>
      <c r="S18" s="79"/>
      <c r="T18" s="87">
        <v>0</v>
      </c>
      <c r="U18" s="87">
        <v>0</v>
      </c>
      <c r="V18" s="87">
        <v>0</v>
      </c>
      <c r="W18" s="87">
        <v>0</v>
      </c>
      <c r="X18" s="87">
        <v>0</v>
      </c>
      <c r="Y18" s="89">
        <v>0</v>
      </c>
      <c r="Z18" s="79"/>
      <c r="AA18" s="87">
        <v>0</v>
      </c>
      <c r="AB18" s="87">
        <v>0</v>
      </c>
      <c r="AC18" s="87">
        <v>0</v>
      </c>
      <c r="AD18" s="87">
        <v>0</v>
      </c>
      <c r="AE18" s="87">
        <v>0</v>
      </c>
      <c r="AF18" s="89">
        <v>0</v>
      </c>
      <c r="AG18" s="79"/>
      <c r="AH18" s="103">
        <v>0</v>
      </c>
      <c r="AI18" s="103">
        <v>0</v>
      </c>
      <c r="AJ18" s="103">
        <v>0</v>
      </c>
      <c r="AK18" s="103">
        <v>0</v>
      </c>
      <c r="AL18" s="103">
        <v>0</v>
      </c>
      <c r="AM18" s="106">
        <v>0</v>
      </c>
    </row>
    <row r="19" spans="1:39" ht="14.65" thickBot="1">
      <c r="A19" s="152"/>
      <c r="B19" s="155"/>
      <c r="C19" s="158"/>
      <c r="D19" s="205"/>
      <c r="E19" s="66" t="s">
        <v>97</v>
      </c>
      <c r="F19" s="87">
        <v>0</v>
      </c>
      <c r="G19" s="87">
        <v>0</v>
      </c>
      <c r="H19" s="87">
        <v>27</v>
      </c>
      <c r="I19" s="87">
        <v>1</v>
      </c>
      <c r="J19" s="87">
        <v>0</v>
      </c>
      <c r="K19" s="89">
        <v>28</v>
      </c>
      <c r="L19" s="79"/>
      <c r="M19" s="87">
        <v>0</v>
      </c>
      <c r="N19" s="87">
        <v>0</v>
      </c>
      <c r="O19" s="87">
        <v>28</v>
      </c>
      <c r="P19" s="87">
        <v>0</v>
      </c>
      <c r="Q19" s="87">
        <v>0</v>
      </c>
      <c r="R19" s="106">
        <v>28</v>
      </c>
      <c r="S19" s="79"/>
      <c r="T19" s="87">
        <v>0</v>
      </c>
      <c r="U19" s="87">
        <v>0</v>
      </c>
      <c r="V19" s="87">
        <v>25</v>
      </c>
      <c r="W19" s="87">
        <v>3</v>
      </c>
      <c r="X19" s="87">
        <v>0</v>
      </c>
      <c r="Y19" s="89">
        <v>28</v>
      </c>
      <c r="Z19" s="79"/>
      <c r="AA19" s="87">
        <v>0</v>
      </c>
      <c r="AB19" s="87">
        <v>0</v>
      </c>
      <c r="AC19" s="87">
        <v>28</v>
      </c>
      <c r="AD19" s="87">
        <v>0</v>
      </c>
      <c r="AE19" s="87">
        <v>0</v>
      </c>
      <c r="AF19" s="89">
        <v>28</v>
      </c>
      <c r="AG19" s="79"/>
      <c r="AH19" s="103">
        <v>0</v>
      </c>
      <c r="AI19" s="103">
        <v>0</v>
      </c>
      <c r="AJ19" s="103">
        <v>24</v>
      </c>
      <c r="AK19" s="103">
        <v>4</v>
      </c>
      <c r="AL19" s="103">
        <v>0</v>
      </c>
      <c r="AM19" s="106">
        <v>28</v>
      </c>
    </row>
    <row r="20" spans="1:39" ht="14.65" thickBot="1">
      <c r="A20" s="153"/>
      <c r="B20" s="156"/>
      <c r="C20" s="159"/>
      <c r="D20" s="206"/>
      <c r="E20" s="65" t="s">
        <v>98</v>
      </c>
      <c r="F20" s="87">
        <v>0</v>
      </c>
      <c r="G20" s="87">
        <v>0</v>
      </c>
      <c r="H20" s="87">
        <v>0</v>
      </c>
      <c r="I20" s="87">
        <v>0</v>
      </c>
      <c r="J20" s="87">
        <v>0</v>
      </c>
      <c r="K20" s="86">
        <v>0</v>
      </c>
      <c r="L20" s="79"/>
      <c r="M20" s="87">
        <v>0</v>
      </c>
      <c r="N20" s="87">
        <v>0</v>
      </c>
      <c r="O20" s="87">
        <v>0</v>
      </c>
      <c r="P20" s="87">
        <v>0</v>
      </c>
      <c r="Q20" s="87">
        <v>0</v>
      </c>
      <c r="R20" s="104">
        <v>0</v>
      </c>
      <c r="S20" s="79"/>
      <c r="T20" s="87">
        <v>0</v>
      </c>
      <c r="U20" s="87">
        <v>0</v>
      </c>
      <c r="V20" s="87">
        <v>0</v>
      </c>
      <c r="W20" s="87">
        <v>0</v>
      </c>
      <c r="X20" s="87">
        <v>0</v>
      </c>
      <c r="Y20" s="86">
        <v>0</v>
      </c>
      <c r="Z20" s="79"/>
      <c r="AA20" s="87">
        <v>0</v>
      </c>
      <c r="AB20" s="87">
        <v>0</v>
      </c>
      <c r="AC20" s="87">
        <v>0</v>
      </c>
      <c r="AD20" s="87">
        <v>0</v>
      </c>
      <c r="AE20" s="87">
        <v>0</v>
      </c>
      <c r="AF20" s="86">
        <v>0</v>
      </c>
      <c r="AG20" s="79"/>
      <c r="AH20" s="103">
        <v>0</v>
      </c>
      <c r="AI20" s="103">
        <v>0</v>
      </c>
      <c r="AJ20" s="103">
        <v>0</v>
      </c>
      <c r="AK20" s="103">
        <v>0</v>
      </c>
      <c r="AL20" s="103">
        <v>0</v>
      </c>
      <c r="AM20" s="104">
        <v>0</v>
      </c>
    </row>
    <row r="21" spans="1:39" ht="14.65" thickBot="1">
      <c r="A21" s="151">
        <v>5</v>
      </c>
      <c r="B21" s="154" t="s">
        <v>6</v>
      </c>
      <c r="C21" s="157" t="s">
        <v>46</v>
      </c>
      <c r="D21" s="160" t="s">
        <v>48</v>
      </c>
      <c r="E21" s="67" t="s">
        <v>95</v>
      </c>
      <c r="F21" s="107">
        <v>0</v>
      </c>
      <c r="G21" s="102">
        <v>0</v>
      </c>
      <c r="H21" s="102">
        <v>0</v>
      </c>
      <c r="I21" s="102">
        <v>0</v>
      </c>
      <c r="J21" s="102">
        <v>0</v>
      </c>
      <c r="K21" s="91">
        <v>0</v>
      </c>
      <c r="L21" s="79"/>
      <c r="M21" s="102">
        <v>0</v>
      </c>
      <c r="N21" s="87">
        <v>0</v>
      </c>
      <c r="O21" s="87">
        <v>0</v>
      </c>
      <c r="P21" s="87">
        <v>0</v>
      </c>
      <c r="Q21" s="87">
        <v>0</v>
      </c>
      <c r="R21" s="105">
        <v>0</v>
      </c>
      <c r="S21" s="79"/>
      <c r="T21" s="87">
        <v>0</v>
      </c>
      <c r="U21" s="87">
        <v>0</v>
      </c>
      <c r="V21" s="87">
        <v>0</v>
      </c>
      <c r="W21" s="87">
        <v>0</v>
      </c>
      <c r="X21" s="87">
        <v>0</v>
      </c>
      <c r="Y21" s="91">
        <v>0</v>
      </c>
      <c r="Z21" s="79"/>
      <c r="AA21" s="87">
        <v>0</v>
      </c>
      <c r="AB21" s="87">
        <v>0</v>
      </c>
      <c r="AC21" s="87">
        <v>0</v>
      </c>
      <c r="AD21" s="87">
        <v>0</v>
      </c>
      <c r="AE21" s="87">
        <v>0</v>
      </c>
      <c r="AF21" s="105">
        <v>0</v>
      </c>
      <c r="AG21" s="79"/>
      <c r="AH21" s="103">
        <v>0</v>
      </c>
      <c r="AI21" s="103">
        <v>0</v>
      </c>
      <c r="AJ21" s="103">
        <v>0</v>
      </c>
      <c r="AK21" s="103">
        <v>0</v>
      </c>
      <c r="AL21" s="103">
        <v>0</v>
      </c>
      <c r="AM21" s="105">
        <v>0</v>
      </c>
    </row>
    <row r="22" spans="1:39" ht="14.65" thickBot="1">
      <c r="A22" s="152"/>
      <c r="B22" s="155"/>
      <c r="C22" s="158"/>
      <c r="D22" s="161"/>
      <c r="E22" s="66" t="s">
        <v>96</v>
      </c>
      <c r="F22" s="87">
        <v>0</v>
      </c>
      <c r="G22" s="87">
        <v>0</v>
      </c>
      <c r="H22" s="87">
        <v>1421</v>
      </c>
      <c r="I22" s="87">
        <v>1268</v>
      </c>
      <c r="J22" s="87">
        <v>0</v>
      </c>
      <c r="K22" s="89">
        <v>2689</v>
      </c>
      <c r="L22" s="79"/>
      <c r="M22" s="87">
        <v>0</v>
      </c>
      <c r="N22" s="87">
        <v>0</v>
      </c>
      <c r="O22" s="87">
        <v>1628</v>
      </c>
      <c r="P22" s="87">
        <v>1061</v>
      </c>
      <c r="Q22" s="87">
        <v>0</v>
      </c>
      <c r="R22" s="106">
        <v>2689</v>
      </c>
      <c r="S22" s="79"/>
      <c r="T22" s="87">
        <v>0</v>
      </c>
      <c r="U22" s="87">
        <v>0</v>
      </c>
      <c r="V22" s="87">
        <v>1364</v>
      </c>
      <c r="W22" s="87">
        <v>1325</v>
      </c>
      <c r="X22" s="87">
        <v>0</v>
      </c>
      <c r="Y22" s="89">
        <v>2689</v>
      </c>
      <c r="Z22" s="79"/>
      <c r="AA22" s="87">
        <v>0</v>
      </c>
      <c r="AB22" s="87">
        <v>0</v>
      </c>
      <c r="AC22" s="87">
        <v>1832</v>
      </c>
      <c r="AD22" s="87">
        <v>857</v>
      </c>
      <c r="AE22" s="87">
        <v>0</v>
      </c>
      <c r="AF22" s="106">
        <v>2689</v>
      </c>
      <c r="AG22" s="79"/>
      <c r="AH22" s="103">
        <v>0</v>
      </c>
      <c r="AI22" s="103">
        <v>0</v>
      </c>
      <c r="AJ22" s="103">
        <v>1307</v>
      </c>
      <c r="AK22" s="103">
        <v>1382</v>
      </c>
      <c r="AL22" s="103">
        <v>0</v>
      </c>
      <c r="AM22" s="106">
        <v>2689</v>
      </c>
    </row>
    <row r="23" spans="1:39" ht="14.65" thickBot="1">
      <c r="A23" s="152"/>
      <c r="B23" s="155"/>
      <c r="C23" s="158"/>
      <c r="D23" s="161"/>
      <c r="E23" s="66" t="s">
        <v>97</v>
      </c>
      <c r="F23" s="87">
        <v>0</v>
      </c>
      <c r="G23" s="87">
        <v>0</v>
      </c>
      <c r="H23" s="87">
        <v>0</v>
      </c>
      <c r="I23" s="87">
        <v>0</v>
      </c>
      <c r="J23" s="87">
        <v>0</v>
      </c>
      <c r="K23" s="89">
        <v>0</v>
      </c>
      <c r="L23" s="79"/>
      <c r="M23" s="87">
        <v>0</v>
      </c>
      <c r="N23" s="87">
        <v>0</v>
      </c>
      <c r="O23" s="87">
        <v>0</v>
      </c>
      <c r="P23" s="87">
        <v>0</v>
      </c>
      <c r="Q23" s="87">
        <v>0</v>
      </c>
      <c r="R23" s="106">
        <v>0</v>
      </c>
      <c r="S23" s="79"/>
      <c r="T23" s="87">
        <v>0</v>
      </c>
      <c r="U23" s="87">
        <v>0</v>
      </c>
      <c r="V23" s="87">
        <v>0</v>
      </c>
      <c r="W23" s="87">
        <v>0</v>
      </c>
      <c r="X23" s="87">
        <v>0</v>
      </c>
      <c r="Y23" s="89">
        <v>0</v>
      </c>
      <c r="Z23" s="79"/>
      <c r="AA23" s="87">
        <v>0</v>
      </c>
      <c r="AB23" s="87">
        <v>0</v>
      </c>
      <c r="AC23" s="87">
        <v>0</v>
      </c>
      <c r="AD23" s="87">
        <v>0</v>
      </c>
      <c r="AE23" s="87">
        <v>0</v>
      </c>
      <c r="AF23" s="106">
        <v>0</v>
      </c>
      <c r="AG23" s="79"/>
      <c r="AH23" s="103">
        <v>0</v>
      </c>
      <c r="AI23" s="103">
        <v>0</v>
      </c>
      <c r="AJ23" s="103">
        <v>0</v>
      </c>
      <c r="AK23" s="103">
        <v>0</v>
      </c>
      <c r="AL23" s="103">
        <v>0</v>
      </c>
      <c r="AM23" s="106">
        <v>0</v>
      </c>
    </row>
    <row r="24" spans="1:39" ht="14.65" thickBot="1">
      <c r="A24" s="153"/>
      <c r="B24" s="156"/>
      <c r="C24" s="159"/>
      <c r="D24" s="162"/>
      <c r="E24" s="65" t="s">
        <v>98</v>
      </c>
      <c r="F24" s="87">
        <v>0</v>
      </c>
      <c r="G24" s="87">
        <v>0</v>
      </c>
      <c r="H24" s="87">
        <v>0</v>
      </c>
      <c r="I24" s="87">
        <v>0</v>
      </c>
      <c r="J24" s="87">
        <v>0</v>
      </c>
      <c r="K24" s="86">
        <v>0</v>
      </c>
      <c r="L24" s="79"/>
      <c r="M24" s="87">
        <v>0</v>
      </c>
      <c r="N24" s="87">
        <v>0</v>
      </c>
      <c r="O24" s="87">
        <v>0</v>
      </c>
      <c r="P24" s="87">
        <v>0</v>
      </c>
      <c r="Q24" s="87">
        <v>0</v>
      </c>
      <c r="R24" s="104">
        <v>0</v>
      </c>
      <c r="S24" s="79"/>
      <c r="T24" s="87">
        <v>0</v>
      </c>
      <c r="U24" s="87">
        <v>0</v>
      </c>
      <c r="V24" s="87">
        <v>0</v>
      </c>
      <c r="W24" s="87">
        <v>0</v>
      </c>
      <c r="X24" s="87">
        <v>0</v>
      </c>
      <c r="Y24" s="86">
        <v>0</v>
      </c>
      <c r="Z24" s="79"/>
      <c r="AA24" s="87">
        <v>0</v>
      </c>
      <c r="AB24" s="87">
        <v>0</v>
      </c>
      <c r="AC24" s="87">
        <v>0</v>
      </c>
      <c r="AD24" s="87">
        <v>0</v>
      </c>
      <c r="AE24" s="87">
        <v>0</v>
      </c>
      <c r="AF24" s="104">
        <v>0</v>
      </c>
      <c r="AG24" s="79"/>
      <c r="AH24" s="103">
        <v>0</v>
      </c>
      <c r="AI24" s="103">
        <v>0</v>
      </c>
      <c r="AJ24" s="103">
        <v>0</v>
      </c>
      <c r="AK24" s="103">
        <v>0</v>
      </c>
      <c r="AL24" s="103">
        <v>0</v>
      </c>
      <c r="AM24" s="104">
        <v>0</v>
      </c>
    </row>
    <row r="25" spans="1:39" ht="14.65" thickBot="1">
      <c r="A25" s="151">
        <v>6</v>
      </c>
      <c r="B25" s="154" t="s">
        <v>7</v>
      </c>
      <c r="C25" s="157" t="s">
        <v>46</v>
      </c>
      <c r="D25" s="160" t="s">
        <v>48</v>
      </c>
      <c r="E25" s="67" t="s">
        <v>95</v>
      </c>
      <c r="F25" s="107">
        <v>0</v>
      </c>
      <c r="G25" s="102">
        <v>0</v>
      </c>
      <c r="H25" s="102">
        <v>0</v>
      </c>
      <c r="I25" s="102">
        <v>0</v>
      </c>
      <c r="J25" s="102">
        <v>0</v>
      </c>
      <c r="K25" s="91">
        <v>0</v>
      </c>
      <c r="L25" s="79"/>
      <c r="M25" s="102">
        <v>0</v>
      </c>
      <c r="N25" s="87">
        <v>0</v>
      </c>
      <c r="O25" s="87">
        <v>0</v>
      </c>
      <c r="P25" s="87">
        <v>0</v>
      </c>
      <c r="Q25" s="87">
        <v>0</v>
      </c>
      <c r="R25" s="105">
        <v>0</v>
      </c>
      <c r="S25" s="79"/>
      <c r="T25" s="87">
        <v>0</v>
      </c>
      <c r="U25" s="87">
        <v>0</v>
      </c>
      <c r="V25" s="87">
        <v>0</v>
      </c>
      <c r="W25" s="87">
        <v>0</v>
      </c>
      <c r="X25" s="87">
        <v>0</v>
      </c>
      <c r="Y25" s="91">
        <v>0</v>
      </c>
      <c r="Z25" s="79"/>
      <c r="AA25" s="87">
        <v>0</v>
      </c>
      <c r="AB25" s="87">
        <v>0</v>
      </c>
      <c r="AC25" s="87">
        <v>0</v>
      </c>
      <c r="AD25" s="87">
        <v>0</v>
      </c>
      <c r="AE25" s="87">
        <v>0</v>
      </c>
      <c r="AF25" s="105">
        <v>0</v>
      </c>
      <c r="AG25" s="79"/>
      <c r="AH25" s="103">
        <v>0</v>
      </c>
      <c r="AI25" s="103">
        <v>0</v>
      </c>
      <c r="AJ25" s="103">
        <v>0</v>
      </c>
      <c r="AK25" s="103">
        <v>0</v>
      </c>
      <c r="AL25" s="103">
        <v>0</v>
      </c>
      <c r="AM25" s="105">
        <v>0</v>
      </c>
    </row>
    <row r="26" spans="1:39" ht="14.65" thickBot="1">
      <c r="A26" s="152"/>
      <c r="B26" s="155"/>
      <c r="C26" s="158"/>
      <c r="D26" s="161"/>
      <c r="E26" s="66" t="s">
        <v>96</v>
      </c>
      <c r="F26" s="87">
        <v>0</v>
      </c>
      <c r="G26" s="87">
        <v>0</v>
      </c>
      <c r="H26" s="87">
        <v>0</v>
      </c>
      <c r="I26" s="87">
        <v>0</v>
      </c>
      <c r="J26" s="87">
        <v>0</v>
      </c>
      <c r="K26" s="89">
        <v>0</v>
      </c>
      <c r="L26" s="79"/>
      <c r="M26" s="87">
        <v>0</v>
      </c>
      <c r="N26" s="87">
        <v>0</v>
      </c>
      <c r="O26" s="87">
        <v>0</v>
      </c>
      <c r="P26" s="87">
        <v>0</v>
      </c>
      <c r="Q26" s="87">
        <v>0</v>
      </c>
      <c r="R26" s="106">
        <v>0</v>
      </c>
      <c r="S26" s="79"/>
      <c r="T26" s="87">
        <v>0</v>
      </c>
      <c r="U26" s="87">
        <v>0</v>
      </c>
      <c r="V26" s="87">
        <v>0</v>
      </c>
      <c r="W26" s="87">
        <v>0</v>
      </c>
      <c r="X26" s="87">
        <v>0</v>
      </c>
      <c r="Y26" s="89">
        <v>0</v>
      </c>
      <c r="Z26" s="79"/>
      <c r="AA26" s="87">
        <v>0</v>
      </c>
      <c r="AB26" s="87">
        <v>0</v>
      </c>
      <c r="AC26" s="87">
        <v>0</v>
      </c>
      <c r="AD26" s="87">
        <v>0</v>
      </c>
      <c r="AE26" s="87">
        <v>0</v>
      </c>
      <c r="AF26" s="106">
        <v>0</v>
      </c>
      <c r="AG26" s="79"/>
      <c r="AH26" s="103">
        <v>0</v>
      </c>
      <c r="AI26" s="103">
        <v>0</v>
      </c>
      <c r="AJ26" s="103">
        <v>0</v>
      </c>
      <c r="AK26" s="103">
        <v>0</v>
      </c>
      <c r="AL26" s="103">
        <v>0</v>
      </c>
      <c r="AM26" s="106">
        <v>0</v>
      </c>
    </row>
    <row r="27" spans="1:39" ht="14.65" thickBot="1">
      <c r="A27" s="152"/>
      <c r="B27" s="155"/>
      <c r="C27" s="158"/>
      <c r="D27" s="161"/>
      <c r="E27" s="66" t="s">
        <v>97</v>
      </c>
      <c r="F27" s="87">
        <v>0</v>
      </c>
      <c r="G27" s="87">
        <v>48</v>
      </c>
      <c r="H27" s="87">
        <v>0</v>
      </c>
      <c r="I27" s="87">
        <v>0</v>
      </c>
      <c r="J27" s="87">
        <v>0</v>
      </c>
      <c r="K27" s="89">
        <v>48</v>
      </c>
      <c r="L27" s="79"/>
      <c r="M27" s="87">
        <v>0</v>
      </c>
      <c r="N27" s="87">
        <v>48</v>
      </c>
      <c r="O27" s="87">
        <v>0</v>
      </c>
      <c r="P27" s="87">
        <v>0</v>
      </c>
      <c r="Q27" s="87">
        <v>0</v>
      </c>
      <c r="R27" s="106">
        <v>48</v>
      </c>
      <c r="S27" s="79"/>
      <c r="T27" s="87">
        <v>0</v>
      </c>
      <c r="U27" s="87">
        <v>48</v>
      </c>
      <c r="V27" s="87">
        <v>0</v>
      </c>
      <c r="W27" s="87">
        <v>0</v>
      </c>
      <c r="X27" s="87">
        <v>0</v>
      </c>
      <c r="Y27" s="89">
        <v>48</v>
      </c>
      <c r="Z27" s="79"/>
      <c r="AA27" s="87">
        <v>0</v>
      </c>
      <c r="AB27" s="87">
        <v>48</v>
      </c>
      <c r="AC27" s="87">
        <v>0</v>
      </c>
      <c r="AD27" s="87">
        <v>0</v>
      </c>
      <c r="AE27" s="87">
        <v>0</v>
      </c>
      <c r="AF27" s="106">
        <v>48</v>
      </c>
      <c r="AG27" s="79"/>
      <c r="AH27" s="103">
        <v>0</v>
      </c>
      <c r="AI27" s="103">
        <v>48</v>
      </c>
      <c r="AJ27" s="103">
        <v>0</v>
      </c>
      <c r="AK27" s="103">
        <v>0</v>
      </c>
      <c r="AL27" s="103">
        <v>0</v>
      </c>
      <c r="AM27" s="106">
        <v>48</v>
      </c>
    </row>
    <row r="28" spans="1:39" ht="14.65" thickBot="1">
      <c r="A28" s="153"/>
      <c r="B28" s="156"/>
      <c r="C28" s="159"/>
      <c r="D28" s="162"/>
      <c r="E28" s="65" t="s">
        <v>98</v>
      </c>
      <c r="F28" s="87">
        <v>0</v>
      </c>
      <c r="G28" s="87">
        <v>0</v>
      </c>
      <c r="H28" s="87">
        <v>0</v>
      </c>
      <c r="I28" s="87">
        <v>0</v>
      </c>
      <c r="J28" s="87">
        <v>0</v>
      </c>
      <c r="K28" s="86">
        <v>0</v>
      </c>
      <c r="L28" s="79"/>
      <c r="M28" s="87">
        <v>0</v>
      </c>
      <c r="N28" s="87">
        <v>0</v>
      </c>
      <c r="O28" s="87">
        <v>0</v>
      </c>
      <c r="P28" s="87">
        <v>0</v>
      </c>
      <c r="Q28" s="87">
        <v>0</v>
      </c>
      <c r="R28" s="104">
        <v>0</v>
      </c>
      <c r="S28" s="79"/>
      <c r="T28" s="87">
        <v>0</v>
      </c>
      <c r="U28" s="87">
        <v>0</v>
      </c>
      <c r="V28" s="87">
        <v>0</v>
      </c>
      <c r="W28" s="87">
        <v>0</v>
      </c>
      <c r="X28" s="87">
        <v>0</v>
      </c>
      <c r="Y28" s="86">
        <v>0</v>
      </c>
      <c r="Z28" s="79"/>
      <c r="AA28" s="87">
        <v>0</v>
      </c>
      <c r="AB28" s="87">
        <v>0</v>
      </c>
      <c r="AC28" s="87">
        <v>0</v>
      </c>
      <c r="AD28" s="87">
        <v>0</v>
      </c>
      <c r="AE28" s="87">
        <v>0</v>
      </c>
      <c r="AF28" s="104">
        <v>0</v>
      </c>
      <c r="AG28" s="79"/>
      <c r="AH28" s="103">
        <v>0</v>
      </c>
      <c r="AI28" s="103">
        <v>0</v>
      </c>
      <c r="AJ28" s="103">
        <v>0</v>
      </c>
      <c r="AK28" s="103">
        <v>0</v>
      </c>
      <c r="AL28" s="103">
        <v>0</v>
      </c>
      <c r="AM28" s="104">
        <v>0</v>
      </c>
    </row>
    <row r="29" spans="1:39" ht="14.65" thickBot="1">
      <c r="A29" s="151">
        <v>7</v>
      </c>
      <c r="B29" s="154" t="s">
        <v>8</v>
      </c>
      <c r="C29" s="157" t="s">
        <v>46</v>
      </c>
      <c r="D29" s="160" t="s">
        <v>48</v>
      </c>
      <c r="E29" s="67" t="s">
        <v>95</v>
      </c>
      <c r="F29" s="107">
        <v>0</v>
      </c>
      <c r="G29" s="102">
        <v>0</v>
      </c>
      <c r="H29" s="102">
        <v>0</v>
      </c>
      <c r="I29" s="102">
        <v>0</v>
      </c>
      <c r="J29" s="102">
        <v>0</v>
      </c>
      <c r="K29" s="91">
        <v>0</v>
      </c>
      <c r="L29" s="79"/>
      <c r="M29" s="102">
        <v>0</v>
      </c>
      <c r="N29" s="87">
        <v>0</v>
      </c>
      <c r="O29" s="87">
        <v>0</v>
      </c>
      <c r="P29" s="87">
        <v>0</v>
      </c>
      <c r="Q29" s="87">
        <v>0</v>
      </c>
      <c r="R29" s="105">
        <v>0</v>
      </c>
      <c r="S29" s="79"/>
      <c r="T29" s="87">
        <v>0</v>
      </c>
      <c r="U29" s="87">
        <v>0</v>
      </c>
      <c r="V29" s="87">
        <v>0</v>
      </c>
      <c r="W29" s="87">
        <v>0</v>
      </c>
      <c r="X29" s="87">
        <v>0</v>
      </c>
      <c r="Y29" s="91">
        <v>0</v>
      </c>
      <c r="Z29" s="79"/>
      <c r="AA29" s="87">
        <v>0</v>
      </c>
      <c r="AB29" s="87">
        <v>0</v>
      </c>
      <c r="AC29" s="87">
        <v>0</v>
      </c>
      <c r="AD29" s="87">
        <v>0</v>
      </c>
      <c r="AE29" s="87">
        <v>0</v>
      </c>
      <c r="AF29" s="105">
        <v>0</v>
      </c>
      <c r="AG29" s="79"/>
      <c r="AH29" s="103">
        <v>0</v>
      </c>
      <c r="AI29" s="103">
        <v>0</v>
      </c>
      <c r="AJ29" s="103">
        <v>0</v>
      </c>
      <c r="AK29" s="103">
        <v>0</v>
      </c>
      <c r="AL29" s="103">
        <v>0</v>
      </c>
      <c r="AM29" s="105">
        <v>0</v>
      </c>
    </row>
    <row r="30" spans="1:39" ht="14.65" thickBot="1">
      <c r="A30" s="152"/>
      <c r="B30" s="155"/>
      <c r="C30" s="158"/>
      <c r="D30" s="205"/>
      <c r="E30" s="66" t="s">
        <v>96</v>
      </c>
      <c r="F30" s="87">
        <v>0</v>
      </c>
      <c r="G30" s="87">
        <v>0</v>
      </c>
      <c r="H30" s="87">
        <v>0</v>
      </c>
      <c r="I30" s="87">
        <v>0</v>
      </c>
      <c r="J30" s="87">
        <v>0</v>
      </c>
      <c r="K30" s="89">
        <v>0</v>
      </c>
      <c r="L30" s="79"/>
      <c r="M30" s="87">
        <v>0</v>
      </c>
      <c r="N30" s="87">
        <v>0</v>
      </c>
      <c r="O30" s="87">
        <v>0</v>
      </c>
      <c r="P30" s="87">
        <v>0</v>
      </c>
      <c r="Q30" s="87">
        <v>0</v>
      </c>
      <c r="R30" s="106">
        <v>0</v>
      </c>
      <c r="S30" s="79"/>
      <c r="T30" s="87">
        <v>0</v>
      </c>
      <c r="U30" s="87">
        <v>0</v>
      </c>
      <c r="V30" s="87">
        <v>0</v>
      </c>
      <c r="W30" s="87">
        <v>0</v>
      </c>
      <c r="X30" s="87">
        <v>0</v>
      </c>
      <c r="Y30" s="89">
        <v>0</v>
      </c>
      <c r="Z30" s="79"/>
      <c r="AA30" s="87">
        <v>0</v>
      </c>
      <c r="AB30" s="87">
        <v>0</v>
      </c>
      <c r="AC30" s="87">
        <v>0</v>
      </c>
      <c r="AD30" s="87">
        <v>0</v>
      </c>
      <c r="AE30" s="87">
        <v>0</v>
      </c>
      <c r="AF30" s="106">
        <v>0</v>
      </c>
      <c r="AG30" s="79"/>
      <c r="AH30" s="103">
        <v>0</v>
      </c>
      <c r="AI30" s="103">
        <v>0</v>
      </c>
      <c r="AJ30" s="103">
        <v>0</v>
      </c>
      <c r="AK30" s="103">
        <v>0</v>
      </c>
      <c r="AL30" s="103">
        <v>0</v>
      </c>
      <c r="AM30" s="106">
        <v>0</v>
      </c>
    </row>
    <row r="31" spans="1:39" ht="14.65" thickBot="1">
      <c r="A31" s="152"/>
      <c r="B31" s="155"/>
      <c r="C31" s="158"/>
      <c r="D31" s="205"/>
      <c r="E31" s="66" t="s">
        <v>97</v>
      </c>
      <c r="F31" s="87">
        <v>0</v>
      </c>
      <c r="G31" s="87">
        <v>59</v>
      </c>
      <c r="H31" s="87">
        <v>161</v>
      </c>
      <c r="I31" s="87">
        <v>145</v>
      </c>
      <c r="J31" s="87">
        <v>0</v>
      </c>
      <c r="K31" s="89">
        <v>365</v>
      </c>
      <c r="L31" s="79"/>
      <c r="M31" s="87">
        <v>0</v>
      </c>
      <c r="N31" s="87">
        <v>131</v>
      </c>
      <c r="O31" s="87">
        <v>141</v>
      </c>
      <c r="P31" s="87">
        <v>93</v>
      </c>
      <c r="Q31" s="87">
        <v>0</v>
      </c>
      <c r="R31" s="106">
        <v>365</v>
      </c>
      <c r="S31" s="79"/>
      <c r="T31" s="87">
        <v>0</v>
      </c>
      <c r="U31" s="87">
        <v>47</v>
      </c>
      <c r="V31" s="87">
        <v>141</v>
      </c>
      <c r="W31" s="87">
        <v>116</v>
      </c>
      <c r="X31" s="87">
        <v>61</v>
      </c>
      <c r="Y31" s="89">
        <v>365</v>
      </c>
      <c r="Z31" s="79"/>
      <c r="AA31" s="87">
        <v>0</v>
      </c>
      <c r="AB31" s="87">
        <v>221</v>
      </c>
      <c r="AC31" s="87">
        <v>120</v>
      </c>
      <c r="AD31" s="87">
        <v>24</v>
      </c>
      <c r="AE31" s="87">
        <v>0</v>
      </c>
      <c r="AF31" s="106">
        <v>365</v>
      </c>
      <c r="AG31" s="79"/>
      <c r="AH31" s="103">
        <v>0</v>
      </c>
      <c r="AI31" s="103">
        <v>35</v>
      </c>
      <c r="AJ31" s="103">
        <v>120</v>
      </c>
      <c r="AK31" s="103">
        <v>88</v>
      </c>
      <c r="AL31" s="103">
        <v>122</v>
      </c>
      <c r="AM31" s="106">
        <v>365</v>
      </c>
    </row>
    <row r="32" spans="1:39" ht="14.65" thickBot="1">
      <c r="A32" s="153"/>
      <c r="B32" s="156"/>
      <c r="C32" s="159"/>
      <c r="D32" s="206"/>
      <c r="E32" s="65" t="s">
        <v>98</v>
      </c>
      <c r="F32" s="87">
        <v>0</v>
      </c>
      <c r="G32" s="87">
        <v>0</v>
      </c>
      <c r="H32" s="87">
        <v>0</v>
      </c>
      <c r="I32" s="87">
        <v>0</v>
      </c>
      <c r="J32" s="87">
        <v>0</v>
      </c>
      <c r="K32" s="86">
        <v>0</v>
      </c>
      <c r="L32" s="79"/>
      <c r="M32" s="87">
        <v>0</v>
      </c>
      <c r="N32" s="87">
        <v>0</v>
      </c>
      <c r="O32" s="87">
        <v>0</v>
      </c>
      <c r="P32" s="87">
        <v>0</v>
      </c>
      <c r="Q32" s="87">
        <v>0</v>
      </c>
      <c r="R32" s="104">
        <v>0</v>
      </c>
      <c r="S32" s="79"/>
      <c r="T32" s="87">
        <v>0</v>
      </c>
      <c r="U32" s="87">
        <v>0</v>
      </c>
      <c r="V32" s="87">
        <v>0</v>
      </c>
      <c r="W32" s="87">
        <v>0</v>
      </c>
      <c r="X32" s="87">
        <v>0</v>
      </c>
      <c r="Y32" s="86">
        <v>0</v>
      </c>
      <c r="Z32" s="79"/>
      <c r="AA32" s="87">
        <v>0</v>
      </c>
      <c r="AB32" s="87">
        <v>0</v>
      </c>
      <c r="AC32" s="87">
        <v>0</v>
      </c>
      <c r="AD32" s="87">
        <v>0</v>
      </c>
      <c r="AE32" s="87">
        <v>0</v>
      </c>
      <c r="AF32" s="104">
        <v>0</v>
      </c>
      <c r="AG32" s="79"/>
      <c r="AH32" s="103">
        <v>0</v>
      </c>
      <c r="AI32" s="103">
        <v>0</v>
      </c>
      <c r="AJ32" s="103">
        <v>0</v>
      </c>
      <c r="AK32" s="103">
        <v>0</v>
      </c>
      <c r="AL32" s="103">
        <v>0</v>
      </c>
      <c r="AM32" s="104">
        <v>0</v>
      </c>
    </row>
    <row r="33" spans="1:39" ht="14.65" thickBot="1">
      <c r="A33" s="151">
        <v>8</v>
      </c>
      <c r="B33" s="154" t="s">
        <v>9</v>
      </c>
      <c r="C33" s="157" t="s">
        <v>46</v>
      </c>
      <c r="D33" s="160" t="s">
        <v>49</v>
      </c>
      <c r="E33" s="67" t="s">
        <v>95</v>
      </c>
      <c r="F33" s="87"/>
      <c r="G33" s="87"/>
      <c r="H33" s="87"/>
      <c r="I33" s="87"/>
      <c r="J33" s="87"/>
      <c r="K33" s="91">
        <v>0</v>
      </c>
      <c r="L33" s="79"/>
      <c r="M33" s="103"/>
      <c r="N33" s="103"/>
      <c r="O33" s="103"/>
      <c r="P33" s="103"/>
      <c r="Q33" s="103"/>
      <c r="R33" s="105">
        <v>0</v>
      </c>
      <c r="S33" s="79"/>
      <c r="T33" s="87"/>
      <c r="U33" s="87"/>
      <c r="V33" s="87"/>
      <c r="W33" s="87"/>
      <c r="X33" s="87"/>
      <c r="Y33" s="91">
        <v>0</v>
      </c>
      <c r="Z33" s="79"/>
      <c r="AA33" s="103"/>
      <c r="AB33" s="103"/>
      <c r="AC33" s="103"/>
      <c r="AD33" s="103"/>
      <c r="AE33" s="103"/>
      <c r="AF33" s="105">
        <v>0</v>
      </c>
      <c r="AG33" s="79"/>
      <c r="AH33" s="103"/>
      <c r="AI33" s="103"/>
      <c r="AJ33" s="103"/>
      <c r="AK33" s="103"/>
      <c r="AL33" s="103"/>
      <c r="AM33" s="105">
        <v>0</v>
      </c>
    </row>
    <row r="34" spans="1:39" ht="14.65" thickBot="1">
      <c r="A34" s="152"/>
      <c r="B34" s="155"/>
      <c r="C34" s="158"/>
      <c r="D34" s="161"/>
      <c r="E34" s="66" t="s">
        <v>96</v>
      </c>
      <c r="F34" s="87"/>
      <c r="G34" s="87"/>
      <c r="H34" s="87"/>
      <c r="I34" s="87"/>
      <c r="J34" s="87"/>
      <c r="K34" s="89">
        <v>0</v>
      </c>
      <c r="L34" s="79"/>
      <c r="M34" s="103"/>
      <c r="N34" s="103"/>
      <c r="O34" s="103"/>
      <c r="P34" s="103"/>
      <c r="Q34" s="103"/>
      <c r="R34" s="106">
        <v>0</v>
      </c>
      <c r="S34" s="79"/>
      <c r="T34" s="87"/>
      <c r="U34" s="87"/>
      <c r="V34" s="87"/>
      <c r="W34" s="87"/>
      <c r="X34" s="87"/>
      <c r="Y34" s="89">
        <v>0</v>
      </c>
      <c r="Z34" s="79"/>
      <c r="AA34" s="103"/>
      <c r="AB34" s="103"/>
      <c r="AC34" s="103"/>
      <c r="AD34" s="103"/>
      <c r="AE34" s="103"/>
      <c r="AF34" s="106">
        <v>0</v>
      </c>
      <c r="AG34" s="79"/>
      <c r="AH34" s="103"/>
      <c r="AI34" s="103"/>
      <c r="AJ34" s="103"/>
      <c r="AK34" s="103"/>
      <c r="AL34" s="103"/>
      <c r="AM34" s="106">
        <v>0</v>
      </c>
    </row>
    <row r="35" spans="1:39" ht="14.65" thickBot="1">
      <c r="A35" s="152"/>
      <c r="B35" s="155"/>
      <c r="C35" s="158"/>
      <c r="D35" s="161"/>
      <c r="E35" s="66" t="s">
        <v>97</v>
      </c>
      <c r="F35" s="87"/>
      <c r="G35" s="112"/>
      <c r="H35" s="112"/>
      <c r="I35" s="112"/>
      <c r="J35" s="87"/>
      <c r="K35" s="89">
        <v>0</v>
      </c>
      <c r="L35" s="79"/>
      <c r="M35" s="103"/>
      <c r="N35" s="108"/>
      <c r="O35" s="108"/>
      <c r="P35" s="108"/>
      <c r="Q35" s="103"/>
      <c r="R35" s="106">
        <v>0</v>
      </c>
      <c r="S35" s="79"/>
      <c r="T35" s="87"/>
      <c r="U35" s="112"/>
      <c r="V35" s="112"/>
      <c r="W35" s="112"/>
      <c r="X35" s="112"/>
      <c r="Y35" s="89">
        <v>0</v>
      </c>
      <c r="Z35" s="79"/>
      <c r="AA35" s="103"/>
      <c r="AB35" s="108"/>
      <c r="AC35" s="108"/>
      <c r="AD35" s="103"/>
      <c r="AE35" s="103"/>
      <c r="AF35" s="106">
        <v>0</v>
      </c>
      <c r="AG35" s="79"/>
      <c r="AH35" s="103"/>
      <c r="AI35" s="108"/>
      <c r="AJ35" s="108"/>
      <c r="AK35" s="108"/>
      <c r="AL35" s="108"/>
      <c r="AM35" s="106">
        <v>0</v>
      </c>
    </row>
    <row r="36" spans="1:39" ht="14.65" thickBot="1">
      <c r="A36" s="153"/>
      <c r="B36" s="156"/>
      <c r="C36" s="159"/>
      <c r="D36" s="162"/>
      <c r="E36" s="65" t="s">
        <v>98</v>
      </c>
      <c r="F36" s="113"/>
      <c r="G36" s="114">
        <v>560.11999999999989</v>
      </c>
      <c r="H36" s="114">
        <v>156.27000000000001</v>
      </c>
      <c r="I36" s="114">
        <v>38.14</v>
      </c>
      <c r="J36" s="115">
        <v>11.31</v>
      </c>
      <c r="K36" s="86">
        <v>765.8399999999998</v>
      </c>
      <c r="L36" s="79"/>
      <c r="M36" s="110"/>
      <c r="N36" s="114">
        <v>695</v>
      </c>
      <c r="O36" s="114">
        <v>59.5</v>
      </c>
      <c r="P36" s="114">
        <v>11.3</v>
      </c>
      <c r="Q36" s="111"/>
      <c r="R36" s="104">
        <v>765.8</v>
      </c>
      <c r="S36" s="79"/>
      <c r="T36" s="113"/>
      <c r="U36" s="116">
        <v>328.6</v>
      </c>
      <c r="V36" s="114">
        <v>278</v>
      </c>
      <c r="W36" s="114">
        <v>109.8</v>
      </c>
      <c r="X36" s="114">
        <v>49.5</v>
      </c>
      <c r="Y36" s="117">
        <v>765.9</v>
      </c>
      <c r="Z36" s="79"/>
      <c r="AA36" s="110"/>
      <c r="AB36" s="114">
        <v>746</v>
      </c>
      <c r="AC36" s="118">
        <v>19.8</v>
      </c>
      <c r="AD36" s="111"/>
      <c r="AE36" s="103"/>
      <c r="AF36" s="104">
        <v>765.8</v>
      </c>
      <c r="AG36" s="79"/>
      <c r="AH36" s="110"/>
      <c r="AI36" s="114">
        <v>130.19999999999999</v>
      </c>
      <c r="AJ36" s="114">
        <v>450.5</v>
      </c>
      <c r="AK36" s="114">
        <v>135.69999999999999</v>
      </c>
      <c r="AL36" s="114">
        <v>49.5</v>
      </c>
      <c r="AM36" s="119">
        <v>765.90000000000009</v>
      </c>
    </row>
    <row r="37" spans="1:39" ht="14.65" customHeight="1" thickBot="1">
      <c r="A37" s="151">
        <v>9</v>
      </c>
      <c r="B37" s="154" t="s">
        <v>10</v>
      </c>
      <c r="C37" s="157" t="s">
        <v>46</v>
      </c>
      <c r="D37" s="160" t="s">
        <v>49</v>
      </c>
      <c r="E37" s="67" t="s">
        <v>95</v>
      </c>
      <c r="F37" s="87"/>
      <c r="G37" s="87"/>
      <c r="H37" s="87"/>
      <c r="I37" s="87"/>
      <c r="J37" s="87"/>
      <c r="K37" s="91">
        <v>0</v>
      </c>
      <c r="L37" s="79"/>
      <c r="M37" s="103"/>
      <c r="N37" s="103"/>
      <c r="O37" s="103"/>
      <c r="P37" s="103"/>
      <c r="Q37" s="103"/>
      <c r="R37" s="105">
        <v>0</v>
      </c>
      <c r="S37" s="79"/>
      <c r="T37" s="87"/>
      <c r="U37" s="87"/>
      <c r="V37" s="87"/>
      <c r="W37" s="87"/>
      <c r="X37" s="87"/>
      <c r="Y37" s="91">
        <v>0</v>
      </c>
      <c r="Z37" s="79"/>
      <c r="AA37" s="103"/>
      <c r="AB37" s="103"/>
      <c r="AC37" s="103"/>
      <c r="AD37" s="103"/>
      <c r="AE37" s="103"/>
      <c r="AF37" s="105">
        <v>0</v>
      </c>
      <c r="AG37" s="79"/>
      <c r="AH37" s="103"/>
      <c r="AI37" s="103"/>
      <c r="AJ37" s="103"/>
      <c r="AK37" s="103"/>
      <c r="AL37" s="103"/>
      <c r="AM37" s="105">
        <v>0</v>
      </c>
    </row>
    <row r="38" spans="1:39" ht="14.65" thickBot="1">
      <c r="A38" s="152"/>
      <c r="B38" s="155"/>
      <c r="C38" s="158"/>
      <c r="D38" s="161"/>
      <c r="E38" s="66" t="s">
        <v>96</v>
      </c>
      <c r="F38" s="87"/>
      <c r="G38" s="87"/>
      <c r="H38" s="87"/>
      <c r="I38" s="87"/>
      <c r="J38" s="87"/>
      <c r="K38" s="89">
        <v>0</v>
      </c>
      <c r="L38" s="79"/>
      <c r="M38" s="103"/>
      <c r="N38" s="103"/>
      <c r="O38" s="103"/>
      <c r="P38" s="103"/>
      <c r="Q38" s="103"/>
      <c r="R38" s="106">
        <v>0</v>
      </c>
      <c r="S38" s="79"/>
      <c r="T38" s="87"/>
      <c r="U38" s="87"/>
      <c r="V38" s="87"/>
      <c r="W38" s="87"/>
      <c r="X38" s="87"/>
      <c r="Y38" s="89">
        <v>0</v>
      </c>
      <c r="Z38" s="79"/>
      <c r="AA38" s="103"/>
      <c r="AB38" s="103"/>
      <c r="AC38" s="103"/>
      <c r="AD38" s="103"/>
      <c r="AE38" s="103"/>
      <c r="AF38" s="106">
        <v>0</v>
      </c>
      <c r="AG38" s="79"/>
      <c r="AH38" s="103"/>
      <c r="AI38" s="103"/>
      <c r="AJ38" s="103"/>
      <c r="AK38" s="103"/>
      <c r="AL38" s="103"/>
      <c r="AM38" s="106">
        <v>0</v>
      </c>
    </row>
    <row r="39" spans="1:39" ht="14.65" thickBot="1">
      <c r="A39" s="152"/>
      <c r="B39" s="155"/>
      <c r="C39" s="158"/>
      <c r="D39" s="161"/>
      <c r="E39" s="66" t="s">
        <v>97</v>
      </c>
      <c r="F39" s="87"/>
      <c r="G39" s="87"/>
      <c r="H39" s="87"/>
      <c r="I39" s="87"/>
      <c r="J39" s="87"/>
      <c r="K39" s="89">
        <v>0</v>
      </c>
      <c r="L39" s="79"/>
      <c r="M39" s="103"/>
      <c r="N39" s="103"/>
      <c r="O39" s="103"/>
      <c r="P39" s="103"/>
      <c r="Q39" s="103"/>
      <c r="R39" s="106">
        <v>0</v>
      </c>
      <c r="S39" s="79"/>
      <c r="T39" s="87"/>
      <c r="U39" s="87"/>
      <c r="V39" s="87"/>
      <c r="W39" s="87"/>
      <c r="X39" s="87"/>
      <c r="Y39" s="89">
        <v>0</v>
      </c>
      <c r="Z39" s="79"/>
      <c r="AA39" s="103"/>
      <c r="AB39" s="103"/>
      <c r="AC39" s="103"/>
      <c r="AD39" s="103"/>
      <c r="AE39" s="103"/>
      <c r="AF39" s="106">
        <v>0</v>
      </c>
      <c r="AG39" s="79"/>
      <c r="AH39" s="103"/>
      <c r="AI39" s="103"/>
      <c r="AJ39" s="103"/>
      <c r="AK39" s="103"/>
      <c r="AL39" s="103"/>
      <c r="AM39" s="106">
        <v>0</v>
      </c>
    </row>
    <row r="40" spans="1:39" ht="14.65" thickBot="1">
      <c r="A40" s="153"/>
      <c r="B40" s="156"/>
      <c r="C40" s="159"/>
      <c r="D40" s="162"/>
      <c r="E40" s="65" t="s">
        <v>98</v>
      </c>
      <c r="F40" s="87"/>
      <c r="G40" s="87"/>
      <c r="H40" s="87">
        <v>203.8</v>
      </c>
      <c r="I40" s="87"/>
      <c r="J40" s="87"/>
      <c r="K40" s="86">
        <v>203.8</v>
      </c>
      <c r="L40" s="79"/>
      <c r="M40" s="103"/>
      <c r="N40" s="103"/>
      <c r="O40" s="103">
        <v>87.8</v>
      </c>
      <c r="P40" s="103">
        <v>115.9</v>
      </c>
      <c r="Q40" s="103"/>
      <c r="R40" s="104">
        <v>203.7</v>
      </c>
      <c r="S40" s="79"/>
      <c r="T40" s="87"/>
      <c r="U40" s="87"/>
      <c r="V40" s="109">
        <v>122.2724809341565</v>
      </c>
      <c r="W40" s="109">
        <v>81.51498728943767</v>
      </c>
      <c r="X40" s="87"/>
      <c r="Y40" s="120">
        <v>203.78746822359417</v>
      </c>
      <c r="Z40" s="79"/>
      <c r="AA40" s="103"/>
      <c r="AB40" s="103"/>
      <c r="AC40" s="103">
        <v>122.68837372644956</v>
      </c>
      <c r="AD40" s="103">
        <v>81.09909449714462</v>
      </c>
      <c r="AE40" s="103"/>
      <c r="AF40" s="104">
        <v>203.78746822359417</v>
      </c>
      <c r="AG40" s="79"/>
      <c r="AH40" s="103"/>
      <c r="AI40" s="103"/>
      <c r="AJ40" s="103">
        <v>61.136240467078252</v>
      </c>
      <c r="AK40" s="103">
        <v>81.514987289437684</v>
      </c>
      <c r="AL40" s="103">
        <v>61.136240467078252</v>
      </c>
      <c r="AM40" s="104">
        <v>203.7874682235942</v>
      </c>
    </row>
    <row r="41" spans="1:39" ht="14.65" thickBot="1">
      <c r="A41" s="151">
        <v>10</v>
      </c>
      <c r="B41" s="154" t="s">
        <v>11</v>
      </c>
      <c r="C41" s="157" t="s">
        <v>46</v>
      </c>
      <c r="D41" s="160" t="s">
        <v>50</v>
      </c>
      <c r="E41" s="67" t="s">
        <v>95</v>
      </c>
      <c r="F41" s="87"/>
      <c r="G41" s="87"/>
      <c r="H41" s="87"/>
      <c r="I41" s="87"/>
      <c r="J41" s="87"/>
      <c r="K41" s="91">
        <v>0</v>
      </c>
      <c r="L41" s="79"/>
      <c r="M41" s="103"/>
      <c r="N41" s="103"/>
      <c r="O41" s="103"/>
      <c r="P41" s="103"/>
      <c r="Q41" s="103"/>
      <c r="R41" s="105">
        <v>0</v>
      </c>
      <c r="S41" s="79"/>
      <c r="T41" s="87"/>
      <c r="U41" s="87"/>
      <c r="V41" s="87"/>
      <c r="W41" s="87"/>
      <c r="X41" s="87"/>
      <c r="Y41" s="91">
        <v>0</v>
      </c>
      <c r="Z41" s="79"/>
      <c r="AA41" s="103"/>
      <c r="AB41" s="103"/>
      <c r="AC41" s="103"/>
      <c r="AD41" s="103"/>
      <c r="AE41" s="103"/>
      <c r="AF41" s="105">
        <v>0</v>
      </c>
      <c r="AG41" s="79"/>
      <c r="AH41" s="103"/>
      <c r="AI41" s="103"/>
      <c r="AJ41" s="103"/>
      <c r="AK41" s="103"/>
      <c r="AL41" s="103"/>
      <c r="AM41" s="105">
        <v>0</v>
      </c>
    </row>
    <row r="42" spans="1:39" ht="14.65" thickBot="1">
      <c r="A42" s="152"/>
      <c r="B42" s="155"/>
      <c r="C42" s="158"/>
      <c r="D42" s="161"/>
      <c r="E42" s="66" t="s">
        <v>96</v>
      </c>
      <c r="F42" s="87"/>
      <c r="G42" s="87"/>
      <c r="H42" s="87"/>
      <c r="I42" s="87"/>
      <c r="J42" s="87"/>
      <c r="K42" s="89">
        <v>0</v>
      </c>
      <c r="L42" s="79"/>
      <c r="M42" s="103"/>
      <c r="N42" s="103"/>
      <c r="O42" s="103"/>
      <c r="P42" s="103"/>
      <c r="Q42" s="103"/>
      <c r="R42" s="106">
        <v>0</v>
      </c>
      <c r="S42" s="79"/>
      <c r="T42" s="87"/>
      <c r="U42" s="87"/>
      <c r="V42" s="87"/>
      <c r="W42" s="87"/>
      <c r="X42" s="87"/>
      <c r="Y42" s="89">
        <v>0</v>
      </c>
      <c r="Z42" s="79"/>
      <c r="AA42" s="103"/>
      <c r="AB42" s="103"/>
      <c r="AC42" s="103"/>
      <c r="AD42" s="103"/>
      <c r="AE42" s="103"/>
      <c r="AF42" s="106">
        <v>0</v>
      </c>
      <c r="AG42" s="79"/>
      <c r="AH42" s="103"/>
      <c r="AI42" s="103"/>
      <c r="AJ42" s="103"/>
      <c r="AK42" s="103"/>
      <c r="AL42" s="103"/>
      <c r="AM42" s="106">
        <v>0</v>
      </c>
    </row>
    <row r="43" spans="1:39" ht="14.65" thickBot="1">
      <c r="A43" s="152"/>
      <c r="B43" s="155"/>
      <c r="C43" s="158"/>
      <c r="D43" s="161"/>
      <c r="E43" s="66" t="s">
        <v>97</v>
      </c>
      <c r="F43" s="87"/>
      <c r="G43" s="87"/>
      <c r="H43" s="87"/>
      <c r="I43" s="87"/>
      <c r="J43" s="87"/>
      <c r="K43" s="89">
        <v>0</v>
      </c>
      <c r="L43" s="79"/>
      <c r="M43" s="103"/>
      <c r="N43" s="103"/>
      <c r="O43" s="103"/>
      <c r="P43" s="103"/>
      <c r="Q43" s="103"/>
      <c r="R43" s="106">
        <v>0</v>
      </c>
      <c r="S43" s="79"/>
      <c r="T43" s="87"/>
      <c r="U43" s="87"/>
      <c r="V43" s="87"/>
      <c r="W43" s="87"/>
      <c r="X43" s="87"/>
      <c r="Y43" s="89">
        <v>0</v>
      </c>
      <c r="Z43" s="79"/>
      <c r="AA43" s="103"/>
      <c r="AB43" s="103"/>
      <c r="AC43" s="103"/>
      <c r="AD43" s="103"/>
      <c r="AE43" s="103"/>
      <c r="AF43" s="106">
        <v>0</v>
      </c>
      <c r="AG43" s="79"/>
      <c r="AH43" s="103"/>
      <c r="AI43" s="103"/>
      <c r="AJ43" s="103"/>
      <c r="AK43" s="103"/>
      <c r="AL43" s="103"/>
      <c r="AM43" s="106">
        <v>0</v>
      </c>
    </row>
    <row r="44" spans="1:39" ht="14.65" thickBot="1">
      <c r="A44" s="153"/>
      <c r="B44" s="156"/>
      <c r="C44" s="159"/>
      <c r="D44" s="162"/>
      <c r="E44" s="65" t="s">
        <v>98</v>
      </c>
      <c r="F44" s="87"/>
      <c r="G44" s="87">
        <v>131</v>
      </c>
      <c r="H44" s="87">
        <v>116</v>
      </c>
      <c r="I44" s="87"/>
      <c r="J44" s="87"/>
      <c r="K44" s="86">
        <v>247</v>
      </c>
      <c r="L44" s="79"/>
      <c r="M44" s="103"/>
      <c r="N44" s="87">
        <v>158</v>
      </c>
      <c r="O44" s="87">
        <v>89</v>
      </c>
      <c r="P44" s="103"/>
      <c r="Q44" s="103"/>
      <c r="R44" s="104">
        <v>247</v>
      </c>
      <c r="S44" s="79"/>
      <c r="T44" s="87"/>
      <c r="U44" s="87">
        <v>66</v>
      </c>
      <c r="V44" s="87">
        <v>123</v>
      </c>
      <c r="W44" s="87">
        <v>58</v>
      </c>
      <c r="X44" s="87"/>
      <c r="Y44" s="86">
        <v>247</v>
      </c>
      <c r="Z44" s="79"/>
      <c r="AA44" s="103"/>
      <c r="AB44" s="87">
        <v>178</v>
      </c>
      <c r="AC44" s="87">
        <v>69</v>
      </c>
      <c r="AD44" s="103"/>
      <c r="AE44" s="103"/>
      <c r="AF44" s="104">
        <v>247</v>
      </c>
      <c r="AG44" s="79"/>
      <c r="AH44" s="103"/>
      <c r="AI44" s="87">
        <v>33</v>
      </c>
      <c r="AJ44" s="87">
        <v>95</v>
      </c>
      <c r="AK44" s="87">
        <v>90</v>
      </c>
      <c r="AL44" s="87">
        <v>29</v>
      </c>
      <c r="AM44" s="104">
        <v>247</v>
      </c>
    </row>
    <row r="45" spans="1:39" ht="14.65" customHeight="1" thickBot="1">
      <c r="A45" s="151">
        <v>11</v>
      </c>
      <c r="B45" s="154" t="s">
        <v>12</v>
      </c>
      <c r="C45" s="157" t="s">
        <v>46</v>
      </c>
      <c r="D45" s="160" t="s">
        <v>48</v>
      </c>
      <c r="E45" s="67" t="s">
        <v>95</v>
      </c>
      <c r="F45" s="87">
        <v>0</v>
      </c>
      <c r="G45" s="87">
        <v>0</v>
      </c>
      <c r="H45" s="87">
        <v>0</v>
      </c>
      <c r="I45" s="87">
        <v>0</v>
      </c>
      <c r="J45" s="87">
        <v>0</v>
      </c>
      <c r="K45" s="91">
        <v>0</v>
      </c>
      <c r="L45" s="79"/>
      <c r="M45" s="87">
        <v>0</v>
      </c>
      <c r="N45" s="87">
        <v>0</v>
      </c>
      <c r="O45" s="87">
        <v>0</v>
      </c>
      <c r="P45" s="87">
        <v>0</v>
      </c>
      <c r="Q45" s="87">
        <v>0</v>
      </c>
      <c r="R45" s="105">
        <v>0</v>
      </c>
      <c r="S45" s="79"/>
      <c r="T45" s="87">
        <v>0</v>
      </c>
      <c r="U45" s="87">
        <v>0</v>
      </c>
      <c r="V45" s="87">
        <v>0</v>
      </c>
      <c r="W45" s="87">
        <v>0</v>
      </c>
      <c r="X45" s="87">
        <v>0</v>
      </c>
      <c r="Y45" s="91">
        <v>0</v>
      </c>
      <c r="Z45" s="79"/>
      <c r="AA45" s="87">
        <v>0</v>
      </c>
      <c r="AB45" s="103">
        <v>0</v>
      </c>
      <c r="AC45" s="103">
        <v>0</v>
      </c>
      <c r="AD45" s="103">
        <v>0</v>
      </c>
      <c r="AE45" s="103">
        <v>0</v>
      </c>
      <c r="AF45" s="105">
        <v>0</v>
      </c>
      <c r="AG45" s="79"/>
      <c r="AH45" s="103">
        <v>0</v>
      </c>
      <c r="AI45" s="103">
        <v>0</v>
      </c>
      <c r="AJ45" s="103">
        <v>0</v>
      </c>
      <c r="AK45" s="103">
        <v>0</v>
      </c>
      <c r="AL45" s="103">
        <v>0</v>
      </c>
      <c r="AM45" s="105">
        <v>0</v>
      </c>
    </row>
    <row r="46" spans="1:39" ht="14.65" thickBot="1">
      <c r="A46" s="152"/>
      <c r="B46" s="155"/>
      <c r="C46" s="158"/>
      <c r="D46" s="161"/>
      <c r="E46" s="66" t="s">
        <v>96</v>
      </c>
      <c r="F46" s="87">
        <v>0</v>
      </c>
      <c r="G46" s="87">
        <v>0</v>
      </c>
      <c r="H46" s="87">
        <v>0</v>
      </c>
      <c r="I46" s="87">
        <v>0</v>
      </c>
      <c r="J46" s="87">
        <v>0</v>
      </c>
      <c r="K46" s="89">
        <v>0</v>
      </c>
      <c r="L46" s="79"/>
      <c r="M46" s="87">
        <v>0</v>
      </c>
      <c r="N46" s="87">
        <v>0</v>
      </c>
      <c r="O46" s="87">
        <v>0</v>
      </c>
      <c r="P46" s="87">
        <v>0</v>
      </c>
      <c r="Q46" s="87">
        <v>0</v>
      </c>
      <c r="R46" s="106">
        <v>0</v>
      </c>
      <c r="S46" s="79"/>
      <c r="T46" s="87">
        <v>0</v>
      </c>
      <c r="U46" s="87">
        <v>0</v>
      </c>
      <c r="V46" s="87">
        <v>0</v>
      </c>
      <c r="W46" s="87">
        <v>0</v>
      </c>
      <c r="X46" s="87">
        <v>0</v>
      </c>
      <c r="Y46" s="89">
        <v>0</v>
      </c>
      <c r="Z46" s="79"/>
      <c r="AA46" s="103">
        <v>0</v>
      </c>
      <c r="AB46" s="103">
        <v>0</v>
      </c>
      <c r="AC46" s="103">
        <v>0</v>
      </c>
      <c r="AD46" s="103">
        <v>0</v>
      </c>
      <c r="AE46" s="103">
        <v>0</v>
      </c>
      <c r="AF46" s="106">
        <v>0</v>
      </c>
      <c r="AG46" s="79"/>
      <c r="AH46" s="103">
        <v>0</v>
      </c>
      <c r="AI46" s="103">
        <v>0</v>
      </c>
      <c r="AJ46" s="103">
        <v>0</v>
      </c>
      <c r="AK46" s="103">
        <v>0</v>
      </c>
      <c r="AL46" s="103">
        <v>0</v>
      </c>
      <c r="AM46" s="106">
        <v>0</v>
      </c>
    </row>
    <row r="47" spans="1:39" ht="14.65" thickBot="1">
      <c r="A47" s="152"/>
      <c r="B47" s="155"/>
      <c r="C47" s="158"/>
      <c r="D47" s="161"/>
      <c r="E47" s="66" t="s">
        <v>97</v>
      </c>
      <c r="F47" s="87">
        <v>0</v>
      </c>
      <c r="G47" s="87">
        <v>0</v>
      </c>
      <c r="H47" s="87">
        <v>0</v>
      </c>
      <c r="I47" s="87">
        <v>0</v>
      </c>
      <c r="J47" s="87">
        <v>0</v>
      </c>
      <c r="K47" s="89">
        <v>0</v>
      </c>
      <c r="L47" s="79"/>
      <c r="M47" s="87">
        <v>0</v>
      </c>
      <c r="N47" s="87">
        <v>0</v>
      </c>
      <c r="O47" s="87">
        <v>0</v>
      </c>
      <c r="P47" s="87">
        <v>0</v>
      </c>
      <c r="Q47" s="87">
        <v>0</v>
      </c>
      <c r="R47" s="106">
        <v>0</v>
      </c>
      <c r="S47" s="79"/>
      <c r="T47" s="87">
        <v>0</v>
      </c>
      <c r="U47" s="87">
        <v>0</v>
      </c>
      <c r="V47" s="87">
        <v>0</v>
      </c>
      <c r="W47" s="87">
        <v>0</v>
      </c>
      <c r="X47" s="87">
        <v>0</v>
      </c>
      <c r="Y47" s="89">
        <v>0</v>
      </c>
      <c r="Z47" s="79"/>
      <c r="AA47" s="103">
        <v>0</v>
      </c>
      <c r="AB47" s="103">
        <v>0</v>
      </c>
      <c r="AC47" s="103">
        <v>0</v>
      </c>
      <c r="AD47" s="103">
        <v>0</v>
      </c>
      <c r="AE47" s="103">
        <v>0</v>
      </c>
      <c r="AF47" s="106">
        <v>0</v>
      </c>
      <c r="AG47" s="79"/>
      <c r="AH47" s="103">
        <v>0</v>
      </c>
      <c r="AI47" s="103">
        <v>0</v>
      </c>
      <c r="AJ47" s="103">
        <v>0</v>
      </c>
      <c r="AK47" s="103">
        <v>0</v>
      </c>
      <c r="AL47" s="103">
        <v>0</v>
      </c>
      <c r="AM47" s="106">
        <v>0</v>
      </c>
    </row>
    <row r="48" spans="1:39" ht="14.65" thickBot="1">
      <c r="A48" s="153"/>
      <c r="B48" s="156"/>
      <c r="C48" s="159"/>
      <c r="D48" s="162"/>
      <c r="E48" s="65" t="s">
        <v>98</v>
      </c>
      <c r="F48" s="87">
        <v>0</v>
      </c>
      <c r="G48" s="87">
        <v>41</v>
      </c>
      <c r="H48" s="87">
        <v>82</v>
      </c>
      <c r="I48" s="87">
        <v>0</v>
      </c>
      <c r="J48" s="87">
        <v>0</v>
      </c>
      <c r="K48" s="86">
        <v>123</v>
      </c>
      <c r="L48" s="79"/>
      <c r="M48" s="87">
        <v>0</v>
      </c>
      <c r="N48" s="87">
        <v>41</v>
      </c>
      <c r="O48" s="87">
        <v>82</v>
      </c>
      <c r="P48" s="87">
        <v>0</v>
      </c>
      <c r="Q48" s="87">
        <v>0</v>
      </c>
      <c r="R48" s="104">
        <v>123</v>
      </c>
      <c r="S48" s="79"/>
      <c r="T48" s="103">
        <v>0</v>
      </c>
      <c r="U48" s="103">
        <v>10</v>
      </c>
      <c r="V48" s="103">
        <v>102</v>
      </c>
      <c r="W48" s="103">
        <v>11</v>
      </c>
      <c r="X48" s="103">
        <v>0</v>
      </c>
      <c r="Y48" s="104">
        <v>123</v>
      </c>
      <c r="Z48" s="79"/>
      <c r="AA48" s="103">
        <v>0</v>
      </c>
      <c r="AB48" s="103">
        <v>41</v>
      </c>
      <c r="AC48" s="103">
        <v>82</v>
      </c>
      <c r="AD48" s="103">
        <v>0</v>
      </c>
      <c r="AE48" s="103">
        <v>0</v>
      </c>
      <c r="AF48" s="104">
        <v>123</v>
      </c>
      <c r="AG48" s="79"/>
      <c r="AH48" s="103">
        <v>0</v>
      </c>
      <c r="AI48" s="103">
        <v>0</v>
      </c>
      <c r="AJ48" s="103">
        <v>96</v>
      </c>
      <c r="AK48" s="103">
        <v>26</v>
      </c>
      <c r="AL48" s="103">
        <v>1</v>
      </c>
      <c r="AM48" s="104">
        <v>123</v>
      </c>
    </row>
    <row r="49" spans="1:39" ht="14.65" thickBot="1">
      <c r="A49" s="151">
        <v>12</v>
      </c>
      <c r="B49" s="154" t="s">
        <v>13</v>
      </c>
      <c r="C49" s="157" t="s">
        <v>46</v>
      </c>
      <c r="D49" s="160" t="s">
        <v>48</v>
      </c>
      <c r="E49" s="67" t="s">
        <v>95</v>
      </c>
      <c r="F49" s="87">
        <v>0</v>
      </c>
      <c r="G49" s="87">
        <v>0</v>
      </c>
      <c r="H49" s="87">
        <v>0</v>
      </c>
      <c r="I49" s="87">
        <v>0</v>
      </c>
      <c r="J49" s="87">
        <v>0</v>
      </c>
      <c r="K49" s="91">
        <v>0</v>
      </c>
      <c r="L49" s="79"/>
      <c r="M49" s="102">
        <v>0</v>
      </c>
      <c r="N49" s="87">
        <v>0</v>
      </c>
      <c r="O49" s="87">
        <v>0</v>
      </c>
      <c r="P49" s="87">
        <v>0</v>
      </c>
      <c r="Q49" s="87">
        <v>0</v>
      </c>
      <c r="R49" s="105">
        <v>0</v>
      </c>
      <c r="S49" s="79"/>
      <c r="T49" s="103">
        <v>0</v>
      </c>
      <c r="U49" s="103">
        <v>0</v>
      </c>
      <c r="V49" s="103">
        <v>0</v>
      </c>
      <c r="W49" s="103">
        <v>0</v>
      </c>
      <c r="X49" s="103">
        <v>0</v>
      </c>
      <c r="Y49" s="105">
        <v>0</v>
      </c>
      <c r="Z49" s="79"/>
      <c r="AA49" s="103">
        <v>0</v>
      </c>
      <c r="AB49" s="103">
        <v>0</v>
      </c>
      <c r="AC49" s="103">
        <v>0</v>
      </c>
      <c r="AD49" s="103">
        <v>0</v>
      </c>
      <c r="AE49" s="103">
        <v>0</v>
      </c>
      <c r="AF49" s="105">
        <v>0</v>
      </c>
      <c r="AG49" s="79"/>
      <c r="AH49" s="103">
        <v>0</v>
      </c>
      <c r="AI49" s="103">
        <v>0</v>
      </c>
      <c r="AJ49" s="103">
        <v>0</v>
      </c>
      <c r="AK49" s="103">
        <v>0</v>
      </c>
      <c r="AL49" s="103">
        <v>0</v>
      </c>
      <c r="AM49" s="105">
        <v>0</v>
      </c>
    </row>
    <row r="50" spans="1:39" ht="14.65" thickBot="1">
      <c r="A50" s="152"/>
      <c r="B50" s="155"/>
      <c r="C50" s="158"/>
      <c r="D50" s="161"/>
      <c r="E50" s="66" t="s">
        <v>96</v>
      </c>
      <c r="F50" s="87">
        <v>0</v>
      </c>
      <c r="G50" s="87">
        <v>0</v>
      </c>
      <c r="H50" s="87">
        <v>0</v>
      </c>
      <c r="I50" s="87">
        <v>0</v>
      </c>
      <c r="J50" s="87">
        <v>0</v>
      </c>
      <c r="K50" s="89">
        <v>0</v>
      </c>
      <c r="L50" s="79"/>
      <c r="M50" s="87">
        <v>0</v>
      </c>
      <c r="N50" s="87">
        <v>0</v>
      </c>
      <c r="O50" s="87">
        <v>0</v>
      </c>
      <c r="P50" s="87">
        <v>0</v>
      </c>
      <c r="Q50" s="87">
        <v>0</v>
      </c>
      <c r="R50" s="106">
        <v>0</v>
      </c>
      <c r="S50" s="79"/>
      <c r="T50" s="103">
        <v>0</v>
      </c>
      <c r="U50" s="103">
        <v>0</v>
      </c>
      <c r="V50" s="103">
        <v>0</v>
      </c>
      <c r="W50" s="103">
        <v>0</v>
      </c>
      <c r="X50" s="103">
        <v>0</v>
      </c>
      <c r="Y50" s="106">
        <v>0</v>
      </c>
      <c r="Z50" s="79"/>
      <c r="AA50" s="103">
        <v>0</v>
      </c>
      <c r="AB50" s="103">
        <v>0</v>
      </c>
      <c r="AC50" s="103">
        <v>0</v>
      </c>
      <c r="AD50" s="103">
        <v>0</v>
      </c>
      <c r="AE50" s="103">
        <v>0</v>
      </c>
      <c r="AF50" s="106">
        <v>0</v>
      </c>
      <c r="AG50" s="79"/>
      <c r="AH50" s="103">
        <v>0</v>
      </c>
      <c r="AI50" s="103">
        <v>0</v>
      </c>
      <c r="AJ50" s="103">
        <v>0</v>
      </c>
      <c r="AK50" s="103">
        <v>0</v>
      </c>
      <c r="AL50" s="103">
        <v>0</v>
      </c>
      <c r="AM50" s="106">
        <v>0</v>
      </c>
    </row>
    <row r="51" spans="1:39" ht="14.65" thickBot="1">
      <c r="A51" s="152"/>
      <c r="B51" s="155"/>
      <c r="C51" s="158"/>
      <c r="D51" s="161"/>
      <c r="E51" s="66" t="s">
        <v>97</v>
      </c>
      <c r="F51" s="87">
        <v>0</v>
      </c>
      <c r="G51" s="87">
        <v>0</v>
      </c>
      <c r="H51" s="87">
        <v>0</v>
      </c>
      <c r="I51" s="87">
        <v>0</v>
      </c>
      <c r="J51" s="87">
        <v>0</v>
      </c>
      <c r="K51" s="89">
        <v>0</v>
      </c>
      <c r="L51" s="79"/>
      <c r="M51" s="87">
        <v>0</v>
      </c>
      <c r="N51" s="87">
        <v>0</v>
      </c>
      <c r="O51" s="87">
        <v>0</v>
      </c>
      <c r="P51" s="87">
        <v>0</v>
      </c>
      <c r="Q51" s="87">
        <v>0</v>
      </c>
      <c r="R51" s="106">
        <v>0</v>
      </c>
      <c r="S51" s="79"/>
      <c r="T51" s="103">
        <v>0</v>
      </c>
      <c r="U51" s="103">
        <v>0</v>
      </c>
      <c r="V51" s="103">
        <v>0</v>
      </c>
      <c r="W51" s="103">
        <v>0</v>
      </c>
      <c r="X51" s="103">
        <v>0</v>
      </c>
      <c r="Y51" s="106">
        <v>0</v>
      </c>
      <c r="Z51" s="79"/>
      <c r="AA51" s="103">
        <v>0</v>
      </c>
      <c r="AB51" s="103">
        <v>0</v>
      </c>
      <c r="AC51" s="103">
        <v>0</v>
      </c>
      <c r="AD51" s="103">
        <v>0</v>
      </c>
      <c r="AE51" s="103">
        <v>0</v>
      </c>
      <c r="AF51" s="106">
        <v>0</v>
      </c>
      <c r="AG51" s="79"/>
      <c r="AH51" s="103">
        <v>0</v>
      </c>
      <c r="AI51" s="103">
        <v>0</v>
      </c>
      <c r="AJ51" s="103">
        <v>0</v>
      </c>
      <c r="AK51" s="103">
        <v>0</v>
      </c>
      <c r="AL51" s="103">
        <v>0</v>
      </c>
      <c r="AM51" s="106">
        <v>0</v>
      </c>
    </row>
    <row r="52" spans="1:39" ht="14.65" thickBot="1">
      <c r="A52" s="153"/>
      <c r="B52" s="156"/>
      <c r="C52" s="159"/>
      <c r="D52" s="162"/>
      <c r="E52" s="65" t="s">
        <v>98</v>
      </c>
      <c r="F52" s="87">
        <v>2</v>
      </c>
      <c r="G52" s="87">
        <v>173</v>
      </c>
      <c r="H52" s="87">
        <v>223</v>
      </c>
      <c r="I52" s="87">
        <v>97</v>
      </c>
      <c r="J52" s="87">
        <v>2</v>
      </c>
      <c r="K52" s="104">
        <v>497</v>
      </c>
      <c r="L52" s="79"/>
      <c r="M52" s="87">
        <v>2</v>
      </c>
      <c r="N52" s="87">
        <v>106</v>
      </c>
      <c r="O52" s="87">
        <v>308</v>
      </c>
      <c r="P52" s="87">
        <v>64</v>
      </c>
      <c r="Q52" s="87">
        <v>0</v>
      </c>
      <c r="R52" s="104">
        <v>480</v>
      </c>
      <c r="S52" s="79"/>
      <c r="T52" s="103">
        <v>2</v>
      </c>
      <c r="U52" s="103">
        <v>43</v>
      </c>
      <c r="V52" s="103">
        <v>308</v>
      </c>
      <c r="W52" s="103">
        <v>84</v>
      </c>
      <c r="X52" s="103">
        <v>60</v>
      </c>
      <c r="Y52" s="104">
        <v>497</v>
      </c>
      <c r="Z52" s="79"/>
      <c r="AA52" s="103">
        <v>0</v>
      </c>
      <c r="AB52" s="103">
        <v>154</v>
      </c>
      <c r="AC52" s="103">
        <v>289</v>
      </c>
      <c r="AD52" s="103">
        <v>15</v>
      </c>
      <c r="AE52" s="103">
        <v>0</v>
      </c>
      <c r="AF52" s="104">
        <v>458</v>
      </c>
      <c r="AG52" s="79"/>
      <c r="AH52" s="103">
        <v>0</v>
      </c>
      <c r="AI52" s="103">
        <v>2</v>
      </c>
      <c r="AJ52" s="103">
        <v>289</v>
      </c>
      <c r="AK52" s="103">
        <v>96</v>
      </c>
      <c r="AL52" s="103">
        <v>110</v>
      </c>
      <c r="AM52" s="104">
        <v>497</v>
      </c>
    </row>
    <row r="53" spans="1:39" ht="14.65" thickBot="1">
      <c r="A53" s="151">
        <v>13</v>
      </c>
      <c r="B53" s="154" t="s">
        <v>14</v>
      </c>
      <c r="C53" s="157" t="s">
        <v>46</v>
      </c>
      <c r="D53" s="160" t="s">
        <v>49</v>
      </c>
      <c r="E53" s="67" t="s">
        <v>95</v>
      </c>
      <c r="F53" s="87">
        <v>20</v>
      </c>
      <c r="G53" s="87">
        <v>0</v>
      </c>
      <c r="H53" s="87">
        <v>0</v>
      </c>
      <c r="I53" s="87">
        <v>0</v>
      </c>
      <c r="J53" s="87">
        <v>116.07436699999991</v>
      </c>
      <c r="K53" s="105">
        <v>136.07436699999991</v>
      </c>
      <c r="L53" s="79"/>
      <c r="M53" s="102">
        <v>70</v>
      </c>
      <c r="N53" s="87">
        <v>0</v>
      </c>
      <c r="O53" s="87">
        <v>0</v>
      </c>
      <c r="P53" s="87">
        <v>0</v>
      </c>
      <c r="Q53" s="87">
        <v>66.07436699999991</v>
      </c>
      <c r="R53" s="105">
        <v>136.07436699999991</v>
      </c>
      <c r="S53" s="79"/>
      <c r="T53" s="103">
        <v>20</v>
      </c>
      <c r="U53" s="103">
        <v>0</v>
      </c>
      <c r="V53" s="103">
        <v>0</v>
      </c>
      <c r="W53" s="103">
        <v>0</v>
      </c>
      <c r="X53" s="103">
        <v>116.07436699999991</v>
      </c>
      <c r="Y53" s="105">
        <v>136.07436699999991</v>
      </c>
      <c r="Z53" s="79"/>
      <c r="AA53" s="103">
        <v>120</v>
      </c>
      <c r="AB53" s="103">
        <v>0</v>
      </c>
      <c r="AC53" s="103">
        <v>0</v>
      </c>
      <c r="AD53" s="103">
        <v>0</v>
      </c>
      <c r="AE53" s="103">
        <v>16.07436699999991</v>
      </c>
      <c r="AF53" s="105">
        <v>136.07436699999991</v>
      </c>
      <c r="AG53" s="79"/>
      <c r="AH53" s="103">
        <v>20</v>
      </c>
      <c r="AI53" s="103">
        <v>0</v>
      </c>
      <c r="AJ53" s="103">
        <v>0</v>
      </c>
      <c r="AK53" s="103">
        <v>0</v>
      </c>
      <c r="AL53" s="103">
        <v>116.07436699999991</v>
      </c>
      <c r="AM53" s="105">
        <v>136.07436699999991</v>
      </c>
    </row>
    <row r="54" spans="1:39" ht="14.65" thickBot="1">
      <c r="A54" s="152"/>
      <c r="B54" s="155"/>
      <c r="C54" s="158"/>
      <c r="D54" s="161"/>
      <c r="E54" s="66" t="s">
        <v>96</v>
      </c>
      <c r="F54" s="87">
        <v>0</v>
      </c>
      <c r="G54" s="87">
        <v>0</v>
      </c>
      <c r="H54" s="87">
        <v>0</v>
      </c>
      <c r="I54" s="87">
        <v>0</v>
      </c>
      <c r="J54" s="87">
        <v>0</v>
      </c>
      <c r="K54" s="106">
        <v>0</v>
      </c>
      <c r="L54" s="79"/>
      <c r="M54" s="87">
        <v>0</v>
      </c>
      <c r="N54" s="87">
        <v>0</v>
      </c>
      <c r="O54" s="87">
        <v>0</v>
      </c>
      <c r="P54" s="87">
        <v>0</v>
      </c>
      <c r="Q54" s="87">
        <v>0</v>
      </c>
      <c r="R54" s="106">
        <v>0</v>
      </c>
      <c r="S54" s="79"/>
      <c r="T54" s="103">
        <v>0</v>
      </c>
      <c r="U54" s="103">
        <v>0</v>
      </c>
      <c r="V54" s="103">
        <v>0</v>
      </c>
      <c r="W54" s="103">
        <v>0</v>
      </c>
      <c r="X54" s="103">
        <v>0</v>
      </c>
      <c r="Y54" s="106">
        <v>0</v>
      </c>
      <c r="Z54" s="79"/>
      <c r="AA54" s="103">
        <v>0</v>
      </c>
      <c r="AB54" s="103">
        <v>0</v>
      </c>
      <c r="AC54" s="103">
        <v>0</v>
      </c>
      <c r="AD54" s="103">
        <v>0</v>
      </c>
      <c r="AE54" s="103">
        <v>0</v>
      </c>
      <c r="AF54" s="106">
        <v>0</v>
      </c>
      <c r="AG54" s="79"/>
      <c r="AH54" s="103">
        <v>0</v>
      </c>
      <c r="AI54" s="103">
        <v>0</v>
      </c>
      <c r="AJ54" s="103">
        <v>0</v>
      </c>
      <c r="AK54" s="103">
        <v>0</v>
      </c>
      <c r="AL54" s="103">
        <v>0</v>
      </c>
      <c r="AM54" s="106">
        <v>0</v>
      </c>
    </row>
    <row r="55" spans="1:39" ht="14.65" thickBot="1">
      <c r="A55" s="152"/>
      <c r="B55" s="155"/>
      <c r="C55" s="158"/>
      <c r="D55" s="161"/>
      <c r="E55" s="66" t="s">
        <v>97</v>
      </c>
      <c r="F55" s="87">
        <v>0</v>
      </c>
      <c r="G55" s="87">
        <v>0</v>
      </c>
      <c r="H55" s="87">
        <v>0</v>
      </c>
      <c r="I55" s="87">
        <v>0</v>
      </c>
      <c r="J55" s="87">
        <v>0</v>
      </c>
      <c r="K55" s="106">
        <v>0</v>
      </c>
      <c r="L55" s="79"/>
      <c r="M55" s="87">
        <v>0</v>
      </c>
      <c r="N55" s="87">
        <v>0</v>
      </c>
      <c r="O55" s="87">
        <v>0</v>
      </c>
      <c r="P55" s="87">
        <v>0</v>
      </c>
      <c r="Q55" s="87">
        <v>0</v>
      </c>
      <c r="R55" s="106">
        <v>0</v>
      </c>
      <c r="S55" s="79"/>
      <c r="T55" s="103">
        <v>0</v>
      </c>
      <c r="U55" s="103">
        <v>0</v>
      </c>
      <c r="V55" s="103">
        <v>0</v>
      </c>
      <c r="W55" s="103">
        <v>0</v>
      </c>
      <c r="X55" s="103">
        <v>0</v>
      </c>
      <c r="Y55" s="106">
        <v>0</v>
      </c>
      <c r="Z55" s="79"/>
      <c r="AA55" s="103">
        <v>0</v>
      </c>
      <c r="AB55" s="103">
        <v>0</v>
      </c>
      <c r="AC55" s="103">
        <v>0</v>
      </c>
      <c r="AD55" s="103">
        <v>0</v>
      </c>
      <c r="AE55" s="103">
        <v>0</v>
      </c>
      <c r="AF55" s="106">
        <v>0</v>
      </c>
      <c r="AG55" s="79"/>
      <c r="AH55" s="103">
        <v>0</v>
      </c>
      <c r="AI55" s="103">
        <v>0</v>
      </c>
      <c r="AJ55" s="103">
        <v>0</v>
      </c>
      <c r="AK55" s="103">
        <v>0</v>
      </c>
      <c r="AL55" s="103">
        <v>0</v>
      </c>
      <c r="AM55" s="106">
        <v>0</v>
      </c>
    </row>
    <row r="56" spans="1:39" ht="14.65" thickBot="1">
      <c r="A56" s="153"/>
      <c r="B56" s="156"/>
      <c r="C56" s="159"/>
      <c r="D56" s="162"/>
      <c r="E56" s="65" t="s">
        <v>98</v>
      </c>
      <c r="F56" s="87">
        <v>1040.7953585974969</v>
      </c>
      <c r="G56" s="87">
        <v>0</v>
      </c>
      <c r="H56" s="87">
        <v>0</v>
      </c>
      <c r="I56" s="87">
        <v>0</v>
      </c>
      <c r="J56" s="87">
        <v>9290.3892744024979</v>
      </c>
      <c r="K56" s="104">
        <v>10331.184632999995</v>
      </c>
      <c r="L56" s="79"/>
      <c r="M56" s="87">
        <v>2933.6466275945568</v>
      </c>
      <c r="N56" s="87">
        <v>0</v>
      </c>
      <c r="O56" s="87">
        <v>0</v>
      </c>
      <c r="P56" s="87">
        <v>0</v>
      </c>
      <c r="Q56" s="87">
        <v>7397.5380054054385</v>
      </c>
      <c r="R56" s="104">
        <v>10331.184632999995</v>
      </c>
      <c r="S56" s="79"/>
      <c r="T56" s="103">
        <v>1040.7953585974969</v>
      </c>
      <c r="U56" s="103">
        <v>0</v>
      </c>
      <c r="V56" s="103">
        <v>0</v>
      </c>
      <c r="W56" s="103">
        <v>0</v>
      </c>
      <c r="X56" s="103">
        <v>9290.3892744024979</v>
      </c>
      <c r="Y56" s="104">
        <v>10331.184632999995</v>
      </c>
      <c r="Z56" s="79"/>
      <c r="AA56" s="103">
        <v>4826.4978965916162</v>
      </c>
      <c r="AB56" s="103">
        <v>0</v>
      </c>
      <c r="AC56" s="103">
        <v>0</v>
      </c>
      <c r="AD56" s="103">
        <v>0</v>
      </c>
      <c r="AE56" s="103">
        <v>5504.6867364083782</v>
      </c>
      <c r="AF56" s="104">
        <v>10331.184632999993</v>
      </c>
      <c r="AG56" s="79"/>
      <c r="AH56" s="103">
        <v>1040.7953585974969</v>
      </c>
      <c r="AI56" s="103">
        <v>0</v>
      </c>
      <c r="AJ56" s="103">
        <v>0</v>
      </c>
      <c r="AK56" s="103">
        <v>0</v>
      </c>
      <c r="AL56" s="103">
        <v>9290.3892744024979</v>
      </c>
      <c r="AM56" s="104">
        <v>10331.184632999995</v>
      </c>
    </row>
    <row r="57" spans="1:39" ht="14.65" thickBot="1">
      <c r="A57" s="151">
        <v>14</v>
      </c>
      <c r="B57" s="154" t="s">
        <v>15</v>
      </c>
      <c r="C57" s="157" t="s">
        <v>46</v>
      </c>
      <c r="D57" s="160" t="s">
        <v>49</v>
      </c>
      <c r="E57" s="67" t="s">
        <v>95</v>
      </c>
      <c r="F57" s="87">
        <v>19489.705542853764</v>
      </c>
      <c r="G57" s="87">
        <v>185.80606000000049</v>
      </c>
      <c r="H57" s="87">
        <v>0</v>
      </c>
      <c r="I57" s="87">
        <v>0</v>
      </c>
      <c r="J57" s="87">
        <v>0</v>
      </c>
      <c r="K57" s="105">
        <v>19675.511602853763</v>
      </c>
      <c r="L57" s="79"/>
      <c r="M57" s="102">
        <v>21447.192708092611</v>
      </c>
      <c r="N57" s="87">
        <v>185.80606000000049</v>
      </c>
      <c r="O57" s="87">
        <v>0</v>
      </c>
      <c r="P57" s="87">
        <v>0</v>
      </c>
      <c r="Q57" s="87">
        <v>0</v>
      </c>
      <c r="R57" s="105">
        <v>21632.99876809261</v>
      </c>
      <c r="S57" s="79"/>
      <c r="T57" s="103">
        <v>19489.705542853764</v>
      </c>
      <c r="U57" s="103">
        <v>185.80606000000049</v>
      </c>
      <c r="V57" s="103">
        <v>0</v>
      </c>
      <c r="W57" s="103">
        <v>0</v>
      </c>
      <c r="X57" s="103">
        <v>0</v>
      </c>
      <c r="Y57" s="105">
        <v>19675.511602853763</v>
      </c>
      <c r="Z57" s="79"/>
      <c r="AA57" s="103">
        <v>23404.679873331454</v>
      </c>
      <c r="AB57" s="103">
        <v>185.80606000000049</v>
      </c>
      <c r="AC57" s="103">
        <v>0</v>
      </c>
      <c r="AD57" s="103">
        <v>0</v>
      </c>
      <c r="AE57" s="103">
        <v>0</v>
      </c>
      <c r="AF57" s="105">
        <v>23590.485933331453</v>
      </c>
      <c r="AG57" s="79"/>
      <c r="AH57" s="103">
        <v>19489.705542853764</v>
      </c>
      <c r="AI57" s="103">
        <v>185.80606000000049</v>
      </c>
      <c r="AJ57" s="103">
        <v>0</v>
      </c>
      <c r="AK57" s="103">
        <v>0</v>
      </c>
      <c r="AL57" s="103">
        <v>0</v>
      </c>
      <c r="AM57" s="105">
        <v>19675.511602853763</v>
      </c>
    </row>
    <row r="58" spans="1:39" ht="14.65" thickBot="1">
      <c r="A58" s="152"/>
      <c r="B58" s="155"/>
      <c r="C58" s="158"/>
      <c r="D58" s="161"/>
      <c r="E58" s="66" t="s">
        <v>96</v>
      </c>
      <c r="F58" s="87">
        <v>2487.7568083538495</v>
      </c>
      <c r="G58" s="87">
        <v>0</v>
      </c>
      <c r="H58" s="87">
        <v>0</v>
      </c>
      <c r="I58" s="87">
        <v>0</v>
      </c>
      <c r="J58" s="87">
        <v>0</v>
      </c>
      <c r="K58" s="106">
        <v>2487.7568083538495</v>
      </c>
      <c r="L58" s="79"/>
      <c r="M58" s="87">
        <v>2667.3009588289979</v>
      </c>
      <c r="N58" s="87">
        <v>0</v>
      </c>
      <c r="O58" s="87">
        <v>0</v>
      </c>
      <c r="P58" s="87">
        <v>0</v>
      </c>
      <c r="Q58" s="87">
        <v>0</v>
      </c>
      <c r="R58" s="106">
        <v>2667.3009588289979</v>
      </c>
      <c r="S58" s="79"/>
      <c r="T58" s="103">
        <v>2487.7568083538495</v>
      </c>
      <c r="U58" s="103">
        <v>0</v>
      </c>
      <c r="V58" s="103">
        <v>0</v>
      </c>
      <c r="W58" s="103">
        <v>0</v>
      </c>
      <c r="X58" s="103">
        <v>0</v>
      </c>
      <c r="Y58" s="106">
        <v>2487.7568083538495</v>
      </c>
      <c r="Z58" s="79"/>
      <c r="AA58" s="103">
        <v>2846.8451093041463</v>
      </c>
      <c r="AB58" s="103">
        <v>0</v>
      </c>
      <c r="AC58" s="103">
        <v>0</v>
      </c>
      <c r="AD58" s="103">
        <v>0</v>
      </c>
      <c r="AE58" s="103">
        <v>0</v>
      </c>
      <c r="AF58" s="106">
        <v>2846.8451093041463</v>
      </c>
      <c r="AG58" s="79"/>
      <c r="AH58" s="103">
        <v>2487.7568083538495</v>
      </c>
      <c r="AI58" s="103">
        <v>0</v>
      </c>
      <c r="AJ58" s="103">
        <v>0</v>
      </c>
      <c r="AK58" s="103">
        <v>0</v>
      </c>
      <c r="AL58" s="103">
        <v>0</v>
      </c>
      <c r="AM58" s="106">
        <v>2487.7568083538495</v>
      </c>
    </row>
    <row r="59" spans="1:39" ht="14.65" thickBot="1">
      <c r="A59" s="152"/>
      <c r="B59" s="155"/>
      <c r="C59" s="158"/>
      <c r="D59" s="161"/>
      <c r="E59" s="66" t="s">
        <v>97</v>
      </c>
      <c r="F59" s="87">
        <v>278.71397309637757</v>
      </c>
      <c r="G59" s="87">
        <v>0</v>
      </c>
      <c r="H59" s="87">
        <v>0</v>
      </c>
      <c r="I59" s="87">
        <v>0</v>
      </c>
      <c r="J59" s="87">
        <v>0</v>
      </c>
      <c r="K59" s="106">
        <v>278.71397309637757</v>
      </c>
      <c r="L59" s="79"/>
      <c r="M59" s="87">
        <v>282.50199644590094</v>
      </c>
      <c r="N59" s="87">
        <v>0</v>
      </c>
      <c r="O59" s="87">
        <v>0</v>
      </c>
      <c r="P59" s="87">
        <v>0</v>
      </c>
      <c r="Q59" s="87">
        <v>0</v>
      </c>
      <c r="R59" s="106">
        <v>282.50199644590094</v>
      </c>
      <c r="S59" s="79"/>
      <c r="T59" s="103">
        <v>278.71397309637757</v>
      </c>
      <c r="U59" s="103">
        <v>0</v>
      </c>
      <c r="V59" s="103">
        <v>0</v>
      </c>
      <c r="W59" s="103">
        <v>0</v>
      </c>
      <c r="X59" s="103">
        <v>0</v>
      </c>
      <c r="Y59" s="106">
        <v>278.71397309637757</v>
      </c>
      <c r="Z59" s="79"/>
      <c r="AA59" s="103">
        <v>286.29001979542426</v>
      </c>
      <c r="AB59" s="103">
        <v>0</v>
      </c>
      <c r="AC59" s="103">
        <v>0</v>
      </c>
      <c r="AD59" s="103">
        <v>0</v>
      </c>
      <c r="AE59" s="103">
        <v>0</v>
      </c>
      <c r="AF59" s="106">
        <v>286.29001979542426</v>
      </c>
      <c r="AG59" s="79"/>
      <c r="AH59" s="103">
        <v>278.71397309637757</v>
      </c>
      <c r="AI59" s="103">
        <v>0</v>
      </c>
      <c r="AJ59" s="103">
        <v>0</v>
      </c>
      <c r="AK59" s="103">
        <v>0</v>
      </c>
      <c r="AL59" s="103">
        <v>0</v>
      </c>
      <c r="AM59" s="106">
        <v>278.71397309637757</v>
      </c>
    </row>
    <row r="60" spans="1:39" ht="14.65" thickBot="1">
      <c r="A60" s="153"/>
      <c r="B60" s="156"/>
      <c r="C60" s="159"/>
      <c r="D60" s="162"/>
      <c r="E60" s="65" t="s">
        <v>98</v>
      </c>
      <c r="F60" s="87">
        <v>0</v>
      </c>
      <c r="G60" s="87">
        <v>0</v>
      </c>
      <c r="H60" s="87">
        <v>0</v>
      </c>
      <c r="I60" s="87">
        <v>0</v>
      </c>
      <c r="J60" s="87">
        <v>0</v>
      </c>
      <c r="K60" s="104">
        <v>0</v>
      </c>
      <c r="L60" s="79"/>
      <c r="M60" s="87">
        <v>0</v>
      </c>
      <c r="N60" s="87">
        <v>0</v>
      </c>
      <c r="O60" s="87">
        <v>0</v>
      </c>
      <c r="P60" s="87">
        <v>0</v>
      </c>
      <c r="Q60" s="87">
        <v>0</v>
      </c>
      <c r="R60" s="104">
        <v>0</v>
      </c>
      <c r="S60" s="79"/>
      <c r="T60" s="103">
        <v>0</v>
      </c>
      <c r="U60" s="103">
        <v>0</v>
      </c>
      <c r="V60" s="103">
        <v>0</v>
      </c>
      <c r="W60" s="103">
        <v>0</v>
      </c>
      <c r="X60" s="103">
        <v>0</v>
      </c>
      <c r="Y60" s="104">
        <v>0</v>
      </c>
      <c r="Z60" s="79"/>
      <c r="AA60" s="103">
        <v>0</v>
      </c>
      <c r="AB60" s="103">
        <v>0</v>
      </c>
      <c r="AC60" s="103">
        <v>0</v>
      </c>
      <c r="AD60" s="103">
        <v>0</v>
      </c>
      <c r="AE60" s="103">
        <v>0</v>
      </c>
      <c r="AF60" s="104">
        <v>0</v>
      </c>
      <c r="AG60" s="79"/>
      <c r="AH60" s="103">
        <v>0</v>
      </c>
      <c r="AI60" s="103">
        <v>0</v>
      </c>
      <c r="AJ60" s="103">
        <v>0</v>
      </c>
      <c r="AK60" s="103">
        <v>0</v>
      </c>
      <c r="AL60" s="103">
        <v>0</v>
      </c>
      <c r="AM60" s="104">
        <v>0</v>
      </c>
    </row>
    <row r="61" spans="1:39" ht="14.65" thickBot="1">
      <c r="A61" s="151">
        <v>15</v>
      </c>
      <c r="B61" s="154" t="s">
        <v>16</v>
      </c>
      <c r="C61" s="157" t="s">
        <v>46</v>
      </c>
      <c r="D61" s="160" t="s">
        <v>49</v>
      </c>
      <c r="E61" s="67" t="s">
        <v>95</v>
      </c>
      <c r="F61" s="87">
        <v>0</v>
      </c>
      <c r="G61" s="87">
        <v>0</v>
      </c>
      <c r="H61" s="87">
        <v>858.41085073571037</v>
      </c>
      <c r="I61" s="87">
        <v>0</v>
      </c>
      <c r="J61" s="87">
        <v>0</v>
      </c>
      <c r="K61" s="105">
        <v>858.41085073571037</v>
      </c>
      <c r="L61" s="79"/>
      <c r="M61" s="102">
        <v>0</v>
      </c>
      <c r="N61" s="87">
        <v>0</v>
      </c>
      <c r="O61" s="87">
        <v>694.98790275105807</v>
      </c>
      <c r="P61" s="87">
        <v>0</v>
      </c>
      <c r="Q61" s="87">
        <v>0</v>
      </c>
      <c r="R61" s="105">
        <v>694.98790275105807</v>
      </c>
      <c r="S61" s="79"/>
      <c r="T61" s="103">
        <v>0</v>
      </c>
      <c r="U61" s="103">
        <v>0</v>
      </c>
      <c r="V61" s="103">
        <v>858.41085073571037</v>
      </c>
      <c r="W61" s="103">
        <v>0</v>
      </c>
      <c r="X61" s="103">
        <v>0</v>
      </c>
      <c r="Y61" s="105">
        <v>858.41085073571037</v>
      </c>
      <c r="Z61" s="79"/>
      <c r="AA61" s="103">
        <v>0</v>
      </c>
      <c r="AB61" s="103">
        <v>0</v>
      </c>
      <c r="AC61" s="103">
        <v>531.56495476640589</v>
      </c>
      <c r="AD61" s="103">
        <v>0</v>
      </c>
      <c r="AE61" s="103">
        <v>0</v>
      </c>
      <c r="AF61" s="105">
        <v>531.56495476640589</v>
      </c>
      <c r="AG61" s="79"/>
      <c r="AH61" s="103">
        <v>0</v>
      </c>
      <c r="AI61" s="103">
        <v>0</v>
      </c>
      <c r="AJ61" s="103">
        <v>858.41085073571037</v>
      </c>
      <c r="AK61" s="103">
        <v>0</v>
      </c>
      <c r="AL61" s="103">
        <v>0</v>
      </c>
      <c r="AM61" s="105">
        <v>858.41085073571037</v>
      </c>
    </row>
    <row r="62" spans="1:39" ht="14.65" thickBot="1">
      <c r="A62" s="152"/>
      <c r="B62" s="155"/>
      <c r="C62" s="158"/>
      <c r="D62" s="161"/>
      <c r="E62" s="66" t="s">
        <v>96</v>
      </c>
      <c r="F62" s="87">
        <v>0</v>
      </c>
      <c r="G62" s="87">
        <v>0</v>
      </c>
      <c r="H62" s="87">
        <v>185.72086975039784</v>
      </c>
      <c r="I62" s="87">
        <v>0</v>
      </c>
      <c r="J62" s="87">
        <v>0</v>
      </c>
      <c r="K62" s="106">
        <v>185.72086975039784</v>
      </c>
      <c r="L62" s="79"/>
      <c r="M62" s="87">
        <v>0</v>
      </c>
      <c r="N62" s="87">
        <v>0</v>
      </c>
      <c r="O62" s="87">
        <v>170.04494409292735</v>
      </c>
      <c r="P62" s="87">
        <v>0</v>
      </c>
      <c r="Q62" s="87">
        <v>0</v>
      </c>
      <c r="R62" s="106">
        <v>170.04494409292735</v>
      </c>
      <c r="S62" s="79"/>
      <c r="T62" s="103">
        <v>0</v>
      </c>
      <c r="U62" s="103">
        <v>0</v>
      </c>
      <c r="V62" s="103">
        <v>185.72086975039784</v>
      </c>
      <c r="W62" s="103">
        <v>0</v>
      </c>
      <c r="X62" s="103">
        <v>0</v>
      </c>
      <c r="Y62" s="106">
        <v>185.72086975039784</v>
      </c>
      <c r="Z62" s="79"/>
      <c r="AA62" s="103">
        <v>0</v>
      </c>
      <c r="AB62" s="103">
        <v>0</v>
      </c>
      <c r="AC62" s="103">
        <v>154.36901843545681</v>
      </c>
      <c r="AD62" s="103">
        <v>0</v>
      </c>
      <c r="AE62" s="103">
        <v>0</v>
      </c>
      <c r="AF62" s="106">
        <v>154.36901843545681</v>
      </c>
      <c r="AG62" s="79"/>
      <c r="AH62" s="103">
        <v>0</v>
      </c>
      <c r="AI62" s="103">
        <v>0</v>
      </c>
      <c r="AJ62" s="103">
        <v>185.72086975039784</v>
      </c>
      <c r="AK62" s="103">
        <v>0</v>
      </c>
      <c r="AL62" s="103">
        <v>0</v>
      </c>
      <c r="AM62" s="106">
        <v>185.72086975039784</v>
      </c>
    </row>
    <row r="63" spans="1:39" ht="14.65" thickBot="1">
      <c r="A63" s="152"/>
      <c r="B63" s="155"/>
      <c r="C63" s="158"/>
      <c r="D63" s="161"/>
      <c r="E63" s="66" t="s">
        <v>97</v>
      </c>
      <c r="F63" s="87">
        <v>0</v>
      </c>
      <c r="G63" s="87">
        <v>296.12599999999998</v>
      </c>
      <c r="H63" s="87">
        <v>74.005258984522811</v>
      </c>
      <c r="I63" s="87">
        <v>0</v>
      </c>
      <c r="J63" s="87">
        <v>0</v>
      </c>
      <c r="K63" s="106">
        <v>370.13125898452279</v>
      </c>
      <c r="L63" s="79"/>
      <c r="M63" s="87">
        <v>0</v>
      </c>
      <c r="N63" s="87">
        <v>296.12599999999998</v>
      </c>
      <c r="O63" s="87">
        <v>73.183349456677405</v>
      </c>
      <c r="P63" s="87">
        <v>0</v>
      </c>
      <c r="Q63" s="87">
        <v>0</v>
      </c>
      <c r="R63" s="106">
        <v>369.30934945667741</v>
      </c>
      <c r="S63" s="79"/>
      <c r="T63" s="103">
        <v>0</v>
      </c>
      <c r="U63" s="103">
        <v>296.12599999999998</v>
      </c>
      <c r="V63" s="103">
        <v>74.005258984522811</v>
      </c>
      <c r="W63" s="103">
        <v>0</v>
      </c>
      <c r="X63" s="103">
        <v>0</v>
      </c>
      <c r="Y63" s="106">
        <v>370.13125898452279</v>
      </c>
      <c r="Z63" s="79"/>
      <c r="AA63" s="103">
        <v>0</v>
      </c>
      <c r="AB63" s="103">
        <v>296.12599999999998</v>
      </c>
      <c r="AC63" s="103">
        <v>72.361439928832013</v>
      </c>
      <c r="AD63" s="103">
        <v>0</v>
      </c>
      <c r="AE63" s="103">
        <v>0</v>
      </c>
      <c r="AF63" s="106">
        <v>368.48743992883198</v>
      </c>
      <c r="AG63" s="79"/>
      <c r="AH63" s="103">
        <v>0</v>
      </c>
      <c r="AI63" s="103">
        <v>296.12599999999998</v>
      </c>
      <c r="AJ63" s="103">
        <v>74.005258984522811</v>
      </c>
      <c r="AK63" s="103">
        <v>0</v>
      </c>
      <c r="AL63" s="103">
        <v>0</v>
      </c>
      <c r="AM63" s="106">
        <v>370.13125898452279</v>
      </c>
    </row>
    <row r="64" spans="1:39" ht="14.65" thickBot="1">
      <c r="A64" s="153"/>
      <c r="B64" s="156"/>
      <c r="C64" s="159"/>
      <c r="D64" s="162"/>
      <c r="E64" s="65" t="s">
        <v>98</v>
      </c>
      <c r="F64" s="87">
        <v>0</v>
      </c>
      <c r="G64" s="87">
        <v>124.63099999999999</v>
      </c>
      <c r="H64" s="87">
        <v>0</v>
      </c>
      <c r="I64" s="87">
        <v>0</v>
      </c>
      <c r="J64" s="87">
        <v>0</v>
      </c>
      <c r="K64" s="104">
        <v>124.63099999999999</v>
      </c>
      <c r="L64" s="79"/>
      <c r="M64" s="87">
        <v>0</v>
      </c>
      <c r="N64" s="87">
        <v>124.63099999999999</v>
      </c>
      <c r="O64" s="87">
        <v>0</v>
      </c>
      <c r="P64" s="87">
        <v>0</v>
      </c>
      <c r="Q64" s="87">
        <v>0</v>
      </c>
      <c r="R64" s="104">
        <v>124.63099999999999</v>
      </c>
      <c r="S64" s="79"/>
      <c r="T64" s="103">
        <v>0</v>
      </c>
      <c r="U64" s="103">
        <v>124.63099999999999</v>
      </c>
      <c r="V64" s="103">
        <v>0</v>
      </c>
      <c r="W64" s="103">
        <v>0</v>
      </c>
      <c r="X64" s="103">
        <v>0</v>
      </c>
      <c r="Y64" s="104">
        <v>124.63099999999999</v>
      </c>
      <c r="Z64" s="79"/>
      <c r="AA64" s="103">
        <v>0</v>
      </c>
      <c r="AB64" s="103">
        <v>124.63099999999999</v>
      </c>
      <c r="AC64" s="103">
        <v>0</v>
      </c>
      <c r="AD64" s="103">
        <v>0</v>
      </c>
      <c r="AE64" s="103">
        <v>0</v>
      </c>
      <c r="AF64" s="104">
        <v>124.63099999999999</v>
      </c>
      <c r="AG64" s="79"/>
      <c r="AH64" s="103">
        <v>0</v>
      </c>
      <c r="AI64" s="103">
        <v>124.63099999999999</v>
      </c>
      <c r="AJ64" s="103">
        <v>0</v>
      </c>
      <c r="AK64" s="103">
        <v>0</v>
      </c>
      <c r="AL64" s="103">
        <v>0</v>
      </c>
      <c r="AM64" s="104">
        <v>124.63099999999999</v>
      </c>
    </row>
    <row r="65" spans="1:39" ht="14.65" thickBot="1">
      <c r="A65" s="151">
        <v>16</v>
      </c>
      <c r="B65" s="154" t="s">
        <v>17</v>
      </c>
      <c r="C65" s="157" t="s">
        <v>46</v>
      </c>
      <c r="D65" s="160" t="s">
        <v>49</v>
      </c>
      <c r="E65" s="67" t="s">
        <v>95</v>
      </c>
      <c r="F65" s="87">
        <v>0</v>
      </c>
      <c r="G65" s="87">
        <v>0</v>
      </c>
      <c r="H65" s="87">
        <v>0</v>
      </c>
      <c r="I65" s="87">
        <v>0</v>
      </c>
      <c r="J65" s="87">
        <v>0</v>
      </c>
      <c r="K65" s="105">
        <v>0</v>
      </c>
      <c r="L65" s="79"/>
      <c r="M65" s="102">
        <v>0</v>
      </c>
      <c r="N65" s="87">
        <v>0</v>
      </c>
      <c r="O65" s="87">
        <v>0</v>
      </c>
      <c r="P65" s="87">
        <v>0</v>
      </c>
      <c r="Q65" s="87">
        <v>0</v>
      </c>
      <c r="R65" s="105">
        <v>0</v>
      </c>
      <c r="S65" s="79"/>
      <c r="T65" s="103">
        <v>0</v>
      </c>
      <c r="U65" s="103">
        <v>0</v>
      </c>
      <c r="V65" s="103">
        <v>0</v>
      </c>
      <c r="W65" s="103">
        <v>0</v>
      </c>
      <c r="X65" s="103">
        <v>0</v>
      </c>
      <c r="Y65" s="105">
        <v>0</v>
      </c>
      <c r="Z65" s="79"/>
      <c r="AA65" s="103">
        <v>0</v>
      </c>
      <c r="AB65" s="103">
        <v>0</v>
      </c>
      <c r="AC65" s="103">
        <v>0</v>
      </c>
      <c r="AD65" s="103">
        <v>0</v>
      </c>
      <c r="AE65" s="103">
        <v>0</v>
      </c>
      <c r="AF65" s="105">
        <v>0</v>
      </c>
      <c r="AG65" s="79"/>
      <c r="AH65" s="103">
        <v>0</v>
      </c>
      <c r="AI65" s="103">
        <v>0</v>
      </c>
      <c r="AJ65" s="103">
        <v>0</v>
      </c>
      <c r="AK65" s="103">
        <v>0</v>
      </c>
      <c r="AL65" s="103">
        <v>0</v>
      </c>
      <c r="AM65" s="105">
        <v>0</v>
      </c>
    </row>
    <row r="66" spans="1:39" ht="14.65" thickBot="1">
      <c r="A66" s="152"/>
      <c r="B66" s="155"/>
      <c r="C66" s="158"/>
      <c r="D66" s="161"/>
      <c r="E66" s="66" t="s">
        <v>96</v>
      </c>
      <c r="F66" s="87">
        <v>0</v>
      </c>
      <c r="G66" s="87">
        <v>0</v>
      </c>
      <c r="H66" s="87">
        <v>0</v>
      </c>
      <c r="I66" s="87">
        <v>0</v>
      </c>
      <c r="J66" s="87">
        <v>0</v>
      </c>
      <c r="K66" s="106">
        <v>0</v>
      </c>
      <c r="L66" s="79"/>
      <c r="M66" s="87">
        <v>0</v>
      </c>
      <c r="N66" s="87">
        <v>0</v>
      </c>
      <c r="O66" s="87">
        <v>0</v>
      </c>
      <c r="P66" s="87">
        <v>0</v>
      </c>
      <c r="Q66" s="87">
        <v>0</v>
      </c>
      <c r="R66" s="106">
        <v>0</v>
      </c>
      <c r="S66" s="79"/>
      <c r="T66" s="103">
        <v>0</v>
      </c>
      <c r="U66" s="103">
        <v>0</v>
      </c>
      <c r="V66" s="103">
        <v>0</v>
      </c>
      <c r="W66" s="103">
        <v>0</v>
      </c>
      <c r="X66" s="103">
        <v>0</v>
      </c>
      <c r="Y66" s="106">
        <v>0</v>
      </c>
      <c r="Z66" s="79"/>
      <c r="AA66" s="103">
        <v>0</v>
      </c>
      <c r="AB66" s="103">
        <v>0</v>
      </c>
      <c r="AC66" s="103">
        <v>0</v>
      </c>
      <c r="AD66" s="103">
        <v>0</v>
      </c>
      <c r="AE66" s="103">
        <v>0</v>
      </c>
      <c r="AF66" s="106">
        <v>0</v>
      </c>
      <c r="AG66" s="79"/>
      <c r="AH66" s="103">
        <v>0</v>
      </c>
      <c r="AI66" s="103">
        <v>0</v>
      </c>
      <c r="AJ66" s="103">
        <v>0</v>
      </c>
      <c r="AK66" s="103">
        <v>0</v>
      </c>
      <c r="AL66" s="103">
        <v>0</v>
      </c>
      <c r="AM66" s="106">
        <v>0</v>
      </c>
    </row>
    <row r="67" spans="1:39" ht="14.65" thickBot="1">
      <c r="A67" s="152"/>
      <c r="B67" s="155"/>
      <c r="C67" s="158"/>
      <c r="D67" s="161"/>
      <c r="E67" s="66" t="s">
        <v>97</v>
      </c>
      <c r="F67" s="87">
        <v>0</v>
      </c>
      <c r="G67" s="87">
        <v>0</v>
      </c>
      <c r="H67" s="87">
        <v>0</v>
      </c>
      <c r="I67" s="87">
        <v>0</v>
      </c>
      <c r="J67" s="87">
        <v>0</v>
      </c>
      <c r="K67" s="89">
        <v>0</v>
      </c>
      <c r="L67" s="79"/>
      <c r="M67" s="87">
        <v>0</v>
      </c>
      <c r="N67" s="87">
        <v>0</v>
      </c>
      <c r="O67" s="87">
        <v>0</v>
      </c>
      <c r="P67" s="87">
        <v>0</v>
      </c>
      <c r="Q67" s="87">
        <v>0</v>
      </c>
      <c r="R67" s="106">
        <v>0</v>
      </c>
      <c r="S67" s="79"/>
      <c r="T67" s="103">
        <v>0</v>
      </c>
      <c r="U67" s="103">
        <v>0</v>
      </c>
      <c r="V67" s="103">
        <v>0</v>
      </c>
      <c r="W67" s="103">
        <v>0</v>
      </c>
      <c r="X67" s="103">
        <v>0</v>
      </c>
      <c r="Y67" s="106">
        <v>0</v>
      </c>
      <c r="Z67" s="79"/>
      <c r="AA67" s="103">
        <v>0</v>
      </c>
      <c r="AB67" s="103">
        <v>0</v>
      </c>
      <c r="AC67" s="103">
        <v>0</v>
      </c>
      <c r="AD67" s="103">
        <v>0</v>
      </c>
      <c r="AE67" s="103">
        <v>0</v>
      </c>
      <c r="AF67" s="106">
        <v>0</v>
      </c>
      <c r="AG67" s="79"/>
      <c r="AH67" s="103">
        <v>0</v>
      </c>
      <c r="AI67" s="103">
        <v>0</v>
      </c>
      <c r="AJ67" s="103">
        <v>0</v>
      </c>
      <c r="AK67" s="103">
        <v>0</v>
      </c>
      <c r="AL67" s="103">
        <v>0</v>
      </c>
      <c r="AM67" s="106">
        <v>0</v>
      </c>
    </row>
    <row r="68" spans="1:39" ht="14.65" thickBot="1">
      <c r="A68" s="153"/>
      <c r="B68" s="156"/>
      <c r="C68" s="159"/>
      <c r="D68" s="162"/>
      <c r="E68" s="65" t="s">
        <v>98</v>
      </c>
      <c r="F68" s="87">
        <v>10</v>
      </c>
      <c r="G68" s="87">
        <v>0</v>
      </c>
      <c r="H68" s="87">
        <v>0</v>
      </c>
      <c r="I68" s="87">
        <v>0</v>
      </c>
      <c r="J68" s="87">
        <v>119</v>
      </c>
      <c r="K68" s="104">
        <v>129</v>
      </c>
      <c r="L68" s="79"/>
      <c r="M68" s="87">
        <v>30</v>
      </c>
      <c r="N68" s="87">
        <v>0</v>
      </c>
      <c r="O68" s="87">
        <v>0</v>
      </c>
      <c r="P68" s="87">
        <v>0</v>
      </c>
      <c r="Q68" s="87">
        <v>99</v>
      </c>
      <c r="R68" s="104">
        <v>129</v>
      </c>
      <c r="S68" s="79"/>
      <c r="T68" s="103">
        <v>10</v>
      </c>
      <c r="U68" s="103">
        <v>0</v>
      </c>
      <c r="V68" s="103">
        <v>0</v>
      </c>
      <c r="W68" s="103">
        <v>0</v>
      </c>
      <c r="X68" s="103">
        <v>119</v>
      </c>
      <c r="Y68" s="104">
        <v>129</v>
      </c>
      <c r="Z68" s="79"/>
      <c r="AA68" s="103">
        <v>50</v>
      </c>
      <c r="AB68" s="103">
        <v>0</v>
      </c>
      <c r="AC68" s="103">
        <v>0</v>
      </c>
      <c r="AD68" s="103">
        <v>0</v>
      </c>
      <c r="AE68" s="103">
        <v>79</v>
      </c>
      <c r="AF68" s="104">
        <v>129</v>
      </c>
      <c r="AG68" s="79"/>
      <c r="AH68" s="103">
        <v>10</v>
      </c>
      <c r="AI68" s="103">
        <v>0</v>
      </c>
      <c r="AJ68" s="103">
        <v>0</v>
      </c>
      <c r="AK68" s="103">
        <v>0</v>
      </c>
      <c r="AL68" s="103">
        <v>119</v>
      </c>
      <c r="AM68" s="104">
        <v>129</v>
      </c>
    </row>
    <row r="69" spans="1:39" ht="14.65" thickBot="1">
      <c r="A69" s="151">
        <v>17</v>
      </c>
      <c r="B69" s="154" t="s">
        <v>18</v>
      </c>
      <c r="C69" s="157" t="s">
        <v>46</v>
      </c>
      <c r="D69" s="160" t="s">
        <v>48</v>
      </c>
      <c r="E69" s="67" t="s">
        <v>95</v>
      </c>
      <c r="F69" s="87">
        <v>2258933</v>
      </c>
      <c r="G69" s="87">
        <v>0</v>
      </c>
      <c r="H69" s="87">
        <v>0</v>
      </c>
      <c r="I69" s="87">
        <v>24331</v>
      </c>
      <c r="J69" s="87">
        <v>367135</v>
      </c>
      <c r="K69" s="91">
        <v>2650399</v>
      </c>
      <c r="L69" s="79"/>
      <c r="M69" s="102">
        <v>2447954</v>
      </c>
      <c r="N69" s="87">
        <v>0</v>
      </c>
      <c r="O69" s="87">
        <v>0</v>
      </c>
      <c r="P69" s="87">
        <v>23331</v>
      </c>
      <c r="Q69" s="87">
        <v>235222</v>
      </c>
      <c r="R69" s="105">
        <v>2706507</v>
      </c>
      <c r="S69" s="79"/>
      <c r="T69" s="103">
        <v>2258933</v>
      </c>
      <c r="U69" s="103">
        <v>0</v>
      </c>
      <c r="V69" s="103">
        <v>0</v>
      </c>
      <c r="W69" s="103">
        <v>24331</v>
      </c>
      <c r="X69" s="103">
        <v>367135</v>
      </c>
      <c r="Y69" s="105">
        <v>2650399</v>
      </c>
      <c r="Z69" s="79"/>
      <c r="AA69" s="103">
        <v>2579368</v>
      </c>
      <c r="AB69" s="103">
        <v>0</v>
      </c>
      <c r="AC69" s="103">
        <v>0</v>
      </c>
      <c r="AD69" s="103">
        <v>23831</v>
      </c>
      <c r="AE69" s="103">
        <v>103308</v>
      </c>
      <c r="AF69" s="105">
        <v>2706507</v>
      </c>
      <c r="AG69" s="79"/>
      <c r="AH69" s="103">
        <v>2258933</v>
      </c>
      <c r="AI69" s="103">
        <v>0</v>
      </c>
      <c r="AJ69" s="103">
        <v>0</v>
      </c>
      <c r="AK69" s="103">
        <v>24331</v>
      </c>
      <c r="AL69" s="103">
        <v>367135</v>
      </c>
      <c r="AM69" s="105">
        <v>2650399</v>
      </c>
    </row>
    <row r="70" spans="1:39" ht="14.65" thickBot="1">
      <c r="A70" s="152"/>
      <c r="B70" s="155"/>
      <c r="C70" s="158"/>
      <c r="D70" s="161"/>
      <c r="E70" s="66" t="s">
        <v>96</v>
      </c>
      <c r="F70" s="87">
        <v>0</v>
      </c>
      <c r="G70" s="87">
        <v>0</v>
      </c>
      <c r="H70" s="87">
        <v>0</v>
      </c>
      <c r="I70" s="87">
        <v>0</v>
      </c>
      <c r="J70" s="87">
        <v>0</v>
      </c>
      <c r="K70" s="89">
        <v>0</v>
      </c>
      <c r="L70" s="79"/>
      <c r="M70" s="87">
        <v>0</v>
      </c>
      <c r="N70" s="87">
        <v>0</v>
      </c>
      <c r="O70" s="87">
        <v>0</v>
      </c>
      <c r="P70" s="87">
        <v>0</v>
      </c>
      <c r="Q70" s="87">
        <v>0</v>
      </c>
      <c r="R70" s="106">
        <v>0</v>
      </c>
      <c r="S70" s="79"/>
      <c r="T70" s="103">
        <v>0</v>
      </c>
      <c r="U70" s="103">
        <v>0</v>
      </c>
      <c r="V70" s="103">
        <v>0</v>
      </c>
      <c r="W70" s="103">
        <v>0</v>
      </c>
      <c r="X70" s="103">
        <v>0</v>
      </c>
      <c r="Y70" s="106">
        <v>0</v>
      </c>
      <c r="Z70" s="79"/>
      <c r="AA70" s="103">
        <v>0</v>
      </c>
      <c r="AB70" s="103">
        <v>0</v>
      </c>
      <c r="AC70" s="103">
        <v>0</v>
      </c>
      <c r="AD70" s="103">
        <v>0</v>
      </c>
      <c r="AE70" s="103">
        <v>0</v>
      </c>
      <c r="AF70" s="106">
        <v>0</v>
      </c>
      <c r="AG70" s="79"/>
      <c r="AH70" s="103">
        <v>0</v>
      </c>
      <c r="AI70" s="103">
        <v>0</v>
      </c>
      <c r="AJ70" s="103">
        <v>0</v>
      </c>
      <c r="AK70" s="103">
        <v>0</v>
      </c>
      <c r="AL70" s="103">
        <v>0</v>
      </c>
      <c r="AM70" s="106">
        <v>0</v>
      </c>
    </row>
    <row r="71" spans="1:39" ht="14.65" thickBot="1">
      <c r="A71" s="152"/>
      <c r="B71" s="155"/>
      <c r="C71" s="158"/>
      <c r="D71" s="161"/>
      <c r="E71" s="66" t="s">
        <v>97</v>
      </c>
      <c r="F71" s="87">
        <v>0</v>
      </c>
      <c r="G71" s="87">
        <v>0</v>
      </c>
      <c r="H71" s="87">
        <v>0</v>
      </c>
      <c r="I71" s="87">
        <v>0</v>
      </c>
      <c r="J71" s="87">
        <v>0</v>
      </c>
      <c r="K71" s="89">
        <v>0</v>
      </c>
      <c r="L71" s="79"/>
      <c r="M71" s="87">
        <v>0</v>
      </c>
      <c r="N71" s="87">
        <v>0</v>
      </c>
      <c r="O71" s="87">
        <v>0</v>
      </c>
      <c r="P71" s="87">
        <v>0</v>
      </c>
      <c r="Q71" s="87">
        <v>0</v>
      </c>
      <c r="R71" s="106">
        <v>0</v>
      </c>
      <c r="S71" s="79"/>
      <c r="T71" s="103">
        <v>0</v>
      </c>
      <c r="U71" s="103">
        <v>0</v>
      </c>
      <c r="V71" s="103">
        <v>0</v>
      </c>
      <c r="W71" s="103">
        <v>0</v>
      </c>
      <c r="X71" s="103">
        <v>0</v>
      </c>
      <c r="Y71" s="106">
        <v>0</v>
      </c>
      <c r="Z71" s="79"/>
      <c r="AA71" s="103">
        <v>0</v>
      </c>
      <c r="AB71" s="103">
        <v>0</v>
      </c>
      <c r="AC71" s="103">
        <v>0</v>
      </c>
      <c r="AD71" s="103">
        <v>0</v>
      </c>
      <c r="AE71" s="103">
        <v>0</v>
      </c>
      <c r="AF71" s="106">
        <v>0</v>
      </c>
      <c r="AG71" s="79"/>
      <c r="AH71" s="103">
        <v>0</v>
      </c>
      <c r="AI71" s="103">
        <v>0</v>
      </c>
      <c r="AJ71" s="103">
        <v>0</v>
      </c>
      <c r="AK71" s="103">
        <v>0</v>
      </c>
      <c r="AL71" s="103">
        <v>0</v>
      </c>
      <c r="AM71" s="106">
        <v>0</v>
      </c>
    </row>
    <row r="72" spans="1:39" ht="14.65" thickBot="1">
      <c r="A72" s="153"/>
      <c r="B72" s="156"/>
      <c r="C72" s="159"/>
      <c r="D72" s="162"/>
      <c r="E72" s="65" t="s">
        <v>98</v>
      </c>
      <c r="F72" s="87">
        <v>0</v>
      </c>
      <c r="G72" s="87">
        <v>0</v>
      </c>
      <c r="H72" s="87">
        <v>0</v>
      </c>
      <c r="I72" s="87">
        <v>0</v>
      </c>
      <c r="J72" s="87">
        <v>0</v>
      </c>
      <c r="K72" s="86">
        <v>0</v>
      </c>
      <c r="L72" s="79"/>
      <c r="M72" s="87">
        <v>0</v>
      </c>
      <c r="N72" s="87">
        <v>0</v>
      </c>
      <c r="O72" s="87">
        <v>0</v>
      </c>
      <c r="P72" s="87">
        <v>0</v>
      </c>
      <c r="Q72" s="87">
        <v>0</v>
      </c>
      <c r="R72" s="104">
        <v>0</v>
      </c>
      <c r="S72" s="79"/>
      <c r="T72" s="103">
        <v>0</v>
      </c>
      <c r="U72" s="103">
        <v>0</v>
      </c>
      <c r="V72" s="103">
        <v>0</v>
      </c>
      <c r="W72" s="103">
        <v>0</v>
      </c>
      <c r="X72" s="103">
        <v>0</v>
      </c>
      <c r="Y72" s="104">
        <v>0</v>
      </c>
      <c r="Z72" s="79"/>
      <c r="AA72" s="103">
        <v>0</v>
      </c>
      <c r="AB72" s="103">
        <v>0</v>
      </c>
      <c r="AC72" s="103">
        <v>0</v>
      </c>
      <c r="AD72" s="103">
        <v>0</v>
      </c>
      <c r="AE72" s="103">
        <v>0</v>
      </c>
      <c r="AF72" s="104">
        <v>0</v>
      </c>
      <c r="AG72" s="79"/>
      <c r="AH72" s="103">
        <v>0</v>
      </c>
      <c r="AI72" s="103">
        <v>0</v>
      </c>
      <c r="AJ72" s="103">
        <v>0</v>
      </c>
      <c r="AK72" s="103">
        <v>0</v>
      </c>
      <c r="AL72" s="103">
        <v>0</v>
      </c>
      <c r="AM72" s="104">
        <v>0</v>
      </c>
    </row>
    <row r="73" spans="1:39" ht="14.65" thickBot="1">
      <c r="A73" s="151">
        <v>18</v>
      </c>
      <c r="B73" s="154" t="s">
        <v>19</v>
      </c>
      <c r="C73" s="157" t="s">
        <v>46</v>
      </c>
      <c r="D73" s="160" t="s">
        <v>48</v>
      </c>
      <c r="E73" s="67" t="s">
        <v>95</v>
      </c>
      <c r="F73" s="87">
        <v>0</v>
      </c>
      <c r="G73" s="87">
        <v>0</v>
      </c>
      <c r="H73" s="87">
        <v>0</v>
      </c>
      <c r="I73" s="87">
        <v>0</v>
      </c>
      <c r="J73" s="87">
        <v>0</v>
      </c>
      <c r="K73" s="91">
        <v>0</v>
      </c>
      <c r="L73" s="79"/>
      <c r="M73" s="102">
        <v>0</v>
      </c>
      <c r="N73" s="87">
        <v>0</v>
      </c>
      <c r="O73" s="87">
        <v>0</v>
      </c>
      <c r="P73" s="87">
        <v>0</v>
      </c>
      <c r="Q73" s="87">
        <v>0</v>
      </c>
      <c r="R73" s="105">
        <v>0</v>
      </c>
      <c r="S73" s="79"/>
      <c r="T73" s="103">
        <v>0</v>
      </c>
      <c r="U73" s="103">
        <v>0</v>
      </c>
      <c r="V73" s="103">
        <v>0</v>
      </c>
      <c r="W73" s="103">
        <v>0</v>
      </c>
      <c r="X73" s="103">
        <v>0</v>
      </c>
      <c r="Y73" s="105">
        <v>0</v>
      </c>
      <c r="Z73" s="79"/>
      <c r="AA73" s="103">
        <v>0</v>
      </c>
      <c r="AB73" s="103">
        <v>0</v>
      </c>
      <c r="AC73" s="103">
        <v>0</v>
      </c>
      <c r="AD73" s="103">
        <v>0</v>
      </c>
      <c r="AE73" s="103">
        <v>0</v>
      </c>
      <c r="AF73" s="105">
        <v>0</v>
      </c>
      <c r="AG73" s="79"/>
      <c r="AH73" s="103">
        <v>0</v>
      </c>
      <c r="AI73" s="103">
        <v>0</v>
      </c>
      <c r="AJ73" s="103">
        <v>0</v>
      </c>
      <c r="AK73" s="103">
        <v>0</v>
      </c>
      <c r="AL73" s="103">
        <v>0</v>
      </c>
      <c r="AM73" s="105">
        <v>0</v>
      </c>
    </row>
    <row r="74" spans="1:39" ht="14.65" thickBot="1">
      <c r="A74" s="152"/>
      <c r="B74" s="155"/>
      <c r="C74" s="158"/>
      <c r="D74" s="161"/>
      <c r="E74" s="66" t="s">
        <v>96</v>
      </c>
      <c r="F74" s="87">
        <v>536</v>
      </c>
      <c r="G74" s="87">
        <v>0</v>
      </c>
      <c r="H74" s="87">
        <v>0</v>
      </c>
      <c r="I74" s="87">
        <v>64</v>
      </c>
      <c r="J74" s="87">
        <v>0</v>
      </c>
      <c r="K74" s="89">
        <v>600</v>
      </c>
      <c r="L74" s="79"/>
      <c r="M74" s="87">
        <v>568</v>
      </c>
      <c r="N74" s="87">
        <v>0</v>
      </c>
      <c r="O74" s="87">
        <v>0</v>
      </c>
      <c r="P74" s="87">
        <v>32</v>
      </c>
      <c r="Q74" s="87">
        <v>0</v>
      </c>
      <c r="R74" s="106">
        <v>600</v>
      </c>
      <c r="S74" s="79"/>
      <c r="T74" s="103">
        <v>536</v>
      </c>
      <c r="U74" s="103">
        <v>0</v>
      </c>
      <c r="V74" s="103">
        <v>0</v>
      </c>
      <c r="W74" s="103">
        <v>0</v>
      </c>
      <c r="X74" s="103">
        <v>64</v>
      </c>
      <c r="Y74" s="106">
        <v>600</v>
      </c>
      <c r="Z74" s="79"/>
      <c r="AA74" s="103">
        <v>600</v>
      </c>
      <c r="AB74" s="103">
        <v>0</v>
      </c>
      <c r="AC74" s="103">
        <v>0</v>
      </c>
      <c r="AD74" s="103">
        <v>0</v>
      </c>
      <c r="AE74" s="103">
        <v>0</v>
      </c>
      <c r="AF74" s="106">
        <v>600</v>
      </c>
      <c r="AG74" s="79"/>
      <c r="AH74" s="103">
        <v>536</v>
      </c>
      <c r="AI74" s="103">
        <v>0</v>
      </c>
      <c r="AJ74" s="103">
        <v>0</v>
      </c>
      <c r="AK74" s="103">
        <v>64</v>
      </c>
      <c r="AL74" s="103">
        <v>0</v>
      </c>
      <c r="AM74" s="106">
        <v>600</v>
      </c>
    </row>
    <row r="75" spans="1:39" ht="14.65" thickBot="1">
      <c r="A75" s="152"/>
      <c r="B75" s="155"/>
      <c r="C75" s="158"/>
      <c r="D75" s="161"/>
      <c r="E75" s="66" t="s">
        <v>97</v>
      </c>
      <c r="F75" s="87">
        <v>0</v>
      </c>
      <c r="G75" s="87">
        <v>0</v>
      </c>
      <c r="H75" s="87">
        <v>0</v>
      </c>
      <c r="I75" s="87">
        <v>0</v>
      </c>
      <c r="J75" s="87">
        <v>0</v>
      </c>
      <c r="K75" s="89">
        <v>0</v>
      </c>
      <c r="L75" s="79"/>
      <c r="M75" s="87">
        <v>0</v>
      </c>
      <c r="N75" s="87">
        <v>0</v>
      </c>
      <c r="O75" s="87">
        <v>0</v>
      </c>
      <c r="P75" s="87">
        <v>0</v>
      </c>
      <c r="Q75" s="87">
        <v>0</v>
      </c>
      <c r="R75" s="106">
        <v>0</v>
      </c>
      <c r="S75" s="79"/>
      <c r="T75" s="103">
        <v>0</v>
      </c>
      <c r="U75" s="103">
        <v>0</v>
      </c>
      <c r="V75" s="103">
        <v>0</v>
      </c>
      <c r="W75" s="103">
        <v>0</v>
      </c>
      <c r="X75" s="103">
        <v>0</v>
      </c>
      <c r="Y75" s="106">
        <v>0</v>
      </c>
      <c r="Z75" s="79"/>
      <c r="AA75" s="103">
        <v>0</v>
      </c>
      <c r="AB75" s="103">
        <v>0</v>
      </c>
      <c r="AC75" s="103">
        <v>0</v>
      </c>
      <c r="AD75" s="103">
        <v>0</v>
      </c>
      <c r="AE75" s="103">
        <v>0</v>
      </c>
      <c r="AF75" s="106">
        <v>0</v>
      </c>
      <c r="AG75" s="79"/>
      <c r="AH75" s="103">
        <v>0</v>
      </c>
      <c r="AI75" s="103">
        <v>0</v>
      </c>
      <c r="AJ75" s="103">
        <v>0</v>
      </c>
      <c r="AK75" s="103">
        <v>0</v>
      </c>
      <c r="AL75" s="103">
        <v>0</v>
      </c>
      <c r="AM75" s="106">
        <v>0</v>
      </c>
    </row>
    <row r="76" spans="1:39" ht="14.65" thickBot="1">
      <c r="A76" s="153"/>
      <c r="B76" s="156"/>
      <c r="C76" s="159"/>
      <c r="D76" s="162"/>
      <c r="E76" s="65" t="s">
        <v>98</v>
      </c>
      <c r="F76" s="87">
        <v>0</v>
      </c>
      <c r="G76" s="87">
        <v>0</v>
      </c>
      <c r="H76" s="87">
        <v>0</v>
      </c>
      <c r="I76" s="87">
        <v>0</v>
      </c>
      <c r="J76" s="87">
        <v>0</v>
      </c>
      <c r="K76" s="86">
        <v>0</v>
      </c>
      <c r="L76" s="79"/>
      <c r="M76" s="87">
        <v>0</v>
      </c>
      <c r="N76" s="87">
        <v>0</v>
      </c>
      <c r="O76" s="87">
        <v>0</v>
      </c>
      <c r="P76" s="87">
        <v>0</v>
      </c>
      <c r="Q76" s="87">
        <v>0</v>
      </c>
      <c r="R76" s="104">
        <v>0</v>
      </c>
      <c r="S76" s="79"/>
      <c r="T76" s="103">
        <v>0</v>
      </c>
      <c r="U76" s="103">
        <v>0</v>
      </c>
      <c r="V76" s="103">
        <v>0</v>
      </c>
      <c r="W76" s="103">
        <v>0</v>
      </c>
      <c r="X76" s="103">
        <v>0</v>
      </c>
      <c r="Y76" s="104">
        <v>0</v>
      </c>
      <c r="Z76" s="79"/>
      <c r="AA76" s="103">
        <v>0</v>
      </c>
      <c r="AB76" s="103">
        <v>0</v>
      </c>
      <c r="AC76" s="103">
        <v>0</v>
      </c>
      <c r="AD76" s="103">
        <v>0</v>
      </c>
      <c r="AE76" s="103">
        <v>0</v>
      </c>
      <c r="AF76" s="104">
        <v>0</v>
      </c>
      <c r="AG76" s="79"/>
      <c r="AH76" s="103">
        <v>0</v>
      </c>
      <c r="AI76" s="103">
        <v>0</v>
      </c>
      <c r="AJ76" s="103">
        <v>0</v>
      </c>
      <c r="AK76" s="103">
        <v>0</v>
      </c>
      <c r="AL76" s="103">
        <v>0</v>
      </c>
      <c r="AM76" s="104">
        <v>0</v>
      </c>
    </row>
    <row r="77" spans="1:39" ht="14.65" thickBot="1">
      <c r="A77" s="151">
        <v>19</v>
      </c>
      <c r="B77" s="154" t="s">
        <v>20</v>
      </c>
      <c r="C77" s="157" t="s">
        <v>46</v>
      </c>
      <c r="D77" s="160" t="s">
        <v>48</v>
      </c>
      <c r="E77" s="67" t="s">
        <v>95</v>
      </c>
      <c r="F77" s="87">
        <v>0</v>
      </c>
      <c r="G77" s="87">
        <v>0</v>
      </c>
      <c r="H77" s="87">
        <v>0</v>
      </c>
      <c r="I77" s="87">
        <v>0</v>
      </c>
      <c r="J77" s="87">
        <v>0</v>
      </c>
      <c r="K77" s="91">
        <v>0</v>
      </c>
      <c r="L77" s="79"/>
      <c r="M77" s="102">
        <v>0</v>
      </c>
      <c r="N77" s="87">
        <v>0</v>
      </c>
      <c r="O77" s="87">
        <v>0</v>
      </c>
      <c r="P77" s="87">
        <v>0</v>
      </c>
      <c r="Q77" s="87">
        <v>0</v>
      </c>
      <c r="R77" s="105">
        <v>0</v>
      </c>
      <c r="S77" s="79"/>
      <c r="T77" s="103">
        <v>0</v>
      </c>
      <c r="U77" s="103">
        <v>0</v>
      </c>
      <c r="V77" s="103">
        <v>0</v>
      </c>
      <c r="W77" s="103">
        <v>0</v>
      </c>
      <c r="X77" s="103">
        <v>0</v>
      </c>
      <c r="Y77" s="105">
        <v>0</v>
      </c>
      <c r="Z77" s="79"/>
      <c r="AA77" s="103">
        <v>0</v>
      </c>
      <c r="AB77" s="103">
        <v>0</v>
      </c>
      <c r="AC77" s="103">
        <v>0</v>
      </c>
      <c r="AD77" s="103">
        <v>0</v>
      </c>
      <c r="AE77" s="103">
        <v>0</v>
      </c>
      <c r="AF77" s="105">
        <v>0</v>
      </c>
      <c r="AG77" s="79"/>
      <c r="AH77" s="103">
        <v>0</v>
      </c>
      <c r="AI77" s="103">
        <v>0</v>
      </c>
      <c r="AJ77" s="103">
        <v>0</v>
      </c>
      <c r="AK77" s="103">
        <v>0</v>
      </c>
      <c r="AL77" s="103">
        <v>0</v>
      </c>
      <c r="AM77" s="105">
        <v>0</v>
      </c>
    </row>
    <row r="78" spans="1:39" ht="14.65" thickBot="1">
      <c r="A78" s="152"/>
      <c r="B78" s="155"/>
      <c r="C78" s="158"/>
      <c r="D78" s="161"/>
      <c r="E78" s="66" t="s">
        <v>96</v>
      </c>
      <c r="F78" s="87">
        <v>0</v>
      </c>
      <c r="G78" s="87">
        <v>0</v>
      </c>
      <c r="H78" s="87">
        <v>0</v>
      </c>
      <c r="I78" s="87">
        <v>0</v>
      </c>
      <c r="J78" s="87">
        <v>0</v>
      </c>
      <c r="K78" s="89">
        <v>0</v>
      </c>
      <c r="L78" s="79"/>
      <c r="M78" s="87">
        <v>0</v>
      </c>
      <c r="N78" s="87">
        <v>0</v>
      </c>
      <c r="O78" s="87">
        <v>0</v>
      </c>
      <c r="P78" s="87">
        <v>0</v>
      </c>
      <c r="Q78" s="87">
        <v>0</v>
      </c>
      <c r="R78" s="106">
        <v>0</v>
      </c>
      <c r="S78" s="79"/>
      <c r="T78" s="103">
        <v>0</v>
      </c>
      <c r="U78" s="103">
        <v>0</v>
      </c>
      <c r="V78" s="103">
        <v>0</v>
      </c>
      <c r="W78" s="103">
        <v>0</v>
      </c>
      <c r="X78" s="103">
        <v>0</v>
      </c>
      <c r="Y78" s="106">
        <v>0</v>
      </c>
      <c r="Z78" s="79"/>
      <c r="AA78" s="87">
        <v>0</v>
      </c>
      <c r="AB78" s="87">
        <v>0</v>
      </c>
      <c r="AC78" s="87">
        <v>0</v>
      </c>
      <c r="AD78" s="87">
        <v>0</v>
      </c>
      <c r="AE78" s="87">
        <v>0</v>
      </c>
      <c r="AF78" s="89">
        <v>0</v>
      </c>
      <c r="AG78" s="79"/>
      <c r="AH78" s="103">
        <v>0</v>
      </c>
      <c r="AI78" s="103">
        <v>0</v>
      </c>
      <c r="AJ78" s="103">
        <v>0</v>
      </c>
      <c r="AK78" s="103">
        <v>0</v>
      </c>
      <c r="AL78" s="103">
        <v>0</v>
      </c>
      <c r="AM78" s="106">
        <v>0</v>
      </c>
    </row>
    <row r="79" spans="1:39" ht="14.65" thickBot="1">
      <c r="A79" s="152"/>
      <c r="B79" s="155"/>
      <c r="C79" s="158"/>
      <c r="D79" s="161"/>
      <c r="E79" s="66" t="s">
        <v>97</v>
      </c>
      <c r="F79" s="87">
        <v>0</v>
      </c>
      <c r="G79" s="87">
        <v>0</v>
      </c>
      <c r="H79" s="87">
        <v>0</v>
      </c>
      <c r="I79" s="87">
        <v>4</v>
      </c>
      <c r="J79" s="87">
        <v>0</v>
      </c>
      <c r="K79" s="89">
        <v>4</v>
      </c>
      <c r="L79" s="79"/>
      <c r="M79" s="87">
        <v>0</v>
      </c>
      <c r="N79" s="87">
        <v>0</v>
      </c>
      <c r="O79" s="87">
        <v>0</v>
      </c>
      <c r="P79" s="87">
        <v>0</v>
      </c>
      <c r="Q79" s="87">
        <v>0</v>
      </c>
      <c r="R79" s="106">
        <v>0</v>
      </c>
      <c r="S79" s="79"/>
      <c r="T79" s="103">
        <v>0</v>
      </c>
      <c r="U79" s="103">
        <v>0</v>
      </c>
      <c r="V79" s="103">
        <v>0</v>
      </c>
      <c r="W79" s="103">
        <v>0</v>
      </c>
      <c r="X79" s="103">
        <v>4</v>
      </c>
      <c r="Y79" s="106">
        <v>4</v>
      </c>
      <c r="Z79" s="79"/>
      <c r="AA79" s="87">
        <v>0</v>
      </c>
      <c r="AB79" s="87">
        <v>0</v>
      </c>
      <c r="AC79" s="87">
        <v>0</v>
      </c>
      <c r="AD79" s="87">
        <v>0</v>
      </c>
      <c r="AE79" s="87">
        <v>0</v>
      </c>
      <c r="AF79" s="89">
        <v>0</v>
      </c>
      <c r="AG79" s="79"/>
      <c r="AH79" s="103">
        <v>0</v>
      </c>
      <c r="AI79" s="103">
        <v>0</v>
      </c>
      <c r="AJ79" s="103">
        <v>0</v>
      </c>
      <c r="AK79" s="103">
        <v>0</v>
      </c>
      <c r="AL79" s="103">
        <v>4</v>
      </c>
      <c r="AM79" s="106">
        <v>4</v>
      </c>
    </row>
    <row r="80" spans="1:39" ht="14.65" thickBot="1">
      <c r="A80" s="153"/>
      <c r="B80" s="156"/>
      <c r="C80" s="159"/>
      <c r="D80" s="162"/>
      <c r="E80" s="65" t="s">
        <v>98</v>
      </c>
      <c r="F80" s="87">
        <v>0</v>
      </c>
      <c r="G80" s="87">
        <v>0</v>
      </c>
      <c r="H80" s="87">
        <v>0</v>
      </c>
      <c r="I80" s="87">
        <v>0</v>
      </c>
      <c r="J80" s="87">
        <v>0</v>
      </c>
      <c r="K80" s="86">
        <v>0</v>
      </c>
      <c r="L80" s="79"/>
      <c r="M80" s="87">
        <v>0</v>
      </c>
      <c r="N80" s="87">
        <v>0</v>
      </c>
      <c r="O80" s="87">
        <v>0</v>
      </c>
      <c r="P80" s="87">
        <v>0</v>
      </c>
      <c r="Q80" s="87">
        <v>0</v>
      </c>
      <c r="R80" s="104">
        <v>0</v>
      </c>
      <c r="S80" s="79"/>
      <c r="T80" s="103">
        <v>0</v>
      </c>
      <c r="U80" s="103">
        <v>0</v>
      </c>
      <c r="V80" s="103">
        <v>0</v>
      </c>
      <c r="W80" s="103">
        <v>0</v>
      </c>
      <c r="X80" s="103">
        <v>0</v>
      </c>
      <c r="Y80" s="104">
        <v>0</v>
      </c>
      <c r="Z80" s="79"/>
      <c r="AA80" s="87">
        <v>0</v>
      </c>
      <c r="AB80" s="87">
        <v>0</v>
      </c>
      <c r="AC80" s="87">
        <v>0</v>
      </c>
      <c r="AD80" s="87">
        <v>0</v>
      </c>
      <c r="AE80" s="87">
        <v>0</v>
      </c>
      <c r="AF80" s="86">
        <v>0</v>
      </c>
      <c r="AG80" s="79"/>
      <c r="AH80" s="103">
        <v>0</v>
      </c>
      <c r="AI80" s="103">
        <v>0</v>
      </c>
      <c r="AJ80" s="103">
        <v>0</v>
      </c>
      <c r="AK80" s="103">
        <v>0</v>
      </c>
      <c r="AL80" s="103">
        <v>0</v>
      </c>
      <c r="AM80" s="104">
        <v>0</v>
      </c>
    </row>
    <row r="81" spans="1:39" ht="14.65" customHeight="1" thickBot="1">
      <c r="A81" s="151">
        <v>20</v>
      </c>
      <c r="B81" s="154" t="s">
        <v>21</v>
      </c>
      <c r="C81" s="157" t="s">
        <v>46</v>
      </c>
      <c r="D81" s="160" t="s">
        <v>48</v>
      </c>
      <c r="E81" s="67" t="s">
        <v>95</v>
      </c>
      <c r="F81" s="87">
        <v>0</v>
      </c>
      <c r="G81" s="87">
        <v>0</v>
      </c>
      <c r="H81" s="87">
        <v>0</v>
      </c>
      <c r="I81" s="87">
        <v>0</v>
      </c>
      <c r="J81" s="87">
        <v>0</v>
      </c>
      <c r="K81" s="91">
        <v>0</v>
      </c>
      <c r="L81" s="79"/>
      <c r="M81" s="102">
        <v>0</v>
      </c>
      <c r="N81" s="87">
        <v>0</v>
      </c>
      <c r="O81" s="87">
        <v>0</v>
      </c>
      <c r="P81" s="87">
        <v>0</v>
      </c>
      <c r="Q81" s="87">
        <v>0</v>
      </c>
      <c r="R81" s="105">
        <v>0</v>
      </c>
      <c r="S81" s="79"/>
      <c r="T81" s="103">
        <v>0</v>
      </c>
      <c r="U81" s="103">
        <v>0</v>
      </c>
      <c r="V81" s="103">
        <v>0</v>
      </c>
      <c r="W81" s="103">
        <v>0</v>
      </c>
      <c r="X81" s="103">
        <v>0</v>
      </c>
      <c r="Y81" s="105">
        <v>0</v>
      </c>
      <c r="Z81" s="79"/>
      <c r="AA81" s="87">
        <v>0</v>
      </c>
      <c r="AB81" s="87">
        <v>0</v>
      </c>
      <c r="AC81" s="87">
        <v>0</v>
      </c>
      <c r="AD81" s="87">
        <v>0</v>
      </c>
      <c r="AE81" s="87">
        <v>0</v>
      </c>
      <c r="AF81" s="91">
        <v>0</v>
      </c>
      <c r="AG81" s="79"/>
      <c r="AH81" s="103">
        <v>0</v>
      </c>
      <c r="AI81" s="103">
        <v>0</v>
      </c>
      <c r="AJ81" s="103">
        <v>0</v>
      </c>
      <c r="AK81" s="103">
        <v>0</v>
      </c>
      <c r="AL81" s="103">
        <v>0</v>
      </c>
      <c r="AM81" s="105">
        <v>0</v>
      </c>
    </row>
    <row r="82" spans="1:39" ht="14.65" thickBot="1">
      <c r="A82" s="152"/>
      <c r="B82" s="155"/>
      <c r="C82" s="158"/>
      <c r="D82" s="161"/>
      <c r="E82" s="66" t="s">
        <v>96</v>
      </c>
      <c r="F82" s="87">
        <v>0</v>
      </c>
      <c r="G82" s="87">
        <v>0</v>
      </c>
      <c r="H82" s="87">
        <v>0</v>
      </c>
      <c r="I82" s="87">
        <v>0</v>
      </c>
      <c r="J82" s="87">
        <v>0</v>
      </c>
      <c r="K82" s="89">
        <v>0</v>
      </c>
      <c r="L82" s="79"/>
      <c r="M82" s="87">
        <v>0</v>
      </c>
      <c r="N82" s="87">
        <v>0</v>
      </c>
      <c r="O82" s="87">
        <v>0</v>
      </c>
      <c r="P82" s="87">
        <v>0</v>
      </c>
      <c r="Q82" s="87">
        <v>0</v>
      </c>
      <c r="R82" s="106">
        <v>0</v>
      </c>
      <c r="S82" s="79"/>
      <c r="T82" s="103">
        <v>0</v>
      </c>
      <c r="U82" s="103">
        <v>0</v>
      </c>
      <c r="V82" s="103">
        <v>0</v>
      </c>
      <c r="W82" s="103">
        <v>0</v>
      </c>
      <c r="X82" s="103">
        <v>0</v>
      </c>
      <c r="Y82" s="106">
        <v>0</v>
      </c>
      <c r="Z82" s="79"/>
      <c r="AA82" s="87">
        <v>0</v>
      </c>
      <c r="AB82" s="87">
        <v>0</v>
      </c>
      <c r="AC82" s="87">
        <v>0</v>
      </c>
      <c r="AD82" s="87">
        <v>0</v>
      </c>
      <c r="AE82" s="87">
        <v>0</v>
      </c>
      <c r="AF82" s="89">
        <v>0</v>
      </c>
      <c r="AG82" s="79"/>
      <c r="AH82" s="103">
        <v>0</v>
      </c>
      <c r="AI82" s="103">
        <v>0</v>
      </c>
      <c r="AJ82" s="103">
        <v>0</v>
      </c>
      <c r="AK82" s="103">
        <v>0</v>
      </c>
      <c r="AL82" s="103">
        <v>0</v>
      </c>
      <c r="AM82" s="106">
        <v>0</v>
      </c>
    </row>
    <row r="83" spans="1:39" ht="14.65" thickBot="1">
      <c r="A83" s="152"/>
      <c r="B83" s="155"/>
      <c r="C83" s="158"/>
      <c r="D83" s="161"/>
      <c r="E83" s="66" t="s">
        <v>97</v>
      </c>
      <c r="F83" s="87">
        <v>0</v>
      </c>
      <c r="G83" s="87">
        <v>0</v>
      </c>
      <c r="H83" s="87">
        <v>0</v>
      </c>
      <c r="I83" s="87">
        <v>0</v>
      </c>
      <c r="J83" s="87">
        <v>66</v>
      </c>
      <c r="K83" s="89">
        <v>66</v>
      </c>
      <c r="L83" s="79"/>
      <c r="M83" s="87">
        <v>0</v>
      </c>
      <c r="N83" s="87">
        <v>0</v>
      </c>
      <c r="O83" s="87">
        <v>0</v>
      </c>
      <c r="P83" s="87">
        <v>0</v>
      </c>
      <c r="Q83" s="87">
        <v>52</v>
      </c>
      <c r="R83" s="106">
        <v>52</v>
      </c>
      <c r="S83" s="79"/>
      <c r="T83" s="103">
        <v>0</v>
      </c>
      <c r="U83" s="103">
        <v>0</v>
      </c>
      <c r="V83" s="103">
        <v>0</v>
      </c>
      <c r="W83" s="103">
        <v>0</v>
      </c>
      <c r="X83" s="103">
        <v>66</v>
      </c>
      <c r="Y83" s="106">
        <v>66</v>
      </c>
      <c r="Z83" s="79"/>
      <c r="AA83" s="87">
        <v>0</v>
      </c>
      <c r="AB83" s="87">
        <v>0</v>
      </c>
      <c r="AC83" s="87">
        <v>0</v>
      </c>
      <c r="AD83" s="87">
        <v>0</v>
      </c>
      <c r="AE83" s="87">
        <v>27</v>
      </c>
      <c r="AF83" s="89">
        <v>27</v>
      </c>
      <c r="AG83" s="79"/>
      <c r="AH83" s="103">
        <v>0</v>
      </c>
      <c r="AI83" s="103">
        <v>0</v>
      </c>
      <c r="AJ83" s="103">
        <v>0</v>
      </c>
      <c r="AK83" s="103">
        <v>0</v>
      </c>
      <c r="AL83" s="103">
        <v>66</v>
      </c>
      <c r="AM83" s="106">
        <v>66</v>
      </c>
    </row>
    <row r="84" spans="1:39" ht="14.65" thickBot="1">
      <c r="A84" s="153"/>
      <c r="B84" s="156"/>
      <c r="C84" s="159"/>
      <c r="D84" s="162"/>
      <c r="E84" s="65" t="s">
        <v>98</v>
      </c>
      <c r="F84" s="87">
        <v>0</v>
      </c>
      <c r="G84" s="87">
        <v>0</v>
      </c>
      <c r="H84" s="87">
        <v>0</v>
      </c>
      <c r="I84" s="87">
        <v>0</v>
      </c>
      <c r="J84" s="87">
        <v>0</v>
      </c>
      <c r="K84" s="86">
        <v>0</v>
      </c>
      <c r="L84" s="79"/>
      <c r="M84" s="87">
        <v>0</v>
      </c>
      <c r="N84" s="87">
        <v>0</v>
      </c>
      <c r="O84" s="87">
        <v>0</v>
      </c>
      <c r="P84" s="87">
        <v>0</v>
      </c>
      <c r="Q84" s="87">
        <v>0</v>
      </c>
      <c r="R84" s="104">
        <v>0</v>
      </c>
      <c r="S84" s="79"/>
      <c r="T84" s="103">
        <v>0</v>
      </c>
      <c r="U84" s="103">
        <v>0</v>
      </c>
      <c r="V84" s="103">
        <v>0</v>
      </c>
      <c r="W84" s="103">
        <v>0</v>
      </c>
      <c r="X84" s="103">
        <v>0</v>
      </c>
      <c r="Y84" s="104">
        <v>0</v>
      </c>
      <c r="Z84" s="79"/>
      <c r="AA84" s="87">
        <v>0</v>
      </c>
      <c r="AB84" s="87">
        <v>0</v>
      </c>
      <c r="AC84" s="87">
        <v>0</v>
      </c>
      <c r="AD84" s="87">
        <v>0</v>
      </c>
      <c r="AE84" s="87">
        <v>0</v>
      </c>
      <c r="AF84" s="86">
        <v>0</v>
      </c>
      <c r="AG84" s="79"/>
      <c r="AH84" s="103">
        <v>0</v>
      </c>
      <c r="AI84" s="103">
        <v>0</v>
      </c>
      <c r="AJ84" s="103">
        <v>0</v>
      </c>
      <c r="AK84" s="103">
        <v>0</v>
      </c>
      <c r="AL84" s="103">
        <v>0</v>
      </c>
      <c r="AM84" s="104">
        <v>0</v>
      </c>
    </row>
    <row r="85" spans="1:39" ht="14.65" thickBot="1">
      <c r="A85" s="151">
        <v>21</v>
      </c>
      <c r="B85" s="154" t="s">
        <v>22</v>
      </c>
      <c r="C85" s="157" t="s">
        <v>46</v>
      </c>
      <c r="D85" s="160" t="s">
        <v>48</v>
      </c>
      <c r="E85" s="67" t="s">
        <v>95</v>
      </c>
      <c r="F85" s="87">
        <v>0</v>
      </c>
      <c r="G85" s="87">
        <v>0</v>
      </c>
      <c r="H85" s="87">
        <v>0</v>
      </c>
      <c r="I85" s="87">
        <v>0</v>
      </c>
      <c r="J85" s="87">
        <v>0</v>
      </c>
      <c r="K85" s="91">
        <v>0</v>
      </c>
      <c r="L85" s="79"/>
      <c r="M85" s="102">
        <v>0</v>
      </c>
      <c r="N85" s="87">
        <v>0</v>
      </c>
      <c r="O85" s="87">
        <v>0</v>
      </c>
      <c r="P85" s="87">
        <v>0</v>
      </c>
      <c r="Q85" s="87">
        <v>0</v>
      </c>
      <c r="R85" s="105">
        <v>0</v>
      </c>
      <c r="S85" s="79"/>
      <c r="T85" s="103">
        <v>0</v>
      </c>
      <c r="U85" s="103">
        <v>0</v>
      </c>
      <c r="V85" s="103">
        <v>0</v>
      </c>
      <c r="W85" s="103">
        <v>0</v>
      </c>
      <c r="X85" s="103">
        <v>0</v>
      </c>
      <c r="Y85" s="105">
        <v>0</v>
      </c>
      <c r="Z85" s="79"/>
      <c r="AA85" s="87">
        <v>0</v>
      </c>
      <c r="AB85" s="87">
        <v>0</v>
      </c>
      <c r="AC85" s="87">
        <v>0</v>
      </c>
      <c r="AD85" s="87">
        <v>0</v>
      </c>
      <c r="AE85" s="87">
        <v>0</v>
      </c>
      <c r="AF85" s="91">
        <v>0</v>
      </c>
      <c r="AG85" s="79"/>
      <c r="AH85" s="103">
        <v>0</v>
      </c>
      <c r="AI85" s="103">
        <v>0</v>
      </c>
      <c r="AJ85" s="103">
        <v>0</v>
      </c>
      <c r="AK85" s="103">
        <v>0</v>
      </c>
      <c r="AL85" s="103">
        <v>0</v>
      </c>
      <c r="AM85" s="105">
        <v>0</v>
      </c>
    </row>
    <row r="86" spans="1:39" ht="14.65" thickBot="1">
      <c r="A86" s="152"/>
      <c r="B86" s="155"/>
      <c r="C86" s="158"/>
      <c r="D86" s="161"/>
      <c r="E86" s="66" t="s">
        <v>96</v>
      </c>
      <c r="F86" s="87">
        <v>0</v>
      </c>
      <c r="G86" s="87">
        <v>0</v>
      </c>
      <c r="H86" s="87">
        <v>0</v>
      </c>
      <c r="I86" s="87">
        <v>0</v>
      </c>
      <c r="J86" s="87">
        <v>0</v>
      </c>
      <c r="K86" s="89">
        <v>0</v>
      </c>
      <c r="L86" s="79"/>
      <c r="M86" s="87">
        <v>0</v>
      </c>
      <c r="N86" s="87">
        <v>0</v>
      </c>
      <c r="O86" s="87">
        <v>0</v>
      </c>
      <c r="P86" s="87">
        <v>0</v>
      </c>
      <c r="Q86" s="87">
        <v>0</v>
      </c>
      <c r="R86" s="106">
        <v>0</v>
      </c>
      <c r="S86" s="79"/>
      <c r="T86" s="103">
        <v>0</v>
      </c>
      <c r="U86" s="103">
        <v>0</v>
      </c>
      <c r="V86" s="103">
        <v>0</v>
      </c>
      <c r="W86" s="103">
        <v>0</v>
      </c>
      <c r="X86" s="103">
        <v>0</v>
      </c>
      <c r="Y86" s="106">
        <v>0</v>
      </c>
      <c r="Z86" s="79"/>
      <c r="AA86" s="87">
        <v>0</v>
      </c>
      <c r="AB86" s="87">
        <v>0</v>
      </c>
      <c r="AC86" s="87">
        <v>0</v>
      </c>
      <c r="AD86" s="87">
        <v>0</v>
      </c>
      <c r="AE86" s="87">
        <v>0</v>
      </c>
      <c r="AF86" s="89">
        <v>0</v>
      </c>
      <c r="AG86" s="79"/>
      <c r="AH86" s="103">
        <v>0</v>
      </c>
      <c r="AI86" s="103">
        <v>0</v>
      </c>
      <c r="AJ86" s="103">
        <v>0</v>
      </c>
      <c r="AK86" s="103">
        <v>0</v>
      </c>
      <c r="AL86" s="103">
        <v>0</v>
      </c>
      <c r="AM86" s="106">
        <v>0</v>
      </c>
    </row>
    <row r="87" spans="1:39" ht="14.65" thickBot="1">
      <c r="A87" s="152"/>
      <c r="B87" s="155"/>
      <c r="C87" s="158"/>
      <c r="D87" s="161"/>
      <c r="E87" s="66" t="s">
        <v>97</v>
      </c>
      <c r="F87" s="87">
        <v>22</v>
      </c>
      <c r="G87" s="87">
        <v>0</v>
      </c>
      <c r="H87" s="87">
        <v>0</v>
      </c>
      <c r="I87" s="87">
        <v>0</v>
      </c>
      <c r="J87" s="87">
        <v>0</v>
      </c>
      <c r="K87" s="89">
        <v>22</v>
      </c>
      <c r="L87" s="79"/>
      <c r="M87" s="87">
        <v>22</v>
      </c>
      <c r="N87" s="87">
        <v>0</v>
      </c>
      <c r="O87" s="87">
        <v>0</v>
      </c>
      <c r="P87" s="87">
        <v>0</v>
      </c>
      <c r="Q87" s="87">
        <v>0</v>
      </c>
      <c r="R87" s="106">
        <v>22</v>
      </c>
      <c r="S87" s="79"/>
      <c r="T87" s="103">
        <v>22</v>
      </c>
      <c r="U87" s="103">
        <v>0</v>
      </c>
      <c r="V87" s="103">
        <v>0</v>
      </c>
      <c r="W87" s="103">
        <v>0</v>
      </c>
      <c r="X87" s="103">
        <v>0</v>
      </c>
      <c r="Y87" s="106">
        <v>22</v>
      </c>
      <c r="Z87" s="79"/>
      <c r="AA87" s="87">
        <v>22</v>
      </c>
      <c r="AB87" s="87">
        <v>0</v>
      </c>
      <c r="AC87" s="87">
        <v>0</v>
      </c>
      <c r="AD87" s="87">
        <v>0</v>
      </c>
      <c r="AE87" s="87">
        <v>0</v>
      </c>
      <c r="AF87" s="89">
        <v>22</v>
      </c>
      <c r="AG87" s="79"/>
      <c r="AH87" s="103">
        <v>22</v>
      </c>
      <c r="AI87" s="103">
        <v>0</v>
      </c>
      <c r="AJ87" s="103">
        <v>0</v>
      </c>
      <c r="AK87" s="103">
        <v>0</v>
      </c>
      <c r="AL87" s="103">
        <v>0</v>
      </c>
      <c r="AM87" s="106">
        <v>22</v>
      </c>
    </row>
    <row r="88" spans="1:39" ht="14.65" thickBot="1">
      <c r="A88" s="153"/>
      <c r="B88" s="156"/>
      <c r="C88" s="159"/>
      <c r="D88" s="162"/>
      <c r="E88" s="65" t="s">
        <v>98</v>
      </c>
      <c r="F88" s="87">
        <v>0</v>
      </c>
      <c r="G88" s="87">
        <v>0</v>
      </c>
      <c r="H88" s="87">
        <v>0</v>
      </c>
      <c r="I88" s="87">
        <v>0</v>
      </c>
      <c r="J88" s="87">
        <v>0</v>
      </c>
      <c r="K88" s="86">
        <v>0</v>
      </c>
      <c r="L88" s="79"/>
      <c r="M88" s="87">
        <v>0</v>
      </c>
      <c r="N88" s="87">
        <v>0</v>
      </c>
      <c r="O88" s="87">
        <v>0</v>
      </c>
      <c r="P88" s="87">
        <v>0</v>
      </c>
      <c r="Q88" s="87">
        <v>0</v>
      </c>
      <c r="R88" s="104">
        <v>0</v>
      </c>
      <c r="S88" s="79"/>
      <c r="T88" s="103">
        <v>0</v>
      </c>
      <c r="U88" s="103">
        <v>0</v>
      </c>
      <c r="V88" s="103">
        <v>0</v>
      </c>
      <c r="W88" s="103">
        <v>0</v>
      </c>
      <c r="X88" s="103">
        <v>0</v>
      </c>
      <c r="Y88" s="104">
        <v>0</v>
      </c>
      <c r="Z88" s="79"/>
      <c r="AA88" s="87">
        <v>0</v>
      </c>
      <c r="AB88" s="87">
        <v>0</v>
      </c>
      <c r="AC88" s="87">
        <v>0</v>
      </c>
      <c r="AD88" s="87">
        <v>0</v>
      </c>
      <c r="AE88" s="87">
        <v>0</v>
      </c>
      <c r="AF88" s="86">
        <v>0</v>
      </c>
      <c r="AG88" s="79"/>
      <c r="AH88" s="103">
        <v>0</v>
      </c>
      <c r="AI88" s="103">
        <v>0</v>
      </c>
      <c r="AJ88" s="103">
        <v>0</v>
      </c>
      <c r="AK88" s="103">
        <v>0</v>
      </c>
      <c r="AL88" s="103">
        <v>0</v>
      </c>
      <c r="AM88" s="104">
        <v>0</v>
      </c>
    </row>
    <row r="89" spans="1:39" ht="14.65" thickBot="1">
      <c r="A89" s="151">
        <v>22</v>
      </c>
      <c r="B89" s="154" t="s">
        <v>23</v>
      </c>
      <c r="C89" s="74" t="s">
        <v>46</v>
      </c>
      <c r="D89" s="72" t="s">
        <v>51</v>
      </c>
      <c r="E89" s="67" t="s">
        <v>95</v>
      </c>
      <c r="F89" s="174"/>
      <c r="G89" s="175"/>
      <c r="H89" s="175"/>
      <c r="I89" s="175"/>
      <c r="J89" s="176"/>
      <c r="K89" s="87"/>
      <c r="L89" s="79"/>
      <c r="M89" s="174"/>
      <c r="N89" s="175"/>
      <c r="O89" s="175"/>
      <c r="P89" s="175"/>
      <c r="Q89" s="176"/>
      <c r="R89" s="87"/>
      <c r="S89" s="79"/>
      <c r="T89" s="174"/>
      <c r="U89" s="175"/>
      <c r="V89" s="175"/>
      <c r="W89" s="175"/>
      <c r="X89" s="176"/>
      <c r="Y89" s="87"/>
      <c r="Z89" s="79"/>
      <c r="AA89" s="174"/>
      <c r="AB89" s="175"/>
      <c r="AC89" s="175"/>
      <c r="AD89" s="175"/>
      <c r="AE89" s="176"/>
      <c r="AF89" s="87"/>
      <c r="AG89" s="79"/>
      <c r="AH89" s="174"/>
      <c r="AI89" s="175"/>
      <c r="AJ89" s="175"/>
      <c r="AK89" s="175"/>
      <c r="AL89" s="176"/>
      <c r="AM89" s="87"/>
    </row>
    <row r="90" spans="1:39" ht="14.65" thickBot="1">
      <c r="A90" s="152"/>
      <c r="B90" s="155"/>
      <c r="C90" s="70" t="s">
        <v>52</v>
      </c>
      <c r="D90" s="69" t="s">
        <v>47</v>
      </c>
      <c r="E90" s="71"/>
      <c r="F90" s="87"/>
      <c r="G90" s="87"/>
      <c r="H90" s="87"/>
      <c r="I90" s="87"/>
      <c r="J90" s="87"/>
      <c r="K90" s="93"/>
      <c r="L90" s="79"/>
      <c r="M90" s="87"/>
      <c r="N90" s="87"/>
      <c r="O90" s="87"/>
      <c r="P90" s="87"/>
      <c r="Q90" s="87"/>
      <c r="R90" s="93"/>
      <c r="S90" s="79"/>
      <c r="T90" s="87"/>
      <c r="U90" s="87"/>
      <c r="V90" s="87"/>
      <c r="W90" s="87"/>
      <c r="X90" s="87"/>
      <c r="Y90" s="93"/>
      <c r="Z90" s="79"/>
      <c r="AA90" s="87"/>
      <c r="AB90" s="87"/>
      <c r="AC90" s="87"/>
      <c r="AD90" s="87"/>
      <c r="AE90" s="87"/>
      <c r="AF90" s="93"/>
      <c r="AG90" s="79"/>
      <c r="AH90" s="87"/>
      <c r="AI90" s="87"/>
      <c r="AJ90" s="87"/>
      <c r="AK90" s="87"/>
      <c r="AL90" s="87"/>
      <c r="AM90" s="93"/>
    </row>
    <row r="91" spans="1:39" ht="14.65" thickBot="1">
      <c r="A91" s="152"/>
      <c r="B91" s="155"/>
      <c r="C91" s="70" t="s">
        <v>53</v>
      </c>
      <c r="D91" s="69" t="s">
        <v>47</v>
      </c>
      <c r="E91" s="71"/>
      <c r="F91" s="87"/>
      <c r="G91" s="87"/>
      <c r="H91" s="87"/>
      <c r="I91" s="87"/>
      <c r="J91" s="87"/>
      <c r="K91" s="93"/>
      <c r="L91" s="79"/>
      <c r="M91" s="87"/>
      <c r="N91" s="87"/>
      <c r="O91" s="87"/>
      <c r="P91" s="87"/>
      <c r="Q91" s="87"/>
      <c r="R91" s="93"/>
      <c r="S91" s="79"/>
      <c r="T91" s="87"/>
      <c r="U91" s="87"/>
      <c r="V91" s="87"/>
      <c r="W91" s="87"/>
      <c r="X91" s="87"/>
      <c r="Y91" s="93"/>
      <c r="Z91" s="79"/>
      <c r="AA91" s="87"/>
      <c r="AB91" s="87"/>
      <c r="AC91" s="87"/>
      <c r="AD91" s="87"/>
      <c r="AE91" s="87"/>
      <c r="AF91" s="93"/>
      <c r="AG91" s="79"/>
      <c r="AH91" s="87"/>
      <c r="AI91" s="87"/>
      <c r="AJ91" s="87"/>
      <c r="AK91" s="87"/>
      <c r="AL91" s="87"/>
      <c r="AM91" s="93"/>
    </row>
    <row r="92" spans="1:39" ht="14.65" thickBot="1">
      <c r="A92" s="152"/>
      <c r="B92" s="155"/>
      <c r="C92" s="70" t="s">
        <v>54</v>
      </c>
      <c r="D92" s="69" t="s">
        <v>47</v>
      </c>
      <c r="E92" s="71"/>
      <c r="F92" s="87"/>
      <c r="G92" s="87"/>
      <c r="H92" s="87"/>
      <c r="I92" s="87"/>
      <c r="J92" s="87"/>
      <c r="K92" s="93"/>
      <c r="L92" s="79"/>
      <c r="M92" s="87"/>
      <c r="N92" s="87"/>
      <c r="O92" s="87"/>
      <c r="P92" s="87"/>
      <c r="Q92" s="87"/>
      <c r="R92" s="93"/>
      <c r="S92" s="79"/>
      <c r="T92" s="87"/>
      <c r="U92" s="87"/>
      <c r="V92" s="87"/>
      <c r="W92" s="87"/>
      <c r="X92" s="87"/>
      <c r="Y92" s="93"/>
      <c r="Z92" s="79"/>
      <c r="AA92" s="87"/>
      <c r="AB92" s="87"/>
      <c r="AC92" s="87"/>
      <c r="AD92" s="87"/>
      <c r="AE92" s="87"/>
      <c r="AF92" s="93"/>
      <c r="AG92" s="79"/>
      <c r="AH92" s="87"/>
      <c r="AI92" s="87"/>
      <c r="AJ92" s="87"/>
      <c r="AK92" s="87"/>
      <c r="AL92" s="87"/>
      <c r="AM92" s="93"/>
    </row>
    <row r="93" spans="1:39" ht="14.65" thickBot="1">
      <c r="A93" s="152"/>
      <c r="B93" s="155"/>
      <c r="C93" s="70" t="s">
        <v>55</v>
      </c>
      <c r="D93" s="69" t="s">
        <v>47</v>
      </c>
      <c r="E93" s="71"/>
      <c r="F93" s="87"/>
      <c r="G93" s="87"/>
      <c r="H93" s="87"/>
      <c r="I93" s="87"/>
      <c r="J93" s="87"/>
      <c r="K93" s="93"/>
      <c r="L93" s="79"/>
      <c r="M93" s="87"/>
      <c r="N93" s="87"/>
      <c r="O93" s="87"/>
      <c r="P93" s="87"/>
      <c r="Q93" s="87"/>
      <c r="R93" s="93"/>
      <c r="S93" s="79"/>
      <c r="T93" s="87"/>
      <c r="U93" s="87"/>
      <c r="V93" s="87"/>
      <c r="W93" s="87"/>
      <c r="X93" s="87"/>
      <c r="Y93" s="93"/>
      <c r="Z93" s="79"/>
      <c r="AA93" s="87"/>
      <c r="AB93" s="87"/>
      <c r="AC93" s="87"/>
      <c r="AD93" s="87"/>
      <c r="AE93" s="87"/>
      <c r="AF93" s="93"/>
      <c r="AG93" s="79"/>
      <c r="AH93" s="87"/>
      <c r="AI93" s="87"/>
      <c r="AJ93" s="87"/>
      <c r="AK93" s="87"/>
      <c r="AL93" s="87"/>
      <c r="AM93" s="93"/>
    </row>
    <row r="94" spans="1:39" ht="14.65" thickBot="1">
      <c r="A94" s="152"/>
      <c r="B94" s="155"/>
      <c r="C94" s="70" t="s">
        <v>56</v>
      </c>
      <c r="D94" s="69" t="s">
        <v>47</v>
      </c>
      <c r="E94" s="71"/>
      <c r="F94" s="87"/>
      <c r="G94" s="87"/>
      <c r="H94" s="87"/>
      <c r="I94" s="87"/>
      <c r="J94" s="87"/>
      <c r="K94" s="93"/>
      <c r="L94" s="79"/>
      <c r="M94" s="87"/>
      <c r="N94" s="87"/>
      <c r="O94" s="87"/>
      <c r="P94" s="87"/>
      <c r="Q94" s="87"/>
      <c r="R94" s="93"/>
      <c r="S94" s="79"/>
      <c r="T94" s="87"/>
      <c r="U94" s="87"/>
      <c r="V94" s="87"/>
      <c r="W94" s="87"/>
      <c r="X94" s="87"/>
      <c r="Y94" s="93"/>
      <c r="Z94" s="79"/>
      <c r="AA94" s="87"/>
      <c r="AB94" s="87"/>
      <c r="AC94" s="87"/>
      <c r="AD94" s="87"/>
      <c r="AE94" s="87"/>
      <c r="AF94" s="93"/>
      <c r="AG94" s="79"/>
      <c r="AH94" s="87"/>
      <c r="AI94" s="87"/>
      <c r="AJ94" s="87"/>
      <c r="AK94" s="87"/>
      <c r="AL94" s="87"/>
      <c r="AM94" s="93"/>
    </row>
    <row r="95" spans="1:39" ht="14.65" thickBot="1">
      <c r="A95" s="152"/>
      <c r="B95" s="155"/>
      <c r="C95" s="70" t="s">
        <v>57</v>
      </c>
      <c r="D95" s="69" t="s">
        <v>47</v>
      </c>
      <c r="E95" s="71"/>
      <c r="F95" s="87"/>
      <c r="G95" s="87"/>
      <c r="H95" s="87"/>
      <c r="I95" s="87"/>
      <c r="J95" s="87"/>
      <c r="K95" s="93"/>
      <c r="L95" s="79"/>
      <c r="M95" s="87"/>
      <c r="N95" s="87"/>
      <c r="O95" s="87"/>
      <c r="P95" s="87"/>
      <c r="Q95" s="87"/>
      <c r="R95" s="93"/>
      <c r="S95" s="79"/>
      <c r="T95" s="87"/>
      <c r="U95" s="87"/>
      <c r="V95" s="87"/>
      <c r="W95" s="87"/>
      <c r="X95" s="87"/>
      <c r="Y95" s="93"/>
      <c r="Z95" s="79"/>
      <c r="AA95" s="87"/>
      <c r="AB95" s="87"/>
      <c r="AC95" s="87"/>
      <c r="AD95" s="87"/>
      <c r="AE95" s="87"/>
      <c r="AF95" s="93"/>
      <c r="AG95" s="79"/>
      <c r="AH95" s="87"/>
      <c r="AI95" s="87"/>
      <c r="AJ95" s="87"/>
      <c r="AK95" s="87"/>
      <c r="AL95" s="87"/>
      <c r="AM95" s="93"/>
    </row>
    <row r="96" spans="1:39" ht="14.65" thickBot="1">
      <c r="A96" s="152"/>
      <c r="B96" s="155"/>
      <c r="C96" s="70" t="s">
        <v>58</v>
      </c>
      <c r="D96" s="69" t="s">
        <v>48</v>
      </c>
      <c r="E96" s="71"/>
      <c r="F96" s="87"/>
      <c r="G96" s="87"/>
      <c r="H96" s="87"/>
      <c r="I96" s="87"/>
      <c r="J96" s="87"/>
      <c r="K96" s="93"/>
      <c r="L96" s="79"/>
      <c r="M96" s="87"/>
      <c r="N96" s="87"/>
      <c r="O96" s="87"/>
      <c r="P96" s="87"/>
      <c r="Q96" s="87"/>
      <c r="R96" s="93"/>
      <c r="S96" s="79"/>
      <c r="T96" s="87"/>
      <c r="U96" s="87"/>
      <c r="V96" s="87"/>
      <c r="W96" s="87"/>
      <c r="X96" s="87"/>
      <c r="Y96" s="93"/>
      <c r="Z96" s="79"/>
      <c r="AA96" s="87"/>
      <c r="AB96" s="87"/>
      <c r="AC96" s="87"/>
      <c r="AD96" s="87"/>
      <c r="AE96" s="87"/>
      <c r="AF96" s="93"/>
      <c r="AG96" s="79"/>
      <c r="AH96" s="87"/>
      <c r="AI96" s="87"/>
      <c r="AJ96" s="87"/>
      <c r="AK96" s="87"/>
      <c r="AL96" s="87"/>
      <c r="AM96" s="93"/>
    </row>
    <row r="97" spans="1:39" ht="14.65" thickBot="1">
      <c r="A97" s="152"/>
      <c r="B97" s="155"/>
      <c r="C97" s="70" t="s">
        <v>59</v>
      </c>
      <c r="D97" s="69" t="s">
        <v>48</v>
      </c>
      <c r="E97" s="71"/>
      <c r="F97" s="87"/>
      <c r="G97" s="87"/>
      <c r="H97" s="87"/>
      <c r="I97" s="87"/>
      <c r="J97" s="87"/>
      <c r="K97" s="93"/>
      <c r="L97" s="79"/>
      <c r="M97" s="87"/>
      <c r="N97" s="87"/>
      <c r="O97" s="87"/>
      <c r="P97" s="87"/>
      <c r="Q97" s="87"/>
      <c r="R97" s="93"/>
      <c r="S97" s="79"/>
      <c r="T97" s="87"/>
      <c r="U97" s="87"/>
      <c r="V97" s="87"/>
      <c r="W97" s="87"/>
      <c r="X97" s="87"/>
      <c r="Y97" s="93"/>
      <c r="Z97" s="79"/>
      <c r="AA97" s="87"/>
      <c r="AB97" s="87"/>
      <c r="AC97" s="87"/>
      <c r="AD97" s="87"/>
      <c r="AE97" s="87"/>
      <c r="AF97" s="93"/>
      <c r="AG97" s="79"/>
      <c r="AH97" s="87"/>
      <c r="AI97" s="87"/>
      <c r="AJ97" s="87"/>
      <c r="AK97" s="87"/>
      <c r="AL97" s="87"/>
      <c r="AM97" s="93"/>
    </row>
    <row r="98" spans="1:39" ht="14.65" thickBot="1">
      <c r="A98" s="152"/>
      <c r="B98" s="155"/>
      <c r="C98" s="70" t="s">
        <v>60</v>
      </c>
      <c r="D98" s="69" t="s">
        <v>61</v>
      </c>
      <c r="E98" s="71"/>
      <c r="F98" s="87"/>
      <c r="G98" s="87"/>
      <c r="H98" s="87"/>
      <c r="I98" s="87"/>
      <c r="J98" s="87"/>
      <c r="K98" s="93"/>
      <c r="L98" s="79"/>
      <c r="M98" s="87"/>
      <c r="N98" s="87"/>
      <c r="O98" s="87"/>
      <c r="P98" s="87"/>
      <c r="Q98" s="87"/>
      <c r="R98" s="93"/>
      <c r="S98" s="79"/>
      <c r="T98" s="87"/>
      <c r="U98" s="87"/>
      <c r="V98" s="87"/>
      <c r="W98" s="87"/>
      <c r="X98" s="87"/>
      <c r="Y98" s="93"/>
      <c r="Z98" s="79"/>
      <c r="AA98" s="87"/>
      <c r="AB98" s="87"/>
      <c r="AC98" s="87"/>
      <c r="AD98" s="87"/>
      <c r="AE98" s="87"/>
      <c r="AF98" s="93"/>
      <c r="AG98" s="79"/>
      <c r="AH98" s="87"/>
      <c r="AI98" s="87"/>
      <c r="AJ98" s="87"/>
      <c r="AK98" s="87"/>
      <c r="AL98" s="87"/>
      <c r="AM98" s="93"/>
    </row>
    <row r="99" spans="1:39" ht="14.65" thickBot="1">
      <c r="A99" s="152"/>
      <c r="B99" s="155"/>
      <c r="C99" s="70" t="s">
        <v>62</v>
      </c>
      <c r="D99" s="69" t="s">
        <v>61</v>
      </c>
      <c r="E99" s="71"/>
      <c r="F99" s="87"/>
      <c r="G99" s="87"/>
      <c r="H99" s="87"/>
      <c r="I99" s="87"/>
      <c r="J99" s="87"/>
      <c r="K99" s="93"/>
      <c r="L99" s="79"/>
      <c r="M99" s="87"/>
      <c r="N99" s="87"/>
      <c r="O99" s="87"/>
      <c r="P99" s="87"/>
      <c r="Q99" s="87"/>
      <c r="R99" s="93"/>
      <c r="S99" s="79"/>
      <c r="T99" s="87"/>
      <c r="U99" s="87"/>
      <c r="V99" s="87"/>
      <c r="W99" s="87"/>
      <c r="X99" s="87"/>
      <c r="Y99" s="93"/>
      <c r="Z99" s="79"/>
      <c r="AA99" s="87"/>
      <c r="AB99" s="87"/>
      <c r="AC99" s="87"/>
      <c r="AD99" s="87"/>
      <c r="AE99" s="87"/>
      <c r="AF99" s="93"/>
      <c r="AG99" s="79"/>
      <c r="AH99" s="87"/>
      <c r="AI99" s="87"/>
      <c r="AJ99" s="87"/>
      <c r="AK99" s="87"/>
      <c r="AL99" s="87"/>
      <c r="AM99" s="93"/>
    </row>
    <row r="100" spans="1:39" ht="14.65" thickBot="1">
      <c r="A100" s="152"/>
      <c r="B100" s="155"/>
      <c r="C100" s="73" t="s">
        <v>46</v>
      </c>
      <c r="D100" s="72" t="s">
        <v>51</v>
      </c>
      <c r="E100" s="66" t="s">
        <v>96</v>
      </c>
      <c r="F100" s="174"/>
      <c r="G100" s="175"/>
      <c r="H100" s="175"/>
      <c r="I100" s="175"/>
      <c r="J100" s="176"/>
      <c r="K100" s="87"/>
      <c r="L100" s="79"/>
      <c r="M100" s="174"/>
      <c r="N100" s="175"/>
      <c r="O100" s="175"/>
      <c r="P100" s="175"/>
      <c r="Q100" s="176"/>
      <c r="R100" s="87"/>
      <c r="S100" s="79"/>
      <c r="T100" s="174"/>
      <c r="U100" s="175"/>
      <c r="V100" s="175"/>
      <c r="W100" s="175"/>
      <c r="X100" s="176"/>
      <c r="Y100" s="87"/>
      <c r="Z100" s="79"/>
      <c r="AA100" s="174"/>
      <c r="AB100" s="175"/>
      <c r="AC100" s="175"/>
      <c r="AD100" s="175"/>
      <c r="AE100" s="176"/>
      <c r="AF100" s="87"/>
      <c r="AG100" s="79"/>
      <c r="AH100" s="174"/>
      <c r="AI100" s="175"/>
      <c r="AJ100" s="175"/>
      <c r="AK100" s="175"/>
      <c r="AL100" s="176"/>
      <c r="AM100" s="87"/>
    </row>
    <row r="101" spans="1:39" ht="14.65" thickBot="1">
      <c r="A101" s="152"/>
      <c r="B101" s="155"/>
      <c r="C101" s="70" t="s">
        <v>52</v>
      </c>
      <c r="D101" s="69" t="s">
        <v>47</v>
      </c>
      <c r="E101" s="71"/>
      <c r="F101" s="87"/>
      <c r="G101" s="87"/>
      <c r="H101" s="87"/>
      <c r="I101" s="87"/>
      <c r="J101" s="87"/>
      <c r="K101" s="93"/>
      <c r="L101" s="79"/>
      <c r="M101" s="87"/>
      <c r="N101" s="87"/>
      <c r="O101" s="87"/>
      <c r="P101" s="87"/>
      <c r="Q101" s="87"/>
      <c r="R101" s="93"/>
      <c r="S101" s="79"/>
      <c r="T101" s="87"/>
      <c r="U101" s="87"/>
      <c r="V101" s="87"/>
      <c r="W101" s="87"/>
      <c r="X101" s="87"/>
      <c r="Y101" s="93"/>
      <c r="Z101" s="79"/>
      <c r="AA101" s="87"/>
      <c r="AB101" s="87"/>
      <c r="AC101" s="87"/>
      <c r="AD101" s="87"/>
      <c r="AE101" s="87"/>
      <c r="AF101" s="93"/>
      <c r="AG101" s="79"/>
      <c r="AH101" s="87"/>
      <c r="AI101" s="87"/>
      <c r="AJ101" s="87"/>
      <c r="AK101" s="87"/>
      <c r="AL101" s="87"/>
      <c r="AM101" s="93"/>
    </row>
    <row r="102" spans="1:39" ht="14.65" thickBot="1">
      <c r="A102" s="152"/>
      <c r="B102" s="155"/>
      <c r="C102" s="70" t="s">
        <v>53</v>
      </c>
      <c r="D102" s="69" t="s">
        <v>47</v>
      </c>
      <c r="E102" s="71"/>
      <c r="F102" s="87"/>
      <c r="G102" s="87"/>
      <c r="H102" s="87"/>
      <c r="I102" s="87"/>
      <c r="J102" s="87"/>
      <c r="K102" s="93"/>
      <c r="L102" s="79"/>
      <c r="M102" s="87"/>
      <c r="N102" s="87"/>
      <c r="O102" s="87"/>
      <c r="P102" s="87"/>
      <c r="Q102" s="87"/>
      <c r="R102" s="93"/>
      <c r="S102" s="79"/>
      <c r="T102" s="87"/>
      <c r="U102" s="87"/>
      <c r="V102" s="87"/>
      <c r="W102" s="87"/>
      <c r="X102" s="87"/>
      <c r="Y102" s="93"/>
      <c r="Z102" s="79"/>
      <c r="AA102" s="87"/>
      <c r="AB102" s="87"/>
      <c r="AC102" s="87"/>
      <c r="AD102" s="87"/>
      <c r="AE102" s="87"/>
      <c r="AF102" s="93"/>
      <c r="AG102" s="79"/>
      <c r="AH102" s="87"/>
      <c r="AI102" s="87"/>
      <c r="AJ102" s="87"/>
      <c r="AK102" s="87"/>
      <c r="AL102" s="87"/>
      <c r="AM102" s="93"/>
    </row>
    <row r="103" spans="1:39" ht="14.65" thickBot="1">
      <c r="A103" s="152"/>
      <c r="B103" s="155"/>
      <c r="C103" s="70" t="s">
        <v>54</v>
      </c>
      <c r="D103" s="69" t="s">
        <v>47</v>
      </c>
      <c r="E103" s="71"/>
      <c r="F103" s="87"/>
      <c r="G103" s="87"/>
      <c r="H103" s="87"/>
      <c r="I103" s="87"/>
      <c r="J103" s="87"/>
      <c r="K103" s="93"/>
      <c r="L103" s="79"/>
      <c r="M103" s="87"/>
      <c r="N103" s="87"/>
      <c r="O103" s="87"/>
      <c r="P103" s="87"/>
      <c r="Q103" s="87"/>
      <c r="R103" s="93"/>
      <c r="S103" s="79"/>
      <c r="T103" s="87"/>
      <c r="U103" s="87"/>
      <c r="V103" s="87"/>
      <c r="W103" s="87"/>
      <c r="X103" s="87"/>
      <c r="Y103" s="93"/>
      <c r="Z103" s="79"/>
      <c r="AA103" s="87"/>
      <c r="AB103" s="87"/>
      <c r="AC103" s="87"/>
      <c r="AD103" s="87"/>
      <c r="AE103" s="87"/>
      <c r="AF103" s="93"/>
      <c r="AG103" s="79"/>
      <c r="AH103" s="87"/>
      <c r="AI103" s="87"/>
      <c r="AJ103" s="87"/>
      <c r="AK103" s="87"/>
      <c r="AL103" s="87"/>
      <c r="AM103" s="93"/>
    </row>
    <row r="104" spans="1:39" ht="14.65" thickBot="1">
      <c r="A104" s="152"/>
      <c r="B104" s="155"/>
      <c r="C104" s="70" t="s">
        <v>55</v>
      </c>
      <c r="D104" s="69" t="s">
        <v>47</v>
      </c>
      <c r="E104" s="71"/>
      <c r="F104" s="87"/>
      <c r="G104" s="87"/>
      <c r="H104" s="87"/>
      <c r="I104" s="87"/>
      <c r="J104" s="87"/>
      <c r="K104" s="93"/>
      <c r="L104" s="79"/>
      <c r="M104" s="87"/>
      <c r="N104" s="87"/>
      <c r="O104" s="87"/>
      <c r="P104" s="87"/>
      <c r="Q104" s="87"/>
      <c r="R104" s="93"/>
      <c r="S104" s="79"/>
      <c r="T104" s="87"/>
      <c r="U104" s="87"/>
      <c r="V104" s="87"/>
      <c r="W104" s="87"/>
      <c r="X104" s="87"/>
      <c r="Y104" s="93"/>
      <c r="Z104" s="79"/>
      <c r="AA104" s="87"/>
      <c r="AB104" s="87"/>
      <c r="AC104" s="87"/>
      <c r="AD104" s="87"/>
      <c r="AE104" s="87"/>
      <c r="AF104" s="93"/>
      <c r="AG104" s="79"/>
      <c r="AH104" s="87"/>
      <c r="AI104" s="87"/>
      <c r="AJ104" s="87"/>
      <c r="AK104" s="87"/>
      <c r="AL104" s="87"/>
      <c r="AM104" s="93"/>
    </row>
    <row r="105" spans="1:39" ht="14.65" thickBot="1">
      <c r="A105" s="152"/>
      <c r="B105" s="155"/>
      <c r="C105" s="70" t="s">
        <v>56</v>
      </c>
      <c r="D105" s="69" t="s">
        <v>47</v>
      </c>
      <c r="E105" s="71"/>
      <c r="F105" s="87"/>
      <c r="G105" s="87"/>
      <c r="H105" s="87"/>
      <c r="I105" s="87"/>
      <c r="J105" s="87"/>
      <c r="K105" s="93"/>
      <c r="L105" s="79"/>
      <c r="M105" s="87"/>
      <c r="N105" s="87"/>
      <c r="O105" s="87"/>
      <c r="P105" s="87"/>
      <c r="Q105" s="87"/>
      <c r="R105" s="93"/>
      <c r="S105" s="79"/>
      <c r="T105" s="87"/>
      <c r="U105" s="87"/>
      <c r="V105" s="87"/>
      <c r="W105" s="87"/>
      <c r="X105" s="87"/>
      <c r="Y105" s="93"/>
      <c r="Z105" s="79"/>
      <c r="AA105" s="87"/>
      <c r="AB105" s="87"/>
      <c r="AC105" s="87"/>
      <c r="AD105" s="87"/>
      <c r="AE105" s="87"/>
      <c r="AF105" s="93"/>
      <c r="AG105" s="79"/>
      <c r="AH105" s="87"/>
      <c r="AI105" s="87"/>
      <c r="AJ105" s="87"/>
      <c r="AK105" s="87"/>
      <c r="AL105" s="87"/>
      <c r="AM105" s="93"/>
    </row>
    <row r="106" spans="1:39" ht="14.65" thickBot="1">
      <c r="A106" s="152"/>
      <c r="B106" s="155"/>
      <c r="C106" s="70" t="s">
        <v>57</v>
      </c>
      <c r="D106" s="69" t="s">
        <v>47</v>
      </c>
      <c r="E106" s="71"/>
      <c r="F106" s="87"/>
      <c r="G106" s="87"/>
      <c r="H106" s="87"/>
      <c r="I106" s="87"/>
      <c r="J106" s="87"/>
      <c r="K106" s="93"/>
      <c r="L106" s="79"/>
      <c r="M106" s="87"/>
      <c r="N106" s="87"/>
      <c r="O106" s="87"/>
      <c r="P106" s="87"/>
      <c r="Q106" s="87"/>
      <c r="R106" s="93"/>
      <c r="S106" s="79"/>
      <c r="T106" s="87"/>
      <c r="U106" s="87"/>
      <c r="V106" s="87"/>
      <c r="W106" s="87"/>
      <c r="X106" s="87"/>
      <c r="Y106" s="93"/>
      <c r="Z106" s="79"/>
      <c r="AA106" s="87"/>
      <c r="AB106" s="87"/>
      <c r="AC106" s="87"/>
      <c r="AD106" s="87"/>
      <c r="AE106" s="87"/>
      <c r="AF106" s="93"/>
      <c r="AG106" s="79"/>
      <c r="AH106" s="87"/>
      <c r="AI106" s="87"/>
      <c r="AJ106" s="87"/>
      <c r="AK106" s="87"/>
      <c r="AL106" s="87"/>
      <c r="AM106" s="93"/>
    </row>
    <row r="107" spans="1:39" ht="14.65" thickBot="1">
      <c r="A107" s="152"/>
      <c r="B107" s="155"/>
      <c r="C107" s="70" t="s">
        <v>58</v>
      </c>
      <c r="D107" s="69" t="s">
        <v>48</v>
      </c>
      <c r="E107" s="71"/>
      <c r="F107" s="87"/>
      <c r="G107" s="87"/>
      <c r="H107" s="87"/>
      <c r="I107" s="87"/>
      <c r="J107" s="87"/>
      <c r="K107" s="93"/>
      <c r="L107" s="79"/>
      <c r="M107" s="87"/>
      <c r="N107" s="87"/>
      <c r="O107" s="87"/>
      <c r="P107" s="87"/>
      <c r="Q107" s="87"/>
      <c r="R107" s="93"/>
      <c r="S107" s="79"/>
      <c r="T107" s="87"/>
      <c r="U107" s="87"/>
      <c r="V107" s="87"/>
      <c r="W107" s="87"/>
      <c r="X107" s="87"/>
      <c r="Y107" s="93"/>
      <c r="Z107" s="79"/>
      <c r="AA107" s="87"/>
      <c r="AB107" s="87"/>
      <c r="AC107" s="87"/>
      <c r="AD107" s="87"/>
      <c r="AE107" s="87"/>
      <c r="AF107" s="93"/>
      <c r="AG107" s="79"/>
      <c r="AH107" s="87"/>
      <c r="AI107" s="87"/>
      <c r="AJ107" s="87"/>
      <c r="AK107" s="87"/>
      <c r="AL107" s="87"/>
      <c r="AM107" s="93"/>
    </row>
    <row r="108" spans="1:39" ht="14.65" thickBot="1">
      <c r="A108" s="152"/>
      <c r="B108" s="155"/>
      <c r="C108" s="70" t="s">
        <v>59</v>
      </c>
      <c r="D108" s="69" t="s">
        <v>48</v>
      </c>
      <c r="E108" s="71"/>
      <c r="F108" s="87"/>
      <c r="G108" s="87"/>
      <c r="H108" s="87"/>
      <c r="I108" s="87"/>
      <c r="J108" s="87"/>
      <c r="K108" s="93"/>
      <c r="L108" s="79"/>
      <c r="M108" s="87"/>
      <c r="N108" s="87"/>
      <c r="O108" s="87"/>
      <c r="P108" s="87"/>
      <c r="Q108" s="87"/>
      <c r="R108" s="93"/>
      <c r="S108" s="79"/>
      <c r="T108" s="87"/>
      <c r="U108" s="87"/>
      <c r="V108" s="87"/>
      <c r="W108" s="87"/>
      <c r="X108" s="87"/>
      <c r="Y108" s="93"/>
      <c r="Z108" s="79"/>
      <c r="AA108" s="87"/>
      <c r="AB108" s="87"/>
      <c r="AC108" s="87"/>
      <c r="AD108" s="87"/>
      <c r="AE108" s="87"/>
      <c r="AF108" s="93"/>
      <c r="AG108" s="79"/>
      <c r="AH108" s="87"/>
      <c r="AI108" s="87"/>
      <c r="AJ108" s="87"/>
      <c r="AK108" s="87"/>
      <c r="AL108" s="87"/>
      <c r="AM108" s="93"/>
    </row>
    <row r="109" spans="1:39" ht="14.65" thickBot="1">
      <c r="A109" s="152"/>
      <c r="B109" s="155"/>
      <c r="C109" s="70" t="s">
        <v>60</v>
      </c>
      <c r="D109" s="69" t="s">
        <v>61</v>
      </c>
      <c r="E109" s="71"/>
      <c r="F109" s="87"/>
      <c r="G109" s="87"/>
      <c r="H109" s="87"/>
      <c r="I109" s="87"/>
      <c r="J109" s="87"/>
      <c r="K109" s="93"/>
      <c r="L109" s="79"/>
      <c r="M109" s="87"/>
      <c r="N109" s="87"/>
      <c r="O109" s="87"/>
      <c r="P109" s="87"/>
      <c r="Q109" s="87"/>
      <c r="R109" s="93"/>
      <c r="S109" s="79"/>
      <c r="T109" s="87"/>
      <c r="U109" s="87"/>
      <c r="V109" s="87"/>
      <c r="W109" s="87"/>
      <c r="X109" s="87"/>
      <c r="Y109" s="93"/>
      <c r="Z109" s="79"/>
      <c r="AA109" s="87"/>
      <c r="AB109" s="87"/>
      <c r="AC109" s="87"/>
      <c r="AD109" s="87"/>
      <c r="AE109" s="87"/>
      <c r="AF109" s="93"/>
      <c r="AG109" s="79"/>
      <c r="AH109" s="87"/>
      <c r="AI109" s="87"/>
      <c r="AJ109" s="87"/>
      <c r="AK109" s="87"/>
      <c r="AL109" s="87"/>
      <c r="AM109" s="93"/>
    </row>
    <row r="110" spans="1:39" ht="14.65" thickBot="1">
      <c r="A110" s="152"/>
      <c r="B110" s="155"/>
      <c r="C110" s="70" t="s">
        <v>62</v>
      </c>
      <c r="D110" s="69" t="s">
        <v>61</v>
      </c>
      <c r="E110" s="71"/>
      <c r="F110" s="87"/>
      <c r="G110" s="87"/>
      <c r="H110" s="87"/>
      <c r="I110" s="87"/>
      <c r="J110" s="87"/>
      <c r="K110" s="93"/>
      <c r="L110" s="79"/>
      <c r="M110" s="87"/>
      <c r="N110" s="87"/>
      <c r="O110" s="87"/>
      <c r="P110" s="87"/>
      <c r="Q110" s="87"/>
      <c r="R110" s="93"/>
      <c r="S110" s="79"/>
      <c r="T110" s="87"/>
      <c r="U110" s="87"/>
      <c r="V110" s="87"/>
      <c r="W110" s="87"/>
      <c r="X110" s="87"/>
      <c r="Y110" s="93"/>
      <c r="Z110" s="79"/>
      <c r="AA110" s="87"/>
      <c r="AB110" s="87"/>
      <c r="AC110" s="87"/>
      <c r="AD110" s="87"/>
      <c r="AE110" s="87"/>
      <c r="AF110" s="93"/>
      <c r="AG110" s="79"/>
      <c r="AH110" s="87"/>
      <c r="AI110" s="87"/>
      <c r="AJ110" s="87"/>
      <c r="AK110" s="87"/>
      <c r="AL110" s="87"/>
      <c r="AM110" s="93"/>
    </row>
    <row r="111" spans="1:39" ht="14.65" thickBot="1">
      <c r="A111" s="152"/>
      <c r="B111" s="155"/>
      <c r="C111" s="73" t="s">
        <v>46</v>
      </c>
      <c r="D111" s="72" t="s">
        <v>51</v>
      </c>
      <c r="E111" s="66" t="s">
        <v>97</v>
      </c>
      <c r="F111" s="174"/>
      <c r="G111" s="175"/>
      <c r="H111" s="175"/>
      <c r="I111" s="175"/>
      <c r="J111" s="176"/>
      <c r="K111" s="87"/>
      <c r="L111" s="79"/>
      <c r="M111" s="174"/>
      <c r="N111" s="175"/>
      <c r="O111" s="175"/>
      <c r="P111" s="175"/>
      <c r="Q111" s="176"/>
      <c r="R111" s="87"/>
      <c r="S111" s="79"/>
      <c r="T111" s="174"/>
      <c r="U111" s="175"/>
      <c r="V111" s="175"/>
      <c r="W111" s="175"/>
      <c r="X111" s="176"/>
      <c r="Y111" s="87"/>
      <c r="Z111" s="79"/>
      <c r="AA111" s="174"/>
      <c r="AB111" s="175"/>
      <c r="AC111" s="175"/>
      <c r="AD111" s="175"/>
      <c r="AE111" s="176"/>
      <c r="AF111" s="87"/>
      <c r="AG111" s="79"/>
      <c r="AH111" s="174"/>
      <c r="AI111" s="175"/>
      <c r="AJ111" s="175"/>
      <c r="AK111" s="175"/>
      <c r="AL111" s="176"/>
      <c r="AM111" s="87"/>
    </row>
    <row r="112" spans="1:39" ht="14.65" thickBot="1">
      <c r="A112" s="152"/>
      <c r="B112" s="155"/>
      <c r="C112" s="70" t="s">
        <v>52</v>
      </c>
      <c r="D112" s="69" t="s">
        <v>47</v>
      </c>
      <c r="E112" s="71"/>
      <c r="F112" s="87"/>
      <c r="G112" s="87"/>
      <c r="H112" s="87"/>
      <c r="I112" s="87"/>
      <c r="J112" s="87"/>
      <c r="K112" s="93"/>
      <c r="L112" s="79"/>
      <c r="M112" s="87"/>
      <c r="N112" s="87"/>
      <c r="O112" s="87"/>
      <c r="P112" s="87"/>
      <c r="Q112" s="87"/>
      <c r="R112" s="93"/>
      <c r="S112" s="79"/>
      <c r="T112" s="87"/>
      <c r="U112" s="87"/>
      <c r="V112" s="87"/>
      <c r="W112" s="87"/>
      <c r="X112" s="87"/>
      <c r="Y112" s="93"/>
      <c r="Z112" s="79"/>
      <c r="AA112" s="87"/>
      <c r="AB112" s="87"/>
      <c r="AC112" s="87"/>
      <c r="AD112" s="87"/>
      <c r="AE112" s="87"/>
      <c r="AF112" s="93"/>
      <c r="AG112" s="79"/>
      <c r="AH112" s="87"/>
      <c r="AI112" s="87"/>
      <c r="AJ112" s="87"/>
      <c r="AK112" s="87"/>
      <c r="AL112" s="87"/>
      <c r="AM112" s="93"/>
    </row>
    <row r="113" spans="1:39" ht="14.65" thickBot="1">
      <c r="A113" s="152"/>
      <c r="B113" s="155"/>
      <c r="C113" s="70" t="s">
        <v>53</v>
      </c>
      <c r="D113" s="69" t="s">
        <v>47</v>
      </c>
      <c r="E113" s="71"/>
      <c r="F113" s="87"/>
      <c r="G113" s="87"/>
      <c r="H113" s="87"/>
      <c r="I113" s="87"/>
      <c r="J113" s="87"/>
      <c r="K113" s="93"/>
      <c r="L113" s="79"/>
      <c r="M113" s="87"/>
      <c r="N113" s="87"/>
      <c r="O113" s="87"/>
      <c r="P113" s="87"/>
      <c r="Q113" s="87"/>
      <c r="R113" s="93"/>
      <c r="S113" s="79"/>
      <c r="T113" s="87"/>
      <c r="U113" s="87"/>
      <c r="V113" s="87"/>
      <c r="W113" s="87"/>
      <c r="X113" s="87"/>
      <c r="Y113" s="93"/>
      <c r="Z113" s="79"/>
      <c r="AA113" s="87"/>
      <c r="AB113" s="87"/>
      <c r="AC113" s="87"/>
      <c r="AD113" s="87"/>
      <c r="AE113" s="87"/>
      <c r="AF113" s="93"/>
      <c r="AG113" s="79"/>
      <c r="AH113" s="87"/>
      <c r="AI113" s="87"/>
      <c r="AJ113" s="87"/>
      <c r="AK113" s="87"/>
      <c r="AL113" s="87"/>
      <c r="AM113" s="93"/>
    </row>
    <row r="114" spans="1:39" ht="14.65" thickBot="1">
      <c r="A114" s="152"/>
      <c r="B114" s="155"/>
      <c r="C114" s="70" t="s">
        <v>54</v>
      </c>
      <c r="D114" s="69" t="s">
        <v>47</v>
      </c>
      <c r="E114" s="71"/>
      <c r="F114" s="87"/>
      <c r="G114" s="87"/>
      <c r="H114" s="87"/>
      <c r="I114" s="87"/>
      <c r="J114" s="87"/>
      <c r="K114" s="93"/>
      <c r="L114" s="79"/>
      <c r="M114" s="87"/>
      <c r="N114" s="87"/>
      <c r="O114" s="87"/>
      <c r="P114" s="87"/>
      <c r="Q114" s="87"/>
      <c r="R114" s="93"/>
      <c r="S114" s="79"/>
      <c r="T114" s="87"/>
      <c r="U114" s="87"/>
      <c r="V114" s="87"/>
      <c r="W114" s="87"/>
      <c r="X114" s="87"/>
      <c r="Y114" s="93"/>
      <c r="Z114" s="79"/>
      <c r="AA114" s="87"/>
      <c r="AB114" s="87"/>
      <c r="AC114" s="87"/>
      <c r="AD114" s="87"/>
      <c r="AE114" s="87"/>
      <c r="AF114" s="93"/>
      <c r="AG114" s="79"/>
      <c r="AH114" s="87"/>
      <c r="AI114" s="87"/>
      <c r="AJ114" s="87"/>
      <c r="AK114" s="87"/>
      <c r="AL114" s="87"/>
      <c r="AM114" s="93"/>
    </row>
    <row r="115" spans="1:39" ht="14.65" thickBot="1">
      <c r="A115" s="152"/>
      <c r="B115" s="155"/>
      <c r="C115" s="70" t="s">
        <v>55</v>
      </c>
      <c r="D115" s="69" t="s">
        <v>47</v>
      </c>
      <c r="E115" s="71"/>
      <c r="F115" s="87"/>
      <c r="G115" s="87"/>
      <c r="H115" s="87"/>
      <c r="I115" s="87"/>
      <c r="J115" s="87"/>
      <c r="K115" s="93"/>
      <c r="L115" s="79"/>
      <c r="M115" s="87"/>
      <c r="N115" s="87"/>
      <c r="O115" s="87"/>
      <c r="P115" s="87"/>
      <c r="Q115" s="87"/>
      <c r="R115" s="93"/>
      <c r="S115" s="79"/>
      <c r="T115" s="87"/>
      <c r="U115" s="87"/>
      <c r="V115" s="87"/>
      <c r="W115" s="87"/>
      <c r="X115" s="87"/>
      <c r="Y115" s="93"/>
      <c r="Z115" s="79"/>
      <c r="AA115" s="87"/>
      <c r="AB115" s="87"/>
      <c r="AC115" s="87"/>
      <c r="AD115" s="87"/>
      <c r="AE115" s="87"/>
      <c r="AF115" s="93"/>
      <c r="AG115" s="79"/>
      <c r="AH115" s="87"/>
      <c r="AI115" s="87"/>
      <c r="AJ115" s="87"/>
      <c r="AK115" s="87"/>
      <c r="AL115" s="87"/>
      <c r="AM115" s="93"/>
    </row>
    <row r="116" spans="1:39" ht="14.65" thickBot="1">
      <c r="A116" s="152"/>
      <c r="B116" s="155"/>
      <c r="C116" s="70" t="s">
        <v>56</v>
      </c>
      <c r="D116" s="69" t="s">
        <v>47</v>
      </c>
      <c r="E116" s="71"/>
      <c r="F116" s="87"/>
      <c r="G116" s="87"/>
      <c r="H116" s="87"/>
      <c r="I116" s="87"/>
      <c r="J116" s="87"/>
      <c r="K116" s="93"/>
      <c r="L116" s="79"/>
      <c r="M116" s="87"/>
      <c r="N116" s="87"/>
      <c r="O116" s="87"/>
      <c r="P116" s="87"/>
      <c r="Q116" s="87"/>
      <c r="R116" s="93"/>
      <c r="S116" s="79"/>
      <c r="T116" s="87"/>
      <c r="U116" s="87"/>
      <c r="V116" s="87"/>
      <c r="W116" s="87"/>
      <c r="X116" s="87"/>
      <c r="Y116" s="93"/>
      <c r="Z116" s="79"/>
      <c r="AA116" s="87"/>
      <c r="AB116" s="87"/>
      <c r="AC116" s="87"/>
      <c r="AD116" s="87"/>
      <c r="AE116" s="87"/>
      <c r="AF116" s="93"/>
      <c r="AG116" s="79"/>
      <c r="AH116" s="87"/>
      <c r="AI116" s="87"/>
      <c r="AJ116" s="87"/>
      <c r="AK116" s="87"/>
      <c r="AL116" s="87"/>
      <c r="AM116" s="93"/>
    </row>
    <row r="117" spans="1:39" ht="14.65" thickBot="1">
      <c r="A117" s="152"/>
      <c r="B117" s="155"/>
      <c r="C117" s="70" t="s">
        <v>57</v>
      </c>
      <c r="D117" s="69" t="s">
        <v>47</v>
      </c>
      <c r="E117" s="71"/>
      <c r="F117" s="87"/>
      <c r="G117" s="87"/>
      <c r="H117" s="87"/>
      <c r="I117" s="87"/>
      <c r="J117" s="87"/>
      <c r="K117" s="93"/>
      <c r="L117" s="79"/>
      <c r="M117" s="87"/>
      <c r="N117" s="87"/>
      <c r="O117" s="87"/>
      <c r="P117" s="87"/>
      <c r="Q117" s="87"/>
      <c r="R117" s="93"/>
      <c r="S117" s="79"/>
      <c r="T117" s="87"/>
      <c r="U117" s="87"/>
      <c r="V117" s="87"/>
      <c r="W117" s="87"/>
      <c r="X117" s="87"/>
      <c r="Y117" s="93"/>
      <c r="Z117" s="79"/>
      <c r="AA117" s="87"/>
      <c r="AB117" s="87"/>
      <c r="AC117" s="87"/>
      <c r="AD117" s="87"/>
      <c r="AE117" s="87"/>
      <c r="AF117" s="93"/>
      <c r="AG117" s="79"/>
      <c r="AH117" s="87"/>
      <c r="AI117" s="87"/>
      <c r="AJ117" s="87"/>
      <c r="AK117" s="87"/>
      <c r="AL117" s="87"/>
      <c r="AM117" s="93"/>
    </row>
    <row r="118" spans="1:39" ht="14.65" thickBot="1">
      <c r="A118" s="152"/>
      <c r="B118" s="155"/>
      <c r="C118" s="70" t="s">
        <v>58</v>
      </c>
      <c r="D118" s="69" t="s">
        <v>48</v>
      </c>
      <c r="E118" s="71"/>
      <c r="F118" s="87"/>
      <c r="G118" s="87"/>
      <c r="H118" s="87"/>
      <c r="I118" s="87"/>
      <c r="J118" s="87"/>
      <c r="K118" s="93"/>
      <c r="L118" s="79"/>
      <c r="M118" s="87"/>
      <c r="N118" s="87"/>
      <c r="O118" s="87"/>
      <c r="P118" s="87"/>
      <c r="Q118" s="87"/>
      <c r="R118" s="93"/>
      <c r="S118" s="79"/>
      <c r="T118" s="87"/>
      <c r="U118" s="87"/>
      <c r="V118" s="87"/>
      <c r="W118" s="87"/>
      <c r="X118" s="87"/>
      <c r="Y118" s="93"/>
      <c r="Z118" s="79"/>
      <c r="AA118" s="87"/>
      <c r="AB118" s="87"/>
      <c r="AC118" s="87"/>
      <c r="AD118" s="87"/>
      <c r="AE118" s="87"/>
      <c r="AF118" s="93"/>
      <c r="AG118" s="79"/>
      <c r="AH118" s="87"/>
      <c r="AI118" s="87"/>
      <c r="AJ118" s="87"/>
      <c r="AK118" s="87"/>
      <c r="AL118" s="87"/>
      <c r="AM118" s="93"/>
    </row>
    <row r="119" spans="1:39" ht="14.65" thickBot="1">
      <c r="A119" s="152"/>
      <c r="B119" s="155"/>
      <c r="C119" s="70" t="s">
        <v>59</v>
      </c>
      <c r="D119" s="69" t="s">
        <v>48</v>
      </c>
      <c r="E119" s="71"/>
      <c r="F119" s="87"/>
      <c r="G119" s="87"/>
      <c r="H119" s="87"/>
      <c r="I119" s="87"/>
      <c r="J119" s="87"/>
      <c r="K119" s="93"/>
      <c r="L119" s="79"/>
      <c r="M119" s="87"/>
      <c r="N119" s="87"/>
      <c r="O119" s="87"/>
      <c r="P119" s="87"/>
      <c r="Q119" s="87"/>
      <c r="R119" s="93"/>
      <c r="S119" s="79"/>
      <c r="T119" s="87"/>
      <c r="U119" s="87"/>
      <c r="V119" s="87"/>
      <c r="W119" s="87"/>
      <c r="X119" s="87"/>
      <c r="Y119" s="93"/>
      <c r="Z119" s="79"/>
      <c r="AA119" s="87"/>
      <c r="AB119" s="87"/>
      <c r="AC119" s="87"/>
      <c r="AD119" s="87"/>
      <c r="AE119" s="87"/>
      <c r="AF119" s="93"/>
      <c r="AG119" s="79"/>
      <c r="AH119" s="87"/>
      <c r="AI119" s="87"/>
      <c r="AJ119" s="87"/>
      <c r="AK119" s="87"/>
      <c r="AL119" s="87"/>
      <c r="AM119" s="93"/>
    </row>
    <row r="120" spans="1:39" ht="14.65" thickBot="1">
      <c r="A120" s="152"/>
      <c r="B120" s="155"/>
      <c r="C120" s="70" t="s">
        <v>60</v>
      </c>
      <c r="D120" s="69" t="s">
        <v>61</v>
      </c>
      <c r="E120" s="71"/>
      <c r="F120" s="87"/>
      <c r="G120" s="87"/>
      <c r="H120" s="87"/>
      <c r="I120" s="87"/>
      <c r="J120" s="87"/>
      <c r="K120" s="93"/>
      <c r="L120" s="79"/>
      <c r="M120" s="87"/>
      <c r="N120" s="87"/>
      <c r="O120" s="87"/>
      <c r="P120" s="87"/>
      <c r="Q120" s="87"/>
      <c r="R120" s="93"/>
      <c r="S120" s="79"/>
      <c r="T120" s="87"/>
      <c r="U120" s="87"/>
      <c r="V120" s="87"/>
      <c r="W120" s="87"/>
      <c r="X120" s="87"/>
      <c r="Y120" s="93"/>
      <c r="Z120" s="79"/>
      <c r="AA120" s="87"/>
      <c r="AB120" s="87"/>
      <c r="AC120" s="87"/>
      <c r="AD120" s="87"/>
      <c r="AE120" s="87"/>
      <c r="AF120" s="93"/>
      <c r="AG120" s="79"/>
      <c r="AH120" s="87"/>
      <c r="AI120" s="87"/>
      <c r="AJ120" s="87"/>
      <c r="AK120" s="87"/>
      <c r="AL120" s="87"/>
      <c r="AM120" s="93"/>
    </row>
    <row r="121" spans="1:39" ht="14.65" thickBot="1">
      <c r="A121" s="152"/>
      <c r="B121" s="155"/>
      <c r="C121" s="70" t="s">
        <v>62</v>
      </c>
      <c r="D121" s="69" t="s">
        <v>61</v>
      </c>
      <c r="E121" s="71"/>
      <c r="F121" s="87"/>
      <c r="G121" s="87"/>
      <c r="H121" s="87"/>
      <c r="I121" s="87"/>
      <c r="J121" s="87"/>
      <c r="K121" s="93"/>
      <c r="L121" s="79"/>
      <c r="M121" s="87"/>
      <c r="N121" s="87"/>
      <c r="O121" s="87"/>
      <c r="P121" s="87"/>
      <c r="Q121" s="87"/>
      <c r="R121" s="93"/>
      <c r="S121" s="79"/>
      <c r="T121" s="87"/>
      <c r="U121" s="87"/>
      <c r="V121" s="87"/>
      <c r="W121" s="87"/>
      <c r="X121" s="87"/>
      <c r="Y121" s="93"/>
      <c r="Z121" s="79"/>
      <c r="AA121" s="87"/>
      <c r="AB121" s="87"/>
      <c r="AC121" s="87"/>
      <c r="AD121" s="87"/>
      <c r="AE121" s="87"/>
      <c r="AF121" s="93"/>
      <c r="AG121" s="79"/>
      <c r="AH121" s="87"/>
      <c r="AI121" s="87"/>
      <c r="AJ121" s="87"/>
      <c r="AK121" s="87"/>
      <c r="AL121" s="87"/>
      <c r="AM121" s="93"/>
    </row>
    <row r="122" spans="1:39" ht="14.65" thickBot="1">
      <c r="A122" s="152"/>
      <c r="B122" s="155"/>
      <c r="C122" s="73" t="s">
        <v>46</v>
      </c>
      <c r="D122" s="72" t="s">
        <v>51</v>
      </c>
      <c r="E122" s="66" t="s">
        <v>98</v>
      </c>
      <c r="F122" s="174"/>
      <c r="G122" s="175"/>
      <c r="H122" s="175"/>
      <c r="I122" s="175"/>
      <c r="J122" s="176"/>
      <c r="K122" s="87"/>
      <c r="L122" s="79"/>
      <c r="M122" s="174"/>
      <c r="N122" s="175"/>
      <c r="O122" s="175"/>
      <c r="P122" s="175"/>
      <c r="Q122" s="176"/>
      <c r="R122" s="87"/>
      <c r="S122" s="79"/>
      <c r="T122" s="174"/>
      <c r="U122" s="175"/>
      <c r="V122" s="175"/>
      <c r="W122" s="175"/>
      <c r="X122" s="176"/>
      <c r="Y122" s="87"/>
      <c r="Z122" s="79"/>
      <c r="AA122" s="174"/>
      <c r="AB122" s="175"/>
      <c r="AC122" s="175"/>
      <c r="AD122" s="175"/>
      <c r="AE122" s="176"/>
      <c r="AF122" s="87"/>
      <c r="AG122" s="79"/>
      <c r="AH122" s="174"/>
      <c r="AI122" s="175"/>
      <c r="AJ122" s="175"/>
      <c r="AK122" s="175"/>
      <c r="AL122" s="176"/>
      <c r="AM122" s="87"/>
    </row>
    <row r="123" spans="1:39" ht="14.65" thickBot="1">
      <c r="A123" s="152"/>
      <c r="B123" s="155"/>
      <c r="C123" s="70" t="s">
        <v>52</v>
      </c>
      <c r="D123" s="69" t="s">
        <v>47</v>
      </c>
      <c r="E123" s="71"/>
      <c r="F123" s="87"/>
      <c r="G123" s="87">
        <v>7</v>
      </c>
      <c r="H123" s="87"/>
      <c r="I123" s="87">
        <v>5</v>
      </c>
      <c r="J123" s="87"/>
      <c r="K123" s="93">
        <v>12</v>
      </c>
      <c r="L123" s="79"/>
      <c r="M123" s="103">
        <v>2.8000000000000003</v>
      </c>
      <c r="N123" s="103">
        <v>4.1999999999999993</v>
      </c>
      <c r="O123" s="103">
        <v>2</v>
      </c>
      <c r="P123" s="103">
        <v>3</v>
      </c>
      <c r="Q123" s="103">
        <v>0</v>
      </c>
      <c r="R123" s="93">
        <v>12</v>
      </c>
      <c r="S123" s="79"/>
      <c r="T123" s="103">
        <v>0</v>
      </c>
      <c r="U123" s="103">
        <v>4.1999999999999993</v>
      </c>
      <c r="V123" s="103">
        <v>2.8000000000000003</v>
      </c>
      <c r="W123" s="103">
        <v>3</v>
      </c>
      <c r="X123" s="103">
        <v>2</v>
      </c>
      <c r="Y123" s="93">
        <v>12</v>
      </c>
      <c r="Z123" s="79"/>
      <c r="AA123" s="103">
        <v>4.4800000000000004</v>
      </c>
      <c r="AB123" s="103">
        <v>3.3199999999999994</v>
      </c>
      <c r="AC123" s="103">
        <v>2.4000000000000004</v>
      </c>
      <c r="AD123" s="103">
        <v>1.7999999999999998</v>
      </c>
      <c r="AE123" s="103">
        <v>0</v>
      </c>
      <c r="AF123" s="93">
        <v>12</v>
      </c>
      <c r="AG123" s="79"/>
      <c r="AH123" s="103">
        <v>0</v>
      </c>
      <c r="AI123" s="103">
        <v>2.5199999999999996</v>
      </c>
      <c r="AJ123" s="103">
        <v>3.3600000000000003</v>
      </c>
      <c r="AK123" s="103">
        <v>2.92</v>
      </c>
      <c r="AL123" s="103">
        <v>3.2</v>
      </c>
      <c r="AM123" s="93">
        <v>12</v>
      </c>
    </row>
    <row r="124" spans="1:39" ht="14.65" thickBot="1">
      <c r="A124" s="152"/>
      <c r="B124" s="155"/>
      <c r="C124" s="70" t="s">
        <v>53</v>
      </c>
      <c r="D124" s="69" t="s">
        <v>47</v>
      </c>
      <c r="E124" s="71"/>
      <c r="F124" s="87"/>
      <c r="G124" s="87">
        <v>7</v>
      </c>
      <c r="H124" s="87"/>
      <c r="I124" s="87">
        <v>5</v>
      </c>
      <c r="J124" s="87"/>
      <c r="K124" s="93">
        <v>12</v>
      </c>
      <c r="L124" s="79"/>
      <c r="M124" s="103">
        <v>2.8000000000000003</v>
      </c>
      <c r="N124" s="103">
        <v>4.1999999999999993</v>
      </c>
      <c r="O124" s="103">
        <v>2</v>
      </c>
      <c r="P124" s="103">
        <v>3</v>
      </c>
      <c r="Q124" s="103">
        <v>0</v>
      </c>
      <c r="R124" s="93">
        <v>12</v>
      </c>
      <c r="S124" s="79"/>
      <c r="T124" s="103">
        <v>0</v>
      </c>
      <c r="U124" s="103">
        <v>4.1999999999999993</v>
      </c>
      <c r="V124" s="103">
        <v>2.8000000000000003</v>
      </c>
      <c r="W124" s="103">
        <v>3</v>
      </c>
      <c r="X124" s="103">
        <v>2</v>
      </c>
      <c r="Y124" s="93">
        <v>12</v>
      </c>
      <c r="Z124" s="79"/>
      <c r="AA124" s="103">
        <v>4.4800000000000004</v>
      </c>
      <c r="AB124" s="103">
        <v>3.3199999999999994</v>
      </c>
      <c r="AC124" s="103">
        <v>2.4000000000000004</v>
      </c>
      <c r="AD124" s="103">
        <v>1.7999999999999998</v>
      </c>
      <c r="AE124" s="103">
        <v>0</v>
      </c>
      <c r="AF124" s="93">
        <v>12</v>
      </c>
      <c r="AG124" s="79"/>
      <c r="AH124" s="103">
        <v>0</v>
      </c>
      <c r="AI124" s="103">
        <v>2.5199999999999996</v>
      </c>
      <c r="AJ124" s="103">
        <v>3.3600000000000003</v>
      </c>
      <c r="AK124" s="103">
        <v>2.92</v>
      </c>
      <c r="AL124" s="103">
        <v>3.2</v>
      </c>
      <c r="AM124" s="93">
        <v>12</v>
      </c>
    </row>
    <row r="125" spans="1:39" ht="14.65" thickBot="1">
      <c r="A125" s="152"/>
      <c r="B125" s="155"/>
      <c r="C125" s="70" t="s">
        <v>54</v>
      </c>
      <c r="D125" s="69" t="s">
        <v>47</v>
      </c>
      <c r="E125" s="71"/>
      <c r="F125" s="87"/>
      <c r="G125" s="87">
        <v>12</v>
      </c>
      <c r="H125" s="87"/>
      <c r="I125" s="87"/>
      <c r="J125" s="87"/>
      <c r="K125" s="93">
        <v>12</v>
      </c>
      <c r="L125" s="79"/>
      <c r="M125" s="103">
        <v>4.8000000000000007</v>
      </c>
      <c r="N125" s="103">
        <v>7.1999999999999993</v>
      </c>
      <c r="O125" s="103">
        <v>0</v>
      </c>
      <c r="P125" s="103">
        <v>0</v>
      </c>
      <c r="Q125" s="103">
        <v>0</v>
      </c>
      <c r="R125" s="93">
        <v>12</v>
      </c>
      <c r="S125" s="79"/>
      <c r="T125" s="103">
        <v>0</v>
      </c>
      <c r="U125" s="103">
        <v>7.1999999999999993</v>
      </c>
      <c r="V125" s="103">
        <v>4.8000000000000007</v>
      </c>
      <c r="W125" s="103">
        <v>0</v>
      </c>
      <c r="X125" s="103">
        <v>0</v>
      </c>
      <c r="Y125" s="93">
        <v>12</v>
      </c>
      <c r="Z125" s="79"/>
      <c r="AA125" s="103">
        <v>7.6800000000000006</v>
      </c>
      <c r="AB125" s="103">
        <v>4.3199999999999994</v>
      </c>
      <c r="AC125" s="103">
        <v>0</v>
      </c>
      <c r="AD125" s="103">
        <v>0</v>
      </c>
      <c r="AE125" s="103">
        <v>0</v>
      </c>
      <c r="AF125" s="93">
        <v>12</v>
      </c>
      <c r="AG125" s="79"/>
      <c r="AH125" s="103">
        <v>0</v>
      </c>
      <c r="AI125" s="103">
        <v>4.3199999999999994</v>
      </c>
      <c r="AJ125" s="103">
        <v>5.76</v>
      </c>
      <c r="AK125" s="103">
        <v>1.9200000000000004</v>
      </c>
      <c r="AL125" s="103">
        <v>0</v>
      </c>
      <c r="AM125" s="93">
        <v>11.999999999999998</v>
      </c>
    </row>
    <row r="126" spans="1:39" ht="14.65" thickBot="1">
      <c r="A126" s="152"/>
      <c r="B126" s="155"/>
      <c r="C126" s="70" t="s">
        <v>55</v>
      </c>
      <c r="D126" s="69" t="s">
        <v>47</v>
      </c>
      <c r="E126" s="71"/>
      <c r="F126" s="87"/>
      <c r="G126" s="87">
        <v>1</v>
      </c>
      <c r="H126" s="87"/>
      <c r="I126" s="87">
        <v>10</v>
      </c>
      <c r="J126" s="87"/>
      <c r="K126" s="93">
        <v>11</v>
      </c>
      <c r="L126" s="79"/>
      <c r="M126" s="103">
        <v>0.4</v>
      </c>
      <c r="N126" s="103">
        <v>0.6</v>
      </c>
      <c r="O126" s="103">
        <v>4</v>
      </c>
      <c r="P126" s="103">
        <v>6</v>
      </c>
      <c r="Q126" s="103">
        <v>0</v>
      </c>
      <c r="R126" s="93">
        <v>11</v>
      </c>
      <c r="S126" s="79"/>
      <c r="T126" s="103">
        <v>0</v>
      </c>
      <c r="U126" s="103">
        <v>0.6</v>
      </c>
      <c r="V126" s="103">
        <v>0.4</v>
      </c>
      <c r="W126" s="103">
        <v>6</v>
      </c>
      <c r="X126" s="103">
        <v>4</v>
      </c>
      <c r="Y126" s="93">
        <v>11</v>
      </c>
      <c r="Z126" s="79"/>
      <c r="AA126" s="103">
        <v>0.64</v>
      </c>
      <c r="AB126" s="103">
        <v>1.9600000000000002</v>
      </c>
      <c r="AC126" s="103">
        <v>4.8000000000000007</v>
      </c>
      <c r="AD126" s="103">
        <v>3.5999999999999996</v>
      </c>
      <c r="AE126" s="103">
        <v>0</v>
      </c>
      <c r="AF126" s="93">
        <v>11</v>
      </c>
      <c r="AG126" s="79"/>
      <c r="AH126" s="103">
        <v>0</v>
      </c>
      <c r="AI126" s="103">
        <v>0.36</v>
      </c>
      <c r="AJ126" s="103">
        <v>0.48</v>
      </c>
      <c r="AK126" s="103">
        <v>3.76</v>
      </c>
      <c r="AL126" s="103">
        <v>6.4</v>
      </c>
      <c r="AM126" s="93">
        <v>11</v>
      </c>
    </row>
    <row r="127" spans="1:39" ht="14.65" thickBot="1">
      <c r="A127" s="152"/>
      <c r="B127" s="155"/>
      <c r="C127" s="70" t="s">
        <v>56</v>
      </c>
      <c r="D127" s="69" t="s">
        <v>47</v>
      </c>
      <c r="E127" s="71"/>
      <c r="F127" s="87"/>
      <c r="G127" s="87">
        <v>11</v>
      </c>
      <c r="H127" s="87"/>
      <c r="I127" s="87"/>
      <c r="J127" s="87"/>
      <c r="K127" s="93">
        <v>11</v>
      </c>
      <c r="L127" s="79"/>
      <c r="M127" s="103">
        <v>4.4000000000000004</v>
      </c>
      <c r="N127" s="103">
        <v>6.6</v>
      </c>
      <c r="O127" s="103">
        <v>0</v>
      </c>
      <c r="P127" s="103">
        <v>0</v>
      </c>
      <c r="Q127" s="103">
        <v>0</v>
      </c>
      <c r="R127" s="93">
        <v>11</v>
      </c>
      <c r="S127" s="79"/>
      <c r="T127" s="103">
        <v>0</v>
      </c>
      <c r="U127" s="103">
        <v>6.6</v>
      </c>
      <c r="V127" s="103">
        <v>4.4000000000000004</v>
      </c>
      <c r="W127" s="103">
        <v>0</v>
      </c>
      <c r="X127" s="103">
        <v>0</v>
      </c>
      <c r="Y127" s="93">
        <v>11</v>
      </c>
      <c r="Z127" s="79"/>
      <c r="AA127" s="103">
        <v>7.0400000000000009</v>
      </c>
      <c r="AB127" s="103">
        <v>3.9599999999999995</v>
      </c>
      <c r="AC127" s="103">
        <v>0</v>
      </c>
      <c r="AD127" s="103">
        <v>0</v>
      </c>
      <c r="AE127" s="103">
        <v>0</v>
      </c>
      <c r="AF127" s="93">
        <v>11</v>
      </c>
      <c r="AG127" s="79"/>
      <c r="AH127" s="103">
        <v>0</v>
      </c>
      <c r="AI127" s="103">
        <v>3.9599999999999995</v>
      </c>
      <c r="AJ127" s="103">
        <v>5.2800000000000011</v>
      </c>
      <c r="AK127" s="103">
        <v>1.7600000000000002</v>
      </c>
      <c r="AL127" s="103">
        <v>0</v>
      </c>
      <c r="AM127" s="93">
        <v>11</v>
      </c>
    </row>
    <row r="128" spans="1:39" ht="14.65" thickBot="1">
      <c r="A128" s="152"/>
      <c r="B128" s="155"/>
      <c r="C128" s="70" t="s">
        <v>57</v>
      </c>
      <c r="D128" s="69" t="s">
        <v>47</v>
      </c>
      <c r="E128" s="71"/>
      <c r="F128" s="87"/>
      <c r="G128" s="87">
        <v>15</v>
      </c>
      <c r="H128" s="87"/>
      <c r="I128" s="87"/>
      <c r="J128" s="87"/>
      <c r="K128" s="93">
        <v>15</v>
      </c>
      <c r="L128" s="79"/>
      <c r="M128" s="103">
        <v>6</v>
      </c>
      <c r="N128" s="103">
        <v>9</v>
      </c>
      <c r="O128" s="103">
        <v>0</v>
      </c>
      <c r="P128" s="103">
        <v>0</v>
      </c>
      <c r="Q128" s="103">
        <v>0</v>
      </c>
      <c r="R128" s="93">
        <v>15</v>
      </c>
      <c r="S128" s="79"/>
      <c r="T128" s="103">
        <v>0</v>
      </c>
      <c r="U128" s="103">
        <v>9</v>
      </c>
      <c r="V128" s="103">
        <v>6</v>
      </c>
      <c r="W128" s="103">
        <v>0</v>
      </c>
      <c r="X128" s="103">
        <v>0</v>
      </c>
      <c r="Y128" s="93">
        <v>15</v>
      </c>
      <c r="Z128" s="79"/>
      <c r="AA128" s="103">
        <v>9.6</v>
      </c>
      <c r="AB128" s="103">
        <v>5.4</v>
      </c>
      <c r="AC128" s="103">
        <v>0</v>
      </c>
      <c r="AD128" s="103">
        <v>0</v>
      </c>
      <c r="AE128" s="103">
        <v>0</v>
      </c>
      <c r="AF128" s="93">
        <v>15</v>
      </c>
      <c r="AG128" s="79"/>
      <c r="AH128" s="103">
        <v>0</v>
      </c>
      <c r="AI128" s="103">
        <v>5.4</v>
      </c>
      <c r="AJ128" s="103">
        <v>7.1999999999999993</v>
      </c>
      <c r="AK128" s="103">
        <v>2.4000000000000004</v>
      </c>
      <c r="AL128" s="103">
        <v>0</v>
      </c>
      <c r="AM128" s="93">
        <v>15</v>
      </c>
    </row>
    <row r="129" spans="1:39" ht="14.65" thickBot="1">
      <c r="A129" s="152"/>
      <c r="B129" s="155"/>
      <c r="C129" s="70" t="s">
        <v>58</v>
      </c>
      <c r="D129" s="69" t="s">
        <v>48</v>
      </c>
      <c r="E129" s="71"/>
      <c r="F129" s="87"/>
      <c r="G129" s="87">
        <v>12</v>
      </c>
      <c r="H129" s="87"/>
      <c r="I129" s="87">
        <v>18</v>
      </c>
      <c r="J129" s="87">
        <v>3</v>
      </c>
      <c r="K129" s="93">
        <v>33</v>
      </c>
      <c r="L129" s="79"/>
      <c r="M129" s="103">
        <v>4.8000000000000007</v>
      </c>
      <c r="N129" s="103">
        <v>7.1999999999999993</v>
      </c>
      <c r="O129" s="103">
        <v>7.2</v>
      </c>
      <c r="P129" s="103">
        <v>12</v>
      </c>
      <c r="Q129" s="103">
        <v>1.7999999999999998</v>
      </c>
      <c r="R129" s="93">
        <v>33</v>
      </c>
      <c r="S129" s="79"/>
      <c r="T129" s="103">
        <v>0</v>
      </c>
      <c r="U129" s="103">
        <v>7.1999999999999993</v>
      </c>
      <c r="V129" s="103">
        <v>4.8000000000000007</v>
      </c>
      <c r="W129" s="103">
        <v>10.8</v>
      </c>
      <c r="X129" s="103">
        <v>10.199999999999999</v>
      </c>
      <c r="Y129" s="93">
        <v>33</v>
      </c>
      <c r="Z129" s="79"/>
      <c r="AA129" s="103">
        <v>7.6800000000000006</v>
      </c>
      <c r="AB129" s="103">
        <v>7.2</v>
      </c>
      <c r="AC129" s="103">
        <v>9.1199999999999992</v>
      </c>
      <c r="AD129" s="103">
        <v>7.92</v>
      </c>
      <c r="AE129" s="103">
        <v>1.0799999999999998</v>
      </c>
      <c r="AF129" s="93">
        <v>33</v>
      </c>
      <c r="AG129" s="79"/>
      <c r="AH129" s="103">
        <v>0</v>
      </c>
      <c r="AI129" s="103">
        <v>4.3199999999999994</v>
      </c>
      <c r="AJ129" s="103">
        <v>5.76</v>
      </c>
      <c r="AK129" s="103">
        <v>8.4</v>
      </c>
      <c r="AL129" s="103">
        <v>14.52</v>
      </c>
      <c r="AM129" s="93">
        <v>33</v>
      </c>
    </row>
    <row r="130" spans="1:39" ht="14.65" thickBot="1">
      <c r="A130" s="152"/>
      <c r="B130" s="155"/>
      <c r="C130" s="70" t="s">
        <v>59</v>
      </c>
      <c r="D130" s="69" t="s">
        <v>48</v>
      </c>
      <c r="E130" s="71"/>
      <c r="F130" s="87"/>
      <c r="G130" s="87">
        <v>4</v>
      </c>
      <c r="H130" s="87"/>
      <c r="I130" s="87">
        <v>6</v>
      </c>
      <c r="J130" s="87">
        <v>1</v>
      </c>
      <c r="K130" s="93">
        <v>11</v>
      </c>
      <c r="L130" s="79"/>
      <c r="M130" s="103">
        <v>1.6</v>
      </c>
      <c r="N130" s="103">
        <v>2.4</v>
      </c>
      <c r="O130" s="103">
        <v>2.4000000000000004</v>
      </c>
      <c r="P130" s="103">
        <v>4</v>
      </c>
      <c r="Q130" s="103">
        <v>0.6</v>
      </c>
      <c r="R130" s="93">
        <v>11</v>
      </c>
      <c r="S130" s="79"/>
      <c r="T130" s="103">
        <v>0</v>
      </c>
      <c r="U130" s="103">
        <v>2.4</v>
      </c>
      <c r="V130" s="103">
        <v>1.6</v>
      </c>
      <c r="W130" s="103">
        <v>3.5999999999999996</v>
      </c>
      <c r="X130" s="103">
        <v>3.4000000000000004</v>
      </c>
      <c r="Y130" s="93">
        <v>11</v>
      </c>
      <c r="Z130" s="79"/>
      <c r="AA130" s="103">
        <v>2.56</v>
      </c>
      <c r="AB130" s="103">
        <v>2.4000000000000004</v>
      </c>
      <c r="AC130" s="103">
        <v>3.04</v>
      </c>
      <c r="AD130" s="103">
        <v>2.64</v>
      </c>
      <c r="AE130" s="103">
        <v>0.36</v>
      </c>
      <c r="AF130" s="93">
        <v>11</v>
      </c>
      <c r="AG130" s="79"/>
      <c r="AH130" s="103">
        <v>0</v>
      </c>
      <c r="AI130" s="103">
        <v>1.44</v>
      </c>
      <c r="AJ130" s="103">
        <v>1.92</v>
      </c>
      <c r="AK130" s="103">
        <v>2.8000000000000003</v>
      </c>
      <c r="AL130" s="103">
        <v>4.84</v>
      </c>
      <c r="AM130" s="93">
        <v>11</v>
      </c>
    </row>
    <row r="131" spans="1:39" ht="14.65" thickBot="1">
      <c r="A131" s="152"/>
      <c r="B131" s="155"/>
      <c r="C131" s="70" t="s">
        <v>60</v>
      </c>
      <c r="D131" s="69" t="s">
        <v>61</v>
      </c>
      <c r="E131" s="71"/>
      <c r="F131" s="87"/>
      <c r="G131" s="87">
        <v>1</v>
      </c>
      <c r="H131" s="87"/>
      <c r="I131" s="87">
        <v>10</v>
      </c>
      <c r="J131" s="87"/>
      <c r="K131" s="93">
        <v>11</v>
      </c>
      <c r="L131" s="79"/>
      <c r="M131" s="103">
        <v>0.4</v>
      </c>
      <c r="N131" s="103">
        <v>0.6</v>
      </c>
      <c r="O131" s="103">
        <v>4</v>
      </c>
      <c r="P131" s="103">
        <v>6</v>
      </c>
      <c r="Q131" s="103">
        <v>0</v>
      </c>
      <c r="R131" s="93">
        <v>11</v>
      </c>
      <c r="S131" s="79"/>
      <c r="T131" s="103">
        <v>0</v>
      </c>
      <c r="U131" s="103">
        <v>0.6</v>
      </c>
      <c r="V131" s="103">
        <v>0.4</v>
      </c>
      <c r="W131" s="103">
        <v>6</v>
      </c>
      <c r="X131" s="103">
        <v>4</v>
      </c>
      <c r="Y131" s="93">
        <v>11</v>
      </c>
      <c r="Z131" s="79"/>
      <c r="AA131" s="103">
        <v>0.64</v>
      </c>
      <c r="AB131" s="103">
        <v>1.9600000000000002</v>
      </c>
      <c r="AC131" s="103">
        <v>4.8000000000000007</v>
      </c>
      <c r="AD131" s="103">
        <v>3.5999999999999996</v>
      </c>
      <c r="AE131" s="103">
        <v>0</v>
      </c>
      <c r="AF131" s="93">
        <v>11</v>
      </c>
      <c r="AG131" s="79"/>
      <c r="AH131" s="103">
        <v>0</v>
      </c>
      <c r="AI131" s="103">
        <v>0.36</v>
      </c>
      <c r="AJ131" s="103">
        <v>0.48</v>
      </c>
      <c r="AK131" s="103">
        <v>3.76</v>
      </c>
      <c r="AL131" s="103">
        <v>6.4</v>
      </c>
      <c r="AM131" s="93">
        <v>11</v>
      </c>
    </row>
    <row r="132" spans="1:39" ht="14.65" thickBot="1">
      <c r="A132" s="153"/>
      <c r="B132" s="156"/>
      <c r="C132" s="70" t="s">
        <v>62</v>
      </c>
      <c r="D132" s="69" t="s">
        <v>61</v>
      </c>
      <c r="E132" s="68"/>
      <c r="F132" s="87"/>
      <c r="G132" s="87"/>
      <c r="H132" s="87"/>
      <c r="I132" s="87">
        <v>30</v>
      </c>
      <c r="J132" s="87">
        <v>4</v>
      </c>
      <c r="K132" s="93">
        <v>34</v>
      </c>
      <c r="L132" s="79"/>
      <c r="M132" s="103">
        <v>0</v>
      </c>
      <c r="N132" s="103">
        <v>0</v>
      </c>
      <c r="O132" s="103">
        <v>12</v>
      </c>
      <c r="P132" s="103">
        <v>19.600000000000001</v>
      </c>
      <c r="Q132" s="103">
        <v>2.4</v>
      </c>
      <c r="R132" s="93">
        <v>34</v>
      </c>
      <c r="S132" s="79"/>
      <c r="T132" s="103">
        <v>0</v>
      </c>
      <c r="U132" s="103">
        <v>0</v>
      </c>
      <c r="V132" s="103">
        <v>0</v>
      </c>
      <c r="W132" s="103">
        <v>18</v>
      </c>
      <c r="X132" s="103">
        <v>16</v>
      </c>
      <c r="Y132" s="93">
        <v>34</v>
      </c>
      <c r="Z132" s="79"/>
      <c r="AA132" s="103">
        <v>0</v>
      </c>
      <c r="AB132" s="103">
        <v>4.8000000000000007</v>
      </c>
      <c r="AC132" s="103">
        <v>15.04</v>
      </c>
      <c r="AD132" s="103">
        <v>12.720000000000002</v>
      </c>
      <c r="AE132" s="103">
        <v>1.44</v>
      </c>
      <c r="AF132" s="93">
        <v>34</v>
      </c>
      <c r="AG132" s="79"/>
      <c r="AH132" s="103">
        <v>0</v>
      </c>
      <c r="AI132" s="103">
        <v>0</v>
      </c>
      <c r="AJ132" s="103">
        <v>0</v>
      </c>
      <c r="AK132" s="103">
        <v>10.8</v>
      </c>
      <c r="AL132" s="103">
        <v>23.2</v>
      </c>
      <c r="AM132" s="93">
        <v>34</v>
      </c>
    </row>
    <row r="133" spans="1:39" ht="14.65" thickBot="1">
      <c r="A133" s="151">
        <v>23</v>
      </c>
      <c r="B133" s="154" t="s">
        <v>24</v>
      </c>
      <c r="C133" s="74" t="s">
        <v>46</v>
      </c>
      <c r="D133" s="72" t="s">
        <v>51</v>
      </c>
      <c r="E133" s="67" t="s">
        <v>95</v>
      </c>
      <c r="F133" s="174"/>
      <c r="G133" s="175"/>
      <c r="H133" s="175"/>
      <c r="I133" s="175"/>
      <c r="J133" s="176"/>
      <c r="K133" s="87"/>
      <c r="L133" s="79"/>
      <c r="M133" s="174"/>
      <c r="N133" s="175"/>
      <c r="O133" s="175"/>
      <c r="P133" s="175"/>
      <c r="Q133" s="176"/>
      <c r="R133" s="87"/>
      <c r="S133" s="79"/>
      <c r="T133" s="174"/>
      <c r="U133" s="175"/>
      <c r="V133" s="175"/>
      <c r="W133" s="175"/>
      <c r="X133" s="176"/>
      <c r="Y133" s="87"/>
      <c r="Z133" s="79"/>
      <c r="AA133" s="174"/>
      <c r="AB133" s="175"/>
      <c r="AC133" s="175"/>
      <c r="AD133" s="175"/>
      <c r="AE133" s="176"/>
      <c r="AF133" s="87"/>
      <c r="AG133" s="79"/>
      <c r="AH133" s="174"/>
      <c r="AI133" s="175"/>
      <c r="AJ133" s="175"/>
      <c r="AK133" s="175"/>
      <c r="AL133" s="176"/>
      <c r="AM133" s="87"/>
    </row>
    <row r="134" spans="1:39" ht="14.65" thickBot="1">
      <c r="A134" s="152"/>
      <c r="B134" s="155"/>
      <c r="C134" s="70" t="s">
        <v>52</v>
      </c>
      <c r="D134" s="69" t="s">
        <v>47</v>
      </c>
      <c r="E134" s="71"/>
      <c r="F134" s="87"/>
      <c r="G134" s="87"/>
      <c r="H134" s="87"/>
      <c r="I134" s="87"/>
      <c r="J134" s="87"/>
      <c r="K134" s="93"/>
      <c r="L134" s="79"/>
      <c r="M134" s="87"/>
      <c r="N134" s="87"/>
      <c r="O134" s="87"/>
      <c r="P134" s="87"/>
      <c r="Q134" s="87"/>
      <c r="R134" s="93"/>
      <c r="S134" s="79"/>
      <c r="T134" s="87"/>
      <c r="U134" s="87"/>
      <c r="V134" s="87"/>
      <c r="W134" s="87"/>
      <c r="X134" s="87"/>
      <c r="Y134" s="93"/>
      <c r="Z134" s="79"/>
      <c r="AA134" s="87"/>
      <c r="AB134" s="87"/>
      <c r="AC134" s="87"/>
      <c r="AD134" s="87"/>
      <c r="AE134" s="87"/>
      <c r="AF134" s="93"/>
      <c r="AG134" s="79"/>
      <c r="AH134" s="87"/>
      <c r="AI134" s="87"/>
      <c r="AJ134" s="87"/>
      <c r="AK134" s="87"/>
      <c r="AL134" s="87"/>
      <c r="AM134" s="93"/>
    </row>
    <row r="135" spans="1:39" ht="14.65" thickBot="1">
      <c r="A135" s="152"/>
      <c r="B135" s="155"/>
      <c r="C135" s="70" t="s">
        <v>53</v>
      </c>
      <c r="D135" s="69" t="s">
        <v>47</v>
      </c>
      <c r="E135" s="71"/>
      <c r="F135" s="87"/>
      <c r="G135" s="87"/>
      <c r="H135" s="87"/>
      <c r="I135" s="87"/>
      <c r="J135" s="87"/>
      <c r="K135" s="93"/>
      <c r="L135" s="79"/>
      <c r="M135" s="87"/>
      <c r="N135" s="87"/>
      <c r="O135" s="87"/>
      <c r="P135" s="87"/>
      <c r="Q135" s="87"/>
      <c r="R135" s="93"/>
      <c r="S135" s="79"/>
      <c r="T135" s="87"/>
      <c r="U135" s="87"/>
      <c r="V135" s="87"/>
      <c r="W135" s="87"/>
      <c r="X135" s="87"/>
      <c r="Y135" s="93"/>
      <c r="Z135" s="79"/>
      <c r="AA135" s="87"/>
      <c r="AB135" s="87"/>
      <c r="AC135" s="87"/>
      <c r="AD135" s="87"/>
      <c r="AE135" s="87"/>
      <c r="AF135" s="93"/>
      <c r="AG135" s="79"/>
      <c r="AH135" s="87"/>
      <c r="AI135" s="87"/>
      <c r="AJ135" s="87"/>
      <c r="AK135" s="87"/>
      <c r="AL135" s="87"/>
      <c r="AM135" s="93"/>
    </row>
    <row r="136" spans="1:39" ht="14.65" thickBot="1">
      <c r="A136" s="152"/>
      <c r="B136" s="155"/>
      <c r="C136" s="70" t="s">
        <v>54</v>
      </c>
      <c r="D136" s="69" t="s">
        <v>47</v>
      </c>
      <c r="E136" s="71"/>
      <c r="F136" s="87"/>
      <c r="G136" s="87"/>
      <c r="H136" s="87"/>
      <c r="I136" s="87"/>
      <c r="J136" s="87"/>
      <c r="K136" s="93"/>
      <c r="L136" s="79"/>
      <c r="M136" s="87"/>
      <c r="N136" s="87"/>
      <c r="O136" s="87"/>
      <c r="P136" s="87"/>
      <c r="Q136" s="87"/>
      <c r="R136" s="93"/>
      <c r="S136" s="79"/>
      <c r="T136" s="87"/>
      <c r="U136" s="87"/>
      <c r="V136" s="87"/>
      <c r="W136" s="87"/>
      <c r="X136" s="87"/>
      <c r="Y136" s="93"/>
      <c r="Z136" s="79"/>
      <c r="AA136" s="87"/>
      <c r="AB136" s="87"/>
      <c r="AC136" s="87"/>
      <c r="AD136" s="87"/>
      <c r="AE136" s="87"/>
      <c r="AF136" s="93"/>
      <c r="AG136" s="79"/>
      <c r="AH136" s="87"/>
      <c r="AI136" s="87"/>
      <c r="AJ136" s="87"/>
      <c r="AK136" s="87"/>
      <c r="AL136" s="87"/>
      <c r="AM136" s="93"/>
    </row>
    <row r="137" spans="1:39" ht="14.65" thickBot="1">
      <c r="A137" s="152"/>
      <c r="B137" s="155"/>
      <c r="C137" s="70" t="s">
        <v>55</v>
      </c>
      <c r="D137" s="69" t="s">
        <v>47</v>
      </c>
      <c r="E137" s="71"/>
      <c r="F137" s="87"/>
      <c r="G137" s="87"/>
      <c r="H137" s="87"/>
      <c r="I137" s="87"/>
      <c r="J137" s="87"/>
      <c r="K137" s="93"/>
      <c r="L137" s="79"/>
      <c r="M137" s="87"/>
      <c r="N137" s="87"/>
      <c r="O137" s="87"/>
      <c r="P137" s="87"/>
      <c r="Q137" s="87"/>
      <c r="R137" s="93"/>
      <c r="S137" s="79"/>
      <c r="T137" s="87"/>
      <c r="U137" s="87"/>
      <c r="V137" s="87"/>
      <c r="W137" s="87"/>
      <c r="X137" s="87"/>
      <c r="Y137" s="93"/>
      <c r="Z137" s="79"/>
      <c r="AA137" s="87"/>
      <c r="AB137" s="87"/>
      <c r="AC137" s="87"/>
      <c r="AD137" s="87"/>
      <c r="AE137" s="87"/>
      <c r="AF137" s="93"/>
      <c r="AG137" s="79"/>
      <c r="AH137" s="87"/>
      <c r="AI137" s="87"/>
      <c r="AJ137" s="87"/>
      <c r="AK137" s="87"/>
      <c r="AL137" s="87"/>
      <c r="AM137" s="93"/>
    </row>
    <row r="138" spans="1:39" ht="14.65" thickBot="1">
      <c r="A138" s="152"/>
      <c r="B138" s="155"/>
      <c r="C138" s="70" t="s">
        <v>56</v>
      </c>
      <c r="D138" s="69" t="s">
        <v>47</v>
      </c>
      <c r="E138" s="71"/>
      <c r="F138" s="87"/>
      <c r="G138" s="87"/>
      <c r="H138" s="87"/>
      <c r="I138" s="87"/>
      <c r="J138" s="87"/>
      <c r="K138" s="93"/>
      <c r="L138" s="79"/>
      <c r="M138" s="87"/>
      <c r="N138" s="87"/>
      <c r="O138" s="87"/>
      <c r="P138" s="87"/>
      <c r="Q138" s="87"/>
      <c r="R138" s="93"/>
      <c r="S138" s="79"/>
      <c r="T138" s="87"/>
      <c r="U138" s="87"/>
      <c r="V138" s="87"/>
      <c r="W138" s="87"/>
      <c r="X138" s="87"/>
      <c r="Y138" s="93"/>
      <c r="Z138" s="79"/>
      <c r="AA138" s="87"/>
      <c r="AB138" s="87"/>
      <c r="AC138" s="87"/>
      <c r="AD138" s="87"/>
      <c r="AE138" s="87"/>
      <c r="AF138" s="93"/>
      <c r="AG138" s="79"/>
      <c r="AH138" s="87"/>
      <c r="AI138" s="87"/>
      <c r="AJ138" s="87"/>
      <c r="AK138" s="87"/>
      <c r="AL138" s="87"/>
      <c r="AM138" s="93"/>
    </row>
    <row r="139" spans="1:39" ht="14.65" thickBot="1">
      <c r="A139" s="152"/>
      <c r="B139" s="155"/>
      <c r="C139" s="70" t="s">
        <v>57</v>
      </c>
      <c r="D139" s="69" t="s">
        <v>47</v>
      </c>
      <c r="E139" s="71"/>
      <c r="F139" s="87"/>
      <c r="G139" s="87"/>
      <c r="H139" s="87"/>
      <c r="I139" s="87"/>
      <c r="J139" s="87"/>
      <c r="K139" s="93"/>
      <c r="L139" s="79"/>
      <c r="M139" s="87"/>
      <c r="N139" s="87"/>
      <c r="O139" s="87"/>
      <c r="P139" s="87"/>
      <c r="Q139" s="87"/>
      <c r="R139" s="93"/>
      <c r="S139" s="79"/>
      <c r="T139" s="87"/>
      <c r="U139" s="87"/>
      <c r="V139" s="87"/>
      <c r="W139" s="87"/>
      <c r="X139" s="87"/>
      <c r="Y139" s="93"/>
      <c r="Z139" s="79"/>
      <c r="AA139" s="87"/>
      <c r="AB139" s="87"/>
      <c r="AC139" s="87"/>
      <c r="AD139" s="87"/>
      <c r="AE139" s="87"/>
      <c r="AF139" s="93"/>
      <c r="AG139" s="79"/>
      <c r="AH139" s="87"/>
      <c r="AI139" s="87"/>
      <c r="AJ139" s="87"/>
      <c r="AK139" s="87"/>
      <c r="AL139" s="87"/>
      <c r="AM139" s="93"/>
    </row>
    <row r="140" spans="1:39" ht="14.65" thickBot="1">
      <c r="A140" s="152"/>
      <c r="B140" s="155"/>
      <c r="C140" s="70" t="s">
        <v>58</v>
      </c>
      <c r="D140" s="69" t="s">
        <v>48</v>
      </c>
      <c r="E140" s="71"/>
      <c r="F140" s="87"/>
      <c r="G140" s="87"/>
      <c r="H140" s="87"/>
      <c r="I140" s="87"/>
      <c r="J140" s="87"/>
      <c r="K140" s="93"/>
      <c r="L140" s="79"/>
      <c r="M140" s="87"/>
      <c r="N140" s="87"/>
      <c r="O140" s="87"/>
      <c r="P140" s="87"/>
      <c r="Q140" s="87"/>
      <c r="R140" s="93"/>
      <c r="S140" s="79"/>
      <c r="T140" s="87"/>
      <c r="U140" s="87"/>
      <c r="V140" s="87"/>
      <c r="W140" s="87"/>
      <c r="X140" s="87"/>
      <c r="Y140" s="93"/>
      <c r="Z140" s="79"/>
      <c r="AA140" s="87"/>
      <c r="AB140" s="87"/>
      <c r="AC140" s="87"/>
      <c r="AD140" s="87"/>
      <c r="AE140" s="87"/>
      <c r="AF140" s="93"/>
      <c r="AG140" s="79"/>
      <c r="AH140" s="87"/>
      <c r="AI140" s="87"/>
      <c r="AJ140" s="87"/>
      <c r="AK140" s="87"/>
      <c r="AL140" s="87"/>
      <c r="AM140" s="93"/>
    </row>
    <row r="141" spans="1:39" ht="14.65" thickBot="1">
      <c r="A141" s="152"/>
      <c r="B141" s="155"/>
      <c r="C141" s="70" t="s">
        <v>59</v>
      </c>
      <c r="D141" s="69" t="s">
        <v>48</v>
      </c>
      <c r="E141" s="71"/>
      <c r="F141" s="87"/>
      <c r="G141" s="87"/>
      <c r="H141" s="87"/>
      <c r="I141" s="87"/>
      <c r="J141" s="87"/>
      <c r="K141" s="93"/>
      <c r="L141" s="79"/>
      <c r="M141" s="87"/>
      <c r="N141" s="87"/>
      <c r="O141" s="87"/>
      <c r="P141" s="87"/>
      <c r="Q141" s="87"/>
      <c r="R141" s="93"/>
      <c r="S141" s="79"/>
      <c r="T141" s="87"/>
      <c r="U141" s="87"/>
      <c r="V141" s="87"/>
      <c r="W141" s="87"/>
      <c r="X141" s="87"/>
      <c r="Y141" s="93"/>
      <c r="Z141" s="79"/>
      <c r="AA141" s="87"/>
      <c r="AB141" s="87"/>
      <c r="AC141" s="87"/>
      <c r="AD141" s="87"/>
      <c r="AE141" s="87"/>
      <c r="AF141" s="93"/>
      <c r="AG141" s="79"/>
      <c r="AH141" s="87"/>
      <c r="AI141" s="87"/>
      <c r="AJ141" s="87"/>
      <c r="AK141" s="87"/>
      <c r="AL141" s="87"/>
      <c r="AM141" s="93"/>
    </row>
    <row r="142" spans="1:39" ht="14.65" thickBot="1">
      <c r="A142" s="152"/>
      <c r="B142" s="155"/>
      <c r="C142" s="70" t="s">
        <v>60</v>
      </c>
      <c r="D142" s="69" t="s">
        <v>61</v>
      </c>
      <c r="E142" s="71"/>
      <c r="F142" s="87"/>
      <c r="G142" s="87"/>
      <c r="H142" s="87"/>
      <c r="I142" s="87"/>
      <c r="J142" s="87"/>
      <c r="K142" s="93"/>
      <c r="L142" s="79"/>
      <c r="M142" s="87"/>
      <c r="N142" s="87"/>
      <c r="O142" s="87"/>
      <c r="P142" s="87"/>
      <c r="Q142" s="87"/>
      <c r="R142" s="93"/>
      <c r="S142" s="79"/>
      <c r="T142" s="87"/>
      <c r="U142" s="87"/>
      <c r="V142" s="87"/>
      <c r="W142" s="87"/>
      <c r="X142" s="87"/>
      <c r="Y142" s="93"/>
      <c r="Z142" s="79"/>
      <c r="AA142" s="87"/>
      <c r="AB142" s="87"/>
      <c r="AC142" s="87"/>
      <c r="AD142" s="87"/>
      <c r="AE142" s="87"/>
      <c r="AF142" s="93"/>
      <c r="AG142" s="79"/>
      <c r="AH142" s="87"/>
      <c r="AI142" s="87"/>
      <c r="AJ142" s="87"/>
      <c r="AK142" s="87"/>
      <c r="AL142" s="87"/>
      <c r="AM142" s="93"/>
    </row>
    <row r="143" spans="1:39" ht="14.65" thickBot="1">
      <c r="A143" s="152"/>
      <c r="B143" s="155"/>
      <c r="C143" s="70" t="s">
        <v>62</v>
      </c>
      <c r="D143" s="69" t="s">
        <v>61</v>
      </c>
      <c r="E143" s="71"/>
      <c r="F143" s="87"/>
      <c r="G143" s="87"/>
      <c r="H143" s="87"/>
      <c r="I143" s="87"/>
      <c r="J143" s="87"/>
      <c r="K143" s="93"/>
      <c r="L143" s="79"/>
      <c r="M143" s="87"/>
      <c r="N143" s="87"/>
      <c r="O143" s="87"/>
      <c r="P143" s="87"/>
      <c r="Q143" s="87"/>
      <c r="R143" s="93"/>
      <c r="S143" s="79"/>
      <c r="T143" s="87"/>
      <c r="U143" s="87"/>
      <c r="V143" s="87"/>
      <c r="W143" s="87"/>
      <c r="X143" s="87"/>
      <c r="Y143" s="93"/>
      <c r="Z143" s="79"/>
      <c r="AA143" s="87"/>
      <c r="AB143" s="87"/>
      <c r="AC143" s="87"/>
      <c r="AD143" s="87"/>
      <c r="AE143" s="87"/>
      <c r="AF143" s="93"/>
      <c r="AG143" s="79"/>
      <c r="AH143" s="87"/>
      <c r="AI143" s="87"/>
      <c r="AJ143" s="87"/>
      <c r="AK143" s="87"/>
      <c r="AL143" s="87"/>
      <c r="AM143" s="93"/>
    </row>
    <row r="144" spans="1:39" ht="14.65" thickBot="1">
      <c r="A144" s="152"/>
      <c r="B144" s="155"/>
      <c r="C144" s="73" t="s">
        <v>46</v>
      </c>
      <c r="D144" s="72" t="s">
        <v>51</v>
      </c>
      <c r="E144" s="66" t="s">
        <v>96</v>
      </c>
      <c r="F144" s="174"/>
      <c r="G144" s="175"/>
      <c r="H144" s="175"/>
      <c r="I144" s="175"/>
      <c r="J144" s="176"/>
      <c r="K144" s="98"/>
      <c r="L144" s="79"/>
      <c r="M144" s="174"/>
      <c r="N144" s="175"/>
      <c r="O144" s="175"/>
      <c r="P144" s="175"/>
      <c r="Q144" s="176"/>
      <c r="R144" s="98"/>
      <c r="S144" s="79"/>
      <c r="T144" s="174"/>
      <c r="U144" s="175"/>
      <c r="V144" s="175"/>
      <c r="W144" s="175"/>
      <c r="X144" s="176"/>
      <c r="Y144" s="98"/>
      <c r="Z144" s="79"/>
      <c r="AA144" s="174"/>
      <c r="AB144" s="175"/>
      <c r="AC144" s="175"/>
      <c r="AD144" s="175"/>
      <c r="AE144" s="176"/>
      <c r="AF144" s="98"/>
      <c r="AG144" s="79"/>
      <c r="AH144" s="174"/>
      <c r="AI144" s="175"/>
      <c r="AJ144" s="175"/>
      <c r="AK144" s="175"/>
      <c r="AL144" s="176"/>
      <c r="AM144" s="98"/>
    </row>
    <row r="145" spans="1:39" ht="14.65" thickBot="1">
      <c r="A145" s="152"/>
      <c r="B145" s="155"/>
      <c r="C145" s="70" t="s">
        <v>52</v>
      </c>
      <c r="D145" s="69" t="s">
        <v>47</v>
      </c>
      <c r="E145" s="71"/>
      <c r="F145" s="87"/>
      <c r="G145" s="87"/>
      <c r="H145" s="87"/>
      <c r="I145" s="87"/>
      <c r="J145" s="87"/>
      <c r="K145" s="93"/>
      <c r="L145" s="79"/>
      <c r="M145" s="87"/>
      <c r="N145" s="87"/>
      <c r="O145" s="87"/>
      <c r="P145" s="87"/>
      <c r="Q145" s="87"/>
      <c r="R145" s="93"/>
      <c r="S145" s="79"/>
      <c r="T145" s="87"/>
      <c r="U145" s="87"/>
      <c r="V145" s="87"/>
      <c r="W145" s="87"/>
      <c r="X145" s="87"/>
      <c r="Y145" s="93"/>
      <c r="Z145" s="79"/>
      <c r="AA145" s="87"/>
      <c r="AB145" s="87"/>
      <c r="AC145" s="87"/>
      <c r="AD145" s="87"/>
      <c r="AE145" s="87"/>
      <c r="AF145" s="93"/>
      <c r="AG145" s="79"/>
      <c r="AH145" s="87"/>
      <c r="AI145" s="87"/>
      <c r="AJ145" s="87"/>
      <c r="AK145" s="87"/>
      <c r="AL145" s="87"/>
      <c r="AM145" s="93"/>
    </row>
    <row r="146" spans="1:39" ht="14.65" thickBot="1">
      <c r="A146" s="152"/>
      <c r="B146" s="155"/>
      <c r="C146" s="70" t="s">
        <v>53</v>
      </c>
      <c r="D146" s="69" t="s">
        <v>47</v>
      </c>
      <c r="E146" s="71"/>
      <c r="F146" s="87"/>
      <c r="G146" s="87"/>
      <c r="H146" s="87"/>
      <c r="I146" s="87"/>
      <c r="J146" s="87"/>
      <c r="K146" s="93"/>
      <c r="L146" s="79"/>
      <c r="M146" s="87"/>
      <c r="N146" s="87"/>
      <c r="O146" s="87"/>
      <c r="P146" s="87"/>
      <c r="Q146" s="87"/>
      <c r="R146" s="93"/>
      <c r="S146" s="79"/>
      <c r="T146" s="87"/>
      <c r="U146" s="87"/>
      <c r="V146" s="87"/>
      <c r="W146" s="87"/>
      <c r="X146" s="87"/>
      <c r="Y146" s="93"/>
      <c r="Z146" s="79"/>
      <c r="AA146" s="87"/>
      <c r="AB146" s="87"/>
      <c r="AC146" s="87"/>
      <c r="AD146" s="87"/>
      <c r="AE146" s="87"/>
      <c r="AF146" s="93"/>
      <c r="AG146" s="79"/>
      <c r="AH146" s="87"/>
      <c r="AI146" s="87"/>
      <c r="AJ146" s="87"/>
      <c r="AK146" s="87"/>
      <c r="AL146" s="87"/>
      <c r="AM146" s="93"/>
    </row>
    <row r="147" spans="1:39" ht="14.65" thickBot="1">
      <c r="A147" s="152"/>
      <c r="B147" s="155"/>
      <c r="C147" s="70" t="s">
        <v>54</v>
      </c>
      <c r="D147" s="69" t="s">
        <v>47</v>
      </c>
      <c r="E147" s="71"/>
      <c r="F147" s="87"/>
      <c r="G147" s="87"/>
      <c r="H147" s="87"/>
      <c r="I147" s="87"/>
      <c r="J147" s="87"/>
      <c r="K147" s="93"/>
      <c r="L147" s="79"/>
      <c r="M147" s="87"/>
      <c r="N147" s="87"/>
      <c r="O147" s="87"/>
      <c r="P147" s="87"/>
      <c r="Q147" s="87"/>
      <c r="R147" s="93"/>
      <c r="S147" s="79"/>
      <c r="T147" s="87"/>
      <c r="U147" s="87"/>
      <c r="V147" s="87"/>
      <c r="W147" s="87"/>
      <c r="X147" s="87"/>
      <c r="Y147" s="93"/>
      <c r="Z147" s="79"/>
      <c r="AA147" s="87"/>
      <c r="AB147" s="87"/>
      <c r="AC147" s="87"/>
      <c r="AD147" s="87"/>
      <c r="AE147" s="87"/>
      <c r="AF147" s="93"/>
      <c r="AG147" s="79"/>
      <c r="AH147" s="87"/>
      <c r="AI147" s="87"/>
      <c r="AJ147" s="87"/>
      <c r="AK147" s="87"/>
      <c r="AL147" s="87"/>
      <c r="AM147" s="93"/>
    </row>
    <row r="148" spans="1:39" ht="14.65" thickBot="1">
      <c r="A148" s="152"/>
      <c r="B148" s="155"/>
      <c r="C148" s="70" t="s">
        <v>55</v>
      </c>
      <c r="D148" s="69" t="s">
        <v>47</v>
      </c>
      <c r="E148" s="71"/>
      <c r="F148" s="87"/>
      <c r="G148" s="87"/>
      <c r="H148" s="87"/>
      <c r="I148" s="87"/>
      <c r="J148" s="87"/>
      <c r="K148" s="93"/>
      <c r="L148" s="79"/>
      <c r="M148" s="87"/>
      <c r="N148" s="87"/>
      <c r="O148" s="87"/>
      <c r="P148" s="87"/>
      <c r="Q148" s="87"/>
      <c r="R148" s="93"/>
      <c r="S148" s="79"/>
      <c r="T148" s="87"/>
      <c r="U148" s="87"/>
      <c r="V148" s="87"/>
      <c r="W148" s="87"/>
      <c r="X148" s="87"/>
      <c r="Y148" s="93"/>
      <c r="Z148" s="79"/>
      <c r="AA148" s="87"/>
      <c r="AB148" s="87"/>
      <c r="AC148" s="87"/>
      <c r="AD148" s="87"/>
      <c r="AE148" s="87"/>
      <c r="AF148" s="93"/>
      <c r="AG148" s="79"/>
      <c r="AH148" s="87"/>
      <c r="AI148" s="87"/>
      <c r="AJ148" s="87"/>
      <c r="AK148" s="87"/>
      <c r="AL148" s="87"/>
      <c r="AM148" s="93"/>
    </row>
    <row r="149" spans="1:39" ht="14.65" thickBot="1">
      <c r="A149" s="152"/>
      <c r="B149" s="155"/>
      <c r="C149" s="70" t="s">
        <v>56</v>
      </c>
      <c r="D149" s="69" t="s">
        <v>47</v>
      </c>
      <c r="E149" s="71"/>
      <c r="F149" s="87"/>
      <c r="G149" s="87"/>
      <c r="H149" s="87"/>
      <c r="I149" s="87"/>
      <c r="J149" s="87"/>
      <c r="K149" s="93"/>
      <c r="L149" s="79"/>
      <c r="M149" s="87"/>
      <c r="N149" s="87"/>
      <c r="O149" s="87"/>
      <c r="P149" s="87"/>
      <c r="Q149" s="87"/>
      <c r="R149" s="93"/>
      <c r="S149" s="79"/>
      <c r="T149" s="87"/>
      <c r="U149" s="87"/>
      <c r="V149" s="87"/>
      <c r="W149" s="87"/>
      <c r="X149" s="87"/>
      <c r="Y149" s="93"/>
      <c r="Z149" s="79"/>
      <c r="AA149" s="87"/>
      <c r="AB149" s="87"/>
      <c r="AC149" s="87"/>
      <c r="AD149" s="87"/>
      <c r="AE149" s="87"/>
      <c r="AF149" s="93"/>
      <c r="AG149" s="79"/>
      <c r="AH149" s="87"/>
      <c r="AI149" s="87"/>
      <c r="AJ149" s="87"/>
      <c r="AK149" s="87"/>
      <c r="AL149" s="87"/>
      <c r="AM149" s="93"/>
    </row>
    <row r="150" spans="1:39" ht="14.65" thickBot="1">
      <c r="A150" s="152"/>
      <c r="B150" s="155"/>
      <c r="C150" s="70" t="s">
        <v>57</v>
      </c>
      <c r="D150" s="69" t="s">
        <v>47</v>
      </c>
      <c r="E150" s="71"/>
      <c r="F150" s="87"/>
      <c r="G150" s="87"/>
      <c r="H150" s="87"/>
      <c r="I150" s="87"/>
      <c r="J150" s="87"/>
      <c r="K150" s="93"/>
      <c r="L150" s="79"/>
      <c r="M150" s="87"/>
      <c r="N150" s="87"/>
      <c r="O150" s="87"/>
      <c r="P150" s="87"/>
      <c r="Q150" s="87"/>
      <c r="R150" s="93"/>
      <c r="S150" s="79"/>
      <c r="T150" s="87"/>
      <c r="U150" s="87"/>
      <c r="V150" s="87"/>
      <c r="W150" s="87"/>
      <c r="X150" s="87"/>
      <c r="Y150" s="93"/>
      <c r="Z150" s="79"/>
      <c r="AA150" s="87"/>
      <c r="AB150" s="87"/>
      <c r="AC150" s="87"/>
      <c r="AD150" s="87"/>
      <c r="AE150" s="87"/>
      <c r="AF150" s="93"/>
      <c r="AG150" s="79"/>
      <c r="AH150" s="87"/>
      <c r="AI150" s="87"/>
      <c r="AJ150" s="87"/>
      <c r="AK150" s="87"/>
      <c r="AL150" s="87"/>
      <c r="AM150" s="93"/>
    </row>
    <row r="151" spans="1:39" ht="14.65" thickBot="1">
      <c r="A151" s="152"/>
      <c r="B151" s="155"/>
      <c r="C151" s="70" t="s">
        <v>58</v>
      </c>
      <c r="D151" s="69" t="s">
        <v>48</v>
      </c>
      <c r="E151" s="71"/>
      <c r="F151" s="87"/>
      <c r="G151" s="87"/>
      <c r="H151" s="87"/>
      <c r="I151" s="87"/>
      <c r="J151" s="87"/>
      <c r="K151" s="93"/>
      <c r="L151" s="79"/>
      <c r="M151" s="87"/>
      <c r="N151" s="87"/>
      <c r="O151" s="87"/>
      <c r="P151" s="87"/>
      <c r="Q151" s="87"/>
      <c r="R151" s="93"/>
      <c r="S151" s="79"/>
      <c r="T151" s="87"/>
      <c r="U151" s="87"/>
      <c r="V151" s="87"/>
      <c r="W151" s="87"/>
      <c r="X151" s="87"/>
      <c r="Y151" s="93"/>
      <c r="Z151" s="79"/>
      <c r="AA151" s="87"/>
      <c r="AB151" s="87"/>
      <c r="AC151" s="87"/>
      <c r="AD151" s="87"/>
      <c r="AE151" s="87"/>
      <c r="AF151" s="93"/>
      <c r="AG151" s="79"/>
      <c r="AH151" s="87"/>
      <c r="AI151" s="87"/>
      <c r="AJ151" s="87"/>
      <c r="AK151" s="87"/>
      <c r="AL151" s="87"/>
      <c r="AM151" s="93"/>
    </row>
    <row r="152" spans="1:39" ht="14.65" thickBot="1">
      <c r="A152" s="152"/>
      <c r="B152" s="155"/>
      <c r="C152" s="70" t="s">
        <v>59</v>
      </c>
      <c r="D152" s="69" t="s">
        <v>48</v>
      </c>
      <c r="E152" s="71"/>
      <c r="F152" s="87"/>
      <c r="G152" s="87"/>
      <c r="H152" s="87"/>
      <c r="I152" s="87"/>
      <c r="J152" s="87"/>
      <c r="K152" s="93"/>
      <c r="L152" s="79"/>
      <c r="M152" s="87"/>
      <c r="N152" s="87"/>
      <c r="O152" s="87"/>
      <c r="P152" s="87"/>
      <c r="Q152" s="87"/>
      <c r="R152" s="93"/>
      <c r="S152" s="79"/>
      <c r="T152" s="87"/>
      <c r="U152" s="87"/>
      <c r="V152" s="87"/>
      <c r="W152" s="87"/>
      <c r="X152" s="87"/>
      <c r="Y152" s="93"/>
      <c r="Z152" s="79"/>
      <c r="AA152" s="87"/>
      <c r="AB152" s="87"/>
      <c r="AC152" s="87"/>
      <c r="AD152" s="87"/>
      <c r="AE152" s="87"/>
      <c r="AF152" s="93"/>
      <c r="AG152" s="79"/>
      <c r="AH152" s="87"/>
      <c r="AI152" s="87"/>
      <c r="AJ152" s="87"/>
      <c r="AK152" s="87"/>
      <c r="AL152" s="87"/>
      <c r="AM152" s="93"/>
    </row>
    <row r="153" spans="1:39" ht="14.65" thickBot="1">
      <c r="A153" s="152"/>
      <c r="B153" s="155"/>
      <c r="C153" s="70" t="s">
        <v>60</v>
      </c>
      <c r="D153" s="69" t="s">
        <v>61</v>
      </c>
      <c r="E153" s="71"/>
      <c r="F153" s="87"/>
      <c r="G153" s="87"/>
      <c r="H153" s="87"/>
      <c r="I153" s="87"/>
      <c r="J153" s="87"/>
      <c r="K153" s="93"/>
      <c r="L153" s="79"/>
      <c r="M153" s="87"/>
      <c r="N153" s="87"/>
      <c r="O153" s="87"/>
      <c r="P153" s="87"/>
      <c r="Q153" s="87"/>
      <c r="R153" s="93"/>
      <c r="S153" s="79"/>
      <c r="T153" s="87"/>
      <c r="U153" s="87"/>
      <c r="V153" s="87"/>
      <c r="W153" s="87"/>
      <c r="X153" s="87"/>
      <c r="Y153" s="93"/>
      <c r="Z153" s="79"/>
      <c r="AA153" s="87"/>
      <c r="AB153" s="87"/>
      <c r="AC153" s="87"/>
      <c r="AD153" s="87"/>
      <c r="AE153" s="87"/>
      <c r="AF153" s="93"/>
      <c r="AG153" s="79"/>
      <c r="AH153" s="87"/>
      <c r="AI153" s="87"/>
      <c r="AJ153" s="87"/>
      <c r="AK153" s="87"/>
      <c r="AL153" s="87"/>
      <c r="AM153" s="93"/>
    </row>
    <row r="154" spans="1:39" ht="14.65" thickBot="1">
      <c r="A154" s="152"/>
      <c r="B154" s="155"/>
      <c r="C154" s="70" t="s">
        <v>62</v>
      </c>
      <c r="D154" s="69" t="s">
        <v>61</v>
      </c>
      <c r="E154" s="71"/>
      <c r="F154" s="87"/>
      <c r="G154" s="87"/>
      <c r="H154" s="87"/>
      <c r="I154" s="87"/>
      <c r="J154" s="87"/>
      <c r="K154" s="93"/>
      <c r="L154" s="79"/>
      <c r="M154" s="87"/>
      <c r="N154" s="87"/>
      <c r="O154" s="87"/>
      <c r="P154" s="87"/>
      <c r="Q154" s="87"/>
      <c r="R154" s="93"/>
      <c r="S154" s="79"/>
      <c r="T154" s="87"/>
      <c r="U154" s="87"/>
      <c r="V154" s="87"/>
      <c r="W154" s="87"/>
      <c r="X154" s="87"/>
      <c r="Y154" s="93"/>
      <c r="Z154" s="79"/>
      <c r="AA154" s="87"/>
      <c r="AB154" s="87"/>
      <c r="AC154" s="87"/>
      <c r="AD154" s="87"/>
      <c r="AE154" s="87"/>
      <c r="AF154" s="93"/>
      <c r="AG154" s="79"/>
      <c r="AH154" s="87"/>
      <c r="AI154" s="87"/>
      <c r="AJ154" s="87"/>
      <c r="AK154" s="87"/>
      <c r="AL154" s="87"/>
      <c r="AM154" s="93"/>
    </row>
    <row r="155" spans="1:39" ht="14.65" thickBot="1">
      <c r="A155" s="152"/>
      <c r="B155" s="155"/>
      <c r="C155" s="73" t="s">
        <v>46</v>
      </c>
      <c r="D155" s="72" t="s">
        <v>51</v>
      </c>
      <c r="E155" s="66" t="s">
        <v>97</v>
      </c>
      <c r="F155" s="174"/>
      <c r="G155" s="175"/>
      <c r="H155" s="175"/>
      <c r="I155" s="175"/>
      <c r="J155" s="176"/>
      <c r="K155" s="98"/>
      <c r="L155" s="79"/>
      <c r="M155" s="174"/>
      <c r="N155" s="175"/>
      <c r="O155" s="175"/>
      <c r="P155" s="175"/>
      <c r="Q155" s="176"/>
      <c r="R155" s="98"/>
      <c r="S155" s="79"/>
      <c r="T155" s="174"/>
      <c r="U155" s="175"/>
      <c r="V155" s="175"/>
      <c r="W155" s="175"/>
      <c r="X155" s="176"/>
      <c r="Y155" s="98"/>
      <c r="Z155" s="79"/>
      <c r="AA155" s="174"/>
      <c r="AB155" s="175"/>
      <c r="AC155" s="175"/>
      <c r="AD155" s="175"/>
      <c r="AE155" s="176"/>
      <c r="AF155" s="98"/>
      <c r="AG155" s="79"/>
      <c r="AH155" s="174"/>
      <c r="AI155" s="175"/>
      <c r="AJ155" s="175"/>
      <c r="AK155" s="175"/>
      <c r="AL155" s="176"/>
      <c r="AM155" s="98"/>
    </row>
    <row r="156" spans="1:39" ht="14.65" thickBot="1">
      <c r="A156" s="152"/>
      <c r="B156" s="155"/>
      <c r="C156" s="70" t="s">
        <v>52</v>
      </c>
      <c r="D156" s="69" t="s">
        <v>47</v>
      </c>
      <c r="E156" s="71"/>
      <c r="F156" s="87"/>
      <c r="G156" s="87">
        <v>57</v>
      </c>
      <c r="H156" s="87"/>
      <c r="I156" s="87">
        <v>34</v>
      </c>
      <c r="J156" s="87"/>
      <c r="K156" s="93">
        <v>91</v>
      </c>
      <c r="L156" s="79"/>
      <c r="M156" s="103">
        <v>22.8</v>
      </c>
      <c r="N156" s="103">
        <v>34.200000000000003</v>
      </c>
      <c r="O156" s="103">
        <v>13.600000000000001</v>
      </c>
      <c r="P156" s="103">
        <v>20.399999999999999</v>
      </c>
      <c r="Q156" s="103">
        <v>0</v>
      </c>
      <c r="R156" s="93">
        <v>91</v>
      </c>
      <c r="S156" s="79"/>
      <c r="T156" s="103">
        <v>0</v>
      </c>
      <c r="U156" s="103">
        <v>34.200000000000003</v>
      </c>
      <c r="V156" s="103">
        <v>22.8</v>
      </c>
      <c r="W156" s="103">
        <v>20.399999999999999</v>
      </c>
      <c r="X156" s="103">
        <v>13.600000000000001</v>
      </c>
      <c r="Y156" s="93">
        <v>91</v>
      </c>
      <c r="Z156" s="121"/>
      <c r="AA156" s="103">
        <v>36.480000000000004</v>
      </c>
      <c r="AB156" s="103">
        <v>25.96</v>
      </c>
      <c r="AC156" s="103">
        <v>16.32</v>
      </c>
      <c r="AD156" s="103">
        <v>12.239999999999998</v>
      </c>
      <c r="AE156" s="103">
        <v>0</v>
      </c>
      <c r="AF156" s="93">
        <v>91</v>
      </c>
      <c r="AG156" s="79"/>
      <c r="AH156" s="103">
        <v>0</v>
      </c>
      <c r="AI156" s="103">
        <v>20.520000000000003</v>
      </c>
      <c r="AJ156" s="103">
        <v>27.360000000000003</v>
      </c>
      <c r="AK156" s="103">
        <v>21.36</v>
      </c>
      <c r="AL156" s="103">
        <v>21.76</v>
      </c>
      <c r="AM156" s="93">
        <v>91.000000000000014</v>
      </c>
    </row>
    <row r="157" spans="1:39" ht="14.65" thickBot="1">
      <c r="A157" s="152"/>
      <c r="B157" s="155"/>
      <c r="C157" s="70" t="s">
        <v>53</v>
      </c>
      <c r="D157" s="69" t="s">
        <v>47</v>
      </c>
      <c r="E157" s="71"/>
      <c r="F157" s="87"/>
      <c r="G157" s="87">
        <v>55</v>
      </c>
      <c r="H157" s="87"/>
      <c r="I157" s="87">
        <v>32</v>
      </c>
      <c r="J157" s="87"/>
      <c r="K157" s="93">
        <v>87</v>
      </c>
      <c r="L157" s="79"/>
      <c r="M157" s="103">
        <v>22</v>
      </c>
      <c r="N157" s="103">
        <v>33</v>
      </c>
      <c r="O157" s="103">
        <v>12.8</v>
      </c>
      <c r="P157" s="103">
        <v>19.2</v>
      </c>
      <c r="Q157" s="103">
        <v>0</v>
      </c>
      <c r="R157" s="93">
        <v>87</v>
      </c>
      <c r="S157" s="79"/>
      <c r="T157" s="103">
        <v>0</v>
      </c>
      <c r="U157" s="103">
        <v>33</v>
      </c>
      <c r="V157" s="103">
        <v>22</v>
      </c>
      <c r="W157" s="103">
        <v>19.2</v>
      </c>
      <c r="X157" s="103">
        <v>12.8</v>
      </c>
      <c r="Y157" s="93">
        <v>87</v>
      </c>
      <c r="Z157" s="121"/>
      <c r="AA157" s="103">
        <v>35.200000000000003</v>
      </c>
      <c r="AB157" s="103">
        <v>24.92</v>
      </c>
      <c r="AC157" s="103">
        <v>15.36</v>
      </c>
      <c r="AD157" s="103">
        <v>11.52</v>
      </c>
      <c r="AE157" s="103">
        <v>0</v>
      </c>
      <c r="AF157" s="93">
        <v>87</v>
      </c>
      <c r="AG157" s="79"/>
      <c r="AH157" s="103">
        <v>0</v>
      </c>
      <c r="AI157" s="103">
        <v>19.799999999999997</v>
      </c>
      <c r="AJ157" s="103">
        <v>26.400000000000002</v>
      </c>
      <c r="AK157" s="103">
        <v>20.32</v>
      </c>
      <c r="AL157" s="103">
        <v>20.48</v>
      </c>
      <c r="AM157" s="93">
        <v>87.000000000000014</v>
      </c>
    </row>
    <row r="158" spans="1:39" ht="14.65" thickBot="1">
      <c r="A158" s="152"/>
      <c r="B158" s="155"/>
      <c r="C158" s="70" t="s">
        <v>54</v>
      </c>
      <c r="D158" s="69" t="s">
        <v>47</v>
      </c>
      <c r="E158" s="71"/>
      <c r="F158" s="87"/>
      <c r="G158" s="87">
        <v>73</v>
      </c>
      <c r="H158" s="87"/>
      <c r="I158" s="87">
        <v>5</v>
      </c>
      <c r="J158" s="87"/>
      <c r="K158" s="93">
        <v>78</v>
      </c>
      <c r="L158" s="79"/>
      <c r="M158" s="103">
        <v>29.200000000000003</v>
      </c>
      <c r="N158" s="103">
        <v>43.8</v>
      </c>
      <c r="O158" s="103">
        <v>2</v>
      </c>
      <c r="P158" s="103">
        <v>3</v>
      </c>
      <c r="Q158" s="103">
        <v>0</v>
      </c>
      <c r="R158" s="93">
        <v>78</v>
      </c>
      <c r="S158" s="79"/>
      <c r="T158" s="103">
        <v>0</v>
      </c>
      <c r="U158" s="103">
        <v>43.8</v>
      </c>
      <c r="V158" s="103">
        <v>29.200000000000003</v>
      </c>
      <c r="W158" s="103">
        <v>3</v>
      </c>
      <c r="X158" s="103">
        <v>2</v>
      </c>
      <c r="Y158" s="93">
        <v>78</v>
      </c>
      <c r="Z158" s="121"/>
      <c r="AA158" s="103">
        <v>46.72</v>
      </c>
      <c r="AB158" s="103">
        <v>27.079999999999995</v>
      </c>
      <c r="AC158" s="103">
        <v>2.4000000000000004</v>
      </c>
      <c r="AD158" s="103">
        <v>1.7999999999999998</v>
      </c>
      <c r="AE158" s="103">
        <v>0</v>
      </c>
      <c r="AF158" s="93">
        <v>78</v>
      </c>
      <c r="AG158" s="79"/>
      <c r="AH158" s="103">
        <v>0</v>
      </c>
      <c r="AI158" s="103">
        <v>26.279999999999998</v>
      </c>
      <c r="AJ158" s="103">
        <v>35.04</v>
      </c>
      <c r="AK158" s="103">
        <v>13.48</v>
      </c>
      <c r="AL158" s="103">
        <v>3.2</v>
      </c>
      <c r="AM158" s="93">
        <v>78</v>
      </c>
    </row>
    <row r="159" spans="1:39" ht="14.65" thickBot="1">
      <c r="A159" s="152"/>
      <c r="B159" s="155"/>
      <c r="C159" s="70" t="s">
        <v>55</v>
      </c>
      <c r="D159" s="69" t="s">
        <v>47</v>
      </c>
      <c r="E159" s="71"/>
      <c r="F159" s="87"/>
      <c r="G159" s="87">
        <v>29</v>
      </c>
      <c r="H159" s="87"/>
      <c r="I159" s="87">
        <v>22</v>
      </c>
      <c r="J159" s="87">
        <v>11</v>
      </c>
      <c r="K159" s="93">
        <v>62</v>
      </c>
      <c r="L159" s="79"/>
      <c r="M159" s="103">
        <v>11.600000000000001</v>
      </c>
      <c r="N159" s="103">
        <v>17.399999999999999</v>
      </c>
      <c r="O159" s="103">
        <v>8.8000000000000007</v>
      </c>
      <c r="P159" s="103">
        <v>17.599999999999998</v>
      </c>
      <c r="Q159" s="103">
        <v>6.6</v>
      </c>
      <c r="R159" s="93">
        <v>61.999999999999993</v>
      </c>
      <c r="S159" s="79"/>
      <c r="T159" s="103">
        <v>0</v>
      </c>
      <c r="U159" s="103">
        <v>17.399999999999999</v>
      </c>
      <c r="V159" s="103">
        <v>11.600000000000001</v>
      </c>
      <c r="W159" s="103">
        <v>13.2</v>
      </c>
      <c r="X159" s="103">
        <v>19.8</v>
      </c>
      <c r="Y159" s="93">
        <v>62</v>
      </c>
      <c r="Z159" s="121"/>
      <c r="AA159" s="103">
        <v>18.560000000000002</v>
      </c>
      <c r="AB159" s="103">
        <v>13.959999999999997</v>
      </c>
      <c r="AC159" s="103">
        <v>12.32</v>
      </c>
      <c r="AD159" s="103">
        <v>13.2</v>
      </c>
      <c r="AE159" s="103">
        <v>3.9599999999999995</v>
      </c>
      <c r="AF159" s="93">
        <v>61.999999999999993</v>
      </c>
      <c r="AG159" s="79"/>
      <c r="AH159" s="103">
        <v>0</v>
      </c>
      <c r="AI159" s="103">
        <v>10.439999999999998</v>
      </c>
      <c r="AJ159" s="103">
        <v>13.920000000000002</v>
      </c>
      <c r="AK159" s="103">
        <v>12.559999999999999</v>
      </c>
      <c r="AL159" s="103">
        <v>25.080000000000002</v>
      </c>
      <c r="AM159" s="93">
        <v>62</v>
      </c>
    </row>
    <row r="160" spans="1:39" ht="14.65" thickBot="1">
      <c r="A160" s="152"/>
      <c r="B160" s="155"/>
      <c r="C160" s="70" t="s">
        <v>56</v>
      </c>
      <c r="D160" s="69" t="s">
        <v>47</v>
      </c>
      <c r="E160" s="71"/>
      <c r="F160" s="87"/>
      <c r="G160" s="87"/>
      <c r="H160" s="87"/>
      <c r="I160" s="87"/>
      <c r="J160" s="87"/>
      <c r="K160" s="93">
        <v>0</v>
      </c>
      <c r="L160" s="79"/>
      <c r="M160" s="103">
        <v>0</v>
      </c>
      <c r="N160" s="103">
        <v>0</v>
      </c>
      <c r="O160" s="103">
        <v>0</v>
      </c>
      <c r="P160" s="103">
        <v>0</v>
      </c>
      <c r="Q160" s="103">
        <v>0</v>
      </c>
      <c r="R160" s="93">
        <v>0</v>
      </c>
      <c r="S160" s="79"/>
      <c r="T160" s="103">
        <v>0</v>
      </c>
      <c r="U160" s="103">
        <v>0</v>
      </c>
      <c r="V160" s="103">
        <v>0</v>
      </c>
      <c r="W160" s="103">
        <v>0</v>
      </c>
      <c r="X160" s="103">
        <v>0</v>
      </c>
      <c r="Y160" s="93">
        <v>0</v>
      </c>
      <c r="Z160" s="121"/>
      <c r="AA160" s="103">
        <v>0</v>
      </c>
      <c r="AB160" s="103">
        <v>0</v>
      </c>
      <c r="AC160" s="103">
        <v>0</v>
      </c>
      <c r="AD160" s="103">
        <v>0</v>
      </c>
      <c r="AE160" s="103">
        <v>0</v>
      </c>
      <c r="AF160" s="93">
        <v>0</v>
      </c>
      <c r="AG160" s="79"/>
      <c r="AH160" s="103">
        <v>0</v>
      </c>
      <c r="AI160" s="103">
        <v>0</v>
      </c>
      <c r="AJ160" s="103">
        <v>0</v>
      </c>
      <c r="AK160" s="103">
        <v>0</v>
      </c>
      <c r="AL160" s="103">
        <v>0</v>
      </c>
      <c r="AM160" s="93">
        <v>0</v>
      </c>
    </row>
    <row r="161" spans="1:39" ht="14.65" thickBot="1">
      <c r="A161" s="152"/>
      <c r="B161" s="155"/>
      <c r="C161" s="70" t="s">
        <v>57</v>
      </c>
      <c r="D161" s="69" t="s">
        <v>47</v>
      </c>
      <c r="E161" s="71"/>
      <c r="F161" s="87"/>
      <c r="G161" s="87">
        <v>55</v>
      </c>
      <c r="H161" s="87"/>
      <c r="I161" s="87">
        <v>2</v>
      </c>
      <c r="J161" s="87"/>
      <c r="K161" s="93">
        <v>57</v>
      </c>
      <c r="L161" s="79"/>
      <c r="M161" s="103">
        <v>22</v>
      </c>
      <c r="N161" s="103">
        <v>33</v>
      </c>
      <c r="O161" s="103">
        <v>0.8</v>
      </c>
      <c r="P161" s="103">
        <v>1.2</v>
      </c>
      <c r="Q161" s="103">
        <v>0</v>
      </c>
      <c r="R161" s="93">
        <v>57</v>
      </c>
      <c r="S161" s="79"/>
      <c r="T161" s="103">
        <v>0</v>
      </c>
      <c r="U161" s="103">
        <v>33</v>
      </c>
      <c r="V161" s="103">
        <v>22</v>
      </c>
      <c r="W161" s="103">
        <v>1.2</v>
      </c>
      <c r="X161" s="103">
        <v>0.8</v>
      </c>
      <c r="Y161" s="93">
        <v>57</v>
      </c>
      <c r="Z161" s="121"/>
      <c r="AA161" s="103">
        <v>35.200000000000003</v>
      </c>
      <c r="AB161" s="103">
        <v>20.119999999999997</v>
      </c>
      <c r="AC161" s="103">
        <v>0.96</v>
      </c>
      <c r="AD161" s="103">
        <v>0.72</v>
      </c>
      <c r="AE161" s="103">
        <v>0</v>
      </c>
      <c r="AF161" s="93">
        <v>57</v>
      </c>
      <c r="AG161" s="79"/>
      <c r="AH161" s="103">
        <v>0</v>
      </c>
      <c r="AI161" s="103">
        <v>19.799999999999997</v>
      </c>
      <c r="AJ161" s="103">
        <v>26.400000000000002</v>
      </c>
      <c r="AK161" s="103">
        <v>9.52</v>
      </c>
      <c r="AL161" s="103">
        <v>1.28</v>
      </c>
      <c r="AM161" s="93">
        <v>57</v>
      </c>
    </row>
    <row r="162" spans="1:39" ht="14.65" thickBot="1">
      <c r="A162" s="152"/>
      <c r="B162" s="155"/>
      <c r="C162" s="70" t="s">
        <v>58</v>
      </c>
      <c r="D162" s="69" t="s">
        <v>48</v>
      </c>
      <c r="E162" s="71"/>
      <c r="F162" s="87"/>
      <c r="G162" s="87">
        <v>28</v>
      </c>
      <c r="H162" s="87"/>
      <c r="I162" s="87">
        <v>154</v>
      </c>
      <c r="J162" s="87"/>
      <c r="K162" s="93">
        <v>182</v>
      </c>
      <c r="L162" s="79"/>
      <c r="M162" s="103">
        <v>11.200000000000001</v>
      </c>
      <c r="N162" s="103">
        <v>16.799999999999997</v>
      </c>
      <c r="O162" s="103">
        <v>61.6</v>
      </c>
      <c r="P162" s="103">
        <v>92.4</v>
      </c>
      <c r="Q162" s="103">
        <v>0</v>
      </c>
      <c r="R162" s="93">
        <v>182</v>
      </c>
      <c r="S162" s="79"/>
      <c r="T162" s="103">
        <v>0</v>
      </c>
      <c r="U162" s="103">
        <v>16.799999999999997</v>
      </c>
      <c r="V162" s="103">
        <v>11.200000000000001</v>
      </c>
      <c r="W162" s="103">
        <v>92.4</v>
      </c>
      <c r="X162" s="103">
        <v>61.6</v>
      </c>
      <c r="Y162" s="93">
        <v>182</v>
      </c>
      <c r="Z162" s="121"/>
      <c r="AA162" s="103">
        <v>17.920000000000002</v>
      </c>
      <c r="AB162" s="103">
        <v>34.72</v>
      </c>
      <c r="AC162" s="103">
        <v>73.92</v>
      </c>
      <c r="AD162" s="103">
        <v>55.440000000000005</v>
      </c>
      <c r="AE162" s="103">
        <v>0</v>
      </c>
      <c r="AF162" s="93">
        <v>182</v>
      </c>
      <c r="AG162" s="79"/>
      <c r="AH162" s="103">
        <v>0</v>
      </c>
      <c r="AI162" s="103">
        <v>10.079999999999998</v>
      </c>
      <c r="AJ162" s="103">
        <v>13.440000000000001</v>
      </c>
      <c r="AK162" s="103">
        <v>59.920000000000009</v>
      </c>
      <c r="AL162" s="103">
        <v>98.56</v>
      </c>
      <c r="AM162" s="93">
        <v>182</v>
      </c>
    </row>
    <row r="163" spans="1:39" ht="14.65" thickBot="1">
      <c r="A163" s="152"/>
      <c r="B163" s="155"/>
      <c r="C163" s="70" t="s">
        <v>59</v>
      </c>
      <c r="D163" s="69" t="s">
        <v>48</v>
      </c>
      <c r="E163" s="71"/>
      <c r="F163" s="87"/>
      <c r="G163" s="87">
        <v>14</v>
      </c>
      <c r="H163" s="87"/>
      <c r="I163" s="87">
        <v>64</v>
      </c>
      <c r="J163" s="87"/>
      <c r="K163" s="93">
        <v>78</v>
      </c>
      <c r="L163" s="79"/>
      <c r="M163" s="103">
        <v>5.6000000000000005</v>
      </c>
      <c r="N163" s="103">
        <v>8.3999999999999986</v>
      </c>
      <c r="O163" s="103">
        <v>25.6</v>
      </c>
      <c r="P163" s="103">
        <v>38.4</v>
      </c>
      <c r="Q163" s="103">
        <v>0</v>
      </c>
      <c r="R163" s="93">
        <v>78</v>
      </c>
      <c r="S163" s="79"/>
      <c r="T163" s="103">
        <v>0</v>
      </c>
      <c r="U163" s="103">
        <v>8.3999999999999986</v>
      </c>
      <c r="V163" s="103">
        <v>5.6000000000000005</v>
      </c>
      <c r="W163" s="103">
        <v>38.4</v>
      </c>
      <c r="X163" s="103">
        <v>25.6</v>
      </c>
      <c r="Y163" s="93">
        <v>78</v>
      </c>
      <c r="Z163" s="121"/>
      <c r="AA163" s="103">
        <v>8.9600000000000009</v>
      </c>
      <c r="AB163" s="103">
        <v>15.280000000000001</v>
      </c>
      <c r="AC163" s="103">
        <v>30.72</v>
      </c>
      <c r="AD163" s="103">
        <v>23.04</v>
      </c>
      <c r="AE163" s="103">
        <v>0</v>
      </c>
      <c r="AF163" s="93">
        <v>78</v>
      </c>
      <c r="AG163" s="79"/>
      <c r="AH163" s="103">
        <v>0</v>
      </c>
      <c r="AI163" s="103">
        <v>5.0399999999999991</v>
      </c>
      <c r="AJ163" s="103">
        <v>6.7200000000000006</v>
      </c>
      <c r="AK163" s="103">
        <v>25.28</v>
      </c>
      <c r="AL163" s="103">
        <v>40.96</v>
      </c>
      <c r="AM163" s="93">
        <v>78</v>
      </c>
    </row>
    <row r="164" spans="1:39" ht="14.65" thickBot="1">
      <c r="A164" s="152"/>
      <c r="B164" s="155"/>
      <c r="C164" s="70" t="s">
        <v>60</v>
      </c>
      <c r="D164" s="69" t="s">
        <v>61</v>
      </c>
      <c r="E164" s="71"/>
      <c r="F164" s="87"/>
      <c r="G164" s="87"/>
      <c r="H164" s="87"/>
      <c r="I164" s="87">
        <v>77</v>
      </c>
      <c r="J164" s="87"/>
      <c r="K164" s="93">
        <v>77</v>
      </c>
      <c r="L164" s="79"/>
      <c r="M164" s="103">
        <v>0</v>
      </c>
      <c r="N164" s="103">
        <v>0</v>
      </c>
      <c r="O164" s="103">
        <v>30.8</v>
      </c>
      <c r="P164" s="103">
        <v>46.2</v>
      </c>
      <c r="Q164" s="103">
        <v>0</v>
      </c>
      <c r="R164" s="93">
        <v>77</v>
      </c>
      <c r="S164" s="79"/>
      <c r="T164" s="103">
        <v>0</v>
      </c>
      <c r="U164" s="103">
        <v>0</v>
      </c>
      <c r="V164" s="103">
        <v>0</v>
      </c>
      <c r="W164" s="103">
        <v>46.2</v>
      </c>
      <c r="X164" s="103">
        <v>30.8</v>
      </c>
      <c r="Y164" s="93">
        <v>77</v>
      </c>
      <c r="Z164" s="121"/>
      <c r="AA164" s="103">
        <v>0</v>
      </c>
      <c r="AB164" s="103">
        <v>12.32</v>
      </c>
      <c r="AC164" s="103">
        <v>36.96</v>
      </c>
      <c r="AD164" s="103">
        <v>27.720000000000002</v>
      </c>
      <c r="AE164" s="103">
        <v>0</v>
      </c>
      <c r="AF164" s="93">
        <v>77</v>
      </c>
      <c r="AG164" s="79"/>
      <c r="AH164" s="103">
        <v>0</v>
      </c>
      <c r="AI164" s="103">
        <v>0</v>
      </c>
      <c r="AJ164" s="103">
        <v>0</v>
      </c>
      <c r="AK164" s="103">
        <v>27.720000000000002</v>
      </c>
      <c r="AL164" s="103">
        <v>49.28</v>
      </c>
      <c r="AM164" s="93">
        <v>77</v>
      </c>
    </row>
    <row r="165" spans="1:39" ht="14.65" thickBot="1">
      <c r="A165" s="152"/>
      <c r="B165" s="155"/>
      <c r="C165" s="70" t="s">
        <v>62</v>
      </c>
      <c r="D165" s="69" t="s">
        <v>61</v>
      </c>
      <c r="E165" s="71"/>
      <c r="F165" s="87"/>
      <c r="G165" s="87">
        <v>4</v>
      </c>
      <c r="H165" s="87"/>
      <c r="I165" s="87">
        <v>73</v>
      </c>
      <c r="J165" s="87"/>
      <c r="K165" s="93">
        <v>77</v>
      </c>
      <c r="L165" s="79"/>
      <c r="M165" s="103">
        <v>1.6</v>
      </c>
      <c r="N165" s="103">
        <v>2.4</v>
      </c>
      <c r="O165" s="103">
        <v>29.200000000000003</v>
      </c>
      <c r="P165" s="103">
        <v>43.8</v>
      </c>
      <c r="Q165" s="103">
        <v>0</v>
      </c>
      <c r="R165" s="93">
        <v>77</v>
      </c>
      <c r="S165" s="79"/>
      <c r="T165" s="103">
        <v>0</v>
      </c>
      <c r="U165" s="103">
        <v>2.4</v>
      </c>
      <c r="V165" s="103">
        <v>1.6</v>
      </c>
      <c r="W165" s="103">
        <v>43.8</v>
      </c>
      <c r="X165" s="103">
        <v>29.200000000000003</v>
      </c>
      <c r="Y165" s="93">
        <v>77</v>
      </c>
      <c r="Z165" s="121"/>
      <c r="AA165" s="103">
        <v>2.56</v>
      </c>
      <c r="AB165" s="103">
        <v>13.120000000000001</v>
      </c>
      <c r="AC165" s="103">
        <v>35.04</v>
      </c>
      <c r="AD165" s="103">
        <v>26.279999999999998</v>
      </c>
      <c r="AE165" s="103">
        <v>0</v>
      </c>
      <c r="AF165" s="93">
        <v>77</v>
      </c>
      <c r="AG165" s="79"/>
      <c r="AH165" s="103">
        <v>0</v>
      </c>
      <c r="AI165" s="103">
        <v>1.44</v>
      </c>
      <c r="AJ165" s="103">
        <v>1.92</v>
      </c>
      <c r="AK165" s="103">
        <v>26.919999999999998</v>
      </c>
      <c r="AL165" s="103">
        <v>46.72</v>
      </c>
      <c r="AM165" s="93">
        <v>77</v>
      </c>
    </row>
    <row r="166" spans="1:39" ht="14.65" thickBot="1">
      <c r="A166" s="152"/>
      <c r="B166" s="155"/>
      <c r="C166" s="73" t="s">
        <v>46</v>
      </c>
      <c r="D166" s="72" t="s">
        <v>51</v>
      </c>
      <c r="E166" s="66" t="s">
        <v>98</v>
      </c>
      <c r="F166" s="174"/>
      <c r="G166" s="175"/>
      <c r="H166" s="175"/>
      <c r="I166" s="175"/>
      <c r="J166" s="176"/>
      <c r="K166" s="98"/>
      <c r="L166" s="79"/>
      <c r="M166" s="199"/>
      <c r="N166" s="200"/>
      <c r="O166" s="200"/>
      <c r="P166" s="200"/>
      <c r="Q166" s="201"/>
      <c r="R166" s="98"/>
      <c r="S166" s="79"/>
      <c r="T166" s="199"/>
      <c r="U166" s="200"/>
      <c r="V166" s="200"/>
      <c r="W166" s="200"/>
      <c r="X166" s="201"/>
      <c r="Y166" s="98"/>
      <c r="Z166" s="121"/>
      <c r="AA166" s="199"/>
      <c r="AB166" s="200"/>
      <c r="AC166" s="200"/>
      <c r="AD166" s="200"/>
      <c r="AE166" s="201"/>
      <c r="AF166" s="98"/>
      <c r="AG166" s="79"/>
      <c r="AH166" s="199"/>
      <c r="AI166" s="200"/>
      <c r="AJ166" s="200"/>
      <c r="AK166" s="200"/>
      <c r="AL166" s="201"/>
      <c r="AM166" s="98"/>
    </row>
    <row r="167" spans="1:39" ht="14.65" thickBot="1">
      <c r="A167" s="152"/>
      <c r="B167" s="155"/>
      <c r="C167" s="70" t="s">
        <v>52</v>
      </c>
      <c r="D167" s="69" t="s">
        <v>47</v>
      </c>
      <c r="E167" s="71"/>
      <c r="F167" s="87"/>
      <c r="G167" s="87">
        <v>56</v>
      </c>
      <c r="H167" s="87"/>
      <c r="I167" s="87">
        <v>1</v>
      </c>
      <c r="J167" s="87"/>
      <c r="K167" s="93">
        <v>57</v>
      </c>
      <c r="L167" s="79"/>
      <c r="M167" s="103">
        <v>22.400000000000002</v>
      </c>
      <c r="N167" s="103">
        <v>33.599999999999994</v>
      </c>
      <c r="O167" s="103">
        <v>0.4</v>
      </c>
      <c r="P167" s="103">
        <v>0.6</v>
      </c>
      <c r="Q167" s="103">
        <v>0</v>
      </c>
      <c r="R167" s="93">
        <v>57</v>
      </c>
      <c r="S167" s="79"/>
      <c r="T167" s="103">
        <v>0</v>
      </c>
      <c r="U167" s="103">
        <v>33.599999999999994</v>
      </c>
      <c r="V167" s="103">
        <v>22.400000000000002</v>
      </c>
      <c r="W167" s="103">
        <v>0.6</v>
      </c>
      <c r="X167" s="103">
        <v>0.4</v>
      </c>
      <c r="Y167" s="93">
        <v>57</v>
      </c>
      <c r="Z167" s="121"/>
      <c r="AA167" s="103">
        <v>35.840000000000003</v>
      </c>
      <c r="AB167" s="103">
        <v>20.319999999999993</v>
      </c>
      <c r="AC167" s="103">
        <v>0.48</v>
      </c>
      <c r="AD167" s="103">
        <v>0.36</v>
      </c>
      <c r="AE167" s="103">
        <v>0</v>
      </c>
      <c r="AF167" s="93">
        <v>56.999999999999993</v>
      </c>
      <c r="AG167" s="79"/>
      <c r="AH167" s="103">
        <v>0</v>
      </c>
      <c r="AI167" s="103">
        <v>20.159999999999997</v>
      </c>
      <c r="AJ167" s="103">
        <v>26.880000000000003</v>
      </c>
      <c r="AK167" s="103">
        <v>9.32</v>
      </c>
      <c r="AL167" s="103">
        <v>0.64</v>
      </c>
      <c r="AM167" s="93">
        <v>57</v>
      </c>
    </row>
    <row r="168" spans="1:39" ht="14.65" thickBot="1">
      <c r="A168" s="152"/>
      <c r="B168" s="155"/>
      <c r="C168" s="70" t="s">
        <v>53</v>
      </c>
      <c r="D168" s="69" t="s">
        <v>47</v>
      </c>
      <c r="E168" s="71"/>
      <c r="F168" s="87"/>
      <c r="G168" s="87">
        <v>53</v>
      </c>
      <c r="H168" s="87"/>
      <c r="I168" s="87">
        <v>1</v>
      </c>
      <c r="J168" s="87"/>
      <c r="K168" s="93">
        <v>54</v>
      </c>
      <c r="L168" s="79"/>
      <c r="M168" s="103">
        <v>21.200000000000003</v>
      </c>
      <c r="N168" s="103">
        <v>31.799999999999997</v>
      </c>
      <c r="O168" s="103">
        <v>0.4</v>
      </c>
      <c r="P168" s="103">
        <v>0.6</v>
      </c>
      <c r="Q168" s="103">
        <v>0</v>
      </c>
      <c r="R168" s="93">
        <v>54</v>
      </c>
      <c r="S168" s="79"/>
      <c r="T168" s="103">
        <v>0</v>
      </c>
      <c r="U168" s="103">
        <v>31.799999999999997</v>
      </c>
      <c r="V168" s="103">
        <v>21.200000000000003</v>
      </c>
      <c r="W168" s="103">
        <v>0.6</v>
      </c>
      <c r="X168" s="103">
        <v>0.4</v>
      </c>
      <c r="Y168" s="93">
        <v>54</v>
      </c>
      <c r="Z168" s="121"/>
      <c r="AA168" s="103">
        <v>33.92</v>
      </c>
      <c r="AB168" s="103">
        <v>19.239999999999998</v>
      </c>
      <c r="AC168" s="103">
        <v>0.48</v>
      </c>
      <c r="AD168" s="103">
        <v>0.36</v>
      </c>
      <c r="AE168" s="103">
        <v>0</v>
      </c>
      <c r="AF168" s="93">
        <v>53.999999999999993</v>
      </c>
      <c r="AG168" s="79"/>
      <c r="AH168" s="103">
        <v>0</v>
      </c>
      <c r="AI168" s="103">
        <v>19.079999999999998</v>
      </c>
      <c r="AJ168" s="103">
        <v>25.439999999999998</v>
      </c>
      <c r="AK168" s="103">
        <v>8.8400000000000016</v>
      </c>
      <c r="AL168" s="103">
        <v>0.64</v>
      </c>
      <c r="AM168" s="93">
        <v>54</v>
      </c>
    </row>
    <row r="169" spans="1:39" ht="14.65" thickBot="1">
      <c r="A169" s="152"/>
      <c r="B169" s="155"/>
      <c r="C169" s="70" t="s">
        <v>54</v>
      </c>
      <c r="D169" s="69" t="s">
        <v>47</v>
      </c>
      <c r="E169" s="71"/>
      <c r="F169" s="87"/>
      <c r="G169" s="87">
        <v>38</v>
      </c>
      <c r="H169" s="87"/>
      <c r="I169" s="87">
        <v>1</v>
      </c>
      <c r="J169" s="87"/>
      <c r="K169" s="93">
        <v>39</v>
      </c>
      <c r="L169" s="79"/>
      <c r="M169" s="103">
        <v>15.200000000000001</v>
      </c>
      <c r="N169" s="103">
        <v>22.799999999999997</v>
      </c>
      <c r="O169" s="103">
        <v>0.4</v>
      </c>
      <c r="P169" s="103">
        <v>0.6</v>
      </c>
      <c r="Q169" s="103">
        <v>0</v>
      </c>
      <c r="R169" s="93">
        <v>39</v>
      </c>
      <c r="S169" s="79"/>
      <c r="T169" s="103">
        <v>0</v>
      </c>
      <c r="U169" s="103">
        <v>22.799999999999997</v>
      </c>
      <c r="V169" s="103">
        <v>15.200000000000001</v>
      </c>
      <c r="W169" s="103">
        <v>0.6</v>
      </c>
      <c r="X169" s="103">
        <v>0.4</v>
      </c>
      <c r="Y169" s="93">
        <v>39</v>
      </c>
      <c r="Z169" s="121"/>
      <c r="AA169" s="103">
        <v>24.32</v>
      </c>
      <c r="AB169" s="103">
        <v>13.839999999999998</v>
      </c>
      <c r="AC169" s="103">
        <v>0.48</v>
      </c>
      <c r="AD169" s="103">
        <v>0.36</v>
      </c>
      <c r="AE169" s="103">
        <v>0</v>
      </c>
      <c r="AF169" s="93">
        <v>38.999999999999993</v>
      </c>
      <c r="AG169" s="79"/>
      <c r="AH169" s="103">
        <v>0</v>
      </c>
      <c r="AI169" s="103">
        <v>13.679999999999998</v>
      </c>
      <c r="AJ169" s="103">
        <v>18.239999999999998</v>
      </c>
      <c r="AK169" s="103">
        <v>6.44</v>
      </c>
      <c r="AL169" s="103">
        <v>0.64</v>
      </c>
      <c r="AM169" s="93">
        <v>38.999999999999993</v>
      </c>
    </row>
    <row r="170" spans="1:39" ht="14.65" thickBot="1">
      <c r="A170" s="152"/>
      <c r="B170" s="155"/>
      <c r="C170" s="70" t="s">
        <v>55</v>
      </c>
      <c r="D170" s="69" t="s">
        <v>47</v>
      </c>
      <c r="E170" s="71"/>
      <c r="F170" s="87"/>
      <c r="G170" s="87">
        <v>22</v>
      </c>
      <c r="H170" s="87"/>
      <c r="I170" s="87">
        <v>16</v>
      </c>
      <c r="J170" s="87">
        <v>2</v>
      </c>
      <c r="K170" s="93">
        <v>40</v>
      </c>
      <c r="L170" s="79"/>
      <c r="M170" s="103">
        <v>8.8000000000000007</v>
      </c>
      <c r="N170" s="103">
        <v>13.2</v>
      </c>
      <c r="O170" s="103">
        <v>6.4</v>
      </c>
      <c r="P170" s="103">
        <v>10.4</v>
      </c>
      <c r="Q170" s="103">
        <v>1.2</v>
      </c>
      <c r="R170" s="93">
        <v>40</v>
      </c>
      <c r="S170" s="79"/>
      <c r="T170" s="103">
        <v>0</v>
      </c>
      <c r="U170" s="103">
        <v>13.2</v>
      </c>
      <c r="V170" s="103">
        <v>8.8000000000000007</v>
      </c>
      <c r="W170" s="103">
        <v>9.6</v>
      </c>
      <c r="X170" s="103">
        <v>8.4</v>
      </c>
      <c r="Y170" s="93">
        <v>40</v>
      </c>
      <c r="Z170" s="121"/>
      <c r="AA170" s="103">
        <v>14.080000000000002</v>
      </c>
      <c r="AB170" s="103">
        <v>10.48</v>
      </c>
      <c r="AC170" s="103">
        <v>8</v>
      </c>
      <c r="AD170" s="103">
        <v>6.7200000000000006</v>
      </c>
      <c r="AE170" s="103">
        <v>0.72</v>
      </c>
      <c r="AF170" s="93">
        <v>40</v>
      </c>
      <c r="AG170" s="79"/>
      <c r="AH170" s="103">
        <v>0</v>
      </c>
      <c r="AI170" s="103">
        <v>7.919999999999999</v>
      </c>
      <c r="AJ170" s="103">
        <v>10.560000000000002</v>
      </c>
      <c r="AK170" s="103">
        <v>9.2800000000000011</v>
      </c>
      <c r="AL170" s="103">
        <v>12.24</v>
      </c>
      <c r="AM170" s="93">
        <v>40</v>
      </c>
    </row>
    <row r="171" spans="1:39" ht="14.65" thickBot="1">
      <c r="A171" s="152"/>
      <c r="B171" s="155"/>
      <c r="C171" s="70" t="s">
        <v>56</v>
      </c>
      <c r="D171" s="69" t="s">
        <v>47</v>
      </c>
      <c r="E171" s="71"/>
      <c r="F171" s="87"/>
      <c r="G171" s="87"/>
      <c r="H171" s="87"/>
      <c r="I171" s="87"/>
      <c r="J171" s="87"/>
      <c r="K171" s="93">
        <v>0</v>
      </c>
      <c r="L171" s="79"/>
      <c r="M171" s="103">
        <v>0</v>
      </c>
      <c r="N171" s="103">
        <v>0</v>
      </c>
      <c r="O171" s="103">
        <v>0</v>
      </c>
      <c r="P171" s="103">
        <v>0</v>
      </c>
      <c r="Q171" s="103">
        <v>0</v>
      </c>
      <c r="R171" s="93">
        <v>0</v>
      </c>
      <c r="S171" s="79"/>
      <c r="T171" s="103">
        <v>0</v>
      </c>
      <c r="U171" s="103">
        <v>0</v>
      </c>
      <c r="V171" s="103">
        <v>0</v>
      </c>
      <c r="W171" s="103">
        <v>0</v>
      </c>
      <c r="X171" s="103">
        <v>0</v>
      </c>
      <c r="Y171" s="93">
        <v>0</v>
      </c>
      <c r="Z171" s="121"/>
      <c r="AA171" s="103">
        <v>0</v>
      </c>
      <c r="AB171" s="103">
        <v>0</v>
      </c>
      <c r="AC171" s="103">
        <v>0</v>
      </c>
      <c r="AD171" s="103">
        <v>0</v>
      </c>
      <c r="AE171" s="103">
        <v>0</v>
      </c>
      <c r="AF171" s="93">
        <v>0</v>
      </c>
      <c r="AG171" s="79"/>
      <c r="AH171" s="103">
        <v>0</v>
      </c>
      <c r="AI171" s="103">
        <v>0</v>
      </c>
      <c r="AJ171" s="103">
        <v>0</v>
      </c>
      <c r="AK171" s="103">
        <v>0</v>
      </c>
      <c r="AL171" s="103">
        <v>0</v>
      </c>
      <c r="AM171" s="93">
        <v>0</v>
      </c>
    </row>
    <row r="172" spans="1:39" ht="14.65" thickBot="1">
      <c r="A172" s="152"/>
      <c r="B172" s="155"/>
      <c r="C172" s="70" t="s">
        <v>57</v>
      </c>
      <c r="D172" s="69" t="s">
        <v>47</v>
      </c>
      <c r="E172" s="71"/>
      <c r="F172" s="87"/>
      <c r="G172" s="87">
        <v>50</v>
      </c>
      <c r="H172" s="87"/>
      <c r="I172" s="87"/>
      <c r="J172" s="87"/>
      <c r="K172" s="93">
        <v>50</v>
      </c>
      <c r="L172" s="79"/>
      <c r="M172" s="103">
        <v>20</v>
      </c>
      <c r="N172" s="103">
        <v>30</v>
      </c>
      <c r="O172" s="103">
        <v>0</v>
      </c>
      <c r="P172" s="103">
        <v>0</v>
      </c>
      <c r="Q172" s="103">
        <v>0</v>
      </c>
      <c r="R172" s="93">
        <v>50</v>
      </c>
      <c r="S172" s="79"/>
      <c r="T172" s="103">
        <v>0</v>
      </c>
      <c r="U172" s="103">
        <v>30</v>
      </c>
      <c r="V172" s="103">
        <v>20</v>
      </c>
      <c r="W172" s="103">
        <v>0</v>
      </c>
      <c r="X172" s="103">
        <v>0</v>
      </c>
      <c r="Y172" s="93">
        <v>50</v>
      </c>
      <c r="Z172" s="121"/>
      <c r="AA172" s="103">
        <v>32</v>
      </c>
      <c r="AB172" s="103">
        <v>18</v>
      </c>
      <c r="AC172" s="103">
        <v>0</v>
      </c>
      <c r="AD172" s="103">
        <v>0</v>
      </c>
      <c r="AE172" s="103">
        <v>0</v>
      </c>
      <c r="AF172" s="93">
        <v>50</v>
      </c>
      <c r="AG172" s="79"/>
      <c r="AH172" s="103">
        <v>0</v>
      </c>
      <c r="AI172" s="103">
        <v>18</v>
      </c>
      <c r="AJ172" s="103">
        <v>24</v>
      </c>
      <c r="AK172" s="103">
        <v>8</v>
      </c>
      <c r="AL172" s="103">
        <v>0</v>
      </c>
      <c r="AM172" s="93">
        <v>50</v>
      </c>
    </row>
    <row r="173" spans="1:39" ht="14.65" thickBot="1">
      <c r="A173" s="152"/>
      <c r="B173" s="155"/>
      <c r="C173" s="70" t="s">
        <v>58</v>
      </c>
      <c r="D173" s="69" t="s">
        <v>48</v>
      </c>
      <c r="E173" s="71"/>
      <c r="F173" s="87"/>
      <c r="G173" s="87">
        <v>71</v>
      </c>
      <c r="H173" s="87"/>
      <c r="I173" s="87">
        <v>48</v>
      </c>
      <c r="J173" s="87"/>
      <c r="K173" s="93">
        <v>119</v>
      </c>
      <c r="L173" s="79"/>
      <c r="M173" s="103">
        <v>28.400000000000002</v>
      </c>
      <c r="N173" s="103">
        <v>42.599999999999994</v>
      </c>
      <c r="O173" s="103">
        <v>19.200000000000003</v>
      </c>
      <c r="P173" s="103">
        <v>28.799999999999997</v>
      </c>
      <c r="Q173" s="103">
        <v>0</v>
      </c>
      <c r="R173" s="93">
        <v>119</v>
      </c>
      <c r="S173" s="79"/>
      <c r="T173" s="103">
        <v>0</v>
      </c>
      <c r="U173" s="103">
        <v>42.599999999999994</v>
      </c>
      <c r="V173" s="103">
        <v>28.400000000000002</v>
      </c>
      <c r="W173" s="103">
        <v>28.799999999999997</v>
      </c>
      <c r="X173" s="103">
        <v>19.200000000000003</v>
      </c>
      <c r="Y173" s="93">
        <v>119</v>
      </c>
      <c r="Z173" s="121"/>
      <c r="AA173" s="103">
        <v>45.44</v>
      </c>
      <c r="AB173" s="103">
        <v>33.239999999999995</v>
      </c>
      <c r="AC173" s="103">
        <v>23.04</v>
      </c>
      <c r="AD173" s="103">
        <v>17.279999999999998</v>
      </c>
      <c r="AE173" s="103">
        <v>0</v>
      </c>
      <c r="AF173" s="93">
        <v>119</v>
      </c>
      <c r="AG173" s="79"/>
      <c r="AH173" s="103">
        <v>0</v>
      </c>
      <c r="AI173" s="103">
        <v>25.559999999999995</v>
      </c>
      <c r="AJ173" s="103">
        <v>34.08</v>
      </c>
      <c r="AK173" s="103">
        <v>28.639999999999997</v>
      </c>
      <c r="AL173" s="103">
        <v>30.720000000000002</v>
      </c>
      <c r="AM173" s="93">
        <v>118.99999999999999</v>
      </c>
    </row>
    <row r="174" spans="1:39" ht="14.65" thickBot="1">
      <c r="A174" s="152"/>
      <c r="B174" s="155"/>
      <c r="C174" s="70" t="s">
        <v>59</v>
      </c>
      <c r="D174" s="69" t="s">
        <v>48</v>
      </c>
      <c r="E174" s="71"/>
      <c r="F174" s="87"/>
      <c r="G174" s="87">
        <v>32</v>
      </c>
      <c r="H174" s="87"/>
      <c r="I174" s="87">
        <v>17</v>
      </c>
      <c r="J174" s="87"/>
      <c r="K174" s="93">
        <v>49</v>
      </c>
      <c r="L174" s="79"/>
      <c r="M174" s="103">
        <v>12.8</v>
      </c>
      <c r="N174" s="103">
        <v>19.2</v>
      </c>
      <c r="O174" s="103">
        <v>6.8000000000000007</v>
      </c>
      <c r="P174" s="103">
        <v>10.199999999999999</v>
      </c>
      <c r="Q174" s="103">
        <v>0</v>
      </c>
      <c r="R174" s="93">
        <v>49</v>
      </c>
      <c r="S174" s="79"/>
      <c r="T174" s="103">
        <v>0</v>
      </c>
      <c r="U174" s="103">
        <v>19.2</v>
      </c>
      <c r="V174" s="103">
        <v>12.8</v>
      </c>
      <c r="W174" s="103">
        <v>10.199999999999999</v>
      </c>
      <c r="X174" s="103">
        <v>6.8000000000000007</v>
      </c>
      <c r="Y174" s="93">
        <v>49</v>
      </c>
      <c r="Z174" s="121"/>
      <c r="AA174" s="103">
        <v>20.48</v>
      </c>
      <c r="AB174" s="103">
        <v>14.240000000000002</v>
      </c>
      <c r="AC174" s="103">
        <v>8.16</v>
      </c>
      <c r="AD174" s="103">
        <v>6.1199999999999992</v>
      </c>
      <c r="AE174" s="103">
        <v>0</v>
      </c>
      <c r="AF174" s="93">
        <v>48.999999999999993</v>
      </c>
      <c r="AG174" s="79"/>
      <c r="AH174" s="103">
        <v>0</v>
      </c>
      <c r="AI174" s="103">
        <v>11.52</v>
      </c>
      <c r="AJ174" s="103">
        <v>15.36</v>
      </c>
      <c r="AK174" s="103">
        <v>11.24</v>
      </c>
      <c r="AL174" s="103">
        <v>10.88</v>
      </c>
      <c r="AM174" s="93">
        <v>49</v>
      </c>
    </row>
    <row r="175" spans="1:39" ht="14.65" thickBot="1">
      <c r="A175" s="152"/>
      <c r="B175" s="155"/>
      <c r="C175" s="70" t="s">
        <v>60</v>
      </c>
      <c r="D175" s="69" t="s">
        <v>61</v>
      </c>
      <c r="E175" s="71"/>
      <c r="F175" s="87"/>
      <c r="G175" s="87">
        <v>3</v>
      </c>
      <c r="H175" s="87"/>
      <c r="I175" s="87">
        <v>35</v>
      </c>
      <c r="J175" s="87"/>
      <c r="K175" s="93">
        <v>38</v>
      </c>
      <c r="L175" s="79"/>
      <c r="M175" s="103">
        <v>1.2000000000000002</v>
      </c>
      <c r="N175" s="103">
        <v>1.7999999999999998</v>
      </c>
      <c r="O175" s="103">
        <v>14</v>
      </c>
      <c r="P175" s="103">
        <v>21</v>
      </c>
      <c r="Q175" s="103">
        <v>0</v>
      </c>
      <c r="R175" s="93">
        <v>38</v>
      </c>
      <c r="S175" s="79"/>
      <c r="T175" s="103">
        <v>0</v>
      </c>
      <c r="U175" s="103">
        <v>1.7999999999999998</v>
      </c>
      <c r="V175" s="103">
        <v>1.2000000000000002</v>
      </c>
      <c r="W175" s="103">
        <v>21</v>
      </c>
      <c r="X175" s="103">
        <v>14</v>
      </c>
      <c r="Y175" s="93">
        <v>38</v>
      </c>
      <c r="Z175" s="121"/>
      <c r="AA175" s="103">
        <v>1.9200000000000002</v>
      </c>
      <c r="AB175" s="103">
        <v>6.6800000000000006</v>
      </c>
      <c r="AC175" s="103">
        <v>16.799999999999997</v>
      </c>
      <c r="AD175" s="103">
        <v>12.6</v>
      </c>
      <c r="AE175" s="103">
        <v>0</v>
      </c>
      <c r="AF175" s="93">
        <v>38</v>
      </c>
      <c r="AG175" s="79"/>
      <c r="AH175" s="103">
        <v>0</v>
      </c>
      <c r="AI175" s="103">
        <v>1.0799999999999998</v>
      </c>
      <c r="AJ175" s="103">
        <v>1.44</v>
      </c>
      <c r="AK175" s="103">
        <v>13.08</v>
      </c>
      <c r="AL175" s="103">
        <v>22.4</v>
      </c>
      <c r="AM175" s="93">
        <v>38</v>
      </c>
    </row>
    <row r="176" spans="1:39" ht="14.65" thickBot="1">
      <c r="A176" s="153"/>
      <c r="B176" s="156"/>
      <c r="C176" s="70" t="s">
        <v>62</v>
      </c>
      <c r="D176" s="69" t="s">
        <v>61</v>
      </c>
      <c r="E176" s="68"/>
      <c r="F176" s="87"/>
      <c r="G176" s="87">
        <v>3</v>
      </c>
      <c r="H176" s="87"/>
      <c r="I176" s="87">
        <v>35</v>
      </c>
      <c r="J176" s="87"/>
      <c r="K176" s="93">
        <v>38</v>
      </c>
      <c r="L176" s="79"/>
      <c r="M176" s="103">
        <v>1.2000000000000002</v>
      </c>
      <c r="N176" s="103">
        <v>1.7999999999999998</v>
      </c>
      <c r="O176" s="103">
        <v>14</v>
      </c>
      <c r="P176" s="103">
        <v>21</v>
      </c>
      <c r="Q176" s="103">
        <v>0</v>
      </c>
      <c r="R176" s="93">
        <v>38</v>
      </c>
      <c r="S176" s="79"/>
      <c r="T176" s="103">
        <v>0</v>
      </c>
      <c r="U176" s="103">
        <v>1.7999999999999998</v>
      </c>
      <c r="V176" s="103">
        <v>1.2000000000000002</v>
      </c>
      <c r="W176" s="103">
        <v>21</v>
      </c>
      <c r="X176" s="103">
        <v>14</v>
      </c>
      <c r="Y176" s="93">
        <v>38</v>
      </c>
      <c r="Z176" s="121"/>
      <c r="AA176" s="103">
        <v>1.9200000000000002</v>
      </c>
      <c r="AB176" s="103">
        <v>6.6800000000000006</v>
      </c>
      <c r="AC176" s="103">
        <v>16.799999999999997</v>
      </c>
      <c r="AD176" s="103">
        <v>12.6</v>
      </c>
      <c r="AE176" s="103">
        <v>0</v>
      </c>
      <c r="AF176" s="93">
        <v>38</v>
      </c>
      <c r="AG176" s="79"/>
      <c r="AH176" s="103">
        <v>0</v>
      </c>
      <c r="AI176" s="103">
        <v>1.0799999999999998</v>
      </c>
      <c r="AJ176" s="103">
        <v>1.44</v>
      </c>
      <c r="AK176" s="103">
        <v>13.08</v>
      </c>
      <c r="AL176" s="103">
        <v>22.4</v>
      </c>
      <c r="AM176" s="93">
        <v>38</v>
      </c>
    </row>
    <row r="177" spans="1:39" ht="14.65" thickBot="1">
      <c r="A177" s="151">
        <v>22</v>
      </c>
      <c r="B177" s="154" t="s">
        <v>25</v>
      </c>
      <c r="C177" s="157" t="s">
        <v>46</v>
      </c>
      <c r="D177" s="160" t="s">
        <v>48</v>
      </c>
      <c r="E177" s="67" t="s">
        <v>95</v>
      </c>
      <c r="F177" s="87">
        <v>57</v>
      </c>
      <c r="G177" s="87">
        <v>109</v>
      </c>
      <c r="H177" s="87">
        <v>218</v>
      </c>
      <c r="I177" s="87">
        <v>136</v>
      </c>
      <c r="J177" s="87">
        <v>27</v>
      </c>
      <c r="K177" s="91">
        <v>547</v>
      </c>
      <c r="L177" s="79"/>
      <c r="M177" s="87">
        <v>61</v>
      </c>
      <c r="N177" s="87">
        <v>109</v>
      </c>
      <c r="O177" s="87">
        <v>218</v>
      </c>
      <c r="P177" s="87">
        <v>136</v>
      </c>
      <c r="Q177" s="87">
        <v>27</v>
      </c>
      <c r="R177" s="91">
        <v>551</v>
      </c>
      <c r="S177" s="79"/>
      <c r="T177" s="103">
        <v>44</v>
      </c>
      <c r="U177" s="87">
        <v>109</v>
      </c>
      <c r="V177" s="87">
        <v>218</v>
      </c>
      <c r="W177" s="87">
        <v>136</v>
      </c>
      <c r="X177" s="87">
        <v>40</v>
      </c>
      <c r="Y177" s="91">
        <v>547</v>
      </c>
      <c r="Z177" s="79"/>
      <c r="AA177" s="87">
        <v>64</v>
      </c>
      <c r="AB177" s="87">
        <v>109</v>
      </c>
      <c r="AC177" s="87">
        <v>218</v>
      </c>
      <c r="AD177" s="87">
        <v>136</v>
      </c>
      <c r="AE177" s="87">
        <v>27</v>
      </c>
      <c r="AF177" s="91">
        <v>554</v>
      </c>
      <c r="AG177" s="79"/>
      <c r="AH177" s="103">
        <v>27</v>
      </c>
      <c r="AI177" s="87">
        <v>109</v>
      </c>
      <c r="AJ177" s="87">
        <v>218</v>
      </c>
      <c r="AK177" s="87">
        <v>136</v>
      </c>
      <c r="AL177" s="87">
        <v>57</v>
      </c>
      <c r="AM177" s="91">
        <v>547</v>
      </c>
    </row>
    <row r="178" spans="1:39" ht="14.65" thickBot="1">
      <c r="A178" s="152"/>
      <c r="B178" s="155"/>
      <c r="C178" s="158"/>
      <c r="D178" s="161"/>
      <c r="E178" s="66" t="s">
        <v>96</v>
      </c>
      <c r="F178" s="87">
        <v>200</v>
      </c>
      <c r="G178" s="87">
        <v>381</v>
      </c>
      <c r="H178" s="87">
        <v>763</v>
      </c>
      <c r="I178" s="87">
        <v>477</v>
      </c>
      <c r="J178" s="87">
        <v>96</v>
      </c>
      <c r="K178" s="89">
        <v>1917</v>
      </c>
      <c r="L178" s="79"/>
      <c r="M178" s="87">
        <v>214</v>
      </c>
      <c r="N178" s="87">
        <v>381</v>
      </c>
      <c r="O178" s="87">
        <v>763</v>
      </c>
      <c r="P178" s="87">
        <v>477</v>
      </c>
      <c r="Q178" s="87">
        <v>96</v>
      </c>
      <c r="R178" s="89">
        <v>1931</v>
      </c>
      <c r="S178" s="79"/>
      <c r="T178" s="87">
        <v>151</v>
      </c>
      <c r="U178" s="87">
        <v>381</v>
      </c>
      <c r="V178" s="87">
        <v>763</v>
      </c>
      <c r="W178" s="87">
        <v>477</v>
      </c>
      <c r="X178" s="87">
        <v>145</v>
      </c>
      <c r="Y178" s="89">
        <v>1917</v>
      </c>
      <c r="Z178" s="79"/>
      <c r="AA178" s="87">
        <v>225</v>
      </c>
      <c r="AB178" s="87">
        <v>381</v>
      </c>
      <c r="AC178" s="87">
        <v>763</v>
      </c>
      <c r="AD178" s="87">
        <v>477</v>
      </c>
      <c r="AE178" s="87">
        <v>96</v>
      </c>
      <c r="AF178" s="89">
        <v>1942</v>
      </c>
      <c r="AG178" s="79"/>
      <c r="AH178" s="87">
        <v>83</v>
      </c>
      <c r="AI178" s="87">
        <v>381</v>
      </c>
      <c r="AJ178" s="87">
        <v>763</v>
      </c>
      <c r="AK178" s="87">
        <v>477</v>
      </c>
      <c r="AL178" s="87">
        <v>213</v>
      </c>
      <c r="AM178" s="89">
        <v>1917</v>
      </c>
    </row>
    <row r="179" spans="1:39" ht="14.65" thickBot="1">
      <c r="A179" s="152"/>
      <c r="B179" s="155"/>
      <c r="C179" s="158"/>
      <c r="D179" s="161"/>
      <c r="E179" s="66" t="s">
        <v>97</v>
      </c>
      <c r="F179" s="87">
        <v>28</v>
      </c>
      <c r="G179" s="87">
        <v>54</v>
      </c>
      <c r="H179" s="87">
        <v>109</v>
      </c>
      <c r="I179" s="87">
        <v>68</v>
      </c>
      <c r="J179" s="87">
        <v>14</v>
      </c>
      <c r="K179" s="89">
        <v>273</v>
      </c>
      <c r="L179" s="79"/>
      <c r="M179" s="87">
        <v>30</v>
      </c>
      <c r="N179" s="87">
        <v>54</v>
      </c>
      <c r="O179" s="87">
        <v>109</v>
      </c>
      <c r="P179" s="87">
        <v>68</v>
      </c>
      <c r="Q179" s="87">
        <v>14</v>
      </c>
      <c r="R179" s="89">
        <v>275</v>
      </c>
      <c r="S179" s="79"/>
      <c r="T179" s="87">
        <v>22</v>
      </c>
      <c r="U179" s="87">
        <v>54</v>
      </c>
      <c r="V179" s="87">
        <v>109</v>
      </c>
      <c r="W179" s="87">
        <v>68</v>
      </c>
      <c r="X179" s="87">
        <v>20</v>
      </c>
      <c r="Y179" s="89">
        <v>273</v>
      </c>
      <c r="Z179" s="79"/>
      <c r="AA179" s="87">
        <v>32</v>
      </c>
      <c r="AB179" s="87">
        <v>54</v>
      </c>
      <c r="AC179" s="87">
        <v>109</v>
      </c>
      <c r="AD179" s="87">
        <v>68</v>
      </c>
      <c r="AE179" s="87">
        <v>14</v>
      </c>
      <c r="AF179" s="89">
        <v>277</v>
      </c>
      <c r="AG179" s="79"/>
      <c r="AH179" s="87">
        <v>13</v>
      </c>
      <c r="AI179" s="87">
        <v>54</v>
      </c>
      <c r="AJ179" s="87">
        <v>109</v>
      </c>
      <c r="AK179" s="87">
        <v>68</v>
      </c>
      <c r="AL179" s="87">
        <v>29</v>
      </c>
      <c r="AM179" s="89">
        <v>273</v>
      </c>
    </row>
    <row r="180" spans="1:39" ht="14.65" thickBot="1">
      <c r="A180" s="153"/>
      <c r="B180" s="156"/>
      <c r="C180" s="159"/>
      <c r="D180" s="162"/>
      <c r="E180" s="65" t="s">
        <v>98</v>
      </c>
      <c r="F180" s="87">
        <v>0</v>
      </c>
      <c r="G180" s="87">
        <v>0</v>
      </c>
      <c r="H180" s="87">
        <v>0</v>
      </c>
      <c r="I180" s="87">
        <v>0</v>
      </c>
      <c r="J180" s="87">
        <v>0</v>
      </c>
      <c r="K180" s="86">
        <v>0</v>
      </c>
      <c r="L180" s="79"/>
      <c r="M180" s="87">
        <v>0</v>
      </c>
      <c r="N180" s="87">
        <v>0</v>
      </c>
      <c r="O180" s="87">
        <v>0</v>
      </c>
      <c r="P180" s="87">
        <v>0</v>
      </c>
      <c r="Q180" s="87">
        <v>0</v>
      </c>
      <c r="R180" s="86">
        <v>0</v>
      </c>
      <c r="S180" s="79"/>
      <c r="T180" s="87">
        <v>0</v>
      </c>
      <c r="U180" s="87">
        <v>0</v>
      </c>
      <c r="V180" s="87">
        <v>0</v>
      </c>
      <c r="W180" s="87">
        <v>0</v>
      </c>
      <c r="X180" s="87">
        <v>0</v>
      </c>
      <c r="Y180" s="86">
        <v>0</v>
      </c>
      <c r="Z180" s="79"/>
      <c r="AA180" s="87">
        <v>0</v>
      </c>
      <c r="AB180" s="87">
        <v>0</v>
      </c>
      <c r="AC180" s="87">
        <v>0</v>
      </c>
      <c r="AD180" s="87">
        <v>0</v>
      </c>
      <c r="AE180" s="87">
        <v>0</v>
      </c>
      <c r="AF180" s="86">
        <v>0</v>
      </c>
      <c r="AG180" s="79"/>
      <c r="AH180" s="87">
        <v>0</v>
      </c>
      <c r="AI180" s="87">
        <v>0</v>
      </c>
      <c r="AJ180" s="87">
        <v>0</v>
      </c>
      <c r="AK180" s="87">
        <v>0</v>
      </c>
      <c r="AL180" s="87">
        <v>0</v>
      </c>
      <c r="AM180" s="86">
        <v>0</v>
      </c>
    </row>
    <row r="181" spans="1:39" ht="14.65" thickBot="1">
      <c r="A181" s="151">
        <v>24</v>
      </c>
      <c r="B181" s="154" t="s">
        <v>26</v>
      </c>
      <c r="C181" s="157" t="s">
        <v>46</v>
      </c>
      <c r="D181" s="160" t="s">
        <v>48</v>
      </c>
      <c r="E181" s="67" t="s">
        <v>95</v>
      </c>
      <c r="F181" s="87">
        <v>48</v>
      </c>
      <c r="G181" s="87">
        <v>95</v>
      </c>
      <c r="H181" s="87">
        <v>190</v>
      </c>
      <c r="I181" s="87">
        <v>119</v>
      </c>
      <c r="J181" s="87">
        <v>24</v>
      </c>
      <c r="K181" s="91">
        <v>476</v>
      </c>
      <c r="L181" s="79"/>
      <c r="M181" s="87">
        <v>48</v>
      </c>
      <c r="N181" s="87">
        <v>95</v>
      </c>
      <c r="O181" s="87">
        <v>190</v>
      </c>
      <c r="P181" s="87">
        <v>119</v>
      </c>
      <c r="Q181" s="87">
        <v>24</v>
      </c>
      <c r="R181" s="91">
        <v>476</v>
      </c>
      <c r="S181" s="79"/>
      <c r="T181" s="87">
        <v>35</v>
      </c>
      <c r="U181" s="87">
        <v>95</v>
      </c>
      <c r="V181" s="87">
        <v>190</v>
      </c>
      <c r="W181" s="87">
        <v>119</v>
      </c>
      <c r="X181" s="87">
        <v>37</v>
      </c>
      <c r="Y181" s="91">
        <v>476</v>
      </c>
      <c r="Z181" s="79"/>
      <c r="AA181" s="87">
        <v>48</v>
      </c>
      <c r="AB181" s="87">
        <v>95</v>
      </c>
      <c r="AC181" s="87">
        <v>190</v>
      </c>
      <c r="AD181" s="87">
        <v>119</v>
      </c>
      <c r="AE181" s="87">
        <v>24</v>
      </c>
      <c r="AF181" s="91">
        <v>476</v>
      </c>
      <c r="AG181" s="79"/>
      <c r="AH181" s="87">
        <v>22</v>
      </c>
      <c r="AI181" s="87">
        <v>95</v>
      </c>
      <c r="AJ181" s="87">
        <v>190</v>
      </c>
      <c r="AK181" s="87">
        <v>119</v>
      </c>
      <c r="AL181" s="87">
        <v>50</v>
      </c>
      <c r="AM181" s="91">
        <v>476</v>
      </c>
    </row>
    <row r="182" spans="1:39" ht="14.65" thickBot="1">
      <c r="A182" s="152"/>
      <c r="B182" s="155"/>
      <c r="C182" s="158"/>
      <c r="D182" s="161"/>
      <c r="E182" s="66" t="s">
        <v>96</v>
      </c>
      <c r="F182" s="87">
        <v>167</v>
      </c>
      <c r="G182" s="87">
        <v>333</v>
      </c>
      <c r="H182" s="87">
        <v>666</v>
      </c>
      <c r="I182" s="87">
        <v>416</v>
      </c>
      <c r="J182" s="87">
        <v>83</v>
      </c>
      <c r="K182" s="89">
        <v>1665</v>
      </c>
      <c r="L182" s="79"/>
      <c r="M182" s="87">
        <v>167</v>
      </c>
      <c r="N182" s="87">
        <v>333</v>
      </c>
      <c r="O182" s="87">
        <v>666</v>
      </c>
      <c r="P182" s="87">
        <v>416</v>
      </c>
      <c r="Q182" s="87">
        <v>83</v>
      </c>
      <c r="R182" s="89">
        <v>1665</v>
      </c>
      <c r="S182" s="79"/>
      <c r="T182" s="87">
        <v>123</v>
      </c>
      <c r="U182" s="87">
        <v>333</v>
      </c>
      <c r="V182" s="87">
        <v>666</v>
      </c>
      <c r="W182" s="87">
        <v>416</v>
      </c>
      <c r="X182" s="87">
        <v>127</v>
      </c>
      <c r="Y182" s="89">
        <v>1665</v>
      </c>
      <c r="Z182" s="79"/>
      <c r="AA182" s="87">
        <v>167</v>
      </c>
      <c r="AB182" s="87">
        <v>333</v>
      </c>
      <c r="AC182" s="87">
        <v>666</v>
      </c>
      <c r="AD182" s="87">
        <v>416</v>
      </c>
      <c r="AE182" s="87">
        <v>83</v>
      </c>
      <c r="AF182" s="89">
        <v>1665</v>
      </c>
      <c r="AG182" s="79"/>
      <c r="AH182" s="87">
        <v>61</v>
      </c>
      <c r="AI182" s="87">
        <v>333</v>
      </c>
      <c r="AJ182" s="87">
        <v>666</v>
      </c>
      <c r="AK182" s="87">
        <v>416</v>
      </c>
      <c r="AL182" s="87">
        <v>189</v>
      </c>
      <c r="AM182" s="89">
        <v>1665</v>
      </c>
    </row>
    <row r="183" spans="1:39" ht="14.65" thickBot="1">
      <c r="A183" s="152"/>
      <c r="B183" s="155"/>
      <c r="C183" s="158"/>
      <c r="D183" s="161"/>
      <c r="E183" s="66" t="s">
        <v>97</v>
      </c>
      <c r="F183" s="87">
        <v>24</v>
      </c>
      <c r="G183" s="87">
        <v>48</v>
      </c>
      <c r="H183" s="87">
        <v>95</v>
      </c>
      <c r="I183" s="87">
        <v>60</v>
      </c>
      <c r="J183" s="87">
        <v>12</v>
      </c>
      <c r="K183" s="89">
        <v>239</v>
      </c>
      <c r="L183" s="79"/>
      <c r="M183" s="87">
        <v>24</v>
      </c>
      <c r="N183" s="87">
        <v>48</v>
      </c>
      <c r="O183" s="87">
        <v>95</v>
      </c>
      <c r="P183" s="87">
        <v>60</v>
      </c>
      <c r="Q183" s="87">
        <v>12</v>
      </c>
      <c r="R183" s="89">
        <v>239</v>
      </c>
      <c r="S183" s="79"/>
      <c r="T183" s="87">
        <v>18</v>
      </c>
      <c r="U183" s="87">
        <v>48</v>
      </c>
      <c r="V183" s="87">
        <v>95</v>
      </c>
      <c r="W183" s="87">
        <v>60</v>
      </c>
      <c r="X183" s="87">
        <v>18</v>
      </c>
      <c r="Y183" s="89">
        <v>239</v>
      </c>
      <c r="Z183" s="79"/>
      <c r="AA183" s="87">
        <v>24</v>
      </c>
      <c r="AB183" s="87">
        <v>48</v>
      </c>
      <c r="AC183" s="87">
        <v>95</v>
      </c>
      <c r="AD183" s="87">
        <v>60</v>
      </c>
      <c r="AE183" s="87">
        <v>12</v>
      </c>
      <c r="AF183" s="89">
        <v>239</v>
      </c>
      <c r="AG183" s="79"/>
      <c r="AH183" s="87">
        <v>11</v>
      </c>
      <c r="AI183" s="87">
        <v>48</v>
      </c>
      <c r="AJ183" s="87">
        <v>95</v>
      </c>
      <c r="AK183" s="87">
        <v>60</v>
      </c>
      <c r="AL183" s="87">
        <v>25</v>
      </c>
      <c r="AM183" s="89">
        <v>239</v>
      </c>
    </row>
    <row r="184" spans="1:39" ht="14.65" thickBot="1">
      <c r="A184" s="153"/>
      <c r="B184" s="156"/>
      <c r="C184" s="159"/>
      <c r="D184" s="162"/>
      <c r="E184" s="65" t="s">
        <v>98</v>
      </c>
      <c r="F184" s="87">
        <v>0</v>
      </c>
      <c r="G184" s="87">
        <v>0</v>
      </c>
      <c r="H184" s="87">
        <v>0</v>
      </c>
      <c r="I184" s="87">
        <v>0</v>
      </c>
      <c r="J184" s="87">
        <v>0</v>
      </c>
      <c r="K184" s="86">
        <v>0</v>
      </c>
      <c r="L184" s="79"/>
      <c r="M184" s="87">
        <v>0</v>
      </c>
      <c r="N184" s="87">
        <v>0</v>
      </c>
      <c r="O184" s="87">
        <v>0</v>
      </c>
      <c r="P184" s="87">
        <v>0</v>
      </c>
      <c r="Q184" s="87">
        <v>0</v>
      </c>
      <c r="R184" s="86">
        <v>0</v>
      </c>
      <c r="S184" s="79"/>
      <c r="T184" s="87">
        <v>0</v>
      </c>
      <c r="U184" s="87">
        <v>0</v>
      </c>
      <c r="V184" s="87">
        <v>0</v>
      </c>
      <c r="W184" s="87">
        <v>0</v>
      </c>
      <c r="X184" s="87">
        <v>0</v>
      </c>
      <c r="Y184" s="86">
        <v>0</v>
      </c>
      <c r="Z184" s="79"/>
      <c r="AA184" s="87">
        <v>0</v>
      </c>
      <c r="AB184" s="87">
        <v>0</v>
      </c>
      <c r="AC184" s="87">
        <v>0</v>
      </c>
      <c r="AD184" s="87">
        <v>0</v>
      </c>
      <c r="AE184" s="87">
        <v>0</v>
      </c>
      <c r="AF184" s="86">
        <v>0</v>
      </c>
      <c r="AG184" s="79"/>
      <c r="AH184" s="87">
        <v>0</v>
      </c>
      <c r="AI184" s="87">
        <v>0</v>
      </c>
      <c r="AJ184" s="87">
        <v>0</v>
      </c>
      <c r="AK184" s="87">
        <v>0</v>
      </c>
      <c r="AL184" s="87">
        <v>0</v>
      </c>
      <c r="AM184" s="86">
        <v>0</v>
      </c>
    </row>
    <row r="185" spans="1:39" ht="14.65" thickBot="1">
      <c r="A185" s="151">
        <v>25</v>
      </c>
      <c r="B185" s="154" t="s">
        <v>27</v>
      </c>
      <c r="C185" s="157" t="s">
        <v>46</v>
      </c>
      <c r="D185" s="160" t="s">
        <v>48</v>
      </c>
      <c r="E185" s="67" t="s">
        <v>95</v>
      </c>
      <c r="F185" s="87">
        <v>400</v>
      </c>
      <c r="G185" s="87">
        <v>1196</v>
      </c>
      <c r="H185" s="87">
        <v>199</v>
      </c>
      <c r="I185" s="87">
        <v>199</v>
      </c>
      <c r="J185" s="87">
        <v>0</v>
      </c>
      <c r="K185" s="91">
        <v>1994</v>
      </c>
      <c r="L185" s="79"/>
      <c r="M185" s="87">
        <v>400</v>
      </c>
      <c r="N185" s="87">
        <v>1196</v>
      </c>
      <c r="O185" s="87">
        <v>199</v>
      </c>
      <c r="P185" s="87">
        <v>199</v>
      </c>
      <c r="Q185" s="87">
        <v>0</v>
      </c>
      <c r="R185" s="91">
        <v>1994</v>
      </c>
      <c r="S185" s="79"/>
      <c r="T185" s="87">
        <v>304</v>
      </c>
      <c r="U185" s="87">
        <v>1196</v>
      </c>
      <c r="V185" s="87">
        <v>199</v>
      </c>
      <c r="W185" s="87">
        <v>199</v>
      </c>
      <c r="X185" s="87">
        <v>96</v>
      </c>
      <c r="Y185" s="91">
        <v>1994</v>
      </c>
      <c r="Z185" s="79"/>
      <c r="AA185" s="87">
        <v>400</v>
      </c>
      <c r="AB185" s="87">
        <v>1196</v>
      </c>
      <c r="AC185" s="87">
        <v>199</v>
      </c>
      <c r="AD185" s="87">
        <v>199</v>
      </c>
      <c r="AE185" s="87">
        <v>0</v>
      </c>
      <c r="AF185" s="91">
        <v>1994</v>
      </c>
      <c r="AG185" s="79"/>
      <c r="AH185" s="87">
        <v>109</v>
      </c>
      <c r="AI185" s="87">
        <v>1196</v>
      </c>
      <c r="AJ185" s="87">
        <v>199</v>
      </c>
      <c r="AK185" s="87">
        <v>199</v>
      </c>
      <c r="AL185" s="87">
        <v>291</v>
      </c>
      <c r="AM185" s="91">
        <v>1994</v>
      </c>
    </row>
    <row r="186" spans="1:39" ht="14.65" thickBot="1">
      <c r="A186" s="152"/>
      <c r="B186" s="155"/>
      <c r="C186" s="158"/>
      <c r="D186" s="161"/>
      <c r="E186" s="66" t="s">
        <v>96</v>
      </c>
      <c r="F186" s="87">
        <v>0</v>
      </c>
      <c r="G186" s="87">
        <v>0</v>
      </c>
      <c r="H186" s="87">
        <v>0</v>
      </c>
      <c r="I186" s="87">
        <v>0</v>
      </c>
      <c r="J186" s="87">
        <v>0</v>
      </c>
      <c r="K186" s="89">
        <v>0</v>
      </c>
      <c r="L186" s="79"/>
      <c r="M186" s="87">
        <v>0</v>
      </c>
      <c r="N186" s="87">
        <v>0</v>
      </c>
      <c r="O186" s="87">
        <v>0</v>
      </c>
      <c r="P186" s="87">
        <v>0</v>
      </c>
      <c r="Q186" s="87">
        <v>0</v>
      </c>
      <c r="R186" s="89">
        <v>0</v>
      </c>
      <c r="S186" s="79"/>
      <c r="T186" s="87">
        <v>0</v>
      </c>
      <c r="U186" s="87">
        <v>0</v>
      </c>
      <c r="V186" s="87">
        <v>0</v>
      </c>
      <c r="W186" s="87">
        <v>0</v>
      </c>
      <c r="X186" s="87">
        <v>0</v>
      </c>
      <c r="Y186" s="89">
        <v>0</v>
      </c>
      <c r="Z186" s="79"/>
      <c r="AA186" s="87">
        <v>0</v>
      </c>
      <c r="AB186" s="87">
        <v>0</v>
      </c>
      <c r="AC186" s="87">
        <v>0</v>
      </c>
      <c r="AD186" s="87">
        <v>0</v>
      </c>
      <c r="AE186" s="87">
        <v>0</v>
      </c>
      <c r="AF186" s="89">
        <v>0</v>
      </c>
      <c r="AG186" s="79"/>
      <c r="AH186" s="87">
        <v>0</v>
      </c>
      <c r="AI186" s="87">
        <v>0</v>
      </c>
      <c r="AJ186" s="87">
        <v>0</v>
      </c>
      <c r="AK186" s="87">
        <v>0</v>
      </c>
      <c r="AL186" s="87">
        <v>0</v>
      </c>
      <c r="AM186" s="89">
        <v>0</v>
      </c>
    </row>
    <row r="187" spans="1:39" ht="14.65" thickBot="1">
      <c r="A187" s="152"/>
      <c r="B187" s="155"/>
      <c r="C187" s="158"/>
      <c r="D187" s="161"/>
      <c r="E187" s="66" t="s">
        <v>97</v>
      </c>
      <c r="F187" s="87">
        <v>0</v>
      </c>
      <c r="G187" s="87">
        <v>0</v>
      </c>
      <c r="H187" s="87">
        <v>0</v>
      </c>
      <c r="I187" s="87">
        <v>0</v>
      </c>
      <c r="J187" s="87">
        <v>0</v>
      </c>
      <c r="K187" s="89">
        <v>0</v>
      </c>
      <c r="L187" s="79"/>
      <c r="M187" s="87">
        <v>0</v>
      </c>
      <c r="N187" s="87">
        <v>0</v>
      </c>
      <c r="O187" s="87">
        <v>0</v>
      </c>
      <c r="P187" s="87">
        <v>0</v>
      </c>
      <c r="Q187" s="87">
        <v>0</v>
      </c>
      <c r="R187" s="89">
        <v>0</v>
      </c>
      <c r="S187" s="79"/>
      <c r="T187" s="87">
        <v>0</v>
      </c>
      <c r="U187" s="87">
        <v>0</v>
      </c>
      <c r="V187" s="87">
        <v>0</v>
      </c>
      <c r="W187" s="87">
        <v>0</v>
      </c>
      <c r="X187" s="87">
        <v>0</v>
      </c>
      <c r="Y187" s="89">
        <v>0</v>
      </c>
      <c r="Z187" s="79"/>
      <c r="AA187" s="87">
        <v>0</v>
      </c>
      <c r="AB187" s="87">
        <v>0</v>
      </c>
      <c r="AC187" s="87">
        <v>0</v>
      </c>
      <c r="AD187" s="87">
        <v>0</v>
      </c>
      <c r="AE187" s="87">
        <v>0</v>
      </c>
      <c r="AF187" s="89">
        <v>0</v>
      </c>
      <c r="AG187" s="79"/>
      <c r="AH187" s="87">
        <v>0</v>
      </c>
      <c r="AI187" s="87">
        <v>0</v>
      </c>
      <c r="AJ187" s="87">
        <v>0</v>
      </c>
      <c r="AK187" s="87">
        <v>0</v>
      </c>
      <c r="AL187" s="87">
        <v>0</v>
      </c>
      <c r="AM187" s="89">
        <v>0</v>
      </c>
    </row>
    <row r="188" spans="1:39" ht="14.65" thickBot="1">
      <c r="A188" s="153"/>
      <c r="B188" s="156"/>
      <c r="C188" s="159"/>
      <c r="D188" s="162"/>
      <c r="E188" s="65" t="s">
        <v>98</v>
      </c>
      <c r="F188" s="87">
        <v>0</v>
      </c>
      <c r="G188" s="87">
        <v>0</v>
      </c>
      <c r="H188" s="87">
        <v>0</v>
      </c>
      <c r="I188" s="87">
        <v>0</v>
      </c>
      <c r="J188" s="87">
        <v>0</v>
      </c>
      <c r="K188" s="86">
        <v>0</v>
      </c>
      <c r="L188" s="79"/>
      <c r="M188" s="87">
        <v>0</v>
      </c>
      <c r="N188" s="87">
        <v>0</v>
      </c>
      <c r="O188" s="87">
        <v>0</v>
      </c>
      <c r="P188" s="87">
        <v>0</v>
      </c>
      <c r="Q188" s="87">
        <v>0</v>
      </c>
      <c r="R188" s="86">
        <v>0</v>
      </c>
      <c r="S188" s="79"/>
      <c r="T188" s="87">
        <v>0</v>
      </c>
      <c r="U188" s="87">
        <v>0</v>
      </c>
      <c r="V188" s="87">
        <v>0</v>
      </c>
      <c r="W188" s="87">
        <v>0</v>
      </c>
      <c r="X188" s="87">
        <v>0</v>
      </c>
      <c r="Y188" s="86">
        <v>0</v>
      </c>
      <c r="Z188" s="79"/>
      <c r="AA188" s="87">
        <v>0</v>
      </c>
      <c r="AB188" s="87">
        <v>0</v>
      </c>
      <c r="AC188" s="87">
        <v>0</v>
      </c>
      <c r="AD188" s="87">
        <v>0</v>
      </c>
      <c r="AE188" s="87">
        <v>0</v>
      </c>
      <c r="AF188" s="86">
        <v>0</v>
      </c>
      <c r="AG188" s="79"/>
      <c r="AH188" s="87">
        <v>0</v>
      </c>
      <c r="AI188" s="87">
        <v>0</v>
      </c>
      <c r="AJ188" s="87">
        <v>0</v>
      </c>
      <c r="AK188" s="87">
        <v>0</v>
      </c>
      <c r="AL188" s="87">
        <v>0</v>
      </c>
      <c r="AM188" s="86">
        <v>0</v>
      </c>
    </row>
    <row r="189" spans="1:39" ht="14.65" thickBot="1">
      <c r="A189" s="151">
        <v>26</v>
      </c>
      <c r="B189" s="154" t="s">
        <v>28</v>
      </c>
      <c r="C189" s="157" t="s">
        <v>46</v>
      </c>
      <c r="D189" s="160" t="s">
        <v>48</v>
      </c>
      <c r="E189" s="67" t="s">
        <v>95</v>
      </c>
      <c r="F189" s="87">
        <v>0</v>
      </c>
      <c r="G189" s="87">
        <v>0</v>
      </c>
      <c r="H189" s="87">
        <v>0</v>
      </c>
      <c r="I189" s="87">
        <v>0</v>
      </c>
      <c r="J189" s="87">
        <v>0</v>
      </c>
      <c r="K189" s="91">
        <v>0</v>
      </c>
      <c r="L189" s="79"/>
      <c r="M189" s="87">
        <v>0</v>
      </c>
      <c r="N189" s="87">
        <v>0</v>
      </c>
      <c r="O189" s="87">
        <v>0</v>
      </c>
      <c r="P189" s="87">
        <v>0</v>
      </c>
      <c r="Q189" s="87">
        <v>0</v>
      </c>
      <c r="R189" s="91">
        <v>0</v>
      </c>
      <c r="S189" s="79"/>
      <c r="T189" s="87">
        <v>0</v>
      </c>
      <c r="U189" s="87">
        <v>0</v>
      </c>
      <c r="V189" s="87">
        <v>0</v>
      </c>
      <c r="W189" s="87">
        <v>0</v>
      </c>
      <c r="X189" s="87">
        <v>0</v>
      </c>
      <c r="Y189" s="91">
        <v>0</v>
      </c>
      <c r="Z189" s="79"/>
      <c r="AA189" s="87">
        <v>0</v>
      </c>
      <c r="AB189" s="87">
        <v>0</v>
      </c>
      <c r="AC189" s="87">
        <v>0</v>
      </c>
      <c r="AD189" s="87">
        <v>0</v>
      </c>
      <c r="AE189" s="87">
        <v>0</v>
      </c>
      <c r="AF189" s="91">
        <v>0</v>
      </c>
      <c r="AG189" s="79"/>
      <c r="AH189" s="87">
        <v>0</v>
      </c>
      <c r="AI189" s="87">
        <v>0</v>
      </c>
      <c r="AJ189" s="87">
        <v>0</v>
      </c>
      <c r="AK189" s="87">
        <v>0</v>
      </c>
      <c r="AL189" s="87">
        <v>0</v>
      </c>
      <c r="AM189" s="91">
        <v>0</v>
      </c>
    </row>
    <row r="190" spans="1:39" ht="14.65" thickBot="1">
      <c r="A190" s="152"/>
      <c r="B190" s="155"/>
      <c r="C190" s="158"/>
      <c r="D190" s="161"/>
      <c r="E190" s="66" t="s">
        <v>96</v>
      </c>
      <c r="F190" s="87">
        <v>0</v>
      </c>
      <c r="G190" s="87">
        <v>0</v>
      </c>
      <c r="H190" s="87">
        <v>0</v>
      </c>
      <c r="I190" s="87">
        <v>0</v>
      </c>
      <c r="J190" s="87">
        <v>0</v>
      </c>
      <c r="K190" s="89">
        <v>0</v>
      </c>
      <c r="L190" s="79"/>
      <c r="M190" s="87">
        <v>0</v>
      </c>
      <c r="N190" s="87">
        <v>0</v>
      </c>
      <c r="O190" s="87">
        <v>0</v>
      </c>
      <c r="P190" s="87">
        <v>0</v>
      </c>
      <c r="Q190" s="87">
        <v>0</v>
      </c>
      <c r="R190" s="89">
        <v>0</v>
      </c>
      <c r="S190" s="79"/>
      <c r="T190" s="87">
        <v>0</v>
      </c>
      <c r="U190" s="87">
        <v>0</v>
      </c>
      <c r="V190" s="87">
        <v>0</v>
      </c>
      <c r="W190" s="87">
        <v>0</v>
      </c>
      <c r="X190" s="87">
        <v>0</v>
      </c>
      <c r="Y190" s="89">
        <v>0</v>
      </c>
      <c r="Z190" s="79"/>
      <c r="AA190" s="87">
        <v>0</v>
      </c>
      <c r="AB190" s="87">
        <v>0</v>
      </c>
      <c r="AC190" s="87">
        <v>0</v>
      </c>
      <c r="AD190" s="87">
        <v>0</v>
      </c>
      <c r="AE190" s="87">
        <v>0</v>
      </c>
      <c r="AF190" s="89">
        <v>0</v>
      </c>
      <c r="AG190" s="79"/>
      <c r="AH190" s="87">
        <v>0</v>
      </c>
      <c r="AI190" s="87">
        <v>0</v>
      </c>
      <c r="AJ190" s="87">
        <v>0</v>
      </c>
      <c r="AK190" s="87">
        <v>0</v>
      </c>
      <c r="AL190" s="87">
        <v>0</v>
      </c>
      <c r="AM190" s="89">
        <v>0</v>
      </c>
    </row>
    <row r="191" spans="1:39" ht="14.65" thickBot="1">
      <c r="A191" s="152"/>
      <c r="B191" s="155"/>
      <c r="C191" s="158"/>
      <c r="D191" s="161"/>
      <c r="E191" s="66" t="s">
        <v>97</v>
      </c>
      <c r="F191" s="87">
        <v>0</v>
      </c>
      <c r="G191" s="87">
        <v>0</v>
      </c>
      <c r="H191" s="87">
        <v>0</v>
      </c>
      <c r="I191" s="87">
        <v>0</v>
      </c>
      <c r="J191" s="87">
        <v>0</v>
      </c>
      <c r="K191" s="89">
        <v>0</v>
      </c>
      <c r="L191" s="79"/>
      <c r="M191" s="87">
        <v>0</v>
      </c>
      <c r="N191" s="87">
        <v>0</v>
      </c>
      <c r="O191" s="87">
        <v>0</v>
      </c>
      <c r="P191" s="87">
        <v>0</v>
      </c>
      <c r="Q191" s="87">
        <v>0</v>
      </c>
      <c r="R191" s="89">
        <v>0</v>
      </c>
      <c r="S191" s="79"/>
      <c r="T191" s="87">
        <v>0</v>
      </c>
      <c r="U191" s="87">
        <v>0</v>
      </c>
      <c r="V191" s="87">
        <v>0</v>
      </c>
      <c r="W191" s="87">
        <v>0</v>
      </c>
      <c r="X191" s="87">
        <v>0</v>
      </c>
      <c r="Y191" s="89">
        <v>0</v>
      </c>
      <c r="Z191" s="79"/>
      <c r="AA191" s="87">
        <v>0</v>
      </c>
      <c r="AB191" s="87">
        <v>0</v>
      </c>
      <c r="AC191" s="87">
        <v>0</v>
      </c>
      <c r="AD191" s="87">
        <v>0</v>
      </c>
      <c r="AE191" s="87">
        <v>0</v>
      </c>
      <c r="AF191" s="89">
        <v>0</v>
      </c>
      <c r="AG191" s="79"/>
      <c r="AH191" s="87">
        <v>0</v>
      </c>
      <c r="AI191" s="87">
        <v>0</v>
      </c>
      <c r="AJ191" s="87">
        <v>0</v>
      </c>
      <c r="AK191" s="87">
        <v>0</v>
      </c>
      <c r="AL191" s="87">
        <v>0</v>
      </c>
      <c r="AM191" s="89">
        <v>0</v>
      </c>
    </row>
    <row r="192" spans="1:39" ht="14.65" thickBot="1">
      <c r="A192" s="153"/>
      <c r="B192" s="156"/>
      <c r="C192" s="159"/>
      <c r="D192" s="162"/>
      <c r="E192" s="65" t="s">
        <v>98</v>
      </c>
      <c r="F192" s="87">
        <v>0</v>
      </c>
      <c r="G192" s="87">
        <v>0</v>
      </c>
      <c r="H192" s="87">
        <v>0</v>
      </c>
      <c r="I192" s="87">
        <v>0</v>
      </c>
      <c r="J192" s="87">
        <v>0</v>
      </c>
      <c r="K192" s="86">
        <v>0</v>
      </c>
      <c r="L192" s="79"/>
      <c r="M192" s="87">
        <v>0</v>
      </c>
      <c r="N192" s="87">
        <v>0</v>
      </c>
      <c r="O192" s="87">
        <v>0</v>
      </c>
      <c r="P192" s="87">
        <v>0</v>
      </c>
      <c r="Q192" s="87">
        <v>0</v>
      </c>
      <c r="R192" s="86">
        <v>0</v>
      </c>
      <c r="S192" s="79"/>
      <c r="T192" s="87">
        <v>0</v>
      </c>
      <c r="U192" s="87">
        <v>0</v>
      </c>
      <c r="V192" s="87">
        <v>0</v>
      </c>
      <c r="W192" s="87">
        <v>0</v>
      </c>
      <c r="X192" s="87">
        <v>0</v>
      </c>
      <c r="Y192" s="86">
        <v>0</v>
      </c>
      <c r="Z192" s="79"/>
      <c r="AA192" s="87">
        <v>0</v>
      </c>
      <c r="AB192" s="87">
        <v>0</v>
      </c>
      <c r="AC192" s="87">
        <v>0</v>
      </c>
      <c r="AD192" s="87">
        <v>0</v>
      </c>
      <c r="AE192" s="87">
        <v>0</v>
      </c>
      <c r="AF192" s="86">
        <v>0</v>
      </c>
      <c r="AG192" s="79"/>
      <c r="AH192" s="87">
        <v>0</v>
      </c>
      <c r="AI192" s="87">
        <v>0</v>
      </c>
      <c r="AJ192" s="87">
        <v>0</v>
      </c>
      <c r="AK192" s="87">
        <v>0</v>
      </c>
      <c r="AL192" s="87">
        <v>0</v>
      </c>
      <c r="AM192" s="86">
        <v>0</v>
      </c>
    </row>
    <row r="193" spans="1:39" ht="14.65" thickBot="1">
      <c r="A193" s="151">
        <v>27</v>
      </c>
      <c r="B193" s="154" t="s">
        <v>29</v>
      </c>
      <c r="C193" s="157" t="s">
        <v>46</v>
      </c>
      <c r="D193" s="160" t="s">
        <v>49</v>
      </c>
      <c r="E193" s="67" t="s">
        <v>95</v>
      </c>
      <c r="F193" s="87">
        <v>0</v>
      </c>
      <c r="G193" s="87">
        <v>0</v>
      </c>
      <c r="H193" s="87">
        <v>0</v>
      </c>
      <c r="I193" s="87">
        <v>0</v>
      </c>
      <c r="J193" s="87">
        <v>0</v>
      </c>
      <c r="K193" s="91">
        <v>0</v>
      </c>
      <c r="L193" s="79"/>
      <c r="M193" s="87">
        <v>0</v>
      </c>
      <c r="N193" s="87">
        <v>0</v>
      </c>
      <c r="O193" s="87">
        <v>0</v>
      </c>
      <c r="P193" s="87">
        <v>0</v>
      </c>
      <c r="Q193" s="87">
        <v>0</v>
      </c>
      <c r="R193" s="91">
        <v>0</v>
      </c>
      <c r="S193" s="79"/>
      <c r="T193" s="87">
        <v>0</v>
      </c>
      <c r="U193" s="87">
        <v>0</v>
      </c>
      <c r="V193" s="87">
        <v>0</v>
      </c>
      <c r="W193" s="87">
        <v>0</v>
      </c>
      <c r="X193" s="87">
        <v>0</v>
      </c>
      <c r="Y193" s="91">
        <v>0</v>
      </c>
      <c r="Z193" s="79"/>
      <c r="AA193" s="87">
        <v>0</v>
      </c>
      <c r="AB193" s="87">
        <v>0</v>
      </c>
      <c r="AC193" s="87">
        <v>0</v>
      </c>
      <c r="AD193" s="87">
        <v>0</v>
      </c>
      <c r="AE193" s="87">
        <v>0</v>
      </c>
      <c r="AF193" s="91">
        <v>0</v>
      </c>
      <c r="AG193" s="79"/>
      <c r="AH193" s="87">
        <v>0</v>
      </c>
      <c r="AI193" s="87">
        <v>0</v>
      </c>
      <c r="AJ193" s="87">
        <v>0</v>
      </c>
      <c r="AK193" s="87">
        <v>0</v>
      </c>
      <c r="AL193" s="87">
        <v>0</v>
      </c>
      <c r="AM193" s="91">
        <v>0</v>
      </c>
    </row>
    <row r="194" spans="1:39" ht="14.65" thickBot="1">
      <c r="A194" s="152"/>
      <c r="B194" s="155"/>
      <c r="C194" s="158"/>
      <c r="D194" s="161"/>
      <c r="E194" s="66" t="s">
        <v>96</v>
      </c>
      <c r="F194" s="87">
        <v>0</v>
      </c>
      <c r="G194" s="87">
        <v>0</v>
      </c>
      <c r="H194" s="87">
        <v>0</v>
      </c>
      <c r="I194" s="87">
        <v>0</v>
      </c>
      <c r="J194" s="87">
        <v>0</v>
      </c>
      <c r="K194" s="89">
        <v>0</v>
      </c>
      <c r="L194" s="79"/>
      <c r="M194" s="87">
        <v>0</v>
      </c>
      <c r="N194" s="87">
        <v>0</v>
      </c>
      <c r="O194" s="87">
        <v>0</v>
      </c>
      <c r="P194" s="87">
        <v>0</v>
      </c>
      <c r="Q194" s="87">
        <v>0</v>
      </c>
      <c r="R194" s="89">
        <v>0</v>
      </c>
      <c r="S194" s="79"/>
      <c r="T194" s="87">
        <v>0</v>
      </c>
      <c r="U194" s="87">
        <v>0</v>
      </c>
      <c r="V194" s="87">
        <v>0</v>
      </c>
      <c r="W194" s="87">
        <v>0</v>
      </c>
      <c r="X194" s="87">
        <v>0</v>
      </c>
      <c r="Y194" s="89">
        <v>0</v>
      </c>
      <c r="Z194" s="79"/>
      <c r="AA194" s="87">
        <v>0</v>
      </c>
      <c r="AB194" s="87">
        <v>0</v>
      </c>
      <c r="AC194" s="87">
        <v>0</v>
      </c>
      <c r="AD194" s="87">
        <v>0</v>
      </c>
      <c r="AE194" s="87">
        <v>0</v>
      </c>
      <c r="AF194" s="89">
        <v>0</v>
      </c>
      <c r="AG194" s="79"/>
      <c r="AH194" s="87">
        <v>0</v>
      </c>
      <c r="AI194" s="87">
        <v>0</v>
      </c>
      <c r="AJ194" s="87">
        <v>0</v>
      </c>
      <c r="AK194" s="87">
        <v>0</v>
      </c>
      <c r="AL194" s="87">
        <v>0</v>
      </c>
      <c r="AM194" s="89">
        <v>0</v>
      </c>
    </row>
    <row r="195" spans="1:39" ht="14.65" thickBot="1">
      <c r="A195" s="152"/>
      <c r="B195" s="155"/>
      <c r="C195" s="158"/>
      <c r="D195" s="161"/>
      <c r="E195" s="66" t="s">
        <v>97</v>
      </c>
      <c r="F195" s="87">
        <v>0</v>
      </c>
      <c r="G195" s="87">
        <v>0</v>
      </c>
      <c r="H195" s="87">
        <v>0</v>
      </c>
      <c r="I195" s="87">
        <v>0</v>
      </c>
      <c r="J195" s="87">
        <v>0</v>
      </c>
      <c r="K195" s="89">
        <v>0</v>
      </c>
      <c r="L195" s="79"/>
      <c r="M195" s="87">
        <v>0</v>
      </c>
      <c r="N195" s="87">
        <v>0</v>
      </c>
      <c r="O195" s="87">
        <v>0</v>
      </c>
      <c r="P195" s="87">
        <v>0</v>
      </c>
      <c r="Q195" s="87">
        <v>0</v>
      </c>
      <c r="R195" s="89">
        <v>0</v>
      </c>
      <c r="S195" s="79"/>
      <c r="T195" s="87">
        <v>0</v>
      </c>
      <c r="U195" s="87">
        <v>0</v>
      </c>
      <c r="V195" s="87">
        <v>0</v>
      </c>
      <c r="W195" s="87">
        <v>0</v>
      </c>
      <c r="X195" s="87">
        <v>0</v>
      </c>
      <c r="Y195" s="89">
        <v>0</v>
      </c>
      <c r="Z195" s="79"/>
      <c r="AA195" s="87">
        <v>0</v>
      </c>
      <c r="AB195" s="87">
        <v>0</v>
      </c>
      <c r="AC195" s="87">
        <v>0</v>
      </c>
      <c r="AD195" s="87">
        <v>0</v>
      </c>
      <c r="AE195" s="87">
        <v>0</v>
      </c>
      <c r="AF195" s="89">
        <v>0</v>
      </c>
      <c r="AG195" s="79"/>
      <c r="AH195" s="87">
        <v>0</v>
      </c>
      <c r="AI195" s="87">
        <v>0</v>
      </c>
      <c r="AJ195" s="87">
        <v>0</v>
      </c>
      <c r="AK195" s="87">
        <v>0</v>
      </c>
      <c r="AL195" s="87">
        <v>0</v>
      </c>
      <c r="AM195" s="89">
        <v>0</v>
      </c>
    </row>
    <row r="196" spans="1:39" ht="14.65" thickBot="1">
      <c r="A196" s="153"/>
      <c r="B196" s="156"/>
      <c r="C196" s="159"/>
      <c r="D196" s="162"/>
      <c r="E196" s="65" t="s">
        <v>98</v>
      </c>
      <c r="F196" s="87">
        <v>0</v>
      </c>
      <c r="G196" s="87">
        <v>0</v>
      </c>
      <c r="H196" s="87">
        <v>0</v>
      </c>
      <c r="I196" s="87">
        <v>0</v>
      </c>
      <c r="J196" s="87">
        <v>0</v>
      </c>
      <c r="K196" s="86">
        <v>0</v>
      </c>
      <c r="L196" s="79"/>
      <c r="M196" s="87">
        <v>0</v>
      </c>
      <c r="N196" s="87">
        <v>0</v>
      </c>
      <c r="O196" s="87">
        <v>0</v>
      </c>
      <c r="P196" s="87">
        <v>0</v>
      </c>
      <c r="Q196" s="87">
        <v>0</v>
      </c>
      <c r="R196" s="86">
        <v>0</v>
      </c>
      <c r="S196" s="79"/>
      <c r="T196" s="87">
        <v>0</v>
      </c>
      <c r="U196" s="87">
        <v>0</v>
      </c>
      <c r="V196" s="87">
        <v>0</v>
      </c>
      <c r="W196" s="87">
        <v>0</v>
      </c>
      <c r="X196" s="87">
        <v>0</v>
      </c>
      <c r="Y196" s="86">
        <v>0</v>
      </c>
      <c r="Z196" s="79"/>
      <c r="AA196" s="87">
        <v>0</v>
      </c>
      <c r="AB196" s="87">
        <v>0</v>
      </c>
      <c r="AC196" s="87">
        <v>0</v>
      </c>
      <c r="AD196" s="87">
        <v>0</v>
      </c>
      <c r="AE196" s="87">
        <v>0</v>
      </c>
      <c r="AF196" s="86">
        <v>0</v>
      </c>
      <c r="AG196" s="79"/>
      <c r="AH196" s="87">
        <v>0</v>
      </c>
      <c r="AI196" s="87">
        <v>0</v>
      </c>
      <c r="AJ196" s="87">
        <v>0</v>
      </c>
      <c r="AK196" s="87">
        <v>0</v>
      </c>
      <c r="AL196" s="87">
        <v>0</v>
      </c>
      <c r="AM196" s="86">
        <v>0</v>
      </c>
    </row>
    <row r="197" spans="1:39" ht="14.65" thickBot="1">
      <c r="A197" s="151">
        <v>28</v>
      </c>
      <c r="B197" s="154" t="s">
        <v>30</v>
      </c>
      <c r="C197" s="157" t="s">
        <v>46</v>
      </c>
      <c r="D197" s="160" t="s">
        <v>48</v>
      </c>
      <c r="E197" s="67" t="s">
        <v>95</v>
      </c>
      <c r="F197" s="87">
        <v>0</v>
      </c>
      <c r="G197" s="87">
        <v>0</v>
      </c>
      <c r="H197" s="87">
        <v>0</v>
      </c>
      <c r="I197" s="87">
        <v>0</v>
      </c>
      <c r="J197" s="87">
        <v>0</v>
      </c>
      <c r="K197" s="91">
        <v>0</v>
      </c>
      <c r="L197" s="79"/>
      <c r="M197" s="87">
        <v>0</v>
      </c>
      <c r="N197" s="87">
        <v>0</v>
      </c>
      <c r="O197" s="87">
        <v>0</v>
      </c>
      <c r="P197" s="87">
        <v>0</v>
      </c>
      <c r="Q197" s="87">
        <v>0</v>
      </c>
      <c r="R197" s="91">
        <v>0</v>
      </c>
      <c r="S197" s="79"/>
      <c r="T197" s="87">
        <v>0</v>
      </c>
      <c r="U197" s="87">
        <v>0</v>
      </c>
      <c r="V197" s="87">
        <v>0</v>
      </c>
      <c r="W197" s="87">
        <v>0</v>
      </c>
      <c r="X197" s="87">
        <v>0</v>
      </c>
      <c r="Y197" s="91">
        <v>0</v>
      </c>
      <c r="Z197" s="79"/>
      <c r="AA197" s="87">
        <v>0</v>
      </c>
      <c r="AB197" s="87">
        <v>0</v>
      </c>
      <c r="AC197" s="87">
        <v>0</v>
      </c>
      <c r="AD197" s="87">
        <v>0</v>
      </c>
      <c r="AE197" s="87">
        <v>0</v>
      </c>
      <c r="AF197" s="91">
        <v>0</v>
      </c>
      <c r="AG197" s="79"/>
      <c r="AH197" s="87">
        <v>0</v>
      </c>
      <c r="AI197" s="87">
        <v>0</v>
      </c>
      <c r="AJ197" s="87">
        <v>0</v>
      </c>
      <c r="AK197" s="87">
        <v>0</v>
      </c>
      <c r="AL197" s="87">
        <v>0</v>
      </c>
      <c r="AM197" s="91">
        <v>0</v>
      </c>
    </row>
    <row r="198" spans="1:39" ht="14.65" thickBot="1">
      <c r="A198" s="152"/>
      <c r="B198" s="155"/>
      <c r="C198" s="158"/>
      <c r="D198" s="161"/>
      <c r="E198" s="66" t="s">
        <v>96</v>
      </c>
      <c r="F198" s="87">
        <v>0</v>
      </c>
      <c r="G198" s="87">
        <v>0</v>
      </c>
      <c r="H198" s="87">
        <v>0</v>
      </c>
      <c r="I198" s="87">
        <v>0</v>
      </c>
      <c r="J198" s="87">
        <v>0</v>
      </c>
      <c r="K198" s="89">
        <v>0</v>
      </c>
      <c r="L198" s="79"/>
      <c r="M198" s="87">
        <v>0</v>
      </c>
      <c r="N198" s="87">
        <v>0</v>
      </c>
      <c r="O198" s="87">
        <v>0</v>
      </c>
      <c r="P198" s="87">
        <v>0</v>
      </c>
      <c r="Q198" s="87">
        <v>0</v>
      </c>
      <c r="R198" s="89">
        <v>0</v>
      </c>
      <c r="S198" s="79"/>
      <c r="T198" s="87">
        <v>0</v>
      </c>
      <c r="U198" s="87">
        <v>0</v>
      </c>
      <c r="V198" s="87">
        <v>0</v>
      </c>
      <c r="W198" s="87">
        <v>0</v>
      </c>
      <c r="X198" s="87">
        <v>0</v>
      </c>
      <c r="Y198" s="89">
        <v>0</v>
      </c>
      <c r="Z198" s="79"/>
      <c r="AA198" s="87">
        <v>0</v>
      </c>
      <c r="AB198" s="87">
        <v>0</v>
      </c>
      <c r="AC198" s="87">
        <v>0</v>
      </c>
      <c r="AD198" s="87">
        <v>0</v>
      </c>
      <c r="AE198" s="87">
        <v>0</v>
      </c>
      <c r="AF198" s="89">
        <v>0</v>
      </c>
      <c r="AG198" s="79"/>
      <c r="AH198" s="87">
        <v>0</v>
      </c>
      <c r="AI198" s="87">
        <v>0</v>
      </c>
      <c r="AJ198" s="87">
        <v>0</v>
      </c>
      <c r="AK198" s="87">
        <v>0</v>
      </c>
      <c r="AL198" s="87">
        <v>0</v>
      </c>
      <c r="AM198" s="89">
        <v>0</v>
      </c>
    </row>
    <row r="199" spans="1:39" ht="14.65" thickBot="1">
      <c r="A199" s="152"/>
      <c r="B199" s="155"/>
      <c r="C199" s="158"/>
      <c r="D199" s="161"/>
      <c r="E199" s="66" t="s">
        <v>97</v>
      </c>
      <c r="F199" s="87">
        <v>0</v>
      </c>
      <c r="G199" s="87">
        <v>0</v>
      </c>
      <c r="H199" s="87">
        <v>0</v>
      </c>
      <c r="I199" s="87">
        <v>0</v>
      </c>
      <c r="J199" s="87">
        <v>0</v>
      </c>
      <c r="K199" s="89">
        <v>0</v>
      </c>
      <c r="L199" s="79"/>
      <c r="M199" s="87">
        <v>0</v>
      </c>
      <c r="N199" s="87">
        <v>0</v>
      </c>
      <c r="O199" s="87">
        <v>0</v>
      </c>
      <c r="P199" s="87">
        <v>0</v>
      </c>
      <c r="Q199" s="87">
        <v>0</v>
      </c>
      <c r="R199" s="89">
        <v>0</v>
      </c>
      <c r="S199" s="79"/>
      <c r="T199" s="87">
        <v>0</v>
      </c>
      <c r="U199" s="87">
        <v>0</v>
      </c>
      <c r="V199" s="87">
        <v>0</v>
      </c>
      <c r="W199" s="87">
        <v>0</v>
      </c>
      <c r="X199" s="87">
        <v>0</v>
      </c>
      <c r="Y199" s="89">
        <v>0</v>
      </c>
      <c r="Z199" s="79"/>
      <c r="AA199" s="87">
        <v>0</v>
      </c>
      <c r="AB199" s="87">
        <v>0</v>
      </c>
      <c r="AC199" s="87">
        <v>0</v>
      </c>
      <c r="AD199" s="87">
        <v>0</v>
      </c>
      <c r="AE199" s="87">
        <v>0</v>
      </c>
      <c r="AF199" s="89">
        <v>0</v>
      </c>
      <c r="AG199" s="79"/>
      <c r="AH199" s="87">
        <v>0</v>
      </c>
      <c r="AI199" s="87">
        <v>0</v>
      </c>
      <c r="AJ199" s="87">
        <v>0</v>
      </c>
      <c r="AK199" s="87">
        <v>0</v>
      </c>
      <c r="AL199" s="87">
        <v>0</v>
      </c>
      <c r="AM199" s="89">
        <v>0</v>
      </c>
    </row>
    <row r="200" spans="1:39" ht="14.65" thickBot="1">
      <c r="A200" s="153"/>
      <c r="B200" s="156"/>
      <c r="C200" s="159"/>
      <c r="D200" s="162"/>
      <c r="E200" s="65" t="s">
        <v>98</v>
      </c>
      <c r="F200" s="87">
        <v>0</v>
      </c>
      <c r="G200" s="87">
        <v>0</v>
      </c>
      <c r="H200" s="87">
        <v>0</v>
      </c>
      <c r="I200" s="87">
        <v>0</v>
      </c>
      <c r="J200" s="87">
        <v>0</v>
      </c>
      <c r="K200" s="86">
        <v>0</v>
      </c>
      <c r="L200" s="79"/>
      <c r="M200" s="87">
        <v>0</v>
      </c>
      <c r="N200" s="87">
        <v>0</v>
      </c>
      <c r="O200" s="87">
        <v>0</v>
      </c>
      <c r="P200" s="87">
        <v>0</v>
      </c>
      <c r="Q200" s="87">
        <v>0</v>
      </c>
      <c r="R200" s="86">
        <v>0</v>
      </c>
      <c r="S200" s="79"/>
      <c r="T200" s="87">
        <v>0</v>
      </c>
      <c r="U200" s="87">
        <v>0</v>
      </c>
      <c r="V200" s="87">
        <v>0</v>
      </c>
      <c r="W200" s="87">
        <v>0</v>
      </c>
      <c r="X200" s="87">
        <v>0</v>
      </c>
      <c r="Y200" s="86">
        <v>0</v>
      </c>
      <c r="Z200" s="79"/>
      <c r="AA200" s="87">
        <v>0</v>
      </c>
      <c r="AB200" s="87">
        <v>0</v>
      </c>
      <c r="AC200" s="87">
        <v>0</v>
      </c>
      <c r="AD200" s="87">
        <v>0</v>
      </c>
      <c r="AE200" s="87">
        <v>0</v>
      </c>
      <c r="AF200" s="86">
        <v>0</v>
      </c>
      <c r="AG200" s="79"/>
      <c r="AH200" s="87">
        <v>0</v>
      </c>
      <c r="AI200" s="87">
        <v>0</v>
      </c>
      <c r="AJ200" s="87">
        <v>0</v>
      </c>
      <c r="AK200" s="87">
        <v>0</v>
      </c>
      <c r="AL200" s="87">
        <v>0</v>
      </c>
      <c r="AM200" s="86">
        <v>0</v>
      </c>
    </row>
    <row r="201" spans="1:39" ht="14.65" thickBot="1">
      <c r="A201" s="151">
        <v>29</v>
      </c>
      <c r="B201" s="154" t="s">
        <v>31</v>
      </c>
      <c r="C201" s="157" t="s">
        <v>46</v>
      </c>
      <c r="D201" s="160" t="s">
        <v>48</v>
      </c>
      <c r="E201" s="67" t="s">
        <v>95</v>
      </c>
      <c r="F201" s="87">
        <v>0</v>
      </c>
      <c r="G201" s="87">
        <v>0</v>
      </c>
      <c r="H201" s="87">
        <v>0</v>
      </c>
      <c r="I201" s="87">
        <v>0</v>
      </c>
      <c r="J201" s="87">
        <v>0</v>
      </c>
      <c r="K201" s="91">
        <v>0</v>
      </c>
      <c r="L201" s="79"/>
      <c r="M201" s="87">
        <v>0</v>
      </c>
      <c r="N201" s="87">
        <v>0</v>
      </c>
      <c r="O201" s="87">
        <v>0</v>
      </c>
      <c r="P201" s="87">
        <v>0</v>
      </c>
      <c r="Q201" s="87">
        <v>0</v>
      </c>
      <c r="R201" s="91">
        <v>0</v>
      </c>
      <c r="S201" s="79"/>
      <c r="T201" s="87">
        <v>0</v>
      </c>
      <c r="U201" s="87">
        <v>0</v>
      </c>
      <c r="V201" s="87">
        <v>0</v>
      </c>
      <c r="W201" s="87">
        <v>0</v>
      </c>
      <c r="X201" s="87">
        <v>0</v>
      </c>
      <c r="Y201" s="91">
        <v>0</v>
      </c>
      <c r="Z201" s="79"/>
      <c r="AA201" s="87">
        <v>0</v>
      </c>
      <c r="AB201" s="87">
        <v>0</v>
      </c>
      <c r="AC201" s="87">
        <v>0</v>
      </c>
      <c r="AD201" s="87">
        <v>0</v>
      </c>
      <c r="AE201" s="87">
        <v>0</v>
      </c>
      <c r="AF201" s="91">
        <v>0</v>
      </c>
      <c r="AG201" s="79"/>
      <c r="AH201" s="87">
        <v>0</v>
      </c>
      <c r="AI201" s="87">
        <v>0</v>
      </c>
      <c r="AJ201" s="87">
        <v>0</v>
      </c>
      <c r="AK201" s="87">
        <v>0</v>
      </c>
      <c r="AL201" s="87">
        <v>0</v>
      </c>
      <c r="AM201" s="91">
        <v>0</v>
      </c>
    </row>
    <row r="202" spans="1:39" ht="14.65" thickBot="1">
      <c r="A202" s="152"/>
      <c r="B202" s="155"/>
      <c r="C202" s="158"/>
      <c r="D202" s="161"/>
      <c r="E202" s="66" t="s">
        <v>96</v>
      </c>
      <c r="F202" s="87">
        <v>0</v>
      </c>
      <c r="G202" s="87">
        <v>0</v>
      </c>
      <c r="H202" s="87">
        <v>0</v>
      </c>
      <c r="I202" s="87">
        <v>0</v>
      </c>
      <c r="J202" s="87">
        <v>0</v>
      </c>
      <c r="K202" s="89">
        <v>0</v>
      </c>
      <c r="L202" s="79"/>
      <c r="M202" s="87">
        <v>0</v>
      </c>
      <c r="N202" s="87">
        <v>0</v>
      </c>
      <c r="O202" s="87">
        <v>0</v>
      </c>
      <c r="P202" s="87">
        <v>0</v>
      </c>
      <c r="Q202" s="87">
        <v>0</v>
      </c>
      <c r="R202" s="89">
        <v>0</v>
      </c>
      <c r="S202" s="79"/>
      <c r="T202" s="87">
        <v>0</v>
      </c>
      <c r="U202" s="87">
        <v>0</v>
      </c>
      <c r="V202" s="87">
        <v>0</v>
      </c>
      <c r="W202" s="87">
        <v>0</v>
      </c>
      <c r="X202" s="87">
        <v>0</v>
      </c>
      <c r="Y202" s="89">
        <v>0</v>
      </c>
      <c r="Z202" s="79"/>
      <c r="AA202" s="87">
        <v>0</v>
      </c>
      <c r="AB202" s="87">
        <v>0</v>
      </c>
      <c r="AC202" s="87">
        <v>0</v>
      </c>
      <c r="AD202" s="87">
        <v>0</v>
      </c>
      <c r="AE202" s="87">
        <v>0</v>
      </c>
      <c r="AF202" s="89">
        <v>0</v>
      </c>
      <c r="AG202" s="79"/>
      <c r="AH202" s="87">
        <v>0</v>
      </c>
      <c r="AI202" s="87">
        <v>0</v>
      </c>
      <c r="AJ202" s="87">
        <v>0</v>
      </c>
      <c r="AK202" s="87">
        <v>0</v>
      </c>
      <c r="AL202" s="87">
        <v>0</v>
      </c>
      <c r="AM202" s="89">
        <v>0</v>
      </c>
    </row>
    <row r="203" spans="1:39" ht="14.65" thickBot="1">
      <c r="A203" s="152"/>
      <c r="B203" s="155"/>
      <c r="C203" s="158"/>
      <c r="D203" s="161"/>
      <c r="E203" s="66" t="s">
        <v>97</v>
      </c>
      <c r="F203" s="87">
        <v>0</v>
      </c>
      <c r="G203" s="87">
        <v>0</v>
      </c>
      <c r="H203" s="87">
        <v>0</v>
      </c>
      <c r="I203" s="87">
        <v>0</v>
      </c>
      <c r="J203" s="87">
        <v>0</v>
      </c>
      <c r="K203" s="89">
        <v>0</v>
      </c>
      <c r="L203" s="79"/>
      <c r="M203" s="87">
        <v>0</v>
      </c>
      <c r="N203" s="87">
        <v>0</v>
      </c>
      <c r="O203" s="87">
        <v>0</v>
      </c>
      <c r="P203" s="87">
        <v>0</v>
      </c>
      <c r="Q203" s="87">
        <v>0</v>
      </c>
      <c r="R203" s="89">
        <v>0</v>
      </c>
      <c r="S203" s="79"/>
      <c r="T203" s="87">
        <v>0</v>
      </c>
      <c r="U203" s="87">
        <v>0</v>
      </c>
      <c r="V203" s="87">
        <v>0</v>
      </c>
      <c r="W203" s="87">
        <v>0</v>
      </c>
      <c r="X203" s="87">
        <v>0</v>
      </c>
      <c r="Y203" s="89">
        <v>0</v>
      </c>
      <c r="Z203" s="79"/>
      <c r="AA203" s="87">
        <v>0</v>
      </c>
      <c r="AB203" s="87">
        <v>0</v>
      </c>
      <c r="AC203" s="87">
        <v>0</v>
      </c>
      <c r="AD203" s="87">
        <v>0</v>
      </c>
      <c r="AE203" s="87">
        <v>0</v>
      </c>
      <c r="AF203" s="89">
        <v>0</v>
      </c>
      <c r="AG203" s="79"/>
      <c r="AH203" s="87">
        <v>0</v>
      </c>
      <c r="AI203" s="87">
        <v>0</v>
      </c>
      <c r="AJ203" s="87">
        <v>0</v>
      </c>
      <c r="AK203" s="87">
        <v>0</v>
      </c>
      <c r="AL203" s="87">
        <v>0</v>
      </c>
      <c r="AM203" s="89">
        <v>0</v>
      </c>
    </row>
    <row r="204" spans="1:39" ht="14.65" thickBot="1">
      <c r="A204" s="153"/>
      <c r="B204" s="156"/>
      <c r="C204" s="159"/>
      <c r="D204" s="162"/>
      <c r="E204" s="65" t="s">
        <v>98</v>
      </c>
      <c r="F204" s="87">
        <v>0</v>
      </c>
      <c r="G204" s="87">
        <v>0</v>
      </c>
      <c r="H204" s="87">
        <v>0</v>
      </c>
      <c r="I204" s="87">
        <v>0</v>
      </c>
      <c r="J204" s="87">
        <v>0</v>
      </c>
      <c r="K204" s="86">
        <v>0</v>
      </c>
      <c r="L204" s="79"/>
      <c r="M204" s="87">
        <v>0</v>
      </c>
      <c r="N204" s="87">
        <v>0</v>
      </c>
      <c r="O204" s="87">
        <v>0</v>
      </c>
      <c r="P204" s="87">
        <v>0</v>
      </c>
      <c r="Q204" s="87">
        <v>0</v>
      </c>
      <c r="R204" s="86">
        <v>0</v>
      </c>
      <c r="S204" s="79"/>
      <c r="T204" s="87">
        <v>0</v>
      </c>
      <c r="U204" s="87">
        <v>0</v>
      </c>
      <c r="V204" s="87">
        <v>0</v>
      </c>
      <c r="W204" s="87">
        <v>0</v>
      </c>
      <c r="X204" s="87">
        <v>0</v>
      </c>
      <c r="Y204" s="86">
        <v>0</v>
      </c>
      <c r="Z204" s="79"/>
      <c r="AA204" s="87">
        <v>0</v>
      </c>
      <c r="AB204" s="87">
        <v>0</v>
      </c>
      <c r="AC204" s="87">
        <v>0</v>
      </c>
      <c r="AD204" s="87">
        <v>0</v>
      </c>
      <c r="AE204" s="87">
        <v>0</v>
      </c>
      <c r="AF204" s="86">
        <v>0</v>
      </c>
      <c r="AG204" s="79"/>
      <c r="AH204" s="87">
        <v>0</v>
      </c>
      <c r="AI204" s="87">
        <v>0</v>
      </c>
      <c r="AJ204" s="87">
        <v>0</v>
      </c>
      <c r="AK204" s="87">
        <v>0</v>
      </c>
      <c r="AL204" s="87">
        <v>0</v>
      </c>
      <c r="AM204" s="86">
        <v>0</v>
      </c>
    </row>
  </sheetData>
  <sheetProtection formatCells="0" formatColumns="0" formatRows="0" autoFilter="0"/>
  <mergeCells count="180">
    <mergeCell ref="AH89:AL89"/>
    <mergeCell ref="C29:C32"/>
    <mergeCell ref="D29:D32"/>
    <mergeCell ref="C25:C28"/>
    <mergeCell ref="D25:D28"/>
    <mergeCell ref="AF3:AF4"/>
    <mergeCell ref="AH3:AL3"/>
    <mergeCell ref="AA1:AE1"/>
    <mergeCell ref="AH1:AL1"/>
    <mergeCell ref="AA3:AE3"/>
    <mergeCell ref="T1:X1"/>
    <mergeCell ref="T2:Y2"/>
    <mergeCell ref="T3:X3"/>
    <mergeCell ref="Y3:Y4"/>
    <mergeCell ref="AH2:AM2"/>
    <mergeCell ref="AM3:AM4"/>
    <mergeCell ref="F2:K2"/>
    <mergeCell ref="M2:R2"/>
    <mergeCell ref="R3:R4"/>
    <mergeCell ref="M1:Q1"/>
    <mergeCell ref="M3:Q3"/>
    <mergeCell ref="F1:J1"/>
    <mergeCell ref="F3:J3"/>
    <mergeCell ref="C17:C20"/>
    <mergeCell ref="E1:E4"/>
    <mergeCell ref="AA2:AF2"/>
    <mergeCell ref="D1:D4"/>
    <mergeCell ref="K3:K4"/>
    <mergeCell ref="A13:A16"/>
    <mergeCell ref="B13:B16"/>
    <mergeCell ref="C13:C16"/>
    <mergeCell ref="D13:D16"/>
    <mergeCell ref="D17:D20"/>
    <mergeCell ref="A5:A8"/>
    <mergeCell ref="B5:B8"/>
    <mergeCell ref="C5:C8"/>
    <mergeCell ref="D5:D8"/>
    <mergeCell ref="A9:A12"/>
    <mergeCell ref="B9:B12"/>
    <mergeCell ref="C9:C12"/>
    <mergeCell ref="D9:D12"/>
    <mergeCell ref="A17:A20"/>
    <mergeCell ref="B17:B20"/>
    <mergeCell ref="A29:A32"/>
    <mergeCell ref="B29:B32"/>
    <mergeCell ref="A33:A36"/>
    <mergeCell ref="B33:B36"/>
    <mergeCell ref="C33:C36"/>
    <mergeCell ref="A1:B4"/>
    <mergeCell ref="C1:C4"/>
    <mergeCell ref="D33:D36"/>
    <mergeCell ref="A21:A24"/>
    <mergeCell ref="B21:B24"/>
    <mergeCell ref="C21:C24"/>
    <mergeCell ref="D21:D24"/>
    <mergeCell ref="A25:A28"/>
    <mergeCell ref="B25:B28"/>
    <mergeCell ref="C37:C40"/>
    <mergeCell ref="D37:D40"/>
    <mergeCell ref="A37:A40"/>
    <mergeCell ref="B37:B40"/>
    <mergeCell ref="C193:C196"/>
    <mergeCell ref="D193:D196"/>
    <mergeCell ref="A89:A132"/>
    <mergeCell ref="B89:B132"/>
    <mergeCell ref="D85:D88"/>
    <mergeCell ref="A73:A76"/>
    <mergeCell ref="B77:B80"/>
    <mergeCell ref="C77:C80"/>
    <mergeCell ref="D77:D80"/>
    <mergeCell ref="A81:A84"/>
    <mergeCell ref="B81:B84"/>
    <mergeCell ref="C81:C84"/>
    <mergeCell ref="D81:D84"/>
    <mergeCell ref="A85:A88"/>
    <mergeCell ref="B85:B88"/>
    <mergeCell ref="C85:C88"/>
    <mergeCell ref="A189:A192"/>
    <mergeCell ref="B189:B192"/>
    <mergeCell ref="C189:C192"/>
    <mergeCell ref="D189:D192"/>
    <mergeCell ref="M166:Q166"/>
    <mergeCell ref="M100:Q100"/>
    <mergeCell ref="M89:Q89"/>
    <mergeCell ref="F89:J89"/>
    <mergeCell ref="A201:A204"/>
    <mergeCell ref="B201:B204"/>
    <mergeCell ref="C201:C204"/>
    <mergeCell ref="D201:D204"/>
    <mergeCell ref="A193:A196"/>
    <mergeCell ref="B193:B196"/>
    <mergeCell ref="A133:A176"/>
    <mergeCell ref="B133:B176"/>
    <mergeCell ref="C177:C180"/>
    <mergeCell ref="D177:D180"/>
    <mergeCell ref="A185:A188"/>
    <mergeCell ref="B185:B188"/>
    <mergeCell ref="C185:C188"/>
    <mergeCell ref="D185:D188"/>
    <mergeCell ref="A197:A200"/>
    <mergeCell ref="B197:B200"/>
    <mergeCell ref="C197:C200"/>
    <mergeCell ref="D197:D200"/>
    <mergeCell ref="A177:A180"/>
    <mergeCell ref="A181:A184"/>
    <mergeCell ref="AA133:AE133"/>
    <mergeCell ref="T122:X122"/>
    <mergeCell ref="T133:X133"/>
    <mergeCell ref="T111:X111"/>
    <mergeCell ref="AA111:AE111"/>
    <mergeCell ref="T89:X89"/>
    <mergeCell ref="AA89:AE89"/>
    <mergeCell ref="B73:B76"/>
    <mergeCell ref="C73:C76"/>
    <mergeCell ref="D73:D76"/>
    <mergeCell ref="F100:J100"/>
    <mergeCell ref="F111:J111"/>
    <mergeCell ref="F122:J122"/>
    <mergeCell ref="A57:A60"/>
    <mergeCell ref="B57:B60"/>
    <mergeCell ref="C57:C60"/>
    <mergeCell ref="A53:A56"/>
    <mergeCell ref="B53:B56"/>
    <mergeCell ref="C53:C56"/>
    <mergeCell ref="D53:D56"/>
    <mergeCell ref="D57:D60"/>
    <mergeCell ref="AA122:AE122"/>
    <mergeCell ref="B181:B184"/>
    <mergeCell ref="C181:C184"/>
    <mergeCell ref="D181:D184"/>
    <mergeCell ref="B177:B180"/>
    <mergeCell ref="A69:A72"/>
    <mergeCell ref="B69:B72"/>
    <mergeCell ref="C69:C72"/>
    <mergeCell ref="A77:A80"/>
    <mergeCell ref="A61:A64"/>
    <mergeCell ref="B61:B64"/>
    <mergeCell ref="C61:C64"/>
    <mergeCell ref="D61:D64"/>
    <mergeCell ref="D69:D72"/>
    <mergeCell ref="A65:A68"/>
    <mergeCell ref="B65:B68"/>
    <mergeCell ref="C65:C68"/>
    <mergeCell ref="D65:D68"/>
    <mergeCell ref="A45:A48"/>
    <mergeCell ref="B45:B48"/>
    <mergeCell ref="C45:C48"/>
    <mergeCell ref="D45:D48"/>
    <mergeCell ref="A41:A44"/>
    <mergeCell ref="B41:B44"/>
    <mergeCell ref="C41:C44"/>
    <mergeCell ref="D41:D44"/>
    <mergeCell ref="A49:A52"/>
    <mergeCell ref="B49:B52"/>
    <mergeCell ref="C49:C52"/>
    <mergeCell ref="D49:D52"/>
    <mergeCell ref="F155:J155"/>
    <mergeCell ref="F166:J166"/>
    <mergeCell ref="AH100:AL100"/>
    <mergeCell ref="AH166:AL166"/>
    <mergeCell ref="AA144:AE144"/>
    <mergeCell ref="AH144:AL144"/>
    <mergeCell ref="AH155:AL155"/>
    <mergeCell ref="M155:Q155"/>
    <mergeCell ref="AH111:AL111"/>
    <mergeCell ref="AA155:AE155"/>
    <mergeCell ref="T144:X144"/>
    <mergeCell ref="T155:X155"/>
    <mergeCell ref="T166:X166"/>
    <mergeCell ref="T100:X100"/>
    <mergeCell ref="AA100:AE100"/>
    <mergeCell ref="AA166:AE166"/>
    <mergeCell ref="AH122:AL122"/>
    <mergeCell ref="AH133:AL133"/>
    <mergeCell ref="M144:Q144"/>
    <mergeCell ref="F133:J133"/>
    <mergeCell ref="F144:J144"/>
    <mergeCell ref="M111:Q111"/>
    <mergeCell ref="M122:Q122"/>
    <mergeCell ref="M133:Q133"/>
  </mergeCells>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I204"/>
  <sheetViews>
    <sheetView zoomScale="70" zoomScaleNormal="70" workbookViewId="0">
      <pane xSplit="5" ySplit="4" topLeftCell="F5" activePane="bottomRight" state="frozen"/>
      <selection pane="topRight" activeCell="F1" sqref="F1"/>
      <selection pane="bottomLeft" activeCell="A5" sqref="A5"/>
      <selection pane="bottomRight" activeCell="G13" sqref="G13"/>
    </sheetView>
  </sheetViews>
  <sheetFormatPr defaultColWidth="9.06640625" defaultRowHeight="14.25"/>
  <cols>
    <col min="1" max="1" width="9.06640625" style="79"/>
    <col min="2" max="2" width="25.33203125" style="79" customWidth="1"/>
    <col min="3" max="3" width="34.59765625" style="79" customWidth="1"/>
    <col min="4" max="4" width="18.33203125" style="79" customWidth="1"/>
    <col min="5" max="5" width="14.53125" style="20" customWidth="1"/>
    <col min="6" max="6" width="14.59765625" style="79" bestFit="1" customWidth="1"/>
    <col min="7" max="10" width="9.06640625" style="79"/>
    <col min="11" max="11" width="16.06640625" style="79" customWidth="1"/>
    <col min="12" max="12" width="2" style="79" hidden="1" customWidth="1"/>
    <col min="13" max="13" width="14.59765625" style="79" hidden="1" customWidth="1"/>
    <col min="14" max="17" width="0" style="79" hidden="1" customWidth="1"/>
    <col min="18" max="18" width="16.06640625" style="79" hidden="1" customWidth="1"/>
    <col min="19" max="19" width="2.06640625" style="79" hidden="1" customWidth="1"/>
    <col min="20" max="20" width="14.59765625" style="79" hidden="1" customWidth="1"/>
    <col min="21" max="24" width="0" style="79" hidden="1" customWidth="1"/>
    <col min="25" max="25" width="16.06640625" style="79" hidden="1" customWidth="1"/>
    <col min="26" max="26" width="2.265625" style="79" customWidth="1"/>
    <col min="27" max="27" width="14.59765625" style="79" bestFit="1" customWidth="1"/>
    <col min="28" max="31" width="9.06640625" style="79"/>
    <col min="32" max="32" width="16.06640625" style="79" customWidth="1"/>
    <col min="33" max="33" width="2.73046875" style="79" customWidth="1"/>
    <col min="34" max="34" width="14.59765625" style="79" bestFit="1" customWidth="1"/>
    <col min="35" max="38" width="9.06640625" style="79"/>
    <col min="39" max="39" width="16.06640625" style="79" customWidth="1"/>
    <col min="40" max="16384" width="9.06640625" style="79"/>
  </cols>
  <sheetData>
    <row r="1" spans="1:61" ht="25.5" customHeight="1">
      <c r="A1" s="202" t="s">
        <v>0</v>
      </c>
      <c r="B1" s="186"/>
      <c r="C1" s="191" t="s">
        <v>32</v>
      </c>
      <c r="D1" s="191" t="s">
        <v>33</v>
      </c>
      <c r="E1" s="203" t="s">
        <v>34</v>
      </c>
      <c r="F1" s="178" t="s">
        <v>35</v>
      </c>
      <c r="G1" s="179"/>
      <c r="H1" s="179"/>
      <c r="I1" s="179"/>
      <c r="J1" s="180"/>
      <c r="K1" s="80" t="s">
        <v>36</v>
      </c>
      <c r="M1" s="178" t="s">
        <v>35</v>
      </c>
      <c r="N1" s="179"/>
      <c r="O1" s="179"/>
      <c r="P1" s="179"/>
      <c r="Q1" s="180"/>
      <c r="R1" s="80" t="s">
        <v>36</v>
      </c>
      <c r="T1" s="178" t="s">
        <v>35</v>
      </c>
      <c r="U1" s="179"/>
      <c r="V1" s="179"/>
      <c r="W1" s="179"/>
      <c r="X1" s="180"/>
      <c r="Y1" s="80" t="s">
        <v>36</v>
      </c>
      <c r="AA1" s="178" t="s">
        <v>35</v>
      </c>
      <c r="AB1" s="179"/>
      <c r="AC1" s="179"/>
      <c r="AD1" s="179"/>
      <c r="AE1" s="180"/>
      <c r="AF1" s="80" t="s">
        <v>36</v>
      </c>
      <c r="AH1" s="178" t="s">
        <v>35</v>
      </c>
      <c r="AI1" s="179"/>
      <c r="AJ1" s="179"/>
      <c r="AK1" s="179"/>
      <c r="AL1" s="180"/>
      <c r="AM1" s="80" t="s">
        <v>36</v>
      </c>
    </row>
    <row r="2" spans="1:61" ht="15" customHeight="1">
      <c r="A2" s="187"/>
      <c r="B2" s="188"/>
      <c r="C2" s="192"/>
      <c r="D2" s="192"/>
      <c r="E2" s="204"/>
      <c r="F2" s="181" t="s">
        <v>63</v>
      </c>
      <c r="G2" s="181"/>
      <c r="H2" s="181"/>
      <c r="I2" s="181"/>
      <c r="J2" s="181"/>
      <c r="K2" s="182"/>
      <c r="M2" s="181" t="s">
        <v>38</v>
      </c>
      <c r="N2" s="181"/>
      <c r="O2" s="181"/>
      <c r="P2" s="181"/>
      <c r="Q2" s="181"/>
      <c r="R2" s="182"/>
      <c r="T2" s="183" t="s">
        <v>39</v>
      </c>
      <c r="U2" s="183"/>
      <c r="V2" s="183"/>
      <c r="W2" s="183"/>
      <c r="X2" s="183"/>
      <c r="Y2" s="184"/>
      <c r="AA2" s="181" t="s">
        <v>64</v>
      </c>
      <c r="AB2" s="181"/>
      <c r="AC2" s="181"/>
      <c r="AD2" s="181"/>
      <c r="AE2" s="181"/>
      <c r="AF2" s="182"/>
      <c r="AH2" s="183" t="s">
        <v>65</v>
      </c>
      <c r="AI2" s="183"/>
      <c r="AJ2" s="183"/>
      <c r="AK2" s="183"/>
      <c r="AL2" s="183"/>
      <c r="AM2" s="184"/>
    </row>
    <row r="3" spans="1:61" ht="15" customHeight="1">
      <c r="A3" s="189"/>
      <c r="B3" s="190"/>
      <c r="C3" s="193"/>
      <c r="D3" s="193"/>
      <c r="E3" s="193"/>
      <c r="F3" s="198" t="s">
        <v>40</v>
      </c>
      <c r="G3" s="198"/>
      <c r="H3" s="198"/>
      <c r="I3" s="198"/>
      <c r="J3" s="198"/>
      <c r="K3" s="177">
        <v>41364</v>
      </c>
      <c r="M3" s="198" t="s">
        <v>40</v>
      </c>
      <c r="N3" s="198"/>
      <c r="O3" s="198"/>
      <c r="P3" s="198"/>
      <c r="Q3" s="198"/>
      <c r="R3" s="177">
        <v>42825</v>
      </c>
      <c r="T3" s="198" t="s">
        <v>40</v>
      </c>
      <c r="U3" s="198"/>
      <c r="V3" s="198"/>
      <c r="W3" s="198"/>
      <c r="X3" s="198"/>
      <c r="Y3" s="177">
        <v>42825</v>
      </c>
      <c r="AA3" s="198" t="s">
        <v>40</v>
      </c>
      <c r="AB3" s="198"/>
      <c r="AC3" s="198"/>
      <c r="AD3" s="198"/>
      <c r="AE3" s="198"/>
      <c r="AF3" s="177">
        <v>44286</v>
      </c>
      <c r="AH3" s="198" t="s">
        <v>40</v>
      </c>
      <c r="AI3" s="198"/>
      <c r="AJ3" s="198"/>
      <c r="AK3" s="198"/>
      <c r="AL3" s="198"/>
      <c r="AM3" s="177">
        <v>44286</v>
      </c>
    </row>
    <row r="4" spans="1:61" ht="14.65" thickBot="1">
      <c r="A4" s="189"/>
      <c r="B4" s="190"/>
      <c r="C4" s="193"/>
      <c r="D4" s="194"/>
      <c r="E4" s="193"/>
      <c r="F4" s="81" t="s">
        <v>41</v>
      </c>
      <c r="G4" s="82" t="s">
        <v>42</v>
      </c>
      <c r="H4" s="83" t="s">
        <v>43</v>
      </c>
      <c r="I4" s="84" t="s">
        <v>44</v>
      </c>
      <c r="J4" s="85" t="s">
        <v>45</v>
      </c>
      <c r="K4" s="177"/>
      <c r="M4" s="81" t="s">
        <v>41</v>
      </c>
      <c r="N4" s="82" t="s">
        <v>42</v>
      </c>
      <c r="O4" s="83" t="s">
        <v>43</v>
      </c>
      <c r="P4" s="84" t="s">
        <v>44</v>
      </c>
      <c r="Q4" s="85" t="s">
        <v>45</v>
      </c>
      <c r="R4" s="177"/>
      <c r="T4" s="81" t="s">
        <v>41</v>
      </c>
      <c r="U4" s="82" t="s">
        <v>42</v>
      </c>
      <c r="V4" s="83" t="s">
        <v>43</v>
      </c>
      <c r="W4" s="84" t="s">
        <v>44</v>
      </c>
      <c r="X4" s="85" t="s">
        <v>45</v>
      </c>
      <c r="Y4" s="177"/>
      <c r="AA4" s="81" t="s">
        <v>41</v>
      </c>
      <c r="AB4" s="82" t="s">
        <v>42</v>
      </c>
      <c r="AC4" s="83" t="s">
        <v>43</v>
      </c>
      <c r="AD4" s="84" t="s">
        <v>44</v>
      </c>
      <c r="AE4" s="85" t="s">
        <v>45</v>
      </c>
      <c r="AF4" s="177"/>
      <c r="AH4" s="81" t="s">
        <v>41</v>
      </c>
      <c r="AI4" s="82" t="s">
        <v>42</v>
      </c>
      <c r="AJ4" s="83" t="s">
        <v>43</v>
      </c>
      <c r="AK4" s="84" t="s">
        <v>44</v>
      </c>
      <c r="AL4" s="85" t="s">
        <v>45</v>
      </c>
      <c r="AM4" s="177"/>
    </row>
    <row r="5" spans="1:61" ht="14.65" thickBot="1">
      <c r="A5" s="151">
        <v>1</v>
      </c>
      <c r="B5" s="154" t="s">
        <v>2</v>
      </c>
      <c r="C5" s="157" t="s">
        <v>46</v>
      </c>
      <c r="D5" s="160" t="s">
        <v>47</v>
      </c>
      <c r="E5" s="92" t="s">
        <v>66</v>
      </c>
      <c r="F5" s="107">
        <v>0</v>
      </c>
      <c r="G5" s="102">
        <v>0</v>
      </c>
      <c r="H5" s="102">
        <v>0</v>
      </c>
      <c r="I5" s="102">
        <v>0</v>
      </c>
      <c r="J5" s="102">
        <v>0</v>
      </c>
      <c r="K5" s="91">
        <f>SUM(F5:J5)</f>
        <v>0</v>
      </c>
      <c r="M5" s="102"/>
      <c r="N5" s="87"/>
      <c r="O5" s="87"/>
      <c r="P5" s="87"/>
      <c r="Q5" s="87"/>
      <c r="R5" s="91"/>
      <c r="T5" s="87"/>
      <c r="U5" s="87"/>
      <c r="V5" s="87"/>
      <c r="W5" s="87"/>
      <c r="X5" s="87"/>
      <c r="Y5" s="91"/>
      <c r="AA5" s="87">
        <v>0</v>
      </c>
      <c r="AB5" s="87">
        <v>0</v>
      </c>
      <c r="AC5" s="87">
        <v>0</v>
      </c>
      <c r="AD5" s="87">
        <v>0</v>
      </c>
      <c r="AE5" s="87">
        <v>0</v>
      </c>
      <c r="AF5" s="91">
        <f>SUM(AA5:AE5)</f>
        <v>0</v>
      </c>
      <c r="AH5" s="87">
        <v>0</v>
      </c>
      <c r="AI5" s="87">
        <v>0</v>
      </c>
      <c r="AJ5" s="87">
        <v>0</v>
      </c>
      <c r="AK5" s="87">
        <v>0</v>
      </c>
      <c r="AL5" s="87">
        <v>0</v>
      </c>
      <c r="AM5" s="91">
        <f>SUM(AH5:AL5)</f>
        <v>0</v>
      </c>
    </row>
    <row r="6" spans="1:61" ht="14.65" thickBot="1">
      <c r="A6" s="152"/>
      <c r="B6" s="155"/>
      <c r="C6" s="158"/>
      <c r="D6" s="161"/>
      <c r="E6" s="90" t="s">
        <v>67</v>
      </c>
      <c r="F6" s="87">
        <v>0</v>
      </c>
      <c r="G6" s="87">
        <v>0</v>
      </c>
      <c r="H6" s="87">
        <v>0</v>
      </c>
      <c r="I6" s="87">
        <v>0</v>
      </c>
      <c r="J6" s="87">
        <v>0</v>
      </c>
      <c r="K6" s="89">
        <f t="shared" ref="K6:K69" si="0">SUM(F6:J6)</f>
        <v>0</v>
      </c>
      <c r="M6" s="87"/>
      <c r="N6" s="87"/>
      <c r="O6" s="87"/>
      <c r="P6" s="87"/>
      <c r="Q6" s="87"/>
      <c r="R6" s="89"/>
      <c r="T6" s="87"/>
      <c r="U6" s="87"/>
      <c r="V6" s="87"/>
      <c r="W6" s="87"/>
      <c r="X6" s="87"/>
      <c r="Y6" s="89"/>
      <c r="AA6" s="87">
        <v>0</v>
      </c>
      <c r="AB6" s="87">
        <v>0</v>
      </c>
      <c r="AC6" s="87">
        <v>0</v>
      </c>
      <c r="AD6" s="87">
        <v>0</v>
      </c>
      <c r="AE6" s="87">
        <v>0</v>
      </c>
      <c r="AF6" s="89">
        <f t="shared" ref="AF6:AF69" si="1">SUM(AA6:AE6)</f>
        <v>0</v>
      </c>
      <c r="AH6" s="87">
        <v>0</v>
      </c>
      <c r="AI6" s="87">
        <v>0</v>
      </c>
      <c r="AJ6" s="87">
        <v>0</v>
      </c>
      <c r="AK6" s="87">
        <v>0</v>
      </c>
      <c r="AL6" s="87">
        <v>0</v>
      </c>
      <c r="AM6" s="89">
        <f t="shared" ref="AM6:AM69" si="2">SUM(AH6:AL6)</f>
        <v>0</v>
      </c>
    </row>
    <row r="7" spans="1:61" ht="14.65" thickBot="1">
      <c r="A7" s="152"/>
      <c r="B7" s="155"/>
      <c r="C7" s="158"/>
      <c r="D7" s="161"/>
      <c r="E7" s="90" t="s">
        <v>68</v>
      </c>
      <c r="F7" s="87">
        <v>0</v>
      </c>
      <c r="G7" s="87">
        <v>0</v>
      </c>
      <c r="H7" s="87">
        <v>0</v>
      </c>
      <c r="I7" s="87">
        <v>4</v>
      </c>
      <c r="J7" s="87">
        <v>0</v>
      </c>
      <c r="K7" s="89">
        <f t="shared" si="0"/>
        <v>4</v>
      </c>
      <c r="M7" s="87"/>
      <c r="N7" s="87"/>
      <c r="O7" s="87"/>
      <c r="P7" s="87"/>
      <c r="Q7" s="87"/>
      <c r="R7" s="89"/>
      <c r="T7" s="87"/>
      <c r="U7" s="87"/>
      <c r="V7" s="87"/>
      <c r="W7" s="87"/>
      <c r="X7" s="87"/>
      <c r="Y7" s="89"/>
      <c r="AA7" s="87">
        <v>0</v>
      </c>
      <c r="AB7" s="87">
        <v>0</v>
      </c>
      <c r="AC7" s="87">
        <v>0</v>
      </c>
      <c r="AD7" s="87">
        <v>0</v>
      </c>
      <c r="AE7" s="87">
        <v>0</v>
      </c>
      <c r="AF7" s="89">
        <f t="shared" si="1"/>
        <v>0</v>
      </c>
      <c r="AH7" s="87">
        <v>0</v>
      </c>
      <c r="AI7" s="87">
        <v>0</v>
      </c>
      <c r="AJ7" s="87">
        <v>0</v>
      </c>
      <c r="AK7" s="87">
        <v>0</v>
      </c>
      <c r="AL7" s="87">
        <v>4</v>
      </c>
      <c r="AM7" s="89">
        <f t="shared" si="2"/>
        <v>4</v>
      </c>
    </row>
    <row r="8" spans="1:61" ht="14.65" thickBot="1">
      <c r="A8" s="153"/>
      <c r="B8" s="156"/>
      <c r="C8" s="159"/>
      <c r="D8" s="162"/>
      <c r="E8" s="88" t="s">
        <v>69</v>
      </c>
      <c r="F8" s="87">
        <v>0</v>
      </c>
      <c r="G8" s="87">
        <v>0</v>
      </c>
      <c r="H8" s="87">
        <v>0</v>
      </c>
      <c r="I8" s="87">
        <v>0</v>
      </c>
      <c r="J8" s="87">
        <v>0</v>
      </c>
      <c r="K8" s="86">
        <f t="shared" si="0"/>
        <v>0</v>
      </c>
      <c r="M8" s="87"/>
      <c r="N8" s="87"/>
      <c r="O8" s="87"/>
      <c r="P8" s="87"/>
      <c r="Q8" s="87"/>
      <c r="R8" s="86"/>
      <c r="T8" s="87"/>
      <c r="U8" s="87"/>
      <c r="V8" s="87"/>
      <c r="W8" s="87"/>
      <c r="X8" s="87"/>
      <c r="Y8" s="86"/>
      <c r="AA8" s="87">
        <v>0</v>
      </c>
      <c r="AB8" s="87">
        <v>0</v>
      </c>
      <c r="AC8" s="87">
        <v>0</v>
      </c>
      <c r="AD8" s="87">
        <v>0</v>
      </c>
      <c r="AE8" s="87">
        <v>0</v>
      </c>
      <c r="AF8" s="86">
        <f t="shared" si="1"/>
        <v>0</v>
      </c>
      <c r="AH8" s="87">
        <v>0</v>
      </c>
      <c r="AI8" s="87">
        <v>0</v>
      </c>
      <c r="AJ8" s="87">
        <v>0</v>
      </c>
      <c r="AK8" s="87">
        <v>0</v>
      </c>
      <c r="AL8" s="87">
        <v>0</v>
      </c>
      <c r="AM8" s="86">
        <f t="shared" si="2"/>
        <v>0</v>
      </c>
    </row>
    <row r="9" spans="1:61" ht="14.65" thickBot="1">
      <c r="A9" s="151">
        <v>2</v>
      </c>
      <c r="B9" s="154" t="s">
        <v>3</v>
      </c>
      <c r="C9" s="157" t="s">
        <v>46</v>
      </c>
      <c r="D9" s="160" t="s">
        <v>47</v>
      </c>
      <c r="E9" s="92" t="str">
        <f t="shared" ref="E9:E72" si="3">E5</f>
        <v>Low - C4</v>
      </c>
      <c r="F9" s="107">
        <v>0</v>
      </c>
      <c r="G9" s="102">
        <v>0</v>
      </c>
      <c r="H9" s="102">
        <v>0</v>
      </c>
      <c r="I9" s="102">
        <v>0</v>
      </c>
      <c r="J9" s="102">
        <v>0</v>
      </c>
      <c r="K9" s="91">
        <f t="shared" si="0"/>
        <v>0</v>
      </c>
      <c r="M9" s="102"/>
      <c r="N9" s="87"/>
      <c r="O9" s="87"/>
      <c r="P9" s="87"/>
      <c r="Q9" s="87"/>
      <c r="R9" s="91"/>
      <c r="T9" s="87"/>
      <c r="U9" s="87"/>
      <c r="V9" s="87"/>
      <c r="W9" s="87"/>
      <c r="X9" s="87"/>
      <c r="Y9" s="91"/>
      <c r="AA9" s="87">
        <v>0</v>
      </c>
      <c r="AB9" s="87">
        <v>0</v>
      </c>
      <c r="AC9" s="87">
        <v>0</v>
      </c>
      <c r="AD9" s="87">
        <v>0</v>
      </c>
      <c r="AE9" s="87">
        <v>0</v>
      </c>
      <c r="AF9" s="91">
        <f t="shared" si="1"/>
        <v>0</v>
      </c>
      <c r="AH9" s="87">
        <v>0</v>
      </c>
      <c r="AI9" s="87">
        <v>0</v>
      </c>
      <c r="AJ9" s="87">
        <v>0</v>
      </c>
      <c r="AK9" s="87">
        <v>0</v>
      </c>
      <c r="AL9" s="87">
        <v>0</v>
      </c>
      <c r="AM9" s="91">
        <f t="shared" si="2"/>
        <v>0</v>
      </c>
    </row>
    <row r="10" spans="1:61" ht="14.65" thickBot="1">
      <c r="A10" s="152"/>
      <c r="B10" s="155"/>
      <c r="C10" s="158"/>
      <c r="D10" s="161"/>
      <c r="E10" s="90" t="str">
        <f t="shared" si="3"/>
        <v>Medium - C3</v>
      </c>
      <c r="F10" s="87">
        <v>0</v>
      </c>
      <c r="G10" s="87">
        <v>0</v>
      </c>
      <c r="H10" s="87">
        <v>0</v>
      </c>
      <c r="I10" s="87">
        <v>0</v>
      </c>
      <c r="J10" s="87">
        <v>0</v>
      </c>
      <c r="K10" s="89">
        <f t="shared" si="0"/>
        <v>0</v>
      </c>
      <c r="M10" s="87"/>
      <c r="N10" s="87"/>
      <c r="O10" s="87"/>
      <c r="P10" s="87"/>
      <c r="Q10" s="87"/>
      <c r="R10" s="89"/>
      <c r="T10" s="87"/>
      <c r="U10" s="87"/>
      <c r="V10" s="87"/>
      <c r="W10" s="87"/>
      <c r="X10" s="87"/>
      <c r="Y10" s="89"/>
      <c r="AA10" s="87">
        <v>0</v>
      </c>
      <c r="AB10" s="87">
        <v>0</v>
      </c>
      <c r="AC10" s="87">
        <v>0</v>
      </c>
      <c r="AD10" s="87">
        <v>0</v>
      </c>
      <c r="AE10" s="87">
        <v>0</v>
      </c>
      <c r="AF10" s="89">
        <f t="shared" si="1"/>
        <v>0</v>
      </c>
      <c r="AH10" s="87">
        <v>0</v>
      </c>
      <c r="AI10" s="87">
        <v>0</v>
      </c>
      <c r="AJ10" s="87">
        <v>0</v>
      </c>
      <c r="AK10" s="87">
        <v>0</v>
      </c>
      <c r="AL10" s="87">
        <v>0</v>
      </c>
      <c r="AM10" s="89">
        <f t="shared" si="2"/>
        <v>0</v>
      </c>
    </row>
    <row r="11" spans="1:61" ht="14.65" thickBot="1">
      <c r="A11" s="152"/>
      <c r="B11" s="155"/>
      <c r="C11" s="158"/>
      <c r="D11" s="161"/>
      <c r="E11" s="90" t="str">
        <f t="shared" si="3"/>
        <v>High - C2</v>
      </c>
      <c r="F11" s="87">
        <v>0</v>
      </c>
      <c r="G11" s="87">
        <v>0</v>
      </c>
      <c r="H11" s="87">
        <v>0</v>
      </c>
      <c r="I11" s="87">
        <v>0</v>
      </c>
      <c r="J11" s="87">
        <v>0</v>
      </c>
      <c r="K11" s="89">
        <f t="shared" si="0"/>
        <v>0</v>
      </c>
      <c r="M11" s="87"/>
      <c r="N11" s="87"/>
      <c r="O11" s="87"/>
      <c r="P11" s="87"/>
      <c r="Q11" s="87"/>
      <c r="R11" s="106"/>
      <c r="T11" s="87"/>
      <c r="U11" s="87"/>
      <c r="V11" s="87"/>
      <c r="W11" s="87"/>
      <c r="X11" s="87"/>
      <c r="Y11" s="89"/>
      <c r="AA11" s="87">
        <v>0</v>
      </c>
      <c r="AB11" s="87">
        <v>0</v>
      </c>
      <c r="AC11" s="87">
        <v>0</v>
      </c>
      <c r="AD11" s="87">
        <v>0</v>
      </c>
      <c r="AE11" s="87">
        <v>0</v>
      </c>
      <c r="AF11" s="89">
        <f t="shared" si="1"/>
        <v>0</v>
      </c>
      <c r="AH11" s="87">
        <v>0</v>
      </c>
      <c r="AI11" s="87">
        <v>0</v>
      </c>
      <c r="AJ11" s="87">
        <v>0</v>
      </c>
      <c r="AK11" s="87">
        <v>0</v>
      </c>
      <c r="AL11" s="87">
        <v>0</v>
      </c>
      <c r="AM11" s="89">
        <f t="shared" si="2"/>
        <v>0</v>
      </c>
    </row>
    <row r="12" spans="1:61" ht="14.65" thickBot="1">
      <c r="A12" s="153"/>
      <c r="B12" s="156"/>
      <c r="C12" s="159"/>
      <c r="D12" s="162"/>
      <c r="E12" s="88" t="str">
        <f t="shared" si="3"/>
        <v>Very High - C1</v>
      </c>
      <c r="F12" s="87">
        <v>0</v>
      </c>
      <c r="G12" s="87">
        <v>0</v>
      </c>
      <c r="H12" s="87">
        <v>0</v>
      </c>
      <c r="I12" s="87">
        <v>0</v>
      </c>
      <c r="J12" s="87">
        <v>0</v>
      </c>
      <c r="K12" s="86">
        <f t="shared" si="0"/>
        <v>0</v>
      </c>
      <c r="M12" s="87"/>
      <c r="N12" s="87"/>
      <c r="O12" s="87"/>
      <c r="P12" s="87"/>
      <c r="Q12" s="87"/>
      <c r="R12" s="104"/>
      <c r="T12" s="87"/>
      <c r="U12" s="87"/>
      <c r="V12" s="87"/>
      <c r="W12" s="87"/>
      <c r="X12" s="87"/>
      <c r="Y12" s="86"/>
      <c r="AA12" s="87">
        <v>0</v>
      </c>
      <c r="AB12" s="87">
        <v>0</v>
      </c>
      <c r="AC12" s="87">
        <v>0</v>
      </c>
      <c r="AD12" s="87">
        <v>0</v>
      </c>
      <c r="AE12" s="87">
        <v>0</v>
      </c>
      <c r="AF12" s="86">
        <f t="shared" si="1"/>
        <v>0</v>
      </c>
      <c r="AH12" s="103">
        <v>0</v>
      </c>
      <c r="AI12" s="103">
        <v>0</v>
      </c>
      <c r="AJ12" s="103">
        <v>0</v>
      </c>
      <c r="AK12" s="103">
        <v>0</v>
      </c>
      <c r="AL12" s="103">
        <v>0</v>
      </c>
      <c r="AM12" s="104">
        <f t="shared" si="2"/>
        <v>0</v>
      </c>
    </row>
    <row r="13" spans="1:61" ht="14.65" thickBot="1">
      <c r="A13" s="151">
        <v>3</v>
      </c>
      <c r="B13" s="154" t="s">
        <v>4</v>
      </c>
      <c r="C13" s="157" t="s">
        <v>46</v>
      </c>
      <c r="D13" s="160" t="s">
        <v>47</v>
      </c>
      <c r="E13" s="92" t="str">
        <f t="shared" si="3"/>
        <v>Low - C4</v>
      </c>
      <c r="F13" s="107">
        <v>0</v>
      </c>
      <c r="G13" s="102">
        <v>0</v>
      </c>
      <c r="H13" s="102">
        <v>0</v>
      </c>
      <c r="I13" s="102">
        <v>0</v>
      </c>
      <c r="J13" s="102">
        <v>0</v>
      </c>
      <c r="K13" s="91">
        <f t="shared" si="0"/>
        <v>0</v>
      </c>
      <c r="M13" s="102"/>
      <c r="N13" s="87"/>
      <c r="O13" s="87"/>
      <c r="P13" s="87"/>
      <c r="Q13" s="87"/>
      <c r="R13" s="105"/>
      <c r="T13" s="87"/>
      <c r="U13" s="87"/>
      <c r="V13" s="87"/>
      <c r="W13" s="87"/>
      <c r="X13" s="87"/>
      <c r="Y13" s="91"/>
      <c r="AA13" s="87">
        <v>0</v>
      </c>
      <c r="AB13" s="87">
        <v>0</v>
      </c>
      <c r="AC13" s="87">
        <v>0</v>
      </c>
      <c r="AD13" s="87">
        <v>0</v>
      </c>
      <c r="AE13" s="87">
        <v>0</v>
      </c>
      <c r="AF13" s="91">
        <f t="shared" si="1"/>
        <v>0</v>
      </c>
      <c r="AH13" s="103">
        <v>0</v>
      </c>
      <c r="AI13" s="103">
        <v>0</v>
      </c>
      <c r="AJ13" s="103">
        <v>0</v>
      </c>
      <c r="AK13" s="103">
        <v>0</v>
      </c>
      <c r="AL13" s="103">
        <v>0</v>
      </c>
      <c r="AM13" s="105">
        <f t="shared" si="2"/>
        <v>0</v>
      </c>
    </row>
    <row r="14" spans="1:61" ht="14.65" thickBot="1">
      <c r="A14" s="152"/>
      <c r="B14" s="155"/>
      <c r="C14" s="158"/>
      <c r="D14" s="161"/>
      <c r="E14" s="90" t="str">
        <f t="shared" si="3"/>
        <v>Medium - C3</v>
      </c>
      <c r="F14" s="87">
        <v>0</v>
      </c>
      <c r="G14" s="87">
        <v>0</v>
      </c>
      <c r="H14" s="87">
        <v>775</v>
      </c>
      <c r="I14" s="87">
        <v>742</v>
      </c>
      <c r="J14" s="87">
        <v>701</v>
      </c>
      <c r="K14" s="89">
        <f t="shared" si="0"/>
        <v>2218</v>
      </c>
      <c r="M14" s="87"/>
      <c r="N14" s="87"/>
      <c r="O14" s="87"/>
      <c r="P14" s="87"/>
      <c r="Q14" s="87"/>
      <c r="R14" s="106"/>
      <c r="T14" s="87"/>
      <c r="U14" s="87"/>
      <c r="V14" s="87"/>
      <c r="W14" s="87"/>
      <c r="X14" s="87"/>
      <c r="Y14" s="89"/>
      <c r="AA14" s="87">
        <v>593</v>
      </c>
      <c r="AB14" s="87">
        <v>427</v>
      </c>
      <c r="AC14" s="87">
        <v>0</v>
      </c>
      <c r="AD14" s="87">
        <v>0</v>
      </c>
      <c r="AE14" s="87">
        <v>1198</v>
      </c>
      <c r="AF14" s="89">
        <f t="shared" si="1"/>
        <v>2218</v>
      </c>
      <c r="AH14" s="103">
        <v>0</v>
      </c>
      <c r="AI14" s="103">
        <v>0</v>
      </c>
      <c r="AJ14" s="103">
        <v>0</v>
      </c>
      <c r="AK14" s="103">
        <v>0</v>
      </c>
      <c r="AL14" s="103">
        <v>2218</v>
      </c>
      <c r="AM14" s="106">
        <f t="shared" si="2"/>
        <v>2218</v>
      </c>
    </row>
    <row r="15" spans="1:61" ht="14.65" thickBot="1">
      <c r="A15" s="152"/>
      <c r="B15" s="155"/>
      <c r="C15" s="158"/>
      <c r="D15" s="161"/>
      <c r="E15" s="90" t="str">
        <f t="shared" si="3"/>
        <v>High - C2</v>
      </c>
      <c r="F15" s="87">
        <v>0</v>
      </c>
      <c r="G15" s="87">
        <v>0</v>
      </c>
      <c r="H15" s="87">
        <v>0</v>
      </c>
      <c r="I15" s="87">
        <v>0</v>
      </c>
      <c r="J15" s="87">
        <v>0</v>
      </c>
      <c r="K15" s="89">
        <f t="shared" si="0"/>
        <v>0</v>
      </c>
      <c r="M15" s="87"/>
      <c r="N15" s="87"/>
      <c r="O15" s="87"/>
      <c r="P15" s="87"/>
      <c r="Q15" s="87"/>
      <c r="R15" s="106"/>
      <c r="T15" s="87"/>
      <c r="U15" s="87"/>
      <c r="V15" s="87"/>
      <c r="W15" s="87"/>
      <c r="X15" s="87"/>
      <c r="Y15" s="89"/>
      <c r="AA15" s="87">
        <v>0</v>
      </c>
      <c r="AB15" s="87">
        <v>0</v>
      </c>
      <c r="AC15" s="87">
        <v>0</v>
      </c>
      <c r="AD15" s="87">
        <v>0</v>
      </c>
      <c r="AE15" s="87">
        <v>0</v>
      </c>
      <c r="AF15" s="89">
        <f t="shared" si="1"/>
        <v>0</v>
      </c>
      <c r="AH15" s="103">
        <v>0</v>
      </c>
      <c r="AI15" s="103">
        <v>0</v>
      </c>
      <c r="AJ15" s="103">
        <v>0</v>
      </c>
      <c r="AK15" s="103">
        <v>0</v>
      </c>
      <c r="AL15" s="103">
        <v>0</v>
      </c>
      <c r="AM15" s="106">
        <f t="shared" si="2"/>
        <v>0</v>
      </c>
    </row>
    <row r="16" spans="1:61" ht="14.65" thickBot="1">
      <c r="A16" s="153"/>
      <c r="B16" s="156"/>
      <c r="C16" s="159"/>
      <c r="D16" s="162"/>
      <c r="E16" s="88" t="str">
        <f t="shared" si="3"/>
        <v>Very High - C1</v>
      </c>
      <c r="F16" s="87">
        <v>0</v>
      </c>
      <c r="G16" s="87">
        <v>0</v>
      </c>
      <c r="H16" s="87">
        <v>0</v>
      </c>
      <c r="I16" s="87">
        <v>0</v>
      </c>
      <c r="J16" s="87">
        <v>0</v>
      </c>
      <c r="K16" s="86">
        <f t="shared" si="0"/>
        <v>0</v>
      </c>
      <c r="M16" s="87"/>
      <c r="N16" s="87"/>
      <c r="O16" s="87"/>
      <c r="P16" s="87"/>
      <c r="Q16" s="87"/>
      <c r="R16" s="104"/>
      <c r="T16" s="87"/>
      <c r="U16" s="87"/>
      <c r="V16" s="87"/>
      <c r="W16" s="87"/>
      <c r="X16" s="87"/>
      <c r="Y16" s="86"/>
      <c r="AA16" s="87">
        <v>0</v>
      </c>
      <c r="AB16" s="87">
        <v>0</v>
      </c>
      <c r="AC16" s="87">
        <v>0</v>
      </c>
      <c r="AD16" s="87">
        <v>0</v>
      </c>
      <c r="AE16" s="87">
        <v>0</v>
      </c>
      <c r="AF16" s="86">
        <f t="shared" si="1"/>
        <v>0</v>
      </c>
      <c r="AH16" s="103">
        <v>0</v>
      </c>
      <c r="AI16" s="103">
        <v>0</v>
      </c>
      <c r="AJ16" s="103">
        <v>0</v>
      </c>
      <c r="AK16" s="103">
        <v>0</v>
      </c>
      <c r="AL16" s="103">
        <v>0</v>
      </c>
      <c r="AM16" s="104">
        <f t="shared" si="2"/>
        <v>0</v>
      </c>
    </row>
    <row r="17" spans="1:39" ht="14.65" thickBot="1">
      <c r="A17" s="151">
        <v>4</v>
      </c>
      <c r="B17" s="154" t="s">
        <v>5</v>
      </c>
      <c r="C17" s="157" t="s">
        <v>46</v>
      </c>
      <c r="D17" s="160" t="s">
        <v>48</v>
      </c>
      <c r="E17" s="92" t="str">
        <f t="shared" si="3"/>
        <v>Low - C4</v>
      </c>
      <c r="F17" s="107">
        <v>0</v>
      </c>
      <c r="G17" s="102">
        <v>0</v>
      </c>
      <c r="H17" s="102">
        <v>0</v>
      </c>
      <c r="I17" s="102">
        <v>0</v>
      </c>
      <c r="J17" s="102">
        <v>0</v>
      </c>
      <c r="K17" s="91">
        <f t="shared" si="0"/>
        <v>0</v>
      </c>
      <c r="M17" s="102"/>
      <c r="N17" s="87"/>
      <c r="O17" s="87"/>
      <c r="P17" s="87"/>
      <c r="Q17" s="87"/>
      <c r="R17" s="105"/>
      <c r="T17" s="87"/>
      <c r="U17" s="87"/>
      <c r="V17" s="87"/>
      <c r="W17" s="87"/>
      <c r="X17" s="87"/>
      <c r="Y17" s="91"/>
      <c r="AA17" s="87">
        <v>0</v>
      </c>
      <c r="AB17" s="87">
        <v>0</v>
      </c>
      <c r="AC17" s="87">
        <v>0</v>
      </c>
      <c r="AD17" s="87">
        <v>0</v>
      </c>
      <c r="AE17" s="87">
        <v>0</v>
      </c>
      <c r="AF17" s="91">
        <f t="shared" si="1"/>
        <v>0</v>
      </c>
      <c r="AH17" s="103">
        <v>0</v>
      </c>
      <c r="AI17" s="103">
        <v>0</v>
      </c>
      <c r="AJ17" s="103">
        <v>0</v>
      </c>
      <c r="AK17" s="103">
        <v>0</v>
      </c>
      <c r="AL17" s="103">
        <v>0</v>
      </c>
      <c r="AM17" s="105">
        <f t="shared" si="2"/>
        <v>0</v>
      </c>
    </row>
    <row r="18" spans="1:39" ht="14.65" thickBot="1">
      <c r="A18" s="152"/>
      <c r="B18" s="155"/>
      <c r="C18" s="158"/>
      <c r="D18" s="205"/>
      <c r="E18" s="90" t="str">
        <f t="shared" si="3"/>
        <v>Medium - C3</v>
      </c>
      <c r="F18" s="87">
        <v>0</v>
      </c>
      <c r="G18" s="87">
        <v>0</v>
      </c>
      <c r="H18" s="87">
        <v>0</v>
      </c>
      <c r="I18" s="87">
        <v>0</v>
      </c>
      <c r="J18" s="87">
        <v>0</v>
      </c>
      <c r="K18" s="89">
        <f t="shared" si="0"/>
        <v>0</v>
      </c>
      <c r="M18" s="87"/>
      <c r="N18" s="87"/>
      <c r="O18" s="87"/>
      <c r="P18" s="87"/>
      <c r="Q18" s="87"/>
      <c r="R18" s="106"/>
      <c r="T18" s="87"/>
      <c r="U18" s="87"/>
      <c r="V18" s="87"/>
      <c r="W18" s="87"/>
      <c r="X18" s="87"/>
      <c r="Y18" s="89"/>
      <c r="AA18" s="87">
        <v>0</v>
      </c>
      <c r="AB18" s="87">
        <v>0</v>
      </c>
      <c r="AC18" s="87">
        <v>0</v>
      </c>
      <c r="AD18" s="87">
        <v>0</v>
      </c>
      <c r="AE18" s="87">
        <v>0</v>
      </c>
      <c r="AF18" s="89">
        <f t="shared" si="1"/>
        <v>0</v>
      </c>
      <c r="AH18" s="103">
        <v>0</v>
      </c>
      <c r="AI18" s="103">
        <v>0</v>
      </c>
      <c r="AJ18" s="103">
        <v>0</v>
      </c>
      <c r="AK18" s="103">
        <v>0</v>
      </c>
      <c r="AL18" s="103">
        <v>0</v>
      </c>
      <c r="AM18" s="106">
        <f t="shared" si="2"/>
        <v>0</v>
      </c>
    </row>
    <row r="19" spans="1:39" ht="14.65" thickBot="1">
      <c r="A19" s="152"/>
      <c r="B19" s="155"/>
      <c r="C19" s="158"/>
      <c r="D19" s="205"/>
      <c r="E19" s="90" t="str">
        <f t="shared" si="3"/>
        <v>High - C2</v>
      </c>
      <c r="F19" s="87">
        <v>0</v>
      </c>
      <c r="G19" s="87">
        <v>0</v>
      </c>
      <c r="H19" s="87">
        <v>27</v>
      </c>
      <c r="I19" s="87">
        <v>1</v>
      </c>
      <c r="J19" s="87">
        <v>0</v>
      </c>
      <c r="K19" s="89">
        <f t="shared" si="0"/>
        <v>28</v>
      </c>
      <c r="M19" s="87"/>
      <c r="N19" s="87"/>
      <c r="O19" s="87"/>
      <c r="P19" s="87"/>
      <c r="Q19" s="87"/>
      <c r="R19" s="106"/>
      <c r="T19" s="87"/>
      <c r="U19" s="87"/>
      <c r="V19" s="87"/>
      <c r="W19" s="87"/>
      <c r="X19" s="87"/>
      <c r="Y19" s="89"/>
      <c r="AA19" s="87">
        <v>0</v>
      </c>
      <c r="AB19" s="87">
        <v>0</v>
      </c>
      <c r="AC19" s="87">
        <v>28</v>
      </c>
      <c r="AD19" s="87">
        <v>0</v>
      </c>
      <c r="AE19" s="87">
        <v>0</v>
      </c>
      <c r="AF19" s="89">
        <f t="shared" si="1"/>
        <v>28</v>
      </c>
      <c r="AH19" s="103">
        <v>0</v>
      </c>
      <c r="AI19" s="103">
        <v>0</v>
      </c>
      <c r="AJ19" s="103">
        <v>24</v>
      </c>
      <c r="AK19" s="103">
        <v>4</v>
      </c>
      <c r="AL19" s="103">
        <v>0</v>
      </c>
      <c r="AM19" s="106">
        <f t="shared" si="2"/>
        <v>28</v>
      </c>
    </row>
    <row r="20" spans="1:39" ht="14.65" thickBot="1">
      <c r="A20" s="153"/>
      <c r="B20" s="156"/>
      <c r="C20" s="159"/>
      <c r="D20" s="206"/>
      <c r="E20" s="88" t="str">
        <f t="shared" si="3"/>
        <v>Very High - C1</v>
      </c>
      <c r="F20" s="87">
        <v>0</v>
      </c>
      <c r="G20" s="87">
        <v>0</v>
      </c>
      <c r="H20" s="87">
        <v>0</v>
      </c>
      <c r="I20" s="87">
        <v>0</v>
      </c>
      <c r="J20" s="87">
        <v>0</v>
      </c>
      <c r="K20" s="86">
        <f t="shared" si="0"/>
        <v>0</v>
      </c>
      <c r="M20" s="87"/>
      <c r="N20" s="87"/>
      <c r="O20" s="87"/>
      <c r="P20" s="87"/>
      <c r="Q20" s="87"/>
      <c r="R20" s="104"/>
      <c r="T20" s="87"/>
      <c r="U20" s="87"/>
      <c r="V20" s="87"/>
      <c r="W20" s="87"/>
      <c r="X20" s="87"/>
      <c r="Y20" s="86"/>
      <c r="AA20" s="87">
        <v>0</v>
      </c>
      <c r="AB20" s="87">
        <v>0</v>
      </c>
      <c r="AC20" s="87">
        <v>0</v>
      </c>
      <c r="AD20" s="87">
        <v>0</v>
      </c>
      <c r="AE20" s="87">
        <v>0</v>
      </c>
      <c r="AF20" s="86">
        <f t="shared" si="1"/>
        <v>0</v>
      </c>
      <c r="AH20" s="103">
        <v>0</v>
      </c>
      <c r="AI20" s="103">
        <v>0</v>
      </c>
      <c r="AJ20" s="103">
        <v>0</v>
      </c>
      <c r="AK20" s="103">
        <v>0</v>
      </c>
      <c r="AL20" s="103">
        <v>0</v>
      </c>
      <c r="AM20" s="104">
        <f t="shared" si="2"/>
        <v>0</v>
      </c>
    </row>
    <row r="21" spans="1:39" ht="14.65" thickBot="1">
      <c r="A21" s="151">
        <v>5</v>
      </c>
      <c r="B21" s="154" t="s">
        <v>6</v>
      </c>
      <c r="C21" s="157" t="s">
        <v>46</v>
      </c>
      <c r="D21" s="160" t="s">
        <v>48</v>
      </c>
      <c r="E21" s="92" t="str">
        <f t="shared" si="3"/>
        <v>Low - C4</v>
      </c>
      <c r="F21" s="107">
        <v>0</v>
      </c>
      <c r="G21" s="102">
        <v>0</v>
      </c>
      <c r="H21" s="102">
        <v>0</v>
      </c>
      <c r="I21" s="102">
        <v>0</v>
      </c>
      <c r="J21" s="102">
        <v>0</v>
      </c>
      <c r="K21" s="91">
        <f t="shared" si="0"/>
        <v>0</v>
      </c>
      <c r="M21" s="102"/>
      <c r="N21" s="87"/>
      <c r="O21" s="87"/>
      <c r="P21" s="87"/>
      <c r="Q21" s="87"/>
      <c r="R21" s="105"/>
      <c r="T21" s="87"/>
      <c r="U21" s="87"/>
      <c r="V21" s="87"/>
      <c r="W21" s="87"/>
      <c r="X21" s="87"/>
      <c r="Y21" s="91"/>
      <c r="AA21" s="87">
        <v>0</v>
      </c>
      <c r="AB21" s="87">
        <v>0</v>
      </c>
      <c r="AC21" s="87">
        <v>0</v>
      </c>
      <c r="AD21" s="87">
        <v>0</v>
      </c>
      <c r="AE21" s="87">
        <v>0</v>
      </c>
      <c r="AF21" s="105">
        <f t="shared" si="1"/>
        <v>0</v>
      </c>
      <c r="AH21" s="103">
        <v>0</v>
      </c>
      <c r="AI21" s="103">
        <v>0</v>
      </c>
      <c r="AJ21" s="103">
        <v>0</v>
      </c>
      <c r="AK21" s="103">
        <v>0</v>
      </c>
      <c r="AL21" s="103">
        <v>0</v>
      </c>
      <c r="AM21" s="105">
        <f t="shared" si="2"/>
        <v>0</v>
      </c>
    </row>
    <row r="22" spans="1:39" ht="14.65" thickBot="1">
      <c r="A22" s="152"/>
      <c r="B22" s="155"/>
      <c r="C22" s="158"/>
      <c r="D22" s="161"/>
      <c r="E22" s="90" t="str">
        <f t="shared" si="3"/>
        <v>Medium - C3</v>
      </c>
      <c r="F22" s="87">
        <v>0</v>
      </c>
      <c r="G22" s="87">
        <v>0</v>
      </c>
      <c r="H22" s="87">
        <v>1421</v>
      </c>
      <c r="I22" s="87">
        <v>1268</v>
      </c>
      <c r="J22" s="87">
        <v>0</v>
      </c>
      <c r="K22" s="89">
        <f t="shared" si="0"/>
        <v>2689</v>
      </c>
      <c r="M22" s="87"/>
      <c r="N22" s="87"/>
      <c r="O22" s="87"/>
      <c r="P22" s="87"/>
      <c r="Q22" s="87"/>
      <c r="R22" s="106"/>
      <c r="T22" s="87"/>
      <c r="U22" s="87"/>
      <c r="V22" s="87"/>
      <c r="W22" s="87"/>
      <c r="X22" s="87"/>
      <c r="Y22" s="89"/>
      <c r="AA22" s="87">
        <v>0</v>
      </c>
      <c r="AB22" s="87">
        <v>0</v>
      </c>
      <c r="AC22" s="87">
        <v>1832</v>
      </c>
      <c r="AD22" s="87">
        <v>857</v>
      </c>
      <c r="AE22" s="87">
        <v>0</v>
      </c>
      <c r="AF22" s="106">
        <f t="shared" si="1"/>
        <v>2689</v>
      </c>
      <c r="AH22" s="103">
        <v>0</v>
      </c>
      <c r="AI22" s="103">
        <v>0</v>
      </c>
      <c r="AJ22" s="103">
        <v>1307</v>
      </c>
      <c r="AK22" s="103">
        <v>1382</v>
      </c>
      <c r="AL22" s="103">
        <v>0</v>
      </c>
      <c r="AM22" s="106">
        <f t="shared" si="2"/>
        <v>2689</v>
      </c>
    </row>
    <row r="23" spans="1:39" ht="14.65" thickBot="1">
      <c r="A23" s="152"/>
      <c r="B23" s="155"/>
      <c r="C23" s="158"/>
      <c r="D23" s="161"/>
      <c r="E23" s="90" t="str">
        <f t="shared" si="3"/>
        <v>High - C2</v>
      </c>
      <c r="F23" s="87">
        <v>0</v>
      </c>
      <c r="G23" s="87">
        <v>0</v>
      </c>
      <c r="H23" s="87">
        <v>0</v>
      </c>
      <c r="I23" s="87">
        <v>0</v>
      </c>
      <c r="J23" s="87">
        <v>0</v>
      </c>
      <c r="K23" s="89">
        <f t="shared" si="0"/>
        <v>0</v>
      </c>
      <c r="M23" s="87"/>
      <c r="N23" s="87"/>
      <c r="O23" s="87"/>
      <c r="P23" s="87"/>
      <c r="Q23" s="87"/>
      <c r="R23" s="106"/>
      <c r="T23" s="87"/>
      <c r="U23" s="87"/>
      <c r="V23" s="87"/>
      <c r="W23" s="87"/>
      <c r="X23" s="87"/>
      <c r="Y23" s="89"/>
      <c r="AA23" s="87">
        <v>0</v>
      </c>
      <c r="AB23" s="87">
        <v>0</v>
      </c>
      <c r="AC23" s="87">
        <v>0</v>
      </c>
      <c r="AD23" s="87">
        <v>0</v>
      </c>
      <c r="AE23" s="87">
        <v>0</v>
      </c>
      <c r="AF23" s="106">
        <f t="shared" si="1"/>
        <v>0</v>
      </c>
      <c r="AH23" s="103">
        <v>0</v>
      </c>
      <c r="AI23" s="103">
        <v>0</v>
      </c>
      <c r="AJ23" s="103">
        <v>0</v>
      </c>
      <c r="AK23" s="103">
        <v>0</v>
      </c>
      <c r="AL23" s="103">
        <v>0</v>
      </c>
      <c r="AM23" s="106">
        <f t="shared" si="2"/>
        <v>0</v>
      </c>
    </row>
    <row r="24" spans="1:39" ht="14.65" thickBot="1">
      <c r="A24" s="153"/>
      <c r="B24" s="156"/>
      <c r="C24" s="159"/>
      <c r="D24" s="162"/>
      <c r="E24" s="88" t="str">
        <f t="shared" si="3"/>
        <v>Very High - C1</v>
      </c>
      <c r="F24" s="87">
        <v>0</v>
      </c>
      <c r="G24" s="87">
        <v>0</v>
      </c>
      <c r="H24" s="87">
        <v>0</v>
      </c>
      <c r="I24" s="87">
        <v>0</v>
      </c>
      <c r="J24" s="87">
        <v>0</v>
      </c>
      <c r="K24" s="86">
        <f t="shared" si="0"/>
        <v>0</v>
      </c>
      <c r="M24" s="87"/>
      <c r="N24" s="87"/>
      <c r="O24" s="87"/>
      <c r="P24" s="87"/>
      <c r="Q24" s="87"/>
      <c r="R24" s="104"/>
      <c r="T24" s="87"/>
      <c r="U24" s="87"/>
      <c r="V24" s="87"/>
      <c r="W24" s="87"/>
      <c r="X24" s="87"/>
      <c r="Y24" s="86"/>
      <c r="AA24" s="87">
        <v>0</v>
      </c>
      <c r="AB24" s="87">
        <v>0</v>
      </c>
      <c r="AC24" s="87">
        <v>0</v>
      </c>
      <c r="AD24" s="87">
        <v>0</v>
      </c>
      <c r="AE24" s="87">
        <v>0</v>
      </c>
      <c r="AF24" s="104">
        <f t="shared" si="1"/>
        <v>0</v>
      </c>
      <c r="AH24" s="103">
        <v>0</v>
      </c>
      <c r="AI24" s="103">
        <v>0</v>
      </c>
      <c r="AJ24" s="103">
        <v>0</v>
      </c>
      <c r="AK24" s="103">
        <v>0</v>
      </c>
      <c r="AL24" s="103">
        <v>0</v>
      </c>
      <c r="AM24" s="104">
        <f t="shared" si="2"/>
        <v>0</v>
      </c>
    </row>
    <row r="25" spans="1:39" ht="14.65" thickBot="1">
      <c r="A25" s="151">
        <v>6</v>
      </c>
      <c r="B25" s="154" t="s">
        <v>7</v>
      </c>
      <c r="C25" s="157" t="s">
        <v>46</v>
      </c>
      <c r="D25" s="160" t="s">
        <v>48</v>
      </c>
      <c r="E25" s="92" t="str">
        <f t="shared" si="3"/>
        <v>Low - C4</v>
      </c>
      <c r="F25" s="107">
        <v>0</v>
      </c>
      <c r="G25" s="102">
        <v>0</v>
      </c>
      <c r="H25" s="102">
        <v>0</v>
      </c>
      <c r="I25" s="102">
        <v>0</v>
      </c>
      <c r="J25" s="102">
        <v>0</v>
      </c>
      <c r="K25" s="91">
        <f t="shared" si="0"/>
        <v>0</v>
      </c>
      <c r="M25" s="102"/>
      <c r="N25" s="87"/>
      <c r="O25" s="87"/>
      <c r="P25" s="87"/>
      <c r="Q25" s="87"/>
      <c r="R25" s="105"/>
      <c r="T25" s="87"/>
      <c r="U25" s="87"/>
      <c r="V25" s="87"/>
      <c r="W25" s="87"/>
      <c r="X25" s="87"/>
      <c r="Y25" s="91"/>
      <c r="AA25" s="87">
        <v>0</v>
      </c>
      <c r="AB25" s="87">
        <v>0</v>
      </c>
      <c r="AC25" s="87">
        <v>0</v>
      </c>
      <c r="AD25" s="87">
        <v>0</v>
      </c>
      <c r="AE25" s="87">
        <v>0</v>
      </c>
      <c r="AF25" s="105">
        <f t="shared" si="1"/>
        <v>0</v>
      </c>
      <c r="AH25" s="103">
        <v>0</v>
      </c>
      <c r="AI25" s="103">
        <v>0</v>
      </c>
      <c r="AJ25" s="103">
        <v>0</v>
      </c>
      <c r="AK25" s="103">
        <v>0</v>
      </c>
      <c r="AL25" s="103">
        <v>0</v>
      </c>
      <c r="AM25" s="105">
        <f t="shared" si="2"/>
        <v>0</v>
      </c>
    </row>
    <row r="26" spans="1:39" ht="14.65" thickBot="1">
      <c r="A26" s="152"/>
      <c r="B26" s="155"/>
      <c r="C26" s="158"/>
      <c r="D26" s="161"/>
      <c r="E26" s="90" t="str">
        <f t="shared" si="3"/>
        <v>Medium - C3</v>
      </c>
      <c r="F26" s="87">
        <v>0</v>
      </c>
      <c r="G26" s="87">
        <v>0</v>
      </c>
      <c r="H26" s="87">
        <v>0</v>
      </c>
      <c r="I26" s="87">
        <v>0</v>
      </c>
      <c r="J26" s="87">
        <v>0</v>
      </c>
      <c r="K26" s="89">
        <f t="shared" si="0"/>
        <v>0</v>
      </c>
      <c r="M26" s="87"/>
      <c r="N26" s="87"/>
      <c r="O26" s="87"/>
      <c r="P26" s="87"/>
      <c r="Q26" s="87"/>
      <c r="R26" s="106"/>
      <c r="T26" s="87"/>
      <c r="U26" s="87"/>
      <c r="V26" s="87"/>
      <c r="W26" s="87"/>
      <c r="X26" s="87"/>
      <c r="Y26" s="89"/>
      <c r="AA26" s="87">
        <v>0</v>
      </c>
      <c r="AB26" s="87">
        <v>0</v>
      </c>
      <c r="AC26" s="87">
        <v>0</v>
      </c>
      <c r="AD26" s="87">
        <v>0</v>
      </c>
      <c r="AE26" s="87">
        <v>0</v>
      </c>
      <c r="AF26" s="106">
        <f t="shared" si="1"/>
        <v>0</v>
      </c>
      <c r="AH26" s="103">
        <v>0</v>
      </c>
      <c r="AI26" s="103">
        <v>0</v>
      </c>
      <c r="AJ26" s="103">
        <v>0</v>
      </c>
      <c r="AK26" s="103">
        <v>0</v>
      </c>
      <c r="AL26" s="103">
        <v>0</v>
      </c>
      <c r="AM26" s="106">
        <f t="shared" si="2"/>
        <v>0</v>
      </c>
    </row>
    <row r="27" spans="1:39" ht="14.65" thickBot="1">
      <c r="A27" s="152"/>
      <c r="B27" s="155"/>
      <c r="C27" s="158"/>
      <c r="D27" s="161"/>
      <c r="E27" s="90" t="str">
        <f t="shared" si="3"/>
        <v>High - C2</v>
      </c>
      <c r="F27" s="87">
        <v>0</v>
      </c>
      <c r="G27" s="87">
        <v>48</v>
      </c>
      <c r="H27" s="87">
        <v>0</v>
      </c>
      <c r="I27" s="87">
        <v>0</v>
      </c>
      <c r="J27" s="87">
        <v>0</v>
      </c>
      <c r="K27" s="89">
        <f t="shared" si="0"/>
        <v>48</v>
      </c>
      <c r="M27" s="87"/>
      <c r="N27" s="87"/>
      <c r="O27" s="87"/>
      <c r="P27" s="87"/>
      <c r="Q27" s="87"/>
      <c r="R27" s="106"/>
      <c r="T27" s="87"/>
      <c r="U27" s="87"/>
      <c r="V27" s="87"/>
      <c r="W27" s="87"/>
      <c r="X27" s="87"/>
      <c r="Y27" s="89"/>
      <c r="AA27" s="87">
        <v>0</v>
      </c>
      <c r="AB27" s="87">
        <v>48</v>
      </c>
      <c r="AC27" s="87">
        <v>0</v>
      </c>
      <c r="AD27" s="87">
        <v>0</v>
      </c>
      <c r="AE27" s="87">
        <v>0</v>
      </c>
      <c r="AF27" s="106">
        <f t="shared" si="1"/>
        <v>48</v>
      </c>
      <c r="AH27" s="103">
        <v>0</v>
      </c>
      <c r="AI27" s="103">
        <v>48</v>
      </c>
      <c r="AJ27" s="103">
        <v>0</v>
      </c>
      <c r="AK27" s="103">
        <v>0</v>
      </c>
      <c r="AL27" s="103">
        <v>0</v>
      </c>
      <c r="AM27" s="106">
        <f t="shared" si="2"/>
        <v>48</v>
      </c>
    </row>
    <row r="28" spans="1:39" ht="14.65" thickBot="1">
      <c r="A28" s="153"/>
      <c r="B28" s="156"/>
      <c r="C28" s="159"/>
      <c r="D28" s="162"/>
      <c r="E28" s="88" t="str">
        <f t="shared" si="3"/>
        <v>Very High - C1</v>
      </c>
      <c r="F28" s="87">
        <v>0</v>
      </c>
      <c r="G28" s="87">
        <v>0</v>
      </c>
      <c r="H28" s="87">
        <v>0</v>
      </c>
      <c r="I28" s="87">
        <v>0</v>
      </c>
      <c r="J28" s="87">
        <v>0</v>
      </c>
      <c r="K28" s="86">
        <f t="shared" si="0"/>
        <v>0</v>
      </c>
      <c r="M28" s="87"/>
      <c r="N28" s="87"/>
      <c r="O28" s="87"/>
      <c r="P28" s="87"/>
      <c r="Q28" s="87"/>
      <c r="R28" s="104"/>
      <c r="T28" s="87"/>
      <c r="U28" s="87"/>
      <c r="V28" s="87"/>
      <c r="W28" s="87"/>
      <c r="X28" s="87"/>
      <c r="Y28" s="86"/>
      <c r="AA28" s="87">
        <v>0</v>
      </c>
      <c r="AB28" s="87">
        <v>0</v>
      </c>
      <c r="AC28" s="87">
        <v>0</v>
      </c>
      <c r="AD28" s="87">
        <v>0</v>
      </c>
      <c r="AE28" s="87">
        <v>0</v>
      </c>
      <c r="AF28" s="104">
        <f t="shared" si="1"/>
        <v>0</v>
      </c>
      <c r="AH28" s="103">
        <v>0</v>
      </c>
      <c r="AI28" s="103">
        <v>0</v>
      </c>
      <c r="AJ28" s="103">
        <v>0</v>
      </c>
      <c r="AK28" s="103">
        <v>0</v>
      </c>
      <c r="AL28" s="103">
        <v>0</v>
      </c>
      <c r="AM28" s="104">
        <f t="shared" si="2"/>
        <v>0</v>
      </c>
    </row>
    <row r="29" spans="1:39" ht="14.65" thickBot="1">
      <c r="A29" s="151">
        <v>7</v>
      </c>
      <c r="B29" s="154" t="s">
        <v>8</v>
      </c>
      <c r="C29" s="157" t="s">
        <v>46</v>
      </c>
      <c r="D29" s="160" t="s">
        <v>48</v>
      </c>
      <c r="E29" s="92" t="str">
        <f t="shared" si="3"/>
        <v>Low - C4</v>
      </c>
      <c r="F29" s="107">
        <v>0</v>
      </c>
      <c r="G29" s="102">
        <v>0</v>
      </c>
      <c r="H29" s="102">
        <v>0</v>
      </c>
      <c r="I29" s="102">
        <v>0</v>
      </c>
      <c r="J29" s="102">
        <v>0</v>
      </c>
      <c r="K29" s="91">
        <f t="shared" si="0"/>
        <v>0</v>
      </c>
      <c r="M29" s="102"/>
      <c r="N29" s="87"/>
      <c r="O29" s="87"/>
      <c r="P29" s="87"/>
      <c r="Q29" s="87"/>
      <c r="R29" s="105"/>
      <c r="T29" s="87"/>
      <c r="U29" s="87"/>
      <c r="V29" s="87"/>
      <c r="W29" s="87"/>
      <c r="X29" s="87"/>
      <c r="Y29" s="91"/>
      <c r="AA29" s="87">
        <v>0</v>
      </c>
      <c r="AB29" s="87">
        <v>0</v>
      </c>
      <c r="AC29" s="87">
        <v>0</v>
      </c>
      <c r="AD29" s="87">
        <v>0</v>
      </c>
      <c r="AE29" s="87">
        <v>0</v>
      </c>
      <c r="AF29" s="105">
        <f t="shared" si="1"/>
        <v>0</v>
      </c>
      <c r="AH29" s="103">
        <v>0</v>
      </c>
      <c r="AI29" s="103">
        <v>0</v>
      </c>
      <c r="AJ29" s="103">
        <v>0</v>
      </c>
      <c r="AK29" s="103">
        <v>0</v>
      </c>
      <c r="AL29" s="103">
        <v>0</v>
      </c>
      <c r="AM29" s="105">
        <f t="shared" si="2"/>
        <v>0</v>
      </c>
    </row>
    <row r="30" spans="1:39" ht="14.65" thickBot="1">
      <c r="A30" s="152"/>
      <c r="B30" s="155"/>
      <c r="C30" s="158"/>
      <c r="D30" s="205"/>
      <c r="E30" s="90" t="str">
        <f t="shared" si="3"/>
        <v>Medium - C3</v>
      </c>
      <c r="F30" s="87">
        <v>0</v>
      </c>
      <c r="G30" s="87">
        <v>0</v>
      </c>
      <c r="H30" s="87">
        <v>0</v>
      </c>
      <c r="I30" s="87">
        <v>0</v>
      </c>
      <c r="J30" s="87">
        <v>0</v>
      </c>
      <c r="K30" s="89">
        <f t="shared" si="0"/>
        <v>0</v>
      </c>
      <c r="M30" s="87"/>
      <c r="N30" s="87"/>
      <c r="O30" s="87"/>
      <c r="P30" s="87"/>
      <c r="Q30" s="87"/>
      <c r="R30" s="106"/>
      <c r="T30" s="87"/>
      <c r="U30" s="87"/>
      <c r="V30" s="87"/>
      <c r="W30" s="87"/>
      <c r="X30" s="87"/>
      <c r="Y30" s="89"/>
      <c r="AA30" s="87">
        <v>0</v>
      </c>
      <c r="AB30" s="87">
        <v>0</v>
      </c>
      <c r="AC30" s="87">
        <v>0</v>
      </c>
      <c r="AD30" s="87">
        <v>0</v>
      </c>
      <c r="AE30" s="87">
        <v>0</v>
      </c>
      <c r="AF30" s="106">
        <f t="shared" si="1"/>
        <v>0</v>
      </c>
      <c r="AH30" s="103">
        <v>0</v>
      </c>
      <c r="AI30" s="103">
        <v>0</v>
      </c>
      <c r="AJ30" s="103">
        <v>0</v>
      </c>
      <c r="AK30" s="103">
        <v>0</v>
      </c>
      <c r="AL30" s="103">
        <v>0</v>
      </c>
      <c r="AM30" s="106">
        <f t="shared" si="2"/>
        <v>0</v>
      </c>
    </row>
    <row r="31" spans="1:39" ht="14.65" thickBot="1">
      <c r="A31" s="152"/>
      <c r="B31" s="155"/>
      <c r="C31" s="158"/>
      <c r="D31" s="205"/>
      <c r="E31" s="90" t="str">
        <f t="shared" si="3"/>
        <v>High - C2</v>
      </c>
      <c r="F31" s="87">
        <v>0</v>
      </c>
      <c r="G31" s="87">
        <v>59</v>
      </c>
      <c r="H31" s="87">
        <v>161</v>
      </c>
      <c r="I31" s="87">
        <v>145</v>
      </c>
      <c r="J31" s="87">
        <v>0</v>
      </c>
      <c r="K31" s="89">
        <f t="shared" si="0"/>
        <v>365</v>
      </c>
      <c r="M31" s="87"/>
      <c r="N31" s="87"/>
      <c r="O31" s="87"/>
      <c r="P31" s="87"/>
      <c r="Q31" s="87"/>
      <c r="R31" s="106"/>
      <c r="T31" s="87"/>
      <c r="U31" s="87"/>
      <c r="V31" s="87"/>
      <c r="W31" s="87"/>
      <c r="X31" s="87"/>
      <c r="Y31" s="89"/>
      <c r="AA31" s="87">
        <v>0</v>
      </c>
      <c r="AB31" s="87">
        <v>221</v>
      </c>
      <c r="AC31" s="87">
        <v>120</v>
      </c>
      <c r="AD31" s="87">
        <v>24</v>
      </c>
      <c r="AE31" s="87">
        <v>0</v>
      </c>
      <c r="AF31" s="106">
        <f t="shared" si="1"/>
        <v>365</v>
      </c>
      <c r="AH31" s="103">
        <v>0</v>
      </c>
      <c r="AI31" s="103">
        <v>35</v>
      </c>
      <c r="AJ31" s="103">
        <v>120</v>
      </c>
      <c r="AK31" s="103">
        <v>88</v>
      </c>
      <c r="AL31" s="103">
        <v>122</v>
      </c>
      <c r="AM31" s="106">
        <f t="shared" si="2"/>
        <v>365</v>
      </c>
    </row>
    <row r="32" spans="1:39" ht="14.65" thickBot="1">
      <c r="A32" s="153"/>
      <c r="B32" s="156"/>
      <c r="C32" s="159"/>
      <c r="D32" s="206"/>
      <c r="E32" s="88" t="str">
        <f t="shared" si="3"/>
        <v>Very High - C1</v>
      </c>
      <c r="F32" s="87">
        <v>0</v>
      </c>
      <c r="G32" s="87">
        <v>0</v>
      </c>
      <c r="H32" s="87">
        <v>0</v>
      </c>
      <c r="I32" s="87">
        <v>0</v>
      </c>
      <c r="J32" s="87">
        <v>0</v>
      </c>
      <c r="K32" s="86">
        <f t="shared" si="0"/>
        <v>0</v>
      </c>
      <c r="M32" s="87"/>
      <c r="N32" s="87"/>
      <c r="O32" s="87"/>
      <c r="P32" s="87"/>
      <c r="Q32" s="87"/>
      <c r="R32" s="104"/>
      <c r="T32" s="87"/>
      <c r="U32" s="87"/>
      <c r="V32" s="87"/>
      <c r="W32" s="87"/>
      <c r="X32" s="87"/>
      <c r="Y32" s="86"/>
      <c r="AA32" s="87">
        <v>0</v>
      </c>
      <c r="AB32" s="87">
        <v>0</v>
      </c>
      <c r="AC32" s="87">
        <v>0</v>
      </c>
      <c r="AD32" s="87">
        <v>0</v>
      </c>
      <c r="AE32" s="87">
        <v>0</v>
      </c>
      <c r="AF32" s="104">
        <f t="shared" si="1"/>
        <v>0</v>
      </c>
      <c r="AH32" s="103">
        <v>0</v>
      </c>
      <c r="AI32" s="103">
        <v>0</v>
      </c>
      <c r="AJ32" s="103">
        <v>0</v>
      </c>
      <c r="AK32" s="103">
        <v>0</v>
      </c>
      <c r="AL32" s="103">
        <v>0</v>
      </c>
      <c r="AM32" s="104">
        <f t="shared" si="2"/>
        <v>0</v>
      </c>
    </row>
    <row r="33" spans="1:39" ht="14.65" thickBot="1">
      <c r="A33" s="151">
        <v>8</v>
      </c>
      <c r="B33" s="154" t="s">
        <v>9</v>
      </c>
      <c r="C33" s="157" t="s">
        <v>46</v>
      </c>
      <c r="D33" s="160" t="s">
        <v>49</v>
      </c>
      <c r="E33" s="92" t="str">
        <f t="shared" si="3"/>
        <v>Low - C4</v>
      </c>
      <c r="F33" s="87">
        <v>0</v>
      </c>
      <c r="G33" s="87">
        <v>0</v>
      </c>
      <c r="H33" s="87">
        <v>0</v>
      </c>
      <c r="I33" s="87">
        <v>0</v>
      </c>
      <c r="J33" s="87">
        <v>0</v>
      </c>
      <c r="K33" s="91">
        <f t="shared" si="0"/>
        <v>0</v>
      </c>
      <c r="M33" s="103"/>
      <c r="N33" s="103"/>
      <c r="O33" s="103"/>
      <c r="P33" s="103"/>
      <c r="Q33" s="103"/>
      <c r="R33" s="105"/>
      <c r="T33" s="87"/>
      <c r="U33" s="87"/>
      <c r="V33" s="87"/>
      <c r="W33" s="87"/>
      <c r="X33" s="87"/>
      <c r="Y33" s="91"/>
      <c r="AA33" s="103">
        <v>0</v>
      </c>
      <c r="AB33" s="103">
        <v>0</v>
      </c>
      <c r="AC33" s="103">
        <v>0</v>
      </c>
      <c r="AD33" s="103">
        <v>0</v>
      </c>
      <c r="AE33" s="103">
        <v>0</v>
      </c>
      <c r="AF33" s="105">
        <f t="shared" si="1"/>
        <v>0</v>
      </c>
      <c r="AH33" s="103">
        <v>0</v>
      </c>
      <c r="AI33" s="103">
        <v>0</v>
      </c>
      <c r="AJ33" s="103">
        <v>0</v>
      </c>
      <c r="AK33" s="103">
        <v>0</v>
      </c>
      <c r="AL33" s="103">
        <v>0</v>
      </c>
      <c r="AM33" s="105">
        <f t="shared" si="2"/>
        <v>0</v>
      </c>
    </row>
    <row r="34" spans="1:39" ht="14.65" thickBot="1">
      <c r="A34" s="152"/>
      <c r="B34" s="155"/>
      <c r="C34" s="158"/>
      <c r="D34" s="161"/>
      <c r="E34" s="90" t="str">
        <f t="shared" si="3"/>
        <v>Medium - C3</v>
      </c>
      <c r="F34" s="87">
        <v>0</v>
      </c>
      <c r="G34" s="87">
        <v>0</v>
      </c>
      <c r="H34" s="87">
        <v>0</v>
      </c>
      <c r="I34" s="87">
        <v>0</v>
      </c>
      <c r="J34" s="87">
        <v>0</v>
      </c>
      <c r="K34" s="89">
        <f t="shared" si="0"/>
        <v>0</v>
      </c>
      <c r="M34" s="103"/>
      <c r="N34" s="103"/>
      <c r="O34" s="103"/>
      <c r="P34" s="103"/>
      <c r="Q34" s="103"/>
      <c r="R34" s="106"/>
      <c r="T34" s="87"/>
      <c r="U34" s="87"/>
      <c r="V34" s="87"/>
      <c r="W34" s="87"/>
      <c r="X34" s="87"/>
      <c r="Y34" s="89"/>
      <c r="AA34" s="103">
        <v>0</v>
      </c>
      <c r="AB34" s="103">
        <v>0</v>
      </c>
      <c r="AC34" s="103">
        <v>0</v>
      </c>
      <c r="AD34" s="103">
        <v>0</v>
      </c>
      <c r="AE34" s="103">
        <v>0</v>
      </c>
      <c r="AF34" s="106">
        <f t="shared" si="1"/>
        <v>0</v>
      </c>
      <c r="AH34" s="103">
        <v>0</v>
      </c>
      <c r="AI34" s="103">
        <v>0</v>
      </c>
      <c r="AJ34" s="103">
        <v>0</v>
      </c>
      <c r="AK34" s="103">
        <v>0</v>
      </c>
      <c r="AL34" s="103">
        <v>0</v>
      </c>
      <c r="AM34" s="106">
        <f t="shared" si="2"/>
        <v>0</v>
      </c>
    </row>
    <row r="35" spans="1:39" ht="14.65" thickBot="1">
      <c r="A35" s="152"/>
      <c r="B35" s="155"/>
      <c r="C35" s="158"/>
      <c r="D35" s="161"/>
      <c r="E35" s="90" t="str">
        <f t="shared" si="3"/>
        <v>High - C2</v>
      </c>
      <c r="F35" s="87">
        <v>0</v>
      </c>
      <c r="G35" s="112">
        <v>0</v>
      </c>
      <c r="H35" s="112">
        <v>0</v>
      </c>
      <c r="I35" s="112">
        <v>0</v>
      </c>
      <c r="J35" s="87">
        <v>0</v>
      </c>
      <c r="K35" s="89">
        <f t="shared" si="0"/>
        <v>0</v>
      </c>
      <c r="M35" s="103"/>
      <c r="N35" s="108"/>
      <c r="O35" s="108"/>
      <c r="P35" s="108"/>
      <c r="Q35" s="103"/>
      <c r="R35" s="106"/>
      <c r="T35" s="87"/>
      <c r="U35" s="112"/>
      <c r="V35" s="112"/>
      <c r="W35" s="112"/>
      <c r="X35" s="112"/>
      <c r="Y35" s="89"/>
      <c r="AA35" s="103">
        <v>0</v>
      </c>
      <c r="AB35" s="108">
        <v>0</v>
      </c>
      <c r="AC35" s="108">
        <v>0</v>
      </c>
      <c r="AD35" s="103">
        <v>0</v>
      </c>
      <c r="AE35" s="103">
        <v>0</v>
      </c>
      <c r="AF35" s="106">
        <f t="shared" si="1"/>
        <v>0</v>
      </c>
      <c r="AH35" s="103">
        <v>0</v>
      </c>
      <c r="AI35" s="108">
        <v>0</v>
      </c>
      <c r="AJ35" s="108">
        <v>0</v>
      </c>
      <c r="AK35" s="108">
        <v>0</v>
      </c>
      <c r="AL35" s="108">
        <v>0</v>
      </c>
      <c r="AM35" s="106">
        <f t="shared" si="2"/>
        <v>0</v>
      </c>
    </row>
    <row r="36" spans="1:39" ht="14.65" thickBot="1">
      <c r="A36" s="153"/>
      <c r="B36" s="156"/>
      <c r="C36" s="159"/>
      <c r="D36" s="162"/>
      <c r="E36" s="88" t="str">
        <f t="shared" si="3"/>
        <v>Very High - C1</v>
      </c>
      <c r="F36" s="113">
        <v>0</v>
      </c>
      <c r="G36" s="114">
        <v>560.11999999999989</v>
      </c>
      <c r="H36" s="114">
        <v>156.27000000000001</v>
      </c>
      <c r="I36" s="114">
        <v>38.14</v>
      </c>
      <c r="J36" s="115">
        <v>11.31</v>
      </c>
      <c r="K36" s="86">
        <f t="shared" si="0"/>
        <v>765.8399999999998</v>
      </c>
      <c r="M36" s="110"/>
      <c r="N36" s="114"/>
      <c r="O36" s="114"/>
      <c r="P36" s="114"/>
      <c r="Q36" s="111"/>
      <c r="R36" s="104"/>
      <c r="T36" s="113"/>
      <c r="U36" s="116"/>
      <c r="V36" s="114"/>
      <c r="W36" s="114"/>
      <c r="X36" s="114"/>
      <c r="Y36" s="117"/>
      <c r="AA36" s="110">
        <v>0</v>
      </c>
      <c r="AB36" s="114">
        <v>746</v>
      </c>
      <c r="AC36" s="118">
        <v>19.8</v>
      </c>
      <c r="AD36" s="111">
        <v>0</v>
      </c>
      <c r="AE36" s="103">
        <v>0</v>
      </c>
      <c r="AF36" s="104">
        <f t="shared" si="1"/>
        <v>765.8</v>
      </c>
      <c r="AH36" s="110">
        <v>0</v>
      </c>
      <c r="AI36" s="114">
        <v>130.19999999999999</v>
      </c>
      <c r="AJ36" s="114">
        <v>450.5</v>
      </c>
      <c r="AK36" s="114">
        <v>135.69999999999999</v>
      </c>
      <c r="AL36" s="114">
        <v>49.5</v>
      </c>
      <c r="AM36" s="119">
        <f t="shared" si="2"/>
        <v>765.90000000000009</v>
      </c>
    </row>
    <row r="37" spans="1:39" ht="14.65" customHeight="1" thickBot="1">
      <c r="A37" s="151">
        <v>9</v>
      </c>
      <c r="B37" s="154" t="s">
        <v>10</v>
      </c>
      <c r="C37" s="157" t="s">
        <v>46</v>
      </c>
      <c r="D37" s="160" t="s">
        <v>49</v>
      </c>
      <c r="E37" s="92" t="str">
        <f t="shared" si="3"/>
        <v>Low - C4</v>
      </c>
      <c r="F37" s="87">
        <v>0</v>
      </c>
      <c r="G37" s="87">
        <v>0</v>
      </c>
      <c r="H37" s="87">
        <v>0</v>
      </c>
      <c r="I37" s="87">
        <v>0</v>
      </c>
      <c r="J37" s="87">
        <v>0</v>
      </c>
      <c r="K37" s="91">
        <f t="shared" si="0"/>
        <v>0</v>
      </c>
      <c r="M37" s="103"/>
      <c r="N37" s="103"/>
      <c r="O37" s="103"/>
      <c r="P37" s="103"/>
      <c r="Q37" s="103"/>
      <c r="R37" s="105"/>
      <c r="T37" s="87"/>
      <c r="U37" s="87"/>
      <c r="V37" s="87"/>
      <c r="W37" s="87"/>
      <c r="X37" s="87"/>
      <c r="Y37" s="91"/>
      <c r="AA37" s="103">
        <v>0</v>
      </c>
      <c r="AB37" s="103">
        <v>0</v>
      </c>
      <c r="AC37" s="103">
        <v>0</v>
      </c>
      <c r="AD37" s="103">
        <v>0</v>
      </c>
      <c r="AE37" s="103">
        <v>0</v>
      </c>
      <c r="AF37" s="105">
        <f t="shared" si="1"/>
        <v>0</v>
      </c>
      <c r="AH37" s="103">
        <v>0</v>
      </c>
      <c r="AI37" s="103">
        <v>0</v>
      </c>
      <c r="AJ37" s="103">
        <v>0</v>
      </c>
      <c r="AK37" s="103">
        <v>0</v>
      </c>
      <c r="AL37" s="103">
        <v>0</v>
      </c>
      <c r="AM37" s="105">
        <f t="shared" si="2"/>
        <v>0</v>
      </c>
    </row>
    <row r="38" spans="1:39" ht="14.65" thickBot="1">
      <c r="A38" s="152"/>
      <c r="B38" s="155"/>
      <c r="C38" s="158"/>
      <c r="D38" s="161"/>
      <c r="E38" s="90" t="str">
        <f t="shared" si="3"/>
        <v>Medium - C3</v>
      </c>
      <c r="F38" s="87">
        <v>0</v>
      </c>
      <c r="G38" s="87">
        <v>0</v>
      </c>
      <c r="H38" s="87">
        <v>0</v>
      </c>
      <c r="I38" s="87">
        <v>0</v>
      </c>
      <c r="J38" s="87">
        <v>0</v>
      </c>
      <c r="K38" s="89">
        <f t="shared" si="0"/>
        <v>0</v>
      </c>
      <c r="M38" s="103"/>
      <c r="N38" s="103"/>
      <c r="O38" s="103"/>
      <c r="P38" s="103"/>
      <c r="Q38" s="103"/>
      <c r="R38" s="106"/>
      <c r="T38" s="87"/>
      <c r="U38" s="87"/>
      <c r="V38" s="87"/>
      <c r="W38" s="87"/>
      <c r="X38" s="87"/>
      <c r="Y38" s="89"/>
      <c r="AA38" s="103">
        <v>0</v>
      </c>
      <c r="AB38" s="103">
        <v>0</v>
      </c>
      <c r="AC38" s="103">
        <v>0</v>
      </c>
      <c r="AD38" s="103">
        <v>0</v>
      </c>
      <c r="AE38" s="103">
        <v>0</v>
      </c>
      <c r="AF38" s="106">
        <f t="shared" si="1"/>
        <v>0</v>
      </c>
      <c r="AH38" s="103">
        <v>0</v>
      </c>
      <c r="AI38" s="103">
        <v>0</v>
      </c>
      <c r="AJ38" s="103">
        <v>0</v>
      </c>
      <c r="AK38" s="103">
        <v>0</v>
      </c>
      <c r="AL38" s="103">
        <v>0</v>
      </c>
      <c r="AM38" s="106">
        <f t="shared" si="2"/>
        <v>0</v>
      </c>
    </row>
    <row r="39" spans="1:39" ht="14.65" thickBot="1">
      <c r="A39" s="152"/>
      <c r="B39" s="155"/>
      <c r="C39" s="158"/>
      <c r="D39" s="161"/>
      <c r="E39" s="90" t="str">
        <f t="shared" si="3"/>
        <v>High - C2</v>
      </c>
      <c r="F39" s="87">
        <v>0</v>
      </c>
      <c r="G39" s="87">
        <v>0</v>
      </c>
      <c r="H39" s="87">
        <v>0</v>
      </c>
      <c r="I39" s="87">
        <v>0</v>
      </c>
      <c r="J39" s="87">
        <v>0</v>
      </c>
      <c r="K39" s="89">
        <f t="shared" si="0"/>
        <v>0</v>
      </c>
      <c r="M39" s="103"/>
      <c r="N39" s="103"/>
      <c r="O39" s="103"/>
      <c r="P39" s="103"/>
      <c r="Q39" s="103"/>
      <c r="R39" s="106"/>
      <c r="T39" s="87"/>
      <c r="U39" s="87"/>
      <c r="V39" s="87"/>
      <c r="W39" s="87"/>
      <c r="X39" s="87"/>
      <c r="Y39" s="89"/>
      <c r="AA39" s="103">
        <v>0</v>
      </c>
      <c r="AB39" s="103">
        <v>0</v>
      </c>
      <c r="AC39" s="103">
        <v>0</v>
      </c>
      <c r="AD39" s="103">
        <v>0</v>
      </c>
      <c r="AE39" s="103">
        <v>0</v>
      </c>
      <c r="AF39" s="106">
        <f t="shared" si="1"/>
        <v>0</v>
      </c>
      <c r="AH39" s="103">
        <v>0</v>
      </c>
      <c r="AI39" s="103">
        <v>0</v>
      </c>
      <c r="AJ39" s="103">
        <v>0</v>
      </c>
      <c r="AK39" s="103">
        <v>0</v>
      </c>
      <c r="AL39" s="103">
        <v>0</v>
      </c>
      <c r="AM39" s="106">
        <f t="shared" si="2"/>
        <v>0</v>
      </c>
    </row>
    <row r="40" spans="1:39" ht="14.65" thickBot="1">
      <c r="A40" s="153"/>
      <c r="B40" s="156"/>
      <c r="C40" s="159"/>
      <c r="D40" s="162"/>
      <c r="E40" s="88" t="str">
        <f t="shared" si="3"/>
        <v>Very High - C1</v>
      </c>
      <c r="F40" s="87">
        <v>0</v>
      </c>
      <c r="G40" s="87">
        <v>0</v>
      </c>
      <c r="H40" s="87">
        <v>203.8</v>
      </c>
      <c r="I40" s="87">
        <v>0</v>
      </c>
      <c r="J40" s="87">
        <v>0</v>
      </c>
      <c r="K40" s="86">
        <f t="shared" si="0"/>
        <v>203.8</v>
      </c>
      <c r="M40" s="103"/>
      <c r="N40" s="103"/>
      <c r="O40" s="103"/>
      <c r="P40" s="103"/>
      <c r="Q40" s="103"/>
      <c r="R40" s="104"/>
      <c r="T40" s="87"/>
      <c r="U40" s="87"/>
      <c r="V40" s="109"/>
      <c r="W40" s="109"/>
      <c r="X40" s="87"/>
      <c r="Y40" s="120"/>
      <c r="AA40" s="103">
        <v>0</v>
      </c>
      <c r="AB40" s="103">
        <v>122.68837372644956</v>
      </c>
      <c r="AC40" s="103">
        <v>81.09909449714462</v>
      </c>
      <c r="AD40" s="103">
        <v>0</v>
      </c>
      <c r="AE40" s="103">
        <v>0</v>
      </c>
      <c r="AF40" s="104">
        <f t="shared" si="1"/>
        <v>203.78746822359417</v>
      </c>
      <c r="AH40" s="103">
        <v>0</v>
      </c>
      <c r="AI40" s="103">
        <v>0</v>
      </c>
      <c r="AJ40" s="103">
        <v>61.136240467078252</v>
      </c>
      <c r="AK40" s="103">
        <v>81.514987289437684</v>
      </c>
      <c r="AL40" s="103">
        <v>61.136240467078252</v>
      </c>
      <c r="AM40" s="104">
        <f t="shared" si="2"/>
        <v>203.7874682235942</v>
      </c>
    </row>
    <row r="41" spans="1:39" ht="14.65" thickBot="1">
      <c r="A41" s="151">
        <v>10</v>
      </c>
      <c r="B41" s="154" t="s">
        <v>11</v>
      </c>
      <c r="C41" s="157" t="s">
        <v>46</v>
      </c>
      <c r="D41" s="160" t="s">
        <v>50</v>
      </c>
      <c r="E41" s="92" t="str">
        <f t="shared" si="3"/>
        <v>Low - C4</v>
      </c>
      <c r="F41" s="87">
        <v>0</v>
      </c>
      <c r="G41" s="87">
        <v>0</v>
      </c>
      <c r="H41" s="87">
        <v>0</v>
      </c>
      <c r="I41" s="87">
        <v>0</v>
      </c>
      <c r="J41" s="87">
        <v>0</v>
      </c>
      <c r="K41" s="91">
        <f t="shared" si="0"/>
        <v>0</v>
      </c>
      <c r="M41" s="103"/>
      <c r="N41" s="103"/>
      <c r="O41" s="103"/>
      <c r="P41" s="103"/>
      <c r="Q41" s="103"/>
      <c r="R41" s="105"/>
      <c r="T41" s="87"/>
      <c r="U41" s="87"/>
      <c r="V41" s="87"/>
      <c r="W41" s="87"/>
      <c r="X41" s="87"/>
      <c r="Y41" s="91"/>
      <c r="AA41" s="103">
        <v>0</v>
      </c>
      <c r="AB41" s="103">
        <v>0</v>
      </c>
      <c r="AC41" s="103">
        <v>0</v>
      </c>
      <c r="AD41" s="103">
        <v>0</v>
      </c>
      <c r="AE41" s="103">
        <v>0</v>
      </c>
      <c r="AF41" s="105">
        <f t="shared" si="1"/>
        <v>0</v>
      </c>
      <c r="AH41" s="103">
        <v>0</v>
      </c>
      <c r="AI41" s="103">
        <v>0</v>
      </c>
      <c r="AJ41" s="103">
        <v>0</v>
      </c>
      <c r="AK41" s="103">
        <v>0</v>
      </c>
      <c r="AL41" s="103">
        <v>0</v>
      </c>
      <c r="AM41" s="105">
        <f t="shared" si="2"/>
        <v>0</v>
      </c>
    </row>
    <row r="42" spans="1:39" ht="14.65" thickBot="1">
      <c r="A42" s="152"/>
      <c r="B42" s="155"/>
      <c r="C42" s="158"/>
      <c r="D42" s="161"/>
      <c r="E42" s="90" t="str">
        <f t="shared" si="3"/>
        <v>Medium - C3</v>
      </c>
      <c r="F42" s="87">
        <v>0</v>
      </c>
      <c r="G42" s="87">
        <v>0</v>
      </c>
      <c r="H42" s="87">
        <v>0</v>
      </c>
      <c r="I42" s="87">
        <v>0</v>
      </c>
      <c r="J42" s="87">
        <v>0</v>
      </c>
      <c r="K42" s="89">
        <f t="shared" si="0"/>
        <v>0</v>
      </c>
      <c r="M42" s="103"/>
      <c r="N42" s="103"/>
      <c r="O42" s="103"/>
      <c r="P42" s="103"/>
      <c r="Q42" s="103"/>
      <c r="R42" s="106"/>
      <c r="T42" s="87"/>
      <c r="U42" s="87"/>
      <c r="V42" s="87"/>
      <c r="W42" s="87"/>
      <c r="X42" s="87"/>
      <c r="Y42" s="89"/>
      <c r="AA42" s="103">
        <v>0</v>
      </c>
      <c r="AB42" s="103">
        <v>0</v>
      </c>
      <c r="AC42" s="103">
        <v>0</v>
      </c>
      <c r="AD42" s="103">
        <v>0</v>
      </c>
      <c r="AE42" s="103">
        <v>0</v>
      </c>
      <c r="AF42" s="106">
        <f t="shared" si="1"/>
        <v>0</v>
      </c>
      <c r="AH42" s="103">
        <v>0</v>
      </c>
      <c r="AI42" s="103">
        <v>0</v>
      </c>
      <c r="AJ42" s="103">
        <v>0</v>
      </c>
      <c r="AK42" s="103">
        <v>0</v>
      </c>
      <c r="AL42" s="103">
        <v>0</v>
      </c>
      <c r="AM42" s="106">
        <f t="shared" si="2"/>
        <v>0</v>
      </c>
    </row>
    <row r="43" spans="1:39" ht="14.65" thickBot="1">
      <c r="A43" s="152"/>
      <c r="B43" s="155"/>
      <c r="C43" s="158"/>
      <c r="D43" s="161"/>
      <c r="E43" s="90" t="str">
        <f t="shared" si="3"/>
        <v>High - C2</v>
      </c>
      <c r="F43" s="87">
        <v>0</v>
      </c>
      <c r="G43" s="87">
        <v>0</v>
      </c>
      <c r="H43" s="87">
        <v>0</v>
      </c>
      <c r="I43" s="87">
        <v>0</v>
      </c>
      <c r="J43" s="87">
        <v>0</v>
      </c>
      <c r="K43" s="89">
        <f t="shared" si="0"/>
        <v>0</v>
      </c>
      <c r="M43" s="103"/>
      <c r="N43" s="103"/>
      <c r="O43" s="103"/>
      <c r="P43" s="103"/>
      <c r="Q43" s="103"/>
      <c r="R43" s="106"/>
      <c r="T43" s="87"/>
      <c r="U43" s="87"/>
      <c r="V43" s="87"/>
      <c r="W43" s="87"/>
      <c r="X43" s="87"/>
      <c r="Y43" s="89"/>
      <c r="AA43" s="103">
        <v>0</v>
      </c>
      <c r="AB43" s="103">
        <v>0</v>
      </c>
      <c r="AC43" s="103">
        <v>0</v>
      </c>
      <c r="AD43" s="103">
        <v>0</v>
      </c>
      <c r="AE43" s="103">
        <v>0</v>
      </c>
      <c r="AF43" s="106">
        <f t="shared" si="1"/>
        <v>0</v>
      </c>
      <c r="AH43" s="103">
        <v>0</v>
      </c>
      <c r="AI43" s="103">
        <v>0</v>
      </c>
      <c r="AJ43" s="103">
        <v>0</v>
      </c>
      <c r="AK43" s="103">
        <v>0</v>
      </c>
      <c r="AL43" s="103">
        <v>0</v>
      </c>
      <c r="AM43" s="106">
        <f t="shared" si="2"/>
        <v>0</v>
      </c>
    </row>
    <row r="44" spans="1:39" ht="14.65" thickBot="1">
      <c r="A44" s="153"/>
      <c r="B44" s="156"/>
      <c r="C44" s="159"/>
      <c r="D44" s="162"/>
      <c r="E44" s="88" t="str">
        <f t="shared" si="3"/>
        <v>Very High - C1</v>
      </c>
      <c r="F44" s="87">
        <v>0</v>
      </c>
      <c r="G44" s="87">
        <v>113</v>
      </c>
      <c r="H44" s="87">
        <v>134</v>
      </c>
      <c r="I44" s="87">
        <v>0</v>
      </c>
      <c r="J44" s="87">
        <v>0</v>
      </c>
      <c r="K44" s="86">
        <f t="shared" si="0"/>
        <v>247</v>
      </c>
      <c r="M44" s="103"/>
      <c r="N44" s="87"/>
      <c r="O44" s="87"/>
      <c r="P44" s="103"/>
      <c r="Q44" s="103"/>
      <c r="R44" s="104"/>
      <c r="T44" s="87"/>
      <c r="U44" s="87"/>
      <c r="V44" s="87"/>
      <c r="W44" s="87"/>
      <c r="X44" s="87"/>
      <c r="Y44" s="86"/>
      <c r="AA44" s="103">
        <v>0</v>
      </c>
      <c r="AB44" s="87">
        <v>155</v>
      </c>
      <c r="AC44" s="87">
        <v>92</v>
      </c>
      <c r="AD44" s="103">
        <v>0</v>
      </c>
      <c r="AE44" s="103">
        <v>0</v>
      </c>
      <c r="AF44" s="104">
        <f t="shared" si="1"/>
        <v>247</v>
      </c>
      <c r="AH44" s="103">
        <v>0</v>
      </c>
      <c r="AI44" s="87">
        <v>28.25</v>
      </c>
      <c r="AJ44" s="87">
        <v>90</v>
      </c>
      <c r="AK44" s="87">
        <v>95.25</v>
      </c>
      <c r="AL44" s="87">
        <v>33.5</v>
      </c>
      <c r="AM44" s="104">
        <f t="shared" si="2"/>
        <v>247</v>
      </c>
    </row>
    <row r="45" spans="1:39" ht="14.65" customHeight="1" thickBot="1">
      <c r="A45" s="151">
        <v>11</v>
      </c>
      <c r="B45" s="154" t="s">
        <v>12</v>
      </c>
      <c r="C45" s="157" t="s">
        <v>46</v>
      </c>
      <c r="D45" s="160" t="s">
        <v>48</v>
      </c>
      <c r="E45" s="92" t="str">
        <f t="shared" si="3"/>
        <v>Low - C4</v>
      </c>
      <c r="F45" s="87">
        <v>0</v>
      </c>
      <c r="G45" s="87">
        <v>0</v>
      </c>
      <c r="H45" s="87">
        <v>0</v>
      </c>
      <c r="I45" s="87">
        <v>0</v>
      </c>
      <c r="J45" s="87">
        <v>0</v>
      </c>
      <c r="K45" s="91">
        <f t="shared" si="0"/>
        <v>0</v>
      </c>
      <c r="M45" s="87"/>
      <c r="N45" s="87"/>
      <c r="O45" s="87"/>
      <c r="P45" s="87"/>
      <c r="Q45" s="87"/>
      <c r="R45" s="105"/>
      <c r="T45" s="87"/>
      <c r="U45" s="87"/>
      <c r="V45" s="87"/>
      <c r="W45" s="87"/>
      <c r="X45" s="87"/>
      <c r="Y45" s="91"/>
      <c r="AA45" s="87">
        <v>0</v>
      </c>
      <c r="AB45" s="103">
        <v>0</v>
      </c>
      <c r="AC45" s="103">
        <v>0</v>
      </c>
      <c r="AD45" s="103">
        <v>0</v>
      </c>
      <c r="AE45" s="103">
        <v>0</v>
      </c>
      <c r="AF45" s="105">
        <f t="shared" si="1"/>
        <v>0</v>
      </c>
      <c r="AH45" s="103">
        <v>0</v>
      </c>
      <c r="AI45" s="103">
        <v>0</v>
      </c>
      <c r="AJ45" s="103">
        <v>0</v>
      </c>
      <c r="AK45" s="103">
        <v>0</v>
      </c>
      <c r="AL45" s="103">
        <v>0</v>
      </c>
      <c r="AM45" s="105">
        <f t="shared" si="2"/>
        <v>0</v>
      </c>
    </row>
    <row r="46" spans="1:39" ht="14.65" thickBot="1">
      <c r="A46" s="152"/>
      <c r="B46" s="155"/>
      <c r="C46" s="158"/>
      <c r="D46" s="161"/>
      <c r="E46" s="90" t="str">
        <f t="shared" si="3"/>
        <v>Medium - C3</v>
      </c>
      <c r="F46" s="87">
        <v>0</v>
      </c>
      <c r="G46" s="87">
        <v>0</v>
      </c>
      <c r="H46" s="87">
        <v>0</v>
      </c>
      <c r="I46" s="87">
        <v>0</v>
      </c>
      <c r="J46" s="87">
        <v>0</v>
      </c>
      <c r="K46" s="89">
        <f t="shared" si="0"/>
        <v>0</v>
      </c>
      <c r="M46" s="87"/>
      <c r="N46" s="87"/>
      <c r="O46" s="87"/>
      <c r="P46" s="87"/>
      <c r="Q46" s="87"/>
      <c r="R46" s="106"/>
      <c r="T46" s="87"/>
      <c r="U46" s="87"/>
      <c r="V46" s="87"/>
      <c r="W46" s="87"/>
      <c r="X46" s="87"/>
      <c r="Y46" s="89"/>
      <c r="AA46" s="103">
        <v>0</v>
      </c>
      <c r="AB46" s="103">
        <v>0</v>
      </c>
      <c r="AC46" s="103">
        <v>0</v>
      </c>
      <c r="AD46" s="103">
        <v>0</v>
      </c>
      <c r="AE46" s="103">
        <v>0</v>
      </c>
      <c r="AF46" s="106">
        <f t="shared" si="1"/>
        <v>0</v>
      </c>
      <c r="AH46" s="103">
        <v>0</v>
      </c>
      <c r="AI46" s="103">
        <v>0</v>
      </c>
      <c r="AJ46" s="103">
        <v>0</v>
      </c>
      <c r="AK46" s="103">
        <v>0</v>
      </c>
      <c r="AL46" s="103">
        <v>0</v>
      </c>
      <c r="AM46" s="106">
        <f t="shared" si="2"/>
        <v>0</v>
      </c>
    </row>
    <row r="47" spans="1:39" ht="14.65" thickBot="1">
      <c r="A47" s="152"/>
      <c r="B47" s="155"/>
      <c r="C47" s="158"/>
      <c r="D47" s="161"/>
      <c r="E47" s="90" t="str">
        <f t="shared" si="3"/>
        <v>High - C2</v>
      </c>
      <c r="F47" s="87">
        <v>0</v>
      </c>
      <c r="G47" s="87">
        <v>0</v>
      </c>
      <c r="H47" s="87">
        <v>0</v>
      </c>
      <c r="I47" s="87">
        <v>0</v>
      </c>
      <c r="J47" s="87">
        <v>0</v>
      </c>
      <c r="K47" s="89">
        <f t="shared" si="0"/>
        <v>0</v>
      </c>
      <c r="M47" s="87"/>
      <c r="N47" s="87"/>
      <c r="O47" s="87"/>
      <c r="P47" s="87"/>
      <c r="Q47" s="87"/>
      <c r="R47" s="106"/>
      <c r="T47" s="87"/>
      <c r="U47" s="87"/>
      <c r="V47" s="87"/>
      <c r="W47" s="87"/>
      <c r="X47" s="87"/>
      <c r="Y47" s="89"/>
      <c r="AA47" s="103">
        <v>0</v>
      </c>
      <c r="AB47" s="103">
        <v>0</v>
      </c>
      <c r="AC47" s="103">
        <v>0</v>
      </c>
      <c r="AD47" s="103">
        <v>0</v>
      </c>
      <c r="AE47" s="103">
        <v>0</v>
      </c>
      <c r="AF47" s="106">
        <f t="shared" si="1"/>
        <v>0</v>
      </c>
      <c r="AH47" s="103">
        <v>0</v>
      </c>
      <c r="AI47" s="103">
        <v>0</v>
      </c>
      <c r="AJ47" s="103">
        <v>0</v>
      </c>
      <c r="AK47" s="103">
        <v>0</v>
      </c>
      <c r="AL47" s="103">
        <v>0</v>
      </c>
      <c r="AM47" s="106">
        <f t="shared" si="2"/>
        <v>0</v>
      </c>
    </row>
    <row r="48" spans="1:39" ht="14.65" thickBot="1">
      <c r="A48" s="153"/>
      <c r="B48" s="156"/>
      <c r="C48" s="159"/>
      <c r="D48" s="162"/>
      <c r="E48" s="88" t="str">
        <f t="shared" si="3"/>
        <v>Very High - C1</v>
      </c>
      <c r="F48" s="87">
        <v>0</v>
      </c>
      <c r="G48" s="87">
        <v>41</v>
      </c>
      <c r="H48" s="87">
        <v>82</v>
      </c>
      <c r="I48" s="87">
        <v>0</v>
      </c>
      <c r="J48" s="87">
        <v>0</v>
      </c>
      <c r="K48" s="86">
        <f t="shared" si="0"/>
        <v>123</v>
      </c>
      <c r="M48" s="87"/>
      <c r="N48" s="87"/>
      <c r="O48" s="87"/>
      <c r="P48" s="87"/>
      <c r="Q48" s="87"/>
      <c r="R48" s="104"/>
      <c r="T48" s="103"/>
      <c r="U48" s="103"/>
      <c r="V48" s="103"/>
      <c r="W48" s="103"/>
      <c r="X48" s="103"/>
      <c r="Y48" s="104"/>
      <c r="AA48" s="103">
        <v>0</v>
      </c>
      <c r="AB48" s="103">
        <v>41</v>
      </c>
      <c r="AC48" s="103">
        <v>82</v>
      </c>
      <c r="AD48" s="103">
        <v>0</v>
      </c>
      <c r="AE48" s="103">
        <v>0</v>
      </c>
      <c r="AF48" s="104">
        <f t="shared" si="1"/>
        <v>123</v>
      </c>
      <c r="AH48" s="103">
        <v>0</v>
      </c>
      <c r="AI48" s="103">
        <v>0</v>
      </c>
      <c r="AJ48" s="103">
        <v>96</v>
      </c>
      <c r="AK48" s="103">
        <v>26</v>
      </c>
      <c r="AL48" s="103">
        <v>1</v>
      </c>
      <c r="AM48" s="104">
        <f t="shared" si="2"/>
        <v>123</v>
      </c>
    </row>
    <row r="49" spans="1:39" ht="14.65" thickBot="1">
      <c r="A49" s="151">
        <v>12</v>
      </c>
      <c r="B49" s="154" t="s">
        <v>13</v>
      </c>
      <c r="C49" s="157" t="s">
        <v>46</v>
      </c>
      <c r="D49" s="160" t="s">
        <v>48</v>
      </c>
      <c r="E49" s="92" t="str">
        <f t="shared" si="3"/>
        <v>Low - C4</v>
      </c>
      <c r="F49" s="87">
        <v>0</v>
      </c>
      <c r="G49" s="87">
        <v>0</v>
      </c>
      <c r="H49" s="87">
        <v>0</v>
      </c>
      <c r="I49" s="87">
        <v>0</v>
      </c>
      <c r="J49" s="87">
        <v>0</v>
      </c>
      <c r="K49" s="91">
        <f t="shared" si="0"/>
        <v>0</v>
      </c>
      <c r="M49" s="102"/>
      <c r="N49" s="87"/>
      <c r="O49" s="87"/>
      <c r="P49" s="87"/>
      <c r="Q49" s="87"/>
      <c r="R49" s="105"/>
      <c r="T49" s="103"/>
      <c r="U49" s="103"/>
      <c r="V49" s="103"/>
      <c r="W49" s="103"/>
      <c r="X49" s="103"/>
      <c r="Y49" s="105"/>
      <c r="AA49" s="103">
        <v>0</v>
      </c>
      <c r="AB49" s="103">
        <v>0</v>
      </c>
      <c r="AC49" s="103">
        <v>0</v>
      </c>
      <c r="AD49" s="103">
        <v>0</v>
      </c>
      <c r="AE49" s="103">
        <v>0</v>
      </c>
      <c r="AF49" s="105">
        <f t="shared" si="1"/>
        <v>0</v>
      </c>
      <c r="AH49" s="103">
        <v>0</v>
      </c>
      <c r="AI49" s="103">
        <v>0</v>
      </c>
      <c r="AJ49" s="103">
        <v>0</v>
      </c>
      <c r="AK49" s="103">
        <v>0</v>
      </c>
      <c r="AL49" s="103">
        <v>0</v>
      </c>
      <c r="AM49" s="105">
        <f t="shared" si="2"/>
        <v>0</v>
      </c>
    </row>
    <row r="50" spans="1:39" ht="14.65" thickBot="1">
      <c r="A50" s="152"/>
      <c r="B50" s="155"/>
      <c r="C50" s="158"/>
      <c r="D50" s="161"/>
      <c r="E50" s="90" t="str">
        <f t="shared" si="3"/>
        <v>Medium - C3</v>
      </c>
      <c r="F50" s="87">
        <v>0</v>
      </c>
      <c r="G50" s="87">
        <v>0</v>
      </c>
      <c r="H50" s="87">
        <v>0</v>
      </c>
      <c r="I50" s="87">
        <v>0</v>
      </c>
      <c r="J50" s="87">
        <v>0</v>
      </c>
      <c r="K50" s="89">
        <f t="shared" si="0"/>
        <v>0</v>
      </c>
      <c r="M50" s="87"/>
      <c r="N50" s="87"/>
      <c r="O50" s="87"/>
      <c r="P50" s="87"/>
      <c r="Q50" s="87"/>
      <c r="R50" s="106"/>
      <c r="T50" s="103"/>
      <c r="U50" s="103"/>
      <c r="V50" s="103"/>
      <c r="W50" s="103"/>
      <c r="X50" s="103"/>
      <c r="Y50" s="106"/>
      <c r="AA50" s="103">
        <v>0</v>
      </c>
      <c r="AB50" s="103">
        <v>0</v>
      </c>
      <c r="AC50" s="103">
        <v>0</v>
      </c>
      <c r="AD50" s="103">
        <v>0</v>
      </c>
      <c r="AE50" s="103">
        <v>0</v>
      </c>
      <c r="AF50" s="106">
        <f t="shared" si="1"/>
        <v>0</v>
      </c>
      <c r="AH50" s="103">
        <v>0</v>
      </c>
      <c r="AI50" s="103">
        <v>0</v>
      </c>
      <c r="AJ50" s="103">
        <v>0</v>
      </c>
      <c r="AK50" s="103">
        <v>0</v>
      </c>
      <c r="AL50" s="103">
        <v>0</v>
      </c>
      <c r="AM50" s="106">
        <f t="shared" si="2"/>
        <v>0</v>
      </c>
    </row>
    <row r="51" spans="1:39" ht="14.65" thickBot="1">
      <c r="A51" s="152"/>
      <c r="B51" s="155"/>
      <c r="C51" s="158"/>
      <c r="D51" s="161"/>
      <c r="E51" s="90" t="str">
        <f t="shared" si="3"/>
        <v>High - C2</v>
      </c>
      <c r="F51" s="87">
        <v>0</v>
      </c>
      <c r="G51" s="87">
        <v>0</v>
      </c>
      <c r="H51" s="87">
        <v>0</v>
      </c>
      <c r="I51" s="87">
        <v>0</v>
      </c>
      <c r="J51" s="87">
        <v>0</v>
      </c>
      <c r="K51" s="89">
        <f t="shared" si="0"/>
        <v>0</v>
      </c>
      <c r="M51" s="87"/>
      <c r="N51" s="87"/>
      <c r="O51" s="87"/>
      <c r="P51" s="87"/>
      <c r="Q51" s="87"/>
      <c r="R51" s="106"/>
      <c r="T51" s="103"/>
      <c r="U51" s="103"/>
      <c r="V51" s="103"/>
      <c r="W51" s="103"/>
      <c r="X51" s="103"/>
      <c r="Y51" s="106"/>
      <c r="AA51" s="103">
        <v>0</v>
      </c>
      <c r="AB51" s="103">
        <v>0</v>
      </c>
      <c r="AC51" s="103">
        <v>0</v>
      </c>
      <c r="AD51" s="103">
        <v>0</v>
      </c>
      <c r="AE51" s="103">
        <v>0</v>
      </c>
      <c r="AF51" s="106">
        <f t="shared" si="1"/>
        <v>0</v>
      </c>
      <c r="AH51" s="103">
        <v>0</v>
      </c>
      <c r="AI51" s="103">
        <v>0</v>
      </c>
      <c r="AJ51" s="103">
        <v>0</v>
      </c>
      <c r="AK51" s="103">
        <v>0</v>
      </c>
      <c r="AL51" s="103">
        <v>0</v>
      </c>
      <c r="AM51" s="106">
        <f t="shared" si="2"/>
        <v>0</v>
      </c>
    </row>
    <row r="52" spans="1:39" ht="14.65" thickBot="1">
      <c r="A52" s="153"/>
      <c r="B52" s="156"/>
      <c r="C52" s="159"/>
      <c r="D52" s="162"/>
      <c r="E52" s="88" t="str">
        <f t="shared" si="3"/>
        <v>Very High - C1</v>
      </c>
      <c r="F52" s="87">
        <v>2</v>
      </c>
      <c r="G52" s="87">
        <v>173</v>
      </c>
      <c r="H52" s="87">
        <v>223</v>
      </c>
      <c r="I52" s="87">
        <v>97</v>
      </c>
      <c r="J52" s="87">
        <v>2</v>
      </c>
      <c r="K52" s="104">
        <f t="shared" si="0"/>
        <v>497</v>
      </c>
      <c r="M52" s="87"/>
      <c r="N52" s="87"/>
      <c r="O52" s="87"/>
      <c r="P52" s="87"/>
      <c r="Q52" s="87"/>
      <c r="R52" s="104"/>
      <c r="T52" s="103"/>
      <c r="U52" s="103"/>
      <c r="V52" s="103"/>
      <c r="W52" s="103"/>
      <c r="X52" s="103"/>
      <c r="Y52" s="104"/>
      <c r="AA52" s="103">
        <v>0</v>
      </c>
      <c r="AB52" s="103">
        <v>154</v>
      </c>
      <c r="AC52" s="103">
        <v>289</v>
      </c>
      <c r="AD52" s="103">
        <v>15</v>
      </c>
      <c r="AE52" s="103">
        <v>0</v>
      </c>
      <c r="AF52" s="104">
        <f t="shared" si="1"/>
        <v>458</v>
      </c>
      <c r="AH52" s="103">
        <v>0</v>
      </c>
      <c r="AI52" s="103">
        <v>2</v>
      </c>
      <c r="AJ52" s="103">
        <v>289</v>
      </c>
      <c r="AK52" s="103">
        <v>96</v>
      </c>
      <c r="AL52" s="103">
        <v>110</v>
      </c>
      <c r="AM52" s="104">
        <f t="shared" si="2"/>
        <v>497</v>
      </c>
    </row>
    <row r="53" spans="1:39" ht="14.65" thickBot="1">
      <c r="A53" s="151">
        <v>13</v>
      </c>
      <c r="B53" s="154" t="s">
        <v>14</v>
      </c>
      <c r="C53" s="157" t="s">
        <v>46</v>
      </c>
      <c r="D53" s="160" t="s">
        <v>49</v>
      </c>
      <c r="E53" s="92" t="str">
        <f t="shared" si="3"/>
        <v>Low - C4</v>
      </c>
      <c r="F53" s="87">
        <v>20</v>
      </c>
      <c r="G53" s="87">
        <v>0</v>
      </c>
      <c r="H53" s="87">
        <v>0</v>
      </c>
      <c r="I53" s="87">
        <v>0</v>
      </c>
      <c r="J53" s="87">
        <v>116.07436699999991</v>
      </c>
      <c r="K53" s="105">
        <f t="shared" si="0"/>
        <v>136.07436699999991</v>
      </c>
      <c r="M53" s="102"/>
      <c r="N53" s="87"/>
      <c r="O53" s="87"/>
      <c r="P53" s="87"/>
      <c r="Q53" s="87"/>
      <c r="R53" s="105"/>
      <c r="T53" s="103"/>
      <c r="U53" s="103"/>
      <c r="V53" s="103"/>
      <c r="W53" s="103"/>
      <c r="X53" s="103"/>
      <c r="Y53" s="105"/>
      <c r="AA53" s="103">
        <v>120</v>
      </c>
      <c r="AB53" s="103">
        <v>0</v>
      </c>
      <c r="AC53" s="103">
        <v>0</v>
      </c>
      <c r="AD53" s="103">
        <v>0</v>
      </c>
      <c r="AE53" s="103">
        <v>16.07436699999991</v>
      </c>
      <c r="AF53" s="105">
        <f t="shared" si="1"/>
        <v>136.07436699999991</v>
      </c>
      <c r="AH53" s="103">
        <v>20</v>
      </c>
      <c r="AI53" s="103">
        <v>0</v>
      </c>
      <c r="AJ53" s="103">
        <v>0</v>
      </c>
      <c r="AK53" s="103">
        <v>0</v>
      </c>
      <c r="AL53" s="103">
        <v>116.07436699999991</v>
      </c>
      <c r="AM53" s="105">
        <f t="shared" si="2"/>
        <v>136.07436699999991</v>
      </c>
    </row>
    <row r="54" spans="1:39" ht="14.65" thickBot="1">
      <c r="A54" s="152"/>
      <c r="B54" s="155"/>
      <c r="C54" s="158"/>
      <c r="D54" s="161"/>
      <c r="E54" s="90" t="str">
        <f t="shared" si="3"/>
        <v>Medium - C3</v>
      </c>
      <c r="F54" s="87">
        <v>0</v>
      </c>
      <c r="G54" s="87">
        <v>0</v>
      </c>
      <c r="H54" s="87">
        <v>0</v>
      </c>
      <c r="I54" s="87">
        <v>0</v>
      </c>
      <c r="J54" s="87">
        <v>0</v>
      </c>
      <c r="K54" s="106">
        <f t="shared" si="0"/>
        <v>0</v>
      </c>
      <c r="M54" s="87"/>
      <c r="N54" s="87"/>
      <c r="O54" s="87"/>
      <c r="P54" s="87"/>
      <c r="Q54" s="87"/>
      <c r="R54" s="106"/>
      <c r="T54" s="103"/>
      <c r="U54" s="103"/>
      <c r="V54" s="103"/>
      <c r="W54" s="103"/>
      <c r="X54" s="103"/>
      <c r="Y54" s="106"/>
      <c r="AA54" s="103">
        <v>0</v>
      </c>
      <c r="AB54" s="103">
        <v>0</v>
      </c>
      <c r="AC54" s="103">
        <v>0</v>
      </c>
      <c r="AD54" s="103">
        <v>0</v>
      </c>
      <c r="AE54" s="103">
        <v>0</v>
      </c>
      <c r="AF54" s="106">
        <f t="shared" si="1"/>
        <v>0</v>
      </c>
      <c r="AH54" s="103">
        <v>0</v>
      </c>
      <c r="AI54" s="103">
        <v>0</v>
      </c>
      <c r="AJ54" s="103">
        <v>0</v>
      </c>
      <c r="AK54" s="103">
        <v>0</v>
      </c>
      <c r="AL54" s="103">
        <v>0</v>
      </c>
      <c r="AM54" s="106">
        <f t="shared" si="2"/>
        <v>0</v>
      </c>
    </row>
    <row r="55" spans="1:39" ht="14.65" thickBot="1">
      <c r="A55" s="152"/>
      <c r="B55" s="155"/>
      <c r="C55" s="158"/>
      <c r="D55" s="161"/>
      <c r="E55" s="90" t="str">
        <f t="shared" si="3"/>
        <v>High - C2</v>
      </c>
      <c r="F55" s="87">
        <v>0</v>
      </c>
      <c r="G55" s="87">
        <v>0</v>
      </c>
      <c r="H55" s="87">
        <v>0</v>
      </c>
      <c r="I55" s="87">
        <v>0</v>
      </c>
      <c r="J55" s="87">
        <v>0</v>
      </c>
      <c r="K55" s="106">
        <f t="shared" si="0"/>
        <v>0</v>
      </c>
      <c r="M55" s="87"/>
      <c r="N55" s="87"/>
      <c r="O55" s="87"/>
      <c r="P55" s="87"/>
      <c r="Q55" s="87"/>
      <c r="R55" s="106"/>
      <c r="T55" s="103"/>
      <c r="U55" s="103"/>
      <c r="V55" s="103"/>
      <c r="W55" s="103"/>
      <c r="X55" s="103"/>
      <c r="Y55" s="106"/>
      <c r="AA55" s="103">
        <v>0</v>
      </c>
      <c r="AB55" s="103">
        <v>0</v>
      </c>
      <c r="AC55" s="103">
        <v>0</v>
      </c>
      <c r="AD55" s="103">
        <v>0</v>
      </c>
      <c r="AE55" s="103">
        <v>0</v>
      </c>
      <c r="AF55" s="106">
        <f t="shared" si="1"/>
        <v>0</v>
      </c>
      <c r="AH55" s="103">
        <v>0</v>
      </c>
      <c r="AI55" s="103">
        <v>0</v>
      </c>
      <c r="AJ55" s="103">
        <v>0</v>
      </c>
      <c r="AK55" s="103">
        <v>0</v>
      </c>
      <c r="AL55" s="103">
        <v>0</v>
      </c>
      <c r="AM55" s="106">
        <f t="shared" si="2"/>
        <v>0</v>
      </c>
    </row>
    <row r="56" spans="1:39" ht="14.65" thickBot="1">
      <c r="A56" s="153"/>
      <c r="B56" s="156"/>
      <c r="C56" s="159"/>
      <c r="D56" s="162"/>
      <c r="E56" s="88" t="str">
        <f t="shared" si="3"/>
        <v>Very High - C1</v>
      </c>
      <c r="F56" s="87">
        <v>1040.7953585974969</v>
      </c>
      <c r="G56" s="87">
        <v>0</v>
      </c>
      <c r="H56" s="87">
        <v>0</v>
      </c>
      <c r="I56" s="87">
        <v>0</v>
      </c>
      <c r="J56" s="87">
        <v>9290.3892744024979</v>
      </c>
      <c r="K56" s="104">
        <f t="shared" si="0"/>
        <v>10331.184632999995</v>
      </c>
      <c r="M56" s="87"/>
      <c r="N56" s="87"/>
      <c r="O56" s="87"/>
      <c r="P56" s="87"/>
      <c r="Q56" s="87"/>
      <c r="R56" s="104"/>
      <c r="T56" s="103"/>
      <c r="U56" s="103"/>
      <c r="V56" s="103"/>
      <c r="W56" s="103"/>
      <c r="X56" s="103"/>
      <c r="Y56" s="104"/>
      <c r="AA56" s="103">
        <v>4826.4978965916162</v>
      </c>
      <c r="AB56" s="103">
        <v>0</v>
      </c>
      <c r="AC56" s="103">
        <v>0</v>
      </c>
      <c r="AD56" s="103">
        <v>0</v>
      </c>
      <c r="AE56" s="103">
        <v>5504.6867364083782</v>
      </c>
      <c r="AF56" s="104">
        <f t="shared" si="1"/>
        <v>10331.184632999993</v>
      </c>
      <c r="AH56" s="103">
        <v>1040.7953585974969</v>
      </c>
      <c r="AI56" s="103">
        <v>0</v>
      </c>
      <c r="AJ56" s="103">
        <v>0</v>
      </c>
      <c r="AK56" s="103">
        <v>0</v>
      </c>
      <c r="AL56" s="103">
        <v>9290.3892744024979</v>
      </c>
      <c r="AM56" s="104">
        <f t="shared" si="2"/>
        <v>10331.184632999995</v>
      </c>
    </row>
    <row r="57" spans="1:39" ht="14.65" thickBot="1">
      <c r="A57" s="151">
        <v>14</v>
      </c>
      <c r="B57" s="154" t="s">
        <v>15</v>
      </c>
      <c r="C57" s="157" t="s">
        <v>46</v>
      </c>
      <c r="D57" s="160" t="s">
        <v>49</v>
      </c>
      <c r="E57" s="92" t="str">
        <f t="shared" si="3"/>
        <v>Low - C4</v>
      </c>
      <c r="F57" s="87">
        <v>19519.705542853764</v>
      </c>
      <c r="G57" s="87">
        <v>185.80606000000049</v>
      </c>
      <c r="H57" s="87">
        <v>0</v>
      </c>
      <c r="I57" s="87">
        <v>0</v>
      </c>
      <c r="J57" s="87">
        <v>0</v>
      </c>
      <c r="K57" s="105">
        <f t="shared" si="0"/>
        <v>19705.511602853763</v>
      </c>
      <c r="M57" s="102"/>
      <c r="N57" s="87"/>
      <c r="O57" s="87"/>
      <c r="P57" s="87"/>
      <c r="Q57" s="87"/>
      <c r="R57" s="105"/>
      <c r="T57" s="103"/>
      <c r="U57" s="103"/>
      <c r="V57" s="103"/>
      <c r="W57" s="103"/>
      <c r="X57" s="103"/>
      <c r="Y57" s="105"/>
      <c r="AA57" s="103">
        <v>19519.705542853764</v>
      </c>
      <c r="AB57" s="103">
        <v>185.80606000000049</v>
      </c>
      <c r="AC57" s="103">
        <v>0</v>
      </c>
      <c r="AD57" s="103">
        <v>0</v>
      </c>
      <c r="AE57" s="103">
        <v>0</v>
      </c>
      <c r="AF57" s="105">
        <f t="shared" si="1"/>
        <v>19705.511602853763</v>
      </c>
      <c r="AH57" s="103">
        <v>19519.705542853764</v>
      </c>
      <c r="AI57" s="103">
        <v>185.80606000000049</v>
      </c>
      <c r="AJ57" s="103">
        <v>0</v>
      </c>
      <c r="AK57" s="103">
        <v>0</v>
      </c>
      <c r="AL57" s="103">
        <v>0</v>
      </c>
      <c r="AM57" s="105">
        <f t="shared" si="2"/>
        <v>19705.511602853763</v>
      </c>
    </row>
    <row r="58" spans="1:39" ht="14.65" thickBot="1">
      <c r="A58" s="152"/>
      <c r="B58" s="155"/>
      <c r="C58" s="158"/>
      <c r="D58" s="161"/>
      <c r="E58" s="90" t="str">
        <f t="shared" si="3"/>
        <v>Medium - C3</v>
      </c>
      <c r="F58" s="87">
        <v>2487.7568083538495</v>
      </c>
      <c r="G58" s="87">
        <v>0</v>
      </c>
      <c r="H58" s="87">
        <v>0</v>
      </c>
      <c r="I58" s="87">
        <v>0</v>
      </c>
      <c r="J58" s="87">
        <v>0</v>
      </c>
      <c r="K58" s="106">
        <f t="shared" si="0"/>
        <v>2487.7568083538495</v>
      </c>
      <c r="M58" s="87"/>
      <c r="N58" s="87"/>
      <c r="O58" s="87"/>
      <c r="P58" s="87"/>
      <c r="Q58" s="87"/>
      <c r="R58" s="106"/>
      <c r="T58" s="103"/>
      <c r="U58" s="103"/>
      <c r="V58" s="103"/>
      <c r="W58" s="103"/>
      <c r="X58" s="103"/>
      <c r="Y58" s="106"/>
      <c r="AA58" s="103">
        <v>2487.7568083538495</v>
      </c>
      <c r="AB58" s="103">
        <v>0</v>
      </c>
      <c r="AC58" s="103">
        <v>0</v>
      </c>
      <c r="AD58" s="103">
        <v>0</v>
      </c>
      <c r="AE58" s="103">
        <v>0</v>
      </c>
      <c r="AF58" s="106">
        <f t="shared" si="1"/>
        <v>2487.7568083538495</v>
      </c>
      <c r="AH58" s="103">
        <v>2487.7568083538495</v>
      </c>
      <c r="AI58" s="103">
        <v>0</v>
      </c>
      <c r="AJ58" s="103">
        <v>0</v>
      </c>
      <c r="AK58" s="103">
        <v>0</v>
      </c>
      <c r="AL58" s="103">
        <v>0</v>
      </c>
      <c r="AM58" s="106">
        <f t="shared" si="2"/>
        <v>2487.7568083538495</v>
      </c>
    </row>
    <row r="59" spans="1:39" ht="14.65" thickBot="1">
      <c r="A59" s="152"/>
      <c r="B59" s="155"/>
      <c r="C59" s="158"/>
      <c r="D59" s="161"/>
      <c r="E59" s="90" t="str">
        <f t="shared" si="3"/>
        <v>High - C2</v>
      </c>
      <c r="F59" s="87">
        <v>278.71397309637757</v>
      </c>
      <c r="G59" s="87">
        <v>0</v>
      </c>
      <c r="H59" s="87">
        <v>0</v>
      </c>
      <c r="I59" s="87">
        <v>0</v>
      </c>
      <c r="J59" s="87">
        <v>0</v>
      </c>
      <c r="K59" s="106">
        <f t="shared" si="0"/>
        <v>278.71397309637757</v>
      </c>
      <c r="M59" s="87"/>
      <c r="N59" s="87"/>
      <c r="O59" s="87"/>
      <c r="P59" s="87"/>
      <c r="Q59" s="87"/>
      <c r="R59" s="106"/>
      <c r="T59" s="103"/>
      <c r="U59" s="103"/>
      <c r="V59" s="103"/>
      <c r="W59" s="103"/>
      <c r="X59" s="103"/>
      <c r="Y59" s="106"/>
      <c r="AA59" s="103">
        <v>278.71397309637757</v>
      </c>
      <c r="AB59" s="103">
        <v>0</v>
      </c>
      <c r="AC59" s="103">
        <v>0</v>
      </c>
      <c r="AD59" s="103">
        <v>0</v>
      </c>
      <c r="AE59" s="103">
        <v>0</v>
      </c>
      <c r="AF59" s="106">
        <f t="shared" si="1"/>
        <v>278.71397309637757</v>
      </c>
      <c r="AH59" s="103">
        <v>278.71397309637757</v>
      </c>
      <c r="AI59" s="103">
        <v>0</v>
      </c>
      <c r="AJ59" s="103">
        <v>0</v>
      </c>
      <c r="AK59" s="103">
        <v>0</v>
      </c>
      <c r="AL59" s="103">
        <v>0</v>
      </c>
      <c r="AM59" s="106">
        <f t="shared" si="2"/>
        <v>278.71397309637757</v>
      </c>
    </row>
    <row r="60" spans="1:39" ht="14.65" thickBot="1">
      <c r="A60" s="153"/>
      <c r="B60" s="156"/>
      <c r="C60" s="159"/>
      <c r="D60" s="162"/>
      <c r="E60" s="88" t="str">
        <f t="shared" si="3"/>
        <v>Very High - C1</v>
      </c>
      <c r="F60" s="87">
        <v>0</v>
      </c>
      <c r="G60" s="87">
        <v>0</v>
      </c>
      <c r="H60" s="87">
        <v>0</v>
      </c>
      <c r="I60" s="87">
        <v>0</v>
      </c>
      <c r="J60" s="87">
        <v>0</v>
      </c>
      <c r="K60" s="104">
        <f t="shared" si="0"/>
        <v>0</v>
      </c>
      <c r="M60" s="87"/>
      <c r="N60" s="87"/>
      <c r="O60" s="87"/>
      <c r="P60" s="87"/>
      <c r="Q60" s="87"/>
      <c r="R60" s="104"/>
      <c r="T60" s="103"/>
      <c r="U60" s="103"/>
      <c r="V60" s="103"/>
      <c r="W60" s="103"/>
      <c r="X60" s="103"/>
      <c r="Y60" s="104"/>
      <c r="AA60" s="103">
        <v>0</v>
      </c>
      <c r="AB60" s="103">
        <v>0</v>
      </c>
      <c r="AC60" s="103">
        <v>0</v>
      </c>
      <c r="AD60" s="103">
        <v>0</v>
      </c>
      <c r="AE60" s="103">
        <v>0</v>
      </c>
      <c r="AF60" s="104">
        <f t="shared" si="1"/>
        <v>0</v>
      </c>
      <c r="AH60" s="103">
        <v>0</v>
      </c>
      <c r="AI60" s="103">
        <v>0</v>
      </c>
      <c r="AJ60" s="103">
        <v>0</v>
      </c>
      <c r="AK60" s="103">
        <v>0</v>
      </c>
      <c r="AL60" s="103">
        <v>0</v>
      </c>
      <c r="AM60" s="104">
        <f t="shared" si="2"/>
        <v>0</v>
      </c>
    </row>
    <row r="61" spans="1:39" ht="14.65" thickBot="1">
      <c r="A61" s="151">
        <v>15</v>
      </c>
      <c r="B61" s="154" t="s">
        <v>16</v>
      </c>
      <c r="C61" s="157" t="s">
        <v>46</v>
      </c>
      <c r="D61" s="160" t="s">
        <v>49</v>
      </c>
      <c r="E61" s="92" t="str">
        <f t="shared" si="3"/>
        <v>Low - C4</v>
      </c>
      <c r="F61" s="87">
        <v>0</v>
      </c>
      <c r="G61" s="87">
        <v>0</v>
      </c>
      <c r="H61" s="87">
        <v>858.41085073571037</v>
      </c>
      <c r="I61" s="87">
        <v>0</v>
      </c>
      <c r="J61" s="87">
        <v>0</v>
      </c>
      <c r="K61" s="105">
        <f t="shared" si="0"/>
        <v>858.41085073571037</v>
      </c>
      <c r="M61" s="102"/>
      <c r="N61" s="87"/>
      <c r="O61" s="87"/>
      <c r="P61" s="87"/>
      <c r="Q61" s="87"/>
      <c r="R61" s="105"/>
      <c r="T61" s="103"/>
      <c r="U61" s="103"/>
      <c r="V61" s="103"/>
      <c r="W61" s="103"/>
      <c r="X61" s="103"/>
      <c r="Y61" s="105"/>
      <c r="AA61" s="103">
        <v>305.67865005456764</v>
      </c>
      <c r="AB61" s="103">
        <v>0</v>
      </c>
      <c r="AC61" s="103">
        <v>552.73220068114279</v>
      </c>
      <c r="AD61" s="103">
        <v>0</v>
      </c>
      <c r="AE61" s="103">
        <v>0</v>
      </c>
      <c r="AF61" s="105">
        <f t="shared" si="1"/>
        <v>858.41085073571048</v>
      </c>
      <c r="AH61" s="103">
        <v>0</v>
      </c>
      <c r="AI61" s="103">
        <v>0</v>
      </c>
      <c r="AJ61" s="103">
        <v>858.41085073571037</v>
      </c>
      <c r="AK61" s="103">
        <v>0</v>
      </c>
      <c r="AL61" s="103">
        <v>0</v>
      </c>
      <c r="AM61" s="105">
        <f t="shared" si="2"/>
        <v>858.41085073571037</v>
      </c>
    </row>
    <row r="62" spans="1:39" ht="14.65" thickBot="1">
      <c r="A62" s="152"/>
      <c r="B62" s="155"/>
      <c r="C62" s="158"/>
      <c r="D62" s="161"/>
      <c r="E62" s="90" t="str">
        <f t="shared" si="3"/>
        <v>Medium - C3</v>
      </c>
      <c r="F62" s="87">
        <v>0</v>
      </c>
      <c r="G62" s="87">
        <v>0</v>
      </c>
      <c r="H62" s="87">
        <v>185.72086975039784</v>
      </c>
      <c r="I62" s="87">
        <v>0</v>
      </c>
      <c r="J62" s="87">
        <v>0</v>
      </c>
      <c r="K62" s="106">
        <f t="shared" si="0"/>
        <v>185.72086975039784</v>
      </c>
      <c r="M62" s="87"/>
      <c r="N62" s="87"/>
      <c r="O62" s="87"/>
      <c r="P62" s="87"/>
      <c r="Q62" s="87"/>
      <c r="R62" s="106"/>
      <c r="T62" s="103"/>
      <c r="U62" s="103"/>
      <c r="V62" s="103"/>
      <c r="W62" s="103"/>
      <c r="X62" s="103"/>
      <c r="Y62" s="106"/>
      <c r="AA62" s="103">
        <v>16.450175520055819</v>
      </c>
      <c r="AB62" s="103">
        <v>0</v>
      </c>
      <c r="AC62" s="103">
        <v>169.27069423034203</v>
      </c>
      <c r="AD62" s="103">
        <v>0</v>
      </c>
      <c r="AE62" s="103">
        <v>0</v>
      </c>
      <c r="AF62" s="106">
        <f t="shared" si="1"/>
        <v>185.72086975039784</v>
      </c>
      <c r="AH62" s="103">
        <v>0</v>
      </c>
      <c r="AI62" s="103">
        <v>0</v>
      </c>
      <c r="AJ62" s="103">
        <v>185.72086975039784</v>
      </c>
      <c r="AK62" s="103">
        <v>0</v>
      </c>
      <c r="AL62" s="103">
        <v>0</v>
      </c>
      <c r="AM62" s="106">
        <f t="shared" si="2"/>
        <v>185.72086975039784</v>
      </c>
    </row>
    <row r="63" spans="1:39" ht="14.65" thickBot="1">
      <c r="A63" s="152"/>
      <c r="B63" s="155"/>
      <c r="C63" s="158"/>
      <c r="D63" s="161"/>
      <c r="E63" s="90" t="str">
        <f t="shared" si="3"/>
        <v>High - C2</v>
      </c>
      <c r="F63" s="87">
        <v>0</v>
      </c>
      <c r="G63" s="87">
        <v>296.12599999999998</v>
      </c>
      <c r="H63" s="87">
        <v>74.005258984522811</v>
      </c>
      <c r="I63" s="87">
        <v>0</v>
      </c>
      <c r="J63" s="87">
        <v>0</v>
      </c>
      <c r="K63" s="106">
        <f t="shared" si="0"/>
        <v>370.13125898452279</v>
      </c>
      <c r="M63" s="87"/>
      <c r="N63" s="87"/>
      <c r="O63" s="87"/>
      <c r="P63" s="87"/>
      <c r="Q63" s="87"/>
      <c r="R63" s="106"/>
      <c r="T63" s="103"/>
      <c r="U63" s="103"/>
      <c r="V63" s="103"/>
      <c r="W63" s="103"/>
      <c r="X63" s="103"/>
      <c r="Y63" s="106"/>
      <c r="AA63" s="103">
        <v>0.22117442537654494</v>
      </c>
      <c r="AB63" s="103">
        <v>296.12599999999998</v>
      </c>
      <c r="AC63" s="103">
        <v>73.784084559146265</v>
      </c>
      <c r="AD63" s="103">
        <v>0</v>
      </c>
      <c r="AE63" s="103">
        <v>0</v>
      </c>
      <c r="AF63" s="106">
        <f t="shared" si="1"/>
        <v>370.13125898452279</v>
      </c>
      <c r="AH63" s="103">
        <v>0</v>
      </c>
      <c r="AI63" s="103">
        <v>296.12599999999998</v>
      </c>
      <c r="AJ63" s="103">
        <v>74.005258984522811</v>
      </c>
      <c r="AK63" s="103">
        <v>0</v>
      </c>
      <c r="AL63" s="103">
        <v>0</v>
      </c>
      <c r="AM63" s="106">
        <f t="shared" si="2"/>
        <v>370.13125898452279</v>
      </c>
    </row>
    <row r="64" spans="1:39" ht="14.65" thickBot="1">
      <c r="A64" s="153"/>
      <c r="B64" s="156"/>
      <c r="C64" s="159"/>
      <c r="D64" s="162"/>
      <c r="E64" s="88" t="str">
        <f t="shared" si="3"/>
        <v>Very High - C1</v>
      </c>
      <c r="F64" s="87">
        <v>0</v>
      </c>
      <c r="G64" s="87">
        <v>124.63099999999999</v>
      </c>
      <c r="H64" s="87">
        <v>0</v>
      </c>
      <c r="I64" s="87">
        <v>0</v>
      </c>
      <c r="J64" s="87">
        <v>0</v>
      </c>
      <c r="K64" s="104">
        <f t="shared" si="0"/>
        <v>124.63099999999999</v>
      </c>
      <c r="M64" s="87"/>
      <c r="N64" s="87"/>
      <c r="O64" s="87"/>
      <c r="P64" s="87"/>
      <c r="Q64" s="87"/>
      <c r="R64" s="104"/>
      <c r="T64" s="103"/>
      <c r="U64" s="103"/>
      <c r="V64" s="103"/>
      <c r="W64" s="103"/>
      <c r="X64" s="103"/>
      <c r="Y64" s="104"/>
      <c r="AA64" s="103">
        <v>0</v>
      </c>
      <c r="AB64" s="103">
        <v>124.63099999999999</v>
      </c>
      <c r="AC64" s="103">
        <v>0</v>
      </c>
      <c r="AD64" s="103">
        <v>0</v>
      </c>
      <c r="AE64" s="103">
        <v>0</v>
      </c>
      <c r="AF64" s="104">
        <f t="shared" si="1"/>
        <v>124.63099999999999</v>
      </c>
      <c r="AH64" s="103">
        <v>0</v>
      </c>
      <c r="AI64" s="103">
        <v>124.63099999999999</v>
      </c>
      <c r="AJ64" s="103">
        <v>0</v>
      </c>
      <c r="AK64" s="103">
        <v>0</v>
      </c>
      <c r="AL64" s="103">
        <v>0</v>
      </c>
      <c r="AM64" s="104">
        <f t="shared" si="2"/>
        <v>124.63099999999999</v>
      </c>
    </row>
    <row r="65" spans="1:39" ht="14.65" thickBot="1">
      <c r="A65" s="151">
        <v>16</v>
      </c>
      <c r="B65" s="154" t="s">
        <v>17</v>
      </c>
      <c r="C65" s="157" t="s">
        <v>46</v>
      </c>
      <c r="D65" s="160" t="s">
        <v>49</v>
      </c>
      <c r="E65" s="92" t="str">
        <f t="shared" si="3"/>
        <v>Low - C4</v>
      </c>
      <c r="F65" s="87">
        <v>0</v>
      </c>
      <c r="G65" s="87">
        <v>0</v>
      </c>
      <c r="H65" s="87">
        <v>0</v>
      </c>
      <c r="I65" s="87">
        <v>0</v>
      </c>
      <c r="J65" s="87">
        <v>0</v>
      </c>
      <c r="K65" s="105">
        <f t="shared" si="0"/>
        <v>0</v>
      </c>
      <c r="M65" s="102"/>
      <c r="N65" s="87"/>
      <c r="O65" s="87"/>
      <c r="P65" s="87"/>
      <c r="Q65" s="87"/>
      <c r="R65" s="105"/>
      <c r="T65" s="103"/>
      <c r="U65" s="103"/>
      <c r="V65" s="103"/>
      <c r="W65" s="103"/>
      <c r="X65" s="103"/>
      <c r="Y65" s="105"/>
      <c r="AA65" s="103">
        <v>0</v>
      </c>
      <c r="AB65" s="103">
        <v>0</v>
      </c>
      <c r="AC65" s="103">
        <v>0</v>
      </c>
      <c r="AD65" s="103">
        <v>0</v>
      </c>
      <c r="AE65" s="103">
        <v>0</v>
      </c>
      <c r="AF65" s="105">
        <f t="shared" si="1"/>
        <v>0</v>
      </c>
      <c r="AH65" s="103">
        <v>0</v>
      </c>
      <c r="AI65" s="103">
        <v>0</v>
      </c>
      <c r="AJ65" s="103">
        <v>0</v>
      </c>
      <c r="AK65" s="103">
        <v>0</v>
      </c>
      <c r="AL65" s="103">
        <v>0</v>
      </c>
      <c r="AM65" s="105">
        <f t="shared" si="2"/>
        <v>0</v>
      </c>
    </row>
    <row r="66" spans="1:39" ht="14.65" thickBot="1">
      <c r="A66" s="152"/>
      <c r="B66" s="155"/>
      <c r="C66" s="158"/>
      <c r="D66" s="161"/>
      <c r="E66" s="90" t="str">
        <f t="shared" si="3"/>
        <v>Medium - C3</v>
      </c>
      <c r="F66" s="87">
        <v>0</v>
      </c>
      <c r="G66" s="87">
        <v>0</v>
      </c>
      <c r="H66" s="87">
        <v>0</v>
      </c>
      <c r="I66" s="87">
        <v>0</v>
      </c>
      <c r="J66" s="87">
        <v>0</v>
      </c>
      <c r="K66" s="106">
        <f t="shared" si="0"/>
        <v>0</v>
      </c>
      <c r="M66" s="87"/>
      <c r="N66" s="87"/>
      <c r="O66" s="87"/>
      <c r="P66" s="87"/>
      <c r="Q66" s="87"/>
      <c r="R66" s="106"/>
      <c r="T66" s="103"/>
      <c r="U66" s="103"/>
      <c r="V66" s="103"/>
      <c r="W66" s="103"/>
      <c r="X66" s="103"/>
      <c r="Y66" s="106"/>
      <c r="AA66" s="103">
        <v>0</v>
      </c>
      <c r="AB66" s="103">
        <v>0</v>
      </c>
      <c r="AC66" s="103">
        <v>0</v>
      </c>
      <c r="AD66" s="103">
        <v>0</v>
      </c>
      <c r="AE66" s="103">
        <v>0</v>
      </c>
      <c r="AF66" s="106">
        <f t="shared" si="1"/>
        <v>0</v>
      </c>
      <c r="AH66" s="103">
        <v>0</v>
      </c>
      <c r="AI66" s="103">
        <v>0</v>
      </c>
      <c r="AJ66" s="103">
        <v>0</v>
      </c>
      <c r="AK66" s="103">
        <v>0</v>
      </c>
      <c r="AL66" s="103">
        <v>0</v>
      </c>
      <c r="AM66" s="106">
        <f t="shared" si="2"/>
        <v>0</v>
      </c>
    </row>
    <row r="67" spans="1:39" ht="14.65" thickBot="1">
      <c r="A67" s="152"/>
      <c r="B67" s="155"/>
      <c r="C67" s="158"/>
      <c r="D67" s="161"/>
      <c r="E67" s="90" t="str">
        <f t="shared" si="3"/>
        <v>High - C2</v>
      </c>
      <c r="F67" s="87">
        <v>0</v>
      </c>
      <c r="G67" s="87">
        <v>0</v>
      </c>
      <c r="H67" s="87">
        <v>0</v>
      </c>
      <c r="I67" s="87">
        <v>0</v>
      </c>
      <c r="J67" s="87">
        <v>0</v>
      </c>
      <c r="K67" s="89">
        <f t="shared" si="0"/>
        <v>0</v>
      </c>
      <c r="M67" s="87"/>
      <c r="N67" s="87"/>
      <c r="O67" s="87"/>
      <c r="P67" s="87"/>
      <c r="Q67" s="87"/>
      <c r="R67" s="106"/>
      <c r="T67" s="103"/>
      <c r="U67" s="103"/>
      <c r="V67" s="103"/>
      <c r="W67" s="103"/>
      <c r="X67" s="103"/>
      <c r="Y67" s="106"/>
      <c r="AA67" s="103">
        <v>0</v>
      </c>
      <c r="AB67" s="103">
        <v>0</v>
      </c>
      <c r="AC67" s="103">
        <v>0</v>
      </c>
      <c r="AD67" s="103">
        <v>0</v>
      </c>
      <c r="AE67" s="103">
        <v>0</v>
      </c>
      <c r="AF67" s="106">
        <f t="shared" si="1"/>
        <v>0</v>
      </c>
      <c r="AH67" s="103">
        <v>0</v>
      </c>
      <c r="AI67" s="103">
        <v>0</v>
      </c>
      <c r="AJ67" s="103">
        <v>0</v>
      </c>
      <c r="AK67" s="103">
        <v>0</v>
      </c>
      <c r="AL67" s="103">
        <v>0</v>
      </c>
      <c r="AM67" s="106">
        <f t="shared" si="2"/>
        <v>0</v>
      </c>
    </row>
    <row r="68" spans="1:39" ht="14.65" thickBot="1">
      <c r="A68" s="153"/>
      <c r="B68" s="156"/>
      <c r="C68" s="159"/>
      <c r="D68" s="162"/>
      <c r="E68" s="88" t="str">
        <f t="shared" si="3"/>
        <v>Very High - C1</v>
      </c>
      <c r="F68" s="87">
        <v>0</v>
      </c>
      <c r="G68" s="87">
        <v>0</v>
      </c>
      <c r="H68" s="87">
        <v>0</v>
      </c>
      <c r="I68" s="87">
        <v>0</v>
      </c>
      <c r="J68" s="87">
        <v>119</v>
      </c>
      <c r="K68" s="104">
        <f t="shared" si="0"/>
        <v>119</v>
      </c>
      <c r="M68" s="87"/>
      <c r="N68" s="87"/>
      <c r="O68" s="87"/>
      <c r="P68" s="87"/>
      <c r="Q68" s="87"/>
      <c r="R68" s="104"/>
      <c r="T68" s="103"/>
      <c r="U68" s="103"/>
      <c r="V68" s="103"/>
      <c r="W68" s="103"/>
      <c r="X68" s="103"/>
      <c r="Y68" s="104"/>
      <c r="AA68" s="103">
        <v>64.599999999999994</v>
      </c>
      <c r="AB68" s="103">
        <v>0</v>
      </c>
      <c r="AC68" s="103">
        <v>0</v>
      </c>
      <c r="AD68" s="103">
        <v>0</v>
      </c>
      <c r="AE68" s="103">
        <v>54.400000000000006</v>
      </c>
      <c r="AF68" s="104">
        <f t="shared" si="1"/>
        <v>119</v>
      </c>
      <c r="AH68" s="103">
        <v>0</v>
      </c>
      <c r="AI68" s="103">
        <v>0</v>
      </c>
      <c r="AJ68" s="103">
        <v>0</v>
      </c>
      <c r="AK68" s="103">
        <v>0</v>
      </c>
      <c r="AL68" s="103">
        <v>119</v>
      </c>
      <c r="AM68" s="104">
        <f t="shared" si="2"/>
        <v>119</v>
      </c>
    </row>
    <row r="69" spans="1:39" ht="14.65" thickBot="1">
      <c r="A69" s="151">
        <v>17</v>
      </c>
      <c r="B69" s="154" t="s">
        <v>18</v>
      </c>
      <c r="C69" s="157" t="s">
        <v>46</v>
      </c>
      <c r="D69" s="160" t="s">
        <v>48</v>
      </c>
      <c r="E69" s="92" t="str">
        <f t="shared" si="3"/>
        <v>Low - C4</v>
      </c>
      <c r="F69" s="87">
        <v>2258933</v>
      </c>
      <c r="G69" s="87">
        <v>0</v>
      </c>
      <c r="H69" s="87">
        <v>0</v>
      </c>
      <c r="I69" s="87">
        <v>24331</v>
      </c>
      <c r="J69" s="87">
        <v>367135</v>
      </c>
      <c r="K69" s="91">
        <f t="shared" si="0"/>
        <v>2650399</v>
      </c>
      <c r="M69" s="102"/>
      <c r="N69" s="87"/>
      <c r="O69" s="87"/>
      <c r="P69" s="87"/>
      <c r="Q69" s="87"/>
      <c r="R69" s="105"/>
      <c r="T69" s="103"/>
      <c r="U69" s="103"/>
      <c r="V69" s="103"/>
      <c r="W69" s="103"/>
      <c r="X69" s="103"/>
      <c r="Y69" s="105"/>
      <c r="AA69" s="103">
        <v>2555263</v>
      </c>
      <c r="AB69" s="103">
        <v>0</v>
      </c>
      <c r="AC69" s="103">
        <v>0</v>
      </c>
      <c r="AD69" s="103">
        <v>23831</v>
      </c>
      <c r="AE69" s="103">
        <v>140569</v>
      </c>
      <c r="AF69" s="105">
        <f t="shared" si="1"/>
        <v>2719663</v>
      </c>
      <c r="AH69" s="103">
        <v>2258933</v>
      </c>
      <c r="AI69" s="103">
        <v>0</v>
      </c>
      <c r="AJ69" s="103">
        <v>0</v>
      </c>
      <c r="AK69" s="103">
        <v>24331</v>
      </c>
      <c r="AL69" s="103">
        <v>367135</v>
      </c>
      <c r="AM69" s="105">
        <f t="shared" si="2"/>
        <v>2650399</v>
      </c>
    </row>
    <row r="70" spans="1:39" ht="14.65" thickBot="1">
      <c r="A70" s="152"/>
      <c r="B70" s="155"/>
      <c r="C70" s="158"/>
      <c r="D70" s="161"/>
      <c r="E70" s="90" t="str">
        <f t="shared" si="3"/>
        <v>Medium - C3</v>
      </c>
      <c r="F70" s="87">
        <v>0</v>
      </c>
      <c r="G70" s="87">
        <v>0</v>
      </c>
      <c r="H70" s="87">
        <v>0</v>
      </c>
      <c r="I70" s="87">
        <v>0</v>
      </c>
      <c r="J70" s="87">
        <v>0</v>
      </c>
      <c r="K70" s="89">
        <f t="shared" ref="K70:K133" si="4">SUM(F70:J70)</f>
        <v>0</v>
      </c>
      <c r="M70" s="87"/>
      <c r="N70" s="87"/>
      <c r="O70" s="87"/>
      <c r="P70" s="87"/>
      <c r="Q70" s="87"/>
      <c r="R70" s="106"/>
      <c r="T70" s="103"/>
      <c r="U70" s="103"/>
      <c r="V70" s="103"/>
      <c r="W70" s="103"/>
      <c r="X70" s="103"/>
      <c r="Y70" s="106"/>
      <c r="AA70" s="103">
        <v>0</v>
      </c>
      <c r="AB70" s="103">
        <v>0</v>
      </c>
      <c r="AC70" s="103">
        <v>0</v>
      </c>
      <c r="AD70" s="103">
        <v>0</v>
      </c>
      <c r="AE70" s="103">
        <v>0</v>
      </c>
      <c r="AF70" s="106">
        <f t="shared" ref="AF70:AF133" si="5">SUM(AA70:AE70)</f>
        <v>0</v>
      </c>
      <c r="AH70" s="103">
        <v>0</v>
      </c>
      <c r="AI70" s="103">
        <v>0</v>
      </c>
      <c r="AJ70" s="103">
        <v>0</v>
      </c>
      <c r="AK70" s="103">
        <v>0</v>
      </c>
      <c r="AL70" s="103">
        <v>0</v>
      </c>
      <c r="AM70" s="106">
        <f t="shared" ref="AM70:AM133" si="6">SUM(AH70:AL70)</f>
        <v>0</v>
      </c>
    </row>
    <row r="71" spans="1:39" ht="14.65" thickBot="1">
      <c r="A71" s="152"/>
      <c r="B71" s="155"/>
      <c r="C71" s="158"/>
      <c r="D71" s="161"/>
      <c r="E71" s="90" t="str">
        <f t="shared" si="3"/>
        <v>High - C2</v>
      </c>
      <c r="F71" s="87">
        <v>0</v>
      </c>
      <c r="G71" s="87">
        <v>0</v>
      </c>
      <c r="H71" s="87">
        <v>0</v>
      </c>
      <c r="I71" s="87">
        <v>0</v>
      </c>
      <c r="J71" s="87">
        <v>0</v>
      </c>
      <c r="K71" s="89">
        <f t="shared" si="4"/>
        <v>0</v>
      </c>
      <c r="M71" s="87"/>
      <c r="N71" s="87"/>
      <c r="O71" s="87"/>
      <c r="P71" s="87"/>
      <c r="Q71" s="87"/>
      <c r="R71" s="106"/>
      <c r="T71" s="103"/>
      <c r="U71" s="103"/>
      <c r="V71" s="103"/>
      <c r="W71" s="103"/>
      <c r="X71" s="103"/>
      <c r="Y71" s="106"/>
      <c r="AA71" s="103">
        <v>0</v>
      </c>
      <c r="AB71" s="103">
        <v>0</v>
      </c>
      <c r="AC71" s="103">
        <v>0</v>
      </c>
      <c r="AD71" s="103">
        <v>0</v>
      </c>
      <c r="AE71" s="103">
        <v>0</v>
      </c>
      <c r="AF71" s="106">
        <f t="shared" si="5"/>
        <v>0</v>
      </c>
      <c r="AH71" s="103">
        <v>0</v>
      </c>
      <c r="AI71" s="103">
        <v>0</v>
      </c>
      <c r="AJ71" s="103">
        <v>0</v>
      </c>
      <c r="AK71" s="103">
        <v>0</v>
      </c>
      <c r="AL71" s="103">
        <v>0</v>
      </c>
      <c r="AM71" s="106">
        <f t="shared" si="6"/>
        <v>0</v>
      </c>
    </row>
    <row r="72" spans="1:39" ht="14.65" thickBot="1">
      <c r="A72" s="153"/>
      <c r="B72" s="156"/>
      <c r="C72" s="159"/>
      <c r="D72" s="162"/>
      <c r="E72" s="88" t="str">
        <f t="shared" si="3"/>
        <v>Very High - C1</v>
      </c>
      <c r="F72" s="87">
        <v>0</v>
      </c>
      <c r="G72" s="87">
        <v>0</v>
      </c>
      <c r="H72" s="87">
        <v>0</v>
      </c>
      <c r="I72" s="87">
        <v>0</v>
      </c>
      <c r="J72" s="87">
        <v>0</v>
      </c>
      <c r="K72" s="86">
        <f t="shared" si="4"/>
        <v>0</v>
      </c>
      <c r="M72" s="87"/>
      <c r="N72" s="87"/>
      <c r="O72" s="87"/>
      <c r="P72" s="87"/>
      <c r="Q72" s="87"/>
      <c r="R72" s="104"/>
      <c r="T72" s="103"/>
      <c r="U72" s="103"/>
      <c r="V72" s="103"/>
      <c r="W72" s="103"/>
      <c r="X72" s="103"/>
      <c r="Y72" s="104"/>
      <c r="AA72" s="103">
        <v>0</v>
      </c>
      <c r="AB72" s="103">
        <v>0</v>
      </c>
      <c r="AC72" s="103">
        <v>0</v>
      </c>
      <c r="AD72" s="103">
        <v>0</v>
      </c>
      <c r="AE72" s="103">
        <v>0</v>
      </c>
      <c r="AF72" s="104">
        <f t="shared" si="5"/>
        <v>0</v>
      </c>
      <c r="AH72" s="103">
        <v>0</v>
      </c>
      <c r="AI72" s="103">
        <v>0</v>
      </c>
      <c r="AJ72" s="103">
        <v>0</v>
      </c>
      <c r="AK72" s="103">
        <v>0</v>
      </c>
      <c r="AL72" s="103">
        <v>0</v>
      </c>
      <c r="AM72" s="104">
        <f t="shared" si="6"/>
        <v>0</v>
      </c>
    </row>
    <row r="73" spans="1:39" ht="14.65" thickBot="1">
      <c r="A73" s="151">
        <v>18</v>
      </c>
      <c r="B73" s="154" t="s">
        <v>19</v>
      </c>
      <c r="C73" s="157" t="s">
        <v>46</v>
      </c>
      <c r="D73" s="160" t="s">
        <v>48</v>
      </c>
      <c r="E73" s="92" t="str">
        <f t="shared" ref="E73:E89" si="7">E69</f>
        <v>Low - C4</v>
      </c>
      <c r="F73" s="87">
        <v>0</v>
      </c>
      <c r="G73" s="87">
        <v>0</v>
      </c>
      <c r="H73" s="87">
        <v>0</v>
      </c>
      <c r="I73" s="87">
        <v>0</v>
      </c>
      <c r="J73" s="87">
        <v>0</v>
      </c>
      <c r="K73" s="91">
        <f t="shared" si="4"/>
        <v>0</v>
      </c>
      <c r="M73" s="102"/>
      <c r="N73" s="87"/>
      <c r="O73" s="87"/>
      <c r="P73" s="87"/>
      <c r="Q73" s="87"/>
      <c r="R73" s="105"/>
      <c r="T73" s="103"/>
      <c r="U73" s="103"/>
      <c r="V73" s="103"/>
      <c r="W73" s="103"/>
      <c r="X73" s="103"/>
      <c r="Y73" s="105"/>
      <c r="AA73" s="103">
        <v>0</v>
      </c>
      <c r="AB73" s="103">
        <v>0</v>
      </c>
      <c r="AC73" s="103">
        <v>0</v>
      </c>
      <c r="AD73" s="103">
        <v>0</v>
      </c>
      <c r="AE73" s="103">
        <v>0</v>
      </c>
      <c r="AF73" s="105">
        <f t="shared" si="5"/>
        <v>0</v>
      </c>
      <c r="AH73" s="103">
        <v>0</v>
      </c>
      <c r="AI73" s="103">
        <v>0</v>
      </c>
      <c r="AJ73" s="103">
        <v>0</v>
      </c>
      <c r="AK73" s="103">
        <v>0</v>
      </c>
      <c r="AL73" s="103">
        <v>0</v>
      </c>
      <c r="AM73" s="105">
        <f t="shared" si="6"/>
        <v>0</v>
      </c>
    </row>
    <row r="74" spans="1:39" ht="14.65" thickBot="1">
      <c r="A74" s="152"/>
      <c r="B74" s="155"/>
      <c r="C74" s="158"/>
      <c r="D74" s="161"/>
      <c r="E74" s="90" t="str">
        <f t="shared" si="7"/>
        <v>Medium - C3</v>
      </c>
      <c r="F74" s="87">
        <v>0</v>
      </c>
      <c r="G74" s="87">
        <v>0</v>
      </c>
      <c r="H74" s="87">
        <v>0</v>
      </c>
      <c r="I74" s="87">
        <v>0</v>
      </c>
      <c r="J74" s="87">
        <v>0</v>
      </c>
      <c r="K74" s="89">
        <f t="shared" si="4"/>
        <v>0</v>
      </c>
      <c r="M74" s="87"/>
      <c r="N74" s="87"/>
      <c r="O74" s="87"/>
      <c r="P74" s="87"/>
      <c r="Q74" s="87"/>
      <c r="R74" s="106"/>
      <c r="T74" s="103"/>
      <c r="U74" s="103"/>
      <c r="V74" s="103"/>
      <c r="W74" s="103"/>
      <c r="X74" s="103"/>
      <c r="Y74" s="106"/>
      <c r="AA74" s="103">
        <v>0</v>
      </c>
      <c r="AB74" s="103">
        <v>0</v>
      </c>
      <c r="AC74" s="103">
        <v>0</v>
      </c>
      <c r="AD74" s="103">
        <v>0</v>
      </c>
      <c r="AE74" s="103">
        <v>0</v>
      </c>
      <c r="AF74" s="106">
        <f t="shared" si="5"/>
        <v>0</v>
      </c>
      <c r="AH74" s="103">
        <v>0</v>
      </c>
      <c r="AI74" s="103">
        <v>0</v>
      </c>
      <c r="AJ74" s="103">
        <v>0</v>
      </c>
      <c r="AK74" s="103">
        <v>0</v>
      </c>
      <c r="AL74" s="103">
        <v>0</v>
      </c>
      <c r="AM74" s="106">
        <f t="shared" si="6"/>
        <v>0</v>
      </c>
    </row>
    <row r="75" spans="1:39" ht="14.65" thickBot="1">
      <c r="A75" s="152"/>
      <c r="B75" s="155"/>
      <c r="C75" s="158"/>
      <c r="D75" s="161"/>
      <c r="E75" s="90" t="str">
        <f t="shared" si="7"/>
        <v>High - C2</v>
      </c>
      <c r="F75" s="87">
        <v>0</v>
      </c>
      <c r="G75" s="87">
        <v>0</v>
      </c>
      <c r="H75" s="87">
        <v>85161</v>
      </c>
      <c r="I75" s="87">
        <v>958</v>
      </c>
      <c r="J75" s="87">
        <v>0</v>
      </c>
      <c r="K75" s="89">
        <f t="shared" si="4"/>
        <v>86119</v>
      </c>
      <c r="M75" s="87"/>
      <c r="N75" s="87"/>
      <c r="O75" s="87"/>
      <c r="P75" s="87"/>
      <c r="Q75" s="87"/>
      <c r="R75" s="106"/>
      <c r="T75" s="103"/>
      <c r="U75" s="103"/>
      <c r="V75" s="103"/>
      <c r="W75" s="103"/>
      <c r="X75" s="103"/>
      <c r="Y75" s="106"/>
      <c r="AA75" s="103">
        <v>0</v>
      </c>
      <c r="AB75" s="103">
        <v>0</v>
      </c>
      <c r="AC75" s="103">
        <v>85341</v>
      </c>
      <c r="AD75" s="103">
        <v>778</v>
      </c>
      <c r="AE75" s="103">
        <v>0</v>
      </c>
      <c r="AF75" s="106">
        <f t="shared" si="5"/>
        <v>86119</v>
      </c>
      <c r="AH75" s="103">
        <v>0</v>
      </c>
      <c r="AI75" s="103">
        <v>0</v>
      </c>
      <c r="AJ75" s="103">
        <v>85145</v>
      </c>
      <c r="AK75" s="103">
        <v>974</v>
      </c>
      <c r="AL75" s="103">
        <v>0</v>
      </c>
      <c r="AM75" s="106">
        <f t="shared" si="6"/>
        <v>86119</v>
      </c>
    </row>
    <row r="76" spans="1:39" ht="14.65" thickBot="1">
      <c r="A76" s="153"/>
      <c r="B76" s="156"/>
      <c r="C76" s="159"/>
      <c r="D76" s="162"/>
      <c r="E76" s="88" t="str">
        <f t="shared" si="7"/>
        <v>Very High - C1</v>
      </c>
      <c r="F76" s="87">
        <v>0</v>
      </c>
      <c r="G76" s="87">
        <v>0</v>
      </c>
      <c r="H76" s="87">
        <v>0</v>
      </c>
      <c r="I76" s="87">
        <v>0</v>
      </c>
      <c r="J76" s="87">
        <v>0</v>
      </c>
      <c r="K76" s="86">
        <f t="shared" si="4"/>
        <v>0</v>
      </c>
      <c r="M76" s="87"/>
      <c r="N76" s="87"/>
      <c r="O76" s="87"/>
      <c r="P76" s="87"/>
      <c r="Q76" s="87"/>
      <c r="R76" s="104"/>
      <c r="T76" s="103"/>
      <c r="U76" s="103"/>
      <c r="V76" s="103"/>
      <c r="W76" s="103"/>
      <c r="X76" s="103"/>
      <c r="Y76" s="104"/>
      <c r="AA76" s="103">
        <v>0</v>
      </c>
      <c r="AB76" s="103">
        <v>0</v>
      </c>
      <c r="AC76" s="103">
        <v>0</v>
      </c>
      <c r="AD76" s="103">
        <v>0</v>
      </c>
      <c r="AE76" s="103">
        <v>0</v>
      </c>
      <c r="AF76" s="104">
        <f t="shared" si="5"/>
        <v>0</v>
      </c>
      <c r="AH76" s="103">
        <v>0</v>
      </c>
      <c r="AI76" s="103">
        <v>0</v>
      </c>
      <c r="AJ76" s="103">
        <v>0</v>
      </c>
      <c r="AK76" s="103">
        <v>0</v>
      </c>
      <c r="AL76" s="103">
        <v>0</v>
      </c>
      <c r="AM76" s="104">
        <f t="shared" si="6"/>
        <v>0</v>
      </c>
    </row>
    <row r="77" spans="1:39" ht="14.65" thickBot="1">
      <c r="A77" s="151">
        <v>19</v>
      </c>
      <c r="B77" s="154" t="s">
        <v>20</v>
      </c>
      <c r="C77" s="157" t="s">
        <v>46</v>
      </c>
      <c r="D77" s="160" t="s">
        <v>48</v>
      </c>
      <c r="E77" s="92" t="str">
        <f t="shared" si="7"/>
        <v>Low - C4</v>
      </c>
      <c r="F77" s="87">
        <v>0</v>
      </c>
      <c r="G77" s="87">
        <v>0</v>
      </c>
      <c r="H77" s="87">
        <v>0</v>
      </c>
      <c r="I77" s="87">
        <v>0</v>
      </c>
      <c r="J77" s="87">
        <v>0</v>
      </c>
      <c r="K77" s="91">
        <f t="shared" si="4"/>
        <v>0</v>
      </c>
      <c r="M77" s="102"/>
      <c r="N77" s="87"/>
      <c r="O77" s="87"/>
      <c r="P77" s="87"/>
      <c r="Q77" s="87"/>
      <c r="R77" s="105"/>
      <c r="T77" s="103"/>
      <c r="U77" s="103"/>
      <c r="V77" s="103"/>
      <c r="W77" s="103"/>
      <c r="X77" s="103"/>
      <c r="Y77" s="105"/>
      <c r="AA77" s="103">
        <v>0</v>
      </c>
      <c r="AB77" s="103">
        <v>0</v>
      </c>
      <c r="AC77" s="103">
        <v>0</v>
      </c>
      <c r="AD77" s="103">
        <v>0</v>
      </c>
      <c r="AE77" s="103">
        <v>0</v>
      </c>
      <c r="AF77" s="105">
        <f t="shared" si="5"/>
        <v>0</v>
      </c>
      <c r="AH77" s="103">
        <v>0</v>
      </c>
      <c r="AI77" s="103">
        <v>0</v>
      </c>
      <c r="AJ77" s="103">
        <v>0</v>
      </c>
      <c r="AK77" s="103">
        <v>0</v>
      </c>
      <c r="AL77" s="103">
        <v>0</v>
      </c>
      <c r="AM77" s="105">
        <f t="shared" si="6"/>
        <v>0</v>
      </c>
    </row>
    <row r="78" spans="1:39" ht="14.65" thickBot="1">
      <c r="A78" s="152"/>
      <c r="B78" s="155"/>
      <c r="C78" s="158"/>
      <c r="D78" s="161"/>
      <c r="E78" s="90" t="str">
        <f t="shared" si="7"/>
        <v>Medium - C3</v>
      </c>
      <c r="F78" s="87">
        <v>0</v>
      </c>
      <c r="G78" s="87">
        <v>0</v>
      </c>
      <c r="H78" s="87">
        <v>0</v>
      </c>
      <c r="I78" s="87">
        <v>0</v>
      </c>
      <c r="J78" s="87">
        <v>0</v>
      </c>
      <c r="K78" s="89">
        <f t="shared" si="4"/>
        <v>0</v>
      </c>
      <c r="M78" s="87"/>
      <c r="N78" s="87"/>
      <c r="O78" s="87"/>
      <c r="P78" s="87"/>
      <c r="Q78" s="87"/>
      <c r="R78" s="106"/>
      <c r="T78" s="103"/>
      <c r="U78" s="103"/>
      <c r="V78" s="103"/>
      <c r="W78" s="103"/>
      <c r="X78" s="103"/>
      <c r="Y78" s="106"/>
      <c r="AA78" s="87">
        <v>0</v>
      </c>
      <c r="AB78" s="87">
        <v>0</v>
      </c>
      <c r="AC78" s="87">
        <v>0</v>
      </c>
      <c r="AD78" s="87">
        <v>0</v>
      </c>
      <c r="AE78" s="87">
        <v>0</v>
      </c>
      <c r="AF78" s="89">
        <f t="shared" si="5"/>
        <v>0</v>
      </c>
      <c r="AH78" s="103">
        <v>0</v>
      </c>
      <c r="AI78" s="103">
        <v>0</v>
      </c>
      <c r="AJ78" s="103">
        <v>0</v>
      </c>
      <c r="AK78" s="103">
        <v>0</v>
      </c>
      <c r="AL78" s="103">
        <v>0</v>
      </c>
      <c r="AM78" s="106">
        <f t="shared" si="6"/>
        <v>0</v>
      </c>
    </row>
    <row r="79" spans="1:39" ht="14.65" thickBot="1">
      <c r="A79" s="152"/>
      <c r="B79" s="155"/>
      <c r="C79" s="158"/>
      <c r="D79" s="161"/>
      <c r="E79" s="90" t="str">
        <f t="shared" si="7"/>
        <v>High - C2</v>
      </c>
      <c r="F79" s="87">
        <v>0</v>
      </c>
      <c r="G79" s="87">
        <v>0</v>
      </c>
      <c r="H79" s="87">
        <v>0</v>
      </c>
      <c r="I79" s="87">
        <v>0</v>
      </c>
      <c r="J79" s="87">
        <v>0</v>
      </c>
      <c r="K79" s="89">
        <f t="shared" si="4"/>
        <v>0</v>
      </c>
      <c r="M79" s="87"/>
      <c r="N79" s="87"/>
      <c r="O79" s="87"/>
      <c r="P79" s="87"/>
      <c r="Q79" s="87"/>
      <c r="R79" s="106"/>
      <c r="T79" s="103"/>
      <c r="U79" s="103"/>
      <c r="V79" s="103"/>
      <c r="W79" s="103"/>
      <c r="X79" s="103"/>
      <c r="Y79" s="106"/>
      <c r="AA79" s="87">
        <v>0</v>
      </c>
      <c r="AB79" s="87">
        <v>0</v>
      </c>
      <c r="AC79" s="87">
        <v>0</v>
      </c>
      <c r="AD79" s="87">
        <v>0</v>
      </c>
      <c r="AE79" s="87">
        <v>0</v>
      </c>
      <c r="AF79" s="89">
        <f t="shared" si="5"/>
        <v>0</v>
      </c>
      <c r="AH79" s="103">
        <v>0</v>
      </c>
      <c r="AI79" s="103">
        <v>0</v>
      </c>
      <c r="AJ79" s="103">
        <v>0</v>
      </c>
      <c r="AK79" s="103">
        <v>0</v>
      </c>
      <c r="AL79" s="103">
        <v>4</v>
      </c>
      <c r="AM79" s="106">
        <f t="shared" si="6"/>
        <v>4</v>
      </c>
    </row>
    <row r="80" spans="1:39" ht="14.65" thickBot="1">
      <c r="A80" s="153"/>
      <c r="B80" s="156"/>
      <c r="C80" s="159"/>
      <c r="D80" s="162"/>
      <c r="E80" s="88" t="str">
        <f t="shared" si="7"/>
        <v>Very High - C1</v>
      </c>
      <c r="F80" s="87">
        <v>0</v>
      </c>
      <c r="G80" s="87">
        <v>0</v>
      </c>
      <c r="H80" s="87">
        <v>0</v>
      </c>
      <c r="I80" s="87">
        <v>0</v>
      </c>
      <c r="J80" s="87">
        <v>0</v>
      </c>
      <c r="K80" s="86">
        <f t="shared" si="4"/>
        <v>0</v>
      </c>
      <c r="M80" s="87"/>
      <c r="N80" s="87"/>
      <c r="O80" s="87"/>
      <c r="P80" s="87"/>
      <c r="Q80" s="87"/>
      <c r="R80" s="104"/>
      <c r="T80" s="103"/>
      <c r="U80" s="103"/>
      <c r="V80" s="103"/>
      <c r="W80" s="103"/>
      <c r="X80" s="103"/>
      <c r="Y80" s="104"/>
      <c r="AA80" s="87">
        <v>0</v>
      </c>
      <c r="AB80" s="87">
        <v>0</v>
      </c>
      <c r="AC80" s="87">
        <v>0</v>
      </c>
      <c r="AD80" s="87">
        <v>0</v>
      </c>
      <c r="AE80" s="87">
        <v>0</v>
      </c>
      <c r="AF80" s="86">
        <f t="shared" si="5"/>
        <v>0</v>
      </c>
      <c r="AH80" s="103">
        <v>0</v>
      </c>
      <c r="AI80" s="103">
        <v>0</v>
      </c>
      <c r="AJ80" s="103">
        <v>0</v>
      </c>
      <c r="AK80" s="103">
        <v>0</v>
      </c>
      <c r="AL80" s="103">
        <v>0</v>
      </c>
      <c r="AM80" s="104">
        <f t="shared" si="6"/>
        <v>0</v>
      </c>
    </row>
    <row r="81" spans="1:39" ht="14.65" customHeight="1" thickBot="1">
      <c r="A81" s="151">
        <v>20</v>
      </c>
      <c r="B81" s="154" t="s">
        <v>21</v>
      </c>
      <c r="C81" s="157" t="s">
        <v>46</v>
      </c>
      <c r="D81" s="160" t="s">
        <v>48</v>
      </c>
      <c r="E81" s="92" t="str">
        <f t="shared" si="7"/>
        <v>Low - C4</v>
      </c>
      <c r="F81" s="87">
        <v>0</v>
      </c>
      <c r="G81" s="87">
        <v>0</v>
      </c>
      <c r="H81" s="87">
        <v>0</v>
      </c>
      <c r="I81" s="87">
        <v>0</v>
      </c>
      <c r="J81" s="87">
        <v>0</v>
      </c>
      <c r="K81" s="91">
        <f t="shared" si="4"/>
        <v>0</v>
      </c>
      <c r="M81" s="102"/>
      <c r="N81" s="87"/>
      <c r="O81" s="87"/>
      <c r="P81" s="87"/>
      <c r="Q81" s="87"/>
      <c r="R81" s="105"/>
      <c r="T81" s="103"/>
      <c r="U81" s="103"/>
      <c r="V81" s="103"/>
      <c r="W81" s="103"/>
      <c r="X81" s="103"/>
      <c r="Y81" s="105"/>
      <c r="AA81" s="87">
        <v>0</v>
      </c>
      <c r="AB81" s="87">
        <v>0</v>
      </c>
      <c r="AC81" s="87">
        <v>0</v>
      </c>
      <c r="AD81" s="87">
        <v>0</v>
      </c>
      <c r="AE81" s="87">
        <v>0</v>
      </c>
      <c r="AF81" s="91">
        <f t="shared" si="5"/>
        <v>0</v>
      </c>
      <c r="AH81" s="103">
        <v>0</v>
      </c>
      <c r="AI81" s="103">
        <v>0</v>
      </c>
      <c r="AJ81" s="103">
        <v>0</v>
      </c>
      <c r="AK81" s="103">
        <v>0</v>
      </c>
      <c r="AL81" s="103">
        <v>0</v>
      </c>
      <c r="AM81" s="105">
        <f t="shared" si="6"/>
        <v>0</v>
      </c>
    </row>
    <row r="82" spans="1:39" ht="14.65" thickBot="1">
      <c r="A82" s="152"/>
      <c r="B82" s="155"/>
      <c r="C82" s="158"/>
      <c r="D82" s="161"/>
      <c r="E82" s="90" t="str">
        <f t="shared" si="7"/>
        <v>Medium - C3</v>
      </c>
      <c r="F82" s="87">
        <v>0</v>
      </c>
      <c r="G82" s="87">
        <v>0</v>
      </c>
      <c r="H82" s="87">
        <v>0</v>
      </c>
      <c r="I82" s="87">
        <v>0</v>
      </c>
      <c r="J82" s="87">
        <v>0</v>
      </c>
      <c r="K82" s="89">
        <f t="shared" si="4"/>
        <v>0</v>
      </c>
      <c r="M82" s="87"/>
      <c r="N82" s="87"/>
      <c r="O82" s="87"/>
      <c r="P82" s="87"/>
      <c r="Q82" s="87"/>
      <c r="R82" s="106"/>
      <c r="T82" s="103"/>
      <c r="U82" s="103"/>
      <c r="V82" s="103"/>
      <c r="W82" s="103"/>
      <c r="X82" s="103"/>
      <c r="Y82" s="106"/>
      <c r="AA82" s="87">
        <v>0</v>
      </c>
      <c r="AB82" s="87">
        <v>0</v>
      </c>
      <c r="AC82" s="87">
        <v>0</v>
      </c>
      <c r="AD82" s="87">
        <v>0</v>
      </c>
      <c r="AE82" s="87">
        <v>0</v>
      </c>
      <c r="AF82" s="89">
        <f t="shared" si="5"/>
        <v>0</v>
      </c>
      <c r="AH82" s="103">
        <v>0</v>
      </c>
      <c r="AI82" s="103">
        <v>0</v>
      </c>
      <c r="AJ82" s="103">
        <v>0</v>
      </c>
      <c r="AK82" s="103">
        <v>0</v>
      </c>
      <c r="AL82" s="103">
        <v>0</v>
      </c>
      <c r="AM82" s="106">
        <f t="shared" si="6"/>
        <v>0</v>
      </c>
    </row>
    <row r="83" spans="1:39" ht="14.65" thickBot="1">
      <c r="A83" s="152"/>
      <c r="B83" s="155"/>
      <c r="C83" s="158"/>
      <c r="D83" s="161"/>
      <c r="E83" s="90" t="str">
        <f t="shared" si="7"/>
        <v>High - C2</v>
      </c>
      <c r="F83" s="87">
        <v>0</v>
      </c>
      <c r="G83" s="87">
        <v>0</v>
      </c>
      <c r="H83" s="87">
        <v>0</v>
      </c>
      <c r="I83" s="87">
        <v>0</v>
      </c>
      <c r="J83" s="87">
        <v>71</v>
      </c>
      <c r="K83" s="89">
        <f t="shared" si="4"/>
        <v>71</v>
      </c>
      <c r="M83" s="87"/>
      <c r="N83" s="87"/>
      <c r="O83" s="87"/>
      <c r="P83" s="87"/>
      <c r="Q83" s="87"/>
      <c r="R83" s="106"/>
      <c r="T83" s="103"/>
      <c r="U83" s="103"/>
      <c r="V83" s="103"/>
      <c r="W83" s="103"/>
      <c r="X83" s="103"/>
      <c r="Y83" s="106"/>
      <c r="AA83" s="87">
        <v>0</v>
      </c>
      <c r="AB83" s="87">
        <v>0</v>
      </c>
      <c r="AC83" s="87">
        <v>0</v>
      </c>
      <c r="AD83" s="87">
        <v>0</v>
      </c>
      <c r="AE83" s="87">
        <v>35.5</v>
      </c>
      <c r="AF83" s="89">
        <f t="shared" si="5"/>
        <v>35.5</v>
      </c>
      <c r="AH83" s="103">
        <v>0</v>
      </c>
      <c r="AI83" s="103">
        <v>0</v>
      </c>
      <c r="AJ83" s="103">
        <v>0</v>
      </c>
      <c r="AK83" s="103">
        <v>0</v>
      </c>
      <c r="AL83" s="103">
        <v>71</v>
      </c>
      <c r="AM83" s="106">
        <f t="shared" si="6"/>
        <v>71</v>
      </c>
    </row>
    <row r="84" spans="1:39" ht="14.65" thickBot="1">
      <c r="A84" s="153"/>
      <c r="B84" s="156"/>
      <c r="C84" s="159"/>
      <c r="D84" s="162"/>
      <c r="E84" s="88" t="str">
        <f t="shared" si="7"/>
        <v>Very High - C1</v>
      </c>
      <c r="F84" s="87">
        <v>0</v>
      </c>
      <c r="G84" s="87">
        <v>0</v>
      </c>
      <c r="H84" s="87">
        <v>0</v>
      </c>
      <c r="I84" s="87">
        <v>0</v>
      </c>
      <c r="J84" s="87">
        <v>0</v>
      </c>
      <c r="K84" s="86">
        <f t="shared" si="4"/>
        <v>0</v>
      </c>
      <c r="M84" s="87"/>
      <c r="N84" s="87"/>
      <c r="O84" s="87"/>
      <c r="P84" s="87"/>
      <c r="Q84" s="87"/>
      <c r="R84" s="104"/>
      <c r="T84" s="103"/>
      <c r="U84" s="103"/>
      <c r="V84" s="103"/>
      <c r="W84" s="103"/>
      <c r="X84" s="103"/>
      <c r="Y84" s="104"/>
      <c r="AA84" s="87">
        <v>0</v>
      </c>
      <c r="AB84" s="87">
        <v>0</v>
      </c>
      <c r="AC84" s="87">
        <v>0</v>
      </c>
      <c r="AD84" s="87">
        <v>0</v>
      </c>
      <c r="AE84" s="87">
        <v>0</v>
      </c>
      <c r="AF84" s="86">
        <f t="shared" si="5"/>
        <v>0</v>
      </c>
      <c r="AH84" s="103">
        <v>0</v>
      </c>
      <c r="AI84" s="103">
        <v>0</v>
      </c>
      <c r="AJ84" s="103">
        <v>0</v>
      </c>
      <c r="AK84" s="103">
        <v>0</v>
      </c>
      <c r="AL84" s="103">
        <v>0</v>
      </c>
      <c r="AM84" s="104">
        <f t="shared" si="6"/>
        <v>0</v>
      </c>
    </row>
    <row r="85" spans="1:39" ht="14.65" thickBot="1">
      <c r="A85" s="151">
        <v>21</v>
      </c>
      <c r="B85" s="154" t="s">
        <v>22</v>
      </c>
      <c r="C85" s="157" t="s">
        <v>46</v>
      </c>
      <c r="D85" s="160" t="s">
        <v>48</v>
      </c>
      <c r="E85" s="92" t="str">
        <f t="shared" si="7"/>
        <v>Low - C4</v>
      </c>
      <c r="F85" s="87">
        <v>0</v>
      </c>
      <c r="G85" s="87">
        <v>0</v>
      </c>
      <c r="H85" s="87">
        <v>0</v>
      </c>
      <c r="I85" s="87">
        <v>0</v>
      </c>
      <c r="J85" s="87">
        <v>0</v>
      </c>
      <c r="K85" s="91">
        <f t="shared" si="4"/>
        <v>0</v>
      </c>
      <c r="M85" s="102"/>
      <c r="N85" s="87"/>
      <c r="O85" s="87"/>
      <c r="P85" s="87"/>
      <c r="Q85" s="87"/>
      <c r="R85" s="105"/>
      <c r="T85" s="103"/>
      <c r="U85" s="103"/>
      <c r="V85" s="103"/>
      <c r="W85" s="103"/>
      <c r="X85" s="103"/>
      <c r="Y85" s="105"/>
      <c r="AA85" s="87">
        <v>0</v>
      </c>
      <c r="AB85" s="87">
        <v>0</v>
      </c>
      <c r="AC85" s="87">
        <v>0</v>
      </c>
      <c r="AD85" s="87">
        <v>0</v>
      </c>
      <c r="AE85" s="87">
        <v>0</v>
      </c>
      <c r="AF85" s="91">
        <f t="shared" si="5"/>
        <v>0</v>
      </c>
      <c r="AH85" s="103">
        <v>0</v>
      </c>
      <c r="AI85" s="103">
        <v>0</v>
      </c>
      <c r="AJ85" s="103">
        <v>0</v>
      </c>
      <c r="AK85" s="103">
        <v>0</v>
      </c>
      <c r="AL85" s="103">
        <v>0</v>
      </c>
      <c r="AM85" s="105">
        <f t="shared" si="6"/>
        <v>0</v>
      </c>
    </row>
    <row r="86" spans="1:39" ht="14.65" thickBot="1">
      <c r="A86" s="152"/>
      <c r="B86" s="155"/>
      <c r="C86" s="158"/>
      <c r="D86" s="161"/>
      <c r="E86" s="90" t="str">
        <f t="shared" si="7"/>
        <v>Medium - C3</v>
      </c>
      <c r="F86" s="87">
        <v>0</v>
      </c>
      <c r="G86" s="87">
        <v>0</v>
      </c>
      <c r="H86" s="87">
        <v>0</v>
      </c>
      <c r="I86" s="87">
        <v>0</v>
      </c>
      <c r="J86" s="87">
        <v>0</v>
      </c>
      <c r="K86" s="89">
        <f t="shared" si="4"/>
        <v>0</v>
      </c>
      <c r="M86" s="87"/>
      <c r="N86" s="87"/>
      <c r="O86" s="87"/>
      <c r="P86" s="87"/>
      <c r="Q86" s="87"/>
      <c r="R86" s="106"/>
      <c r="T86" s="103"/>
      <c r="U86" s="103"/>
      <c r="V86" s="103"/>
      <c r="W86" s="103"/>
      <c r="X86" s="103"/>
      <c r="Y86" s="106"/>
      <c r="AA86" s="87">
        <v>0</v>
      </c>
      <c r="AB86" s="87">
        <v>0</v>
      </c>
      <c r="AC86" s="87">
        <v>0</v>
      </c>
      <c r="AD86" s="87">
        <v>0</v>
      </c>
      <c r="AE86" s="87">
        <v>0</v>
      </c>
      <c r="AF86" s="89">
        <f t="shared" si="5"/>
        <v>0</v>
      </c>
      <c r="AH86" s="103">
        <v>0</v>
      </c>
      <c r="AI86" s="103">
        <v>0</v>
      </c>
      <c r="AJ86" s="103">
        <v>0</v>
      </c>
      <c r="AK86" s="103">
        <v>0</v>
      </c>
      <c r="AL86" s="103">
        <v>0</v>
      </c>
      <c r="AM86" s="106">
        <f t="shared" si="6"/>
        <v>0</v>
      </c>
    </row>
    <row r="87" spans="1:39" ht="14.65" thickBot="1">
      <c r="A87" s="152"/>
      <c r="B87" s="155"/>
      <c r="C87" s="158"/>
      <c r="D87" s="161"/>
      <c r="E87" s="90" t="str">
        <f t="shared" si="7"/>
        <v>High - C2</v>
      </c>
      <c r="F87" s="87">
        <v>22</v>
      </c>
      <c r="G87" s="87">
        <v>0</v>
      </c>
      <c r="H87" s="87">
        <v>0</v>
      </c>
      <c r="I87" s="87">
        <v>0</v>
      </c>
      <c r="J87" s="87">
        <v>0</v>
      </c>
      <c r="K87" s="89">
        <f t="shared" si="4"/>
        <v>22</v>
      </c>
      <c r="M87" s="87"/>
      <c r="N87" s="87"/>
      <c r="O87" s="87"/>
      <c r="P87" s="87"/>
      <c r="Q87" s="87"/>
      <c r="R87" s="106"/>
      <c r="T87" s="103"/>
      <c r="U87" s="103"/>
      <c r="V87" s="103"/>
      <c r="W87" s="103"/>
      <c r="X87" s="103"/>
      <c r="Y87" s="106"/>
      <c r="AA87" s="87">
        <v>22</v>
      </c>
      <c r="AB87" s="87">
        <v>0</v>
      </c>
      <c r="AC87" s="87">
        <v>0</v>
      </c>
      <c r="AD87" s="87">
        <v>0</v>
      </c>
      <c r="AE87" s="87">
        <v>0</v>
      </c>
      <c r="AF87" s="89">
        <f t="shared" si="5"/>
        <v>22</v>
      </c>
      <c r="AH87" s="103">
        <v>22</v>
      </c>
      <c r="AI87" s="103">
        <v>0</v>
      </c>
      <c r="AJ87" s="103">
        <v>0</v>
      </c>
      <c r="AK87" s="103">
        <v>0</v>
      </c>
      <c r="AL87" s="103">
        <v>0</v>
      </c>
      <c r="AM87" s="106">
        <f t="shared" si="6"/>
        <v>22</v>
      </c>
    </row>
    <row r="88" spans="1:39" ht="14.65" thickBot="1">
      <c r="A88" s="153"/>
      <c r="B88" s="156"/>
      <c r="C88" s="159"/>
      <c r="D88" s="162"/>
      <c r="E88" s="88" t="str">
        <f t="shared" si="7"/>
        <v>Very High - C1</v>
      </c>
      <c r="F88" s="87">
        <v>0</v>
      </c>
      <c r="G88" s="87">
        <v>0</v>
      </c>
      <c r="H88" s="87">
        <v>0</v>
      </c>
      <c r="I88" s="87">
        <v>0</v>
      </c>
      <c r="J88" s="87">
        <v>0</v>
      </c>
      <c r="K88" s="86">
        <f t="shared" si="4"/>
        <v>0</v>
      </c>
      <c r="M88" s="87"/>
      <c r="N88" s="87"/>
      <c r="O88" s="87"/>
      <c r="P88" s="87"/>
      <c r="Q88" s="87"/>
      <c r="R88" s="104"/>
      <c r="T88" s="103"/>
      <c r="U88" s="103"/>
      <c r="V88" s="103"/>
      <c r="W88" s="103"/>
      <c r="X88" s="103"/>
      <c r="Y88" s="104"/>
      <c r="AA88" s="87">
        <v>0</v>
      </c>
      <c r="AB88" s="87">
        <v>0</v>
      </c>
      <c r="AC88" s="87">
        <v>0</v>
      </c>
      <c r="AD88" s="87">
        <v>0</v>
      </c>
      <c r="AE88" s="87">
        <v>0</v>
      </c>
      <c r="AF88" s="86">
        <f t="shared" si="5"/>
        <v>0</v>
      </c>
      <c r="AH88" s="103">
        <v>0</v>
      </c>
      <c r="AI88" s="103">
        <v>0</v>
      </c>
      <c r="AJ88" s="103">
        <v>0</v>
      </c>
      <c r="AK88" s="103">
        <v>0</v>
      </c>
      <c r="AL88" s="103">
        <v>0</v>
      </c>
      <c r="AM88" s="104">
        <f t="shared" si="6"/>
        <v>0</v>
      </c>
    </row>
    <row r="89" spans="1:39" ht="14.65" thickBot="1">
      <c r="A89" s="151">
        <v>22</v>
      </c>
      <c r="B89" s="154" t="s">
        <v>23</v>
      </c>
      <c r="C89" s="101" t="s">
        <v>46</v>
      </c>
      <c r="D89" s="99" t="s">
        <v>51</v>
      </c>
      <c r="E89" s="92" t="str">
        <f t="shared" si="7"/>
        <v>Low - C4</v>
      </c>
      <c r="F89" s="174"/>
      <c r="G89" s="175"/>
      <c r="H89" s="175"/>
      <c r="I89" s="175"/>
      <c r="J89" s="176"/>
      <c r="K89" s="87">
        <f t="shared" si="4"/>
        <v>0</v>
      </c>
      <c r="M89" s="174"/>
      <c r="N89" s="175"/>
      <c r="O89" s="175"/>
      <c r="P89" s="175"/>
      <c r="Q89" s="176"/>
      <c r="R89" s="87"/>
      <c r="T89" s="174"/>
      <c r="U89" s="175"/>
      <c r="V89" s="175"/>
      <c r="W89" s="175"/>
      <c r="X89" s="176"/>
      <c r="Y89" s="87"/>
      <c r="AA89" s="174"/>
      <c r="AB89" s="175"/>
      <c r="AC89" s="175"/>
      <c r="AD89" s="175"/>
      <c r="AE89" s="176"/>
      <c r="AF89" s="87">
        <f t="shared" si="5"/>
        <v>0</v>
      </c>
      <c r="AH89" s="174"/>
      <c r="AI89" s="175"/>
      <c r="AJ89" s="175"/>
      <c r="AK89" s="175"/>
      <c r="AL89" s="176"/>
      <c r="AM89" s="87">
        <f t="shared" si="6"/>
        <v>0</v>
      </c>
    </row>
    <row r="90" spans="1:39" ht="14.65" thickBot="1">
      <c r="A90" s="152"/>
      <c r="B90" s="155"/>
      <c r="C90" s="96" t="s">
        <v>52</v>
      </c>
      <c r="D90" s="95" t="s">
        <v>47</v>
      </c>
      <c r="E90" s="97"/>
      <c r="F90" s="87">
        <v>0</v>
      </c>
      <c r="G90" s="87">
        <v>0</v>
      </c>
      <c r="H90" s="87">
        <v>0</v>
      </c>
      <c r="I90" s="87">
        <v>0</v>
      </c>
      <c r="J90" s="87">
        <v>0</v>
      </c>
      <c r="K90" s="93">
        <f t="shared" si="4"/>
        <v>0</v>
      </c>
      <c r="M90" s="87"/>
      <c r="N90" s="87"/>
      <c r="O90" s="87"/>
      <c r="P90" s="87"/>
      <c r="Q90" s="87"/>
      <c r="R90" s="93"/>
      <c r="T90" s="87"/>
      <c r="U90" s="87"/>
      <c r="V90" s="87"/>
      <c r="W90" s="87"/>
      <c r="X90" s="87"/>
      <c r="Y90" s="93"/>
      <c r="AA90" s="87">
        <v>0</v>
      </c>
      <c r="AB90" s="87">
        <v>0</v>
      </c>
      <c r="AC90" s="87">
        <v>0</v>
      </c>
      <c r="AD90" s="87">
        <v>0</v>
      </c>
      <c r="AE90" s="87">
        <v>0</v>
      </c>
      <c r="AF90" s="93">
        <f t="shared" si="5"/>
        <v>0</v>
      </c>
      <c r="AH90" s="87">
        <v>0</v>
      </c>
      <c r="AI90" s="87">
        <v>0</v>
      </c>
      <c r="AJ90" s="87">
        <v>0</v>
      </c>
      <c r="AK90" s="87">
        <v>0</v>
      </c>
      <c r="AL90" s="87">
        <v>0</v>
      </c>
      <c r="AM90" s="93">
        <f t="shared" si="6"/>
        <v>0</v>
      </c>
    </row>
    <row r="91" spans="1:39" ht="14.65" thickBot="1">
      <c r="A91" s="152"/>
      <c r="B91" s="155"/>
      <c r="C91" s="96" t="s">
        <v>53</v>
      </c>
      <c r="D91" s="95" t="s">
        <v>47</v>
      </c>
      <c r="E91" s="97"/>
      <c r="F91" s="87">
        <v>0</v>
      </c>
      <c r="G91" s="87">
        <v>0</v>
      </c>
      <c r="H91" s="87">
        <v>0</v>
      </c>
      <c r="I91" s="87">
        <v>0</v>
      </c>
      <c r="J91" s="87">
        <v>0</v>
      </c>
      <c r="K91" s="93">
        <f t="shared" si="4"/>
        <v>0</v>
      </c>
      <c r="M91" s="87"/>
      <c r="N91" s="87"/>
      <c r="O91" s="87"/>
      <c r="P91" s="87"/>
      <c r="Q91" s="87"/>
      <c r="R91" s="93"/>
      <c r="T91" s="87"/>
      <c r="U91" s="87"/>
      <c r="V91" s="87"/>
      <c r="W91" s="87"/>
      <c r="X91" s="87"/>
      <c r="Y91" s="93"/>
      <c r="AA91" s="87">
        <v>0</v>
      </c>
      <c r="AB91" s="87">
        <v>0</v>
      </c>
      <c r="AC91" s="87">
        <v>0</v>
      </c>
      <c r="AD91" s="87">
        <v>0</v>
      </c>
      <c r="AE91" s="87">
        <v>0</v>
      </c>
      <c r="AF91" s="93">
        <f t="shared" si="5"/>
        <v>0</v>
      </c>
      <c r="AH91" s="87">
        <v>0</v>
      </c>
      <c r="AI91" s="87">
        <v>0</v>
      </c>
      <c r="AJ91" s="87">
        <v>0</v>
      </c>
      <c r="AK91" s="87">
        <v>0</v>
      </c>
      <c r="AL91" s="87">
        <v>0</v>
      </c>
      <c r="AM91" s="93">
        <f t="shared" si="6"/>
        <v>0</v>
      </c>
    </row>
    <row r="92" spans="1:39" ht="14.65" thickBot="1">
      <c r="A92" s="152"/>
      <c r="B92" s="155"/>
      <c r="C92" s="96" t="s">
        <v>54</v>
      </c>
      <c r="D92" s="95" t="s">
        <v>47</v>
      </c>
      <c r="E92" s="97"/>
      <c r="F92" s="87">
        <v>0</v>
      </c>
      <c r="G92" s="87">
        <v>0</v>
      </c>
      <c r="H92" s="87">
        <v>0</v>
      </c>
      <c r="I92" s="87">
        <v>0</v>
      </c>
      <c r="J92" s="87">
        <v>0</v>
      </c>
      <c r="K92" s="93">
        <f t="shared" si="4"/>
        <v>0</v>
      </c>
      <c r="M92" s="87"/>
      <c r="N92" s="87"/>
      <c r="O92" s="87"/>
      <c r="P92" s="87"/>
      <c r="Q92" s="87"/>
      <c r="R92" s="93"/>
      <c r="T92" s="87"/>
      <c r="U92" s="87"/>
      <c r="V92" s="87"/>
      <c r="W92" s="87"/>
      <c r="X92" s="87"/>
      <c r="Y92" s="93"/>
      <c r="AA92" s="87">
        <v>0</v>
      </c>
      <c r="AB92" s="87">
        <v>0</v>
      </c>
      <c r="AC92" s="87">
        <v>0</v>
      </c>
      <c r="AD92" s="87">
        <v>0</v>
      </c>
      <c r="AE92" s="87">
        <v>0</v>
      </c>
      <c r="AF92" s="93">
        <f t="shared" si="5"/>
        <v>0</v>
      </c>
      <c r="AH92" s="87">
        <v>0</v>
      </c>
      <c r="AI92" s="87">
        <v>0</v>
      </c>
      <c r="AJ92" s="87">
        <v>0</v>
      </c>
      <c r="AK92" s="87">
        <v>0</v>
      </c>
      <c r="AL92" s="87">
        <v>0</v>
      </c>
      <c r="AM92" s="93">
        <f t="shared" si="6"/>
        <v>0</v>
      </c>
    </row>
    <row r="93" spans="1:39" ht="14.65" thickBot="1">
      <c r="A93" s="152"/>
      <c r="B93" s="155"/>
      <c r="C93" s="96" t="s">
        <v>55</v>
      </c>
      <c r="D93" s="95" t="s">
        <v>47</v>
      </c>
      <c r="E93" s="97"/>
      <c r="F93" s="87">
        <v>0</v>
      </c>
      <c r="G93" s="87">
        <v>0</v>
      </c>
      <c r="H93" s="87">
        <v>0</v>
      </c>
      <c r="I93" s="87">
        <v>0</v>
      </c>
      <c r="J93" s="87">
        <v>0</v>
      </c>
      <c r="K93" s="93">
        <f t="shared" si="4"/>
        <v>0</v>
      </c>
      <c r="M93" s="87"/>
      <c r="N93" s="87"/>
      <c r="O93" s="87"/>
      <c r="P93" s="87"/>
      <c r="Q93" s="87"/>
      <c r="R93" s="93"/>
      <c r="T93" s="87"/>
      <c r="U93" s="87"/>
      <c r="V93" s="87"/>
      <c r="W93" s="87"/>
      <c r="X93" s="87"/>
      <c r="Y93" s="93"/>
      <c r="AA93" s="87">
        <v>0</v>
      </c>
      <c r="AB93" s="87">
        <v>0</v>
      </c>
      <c r="AC93" s="87">
        <v>0</v>
      </c>
      <c r="AD93" s="87">
        <v>0</v>
      </c>
      <c r="AE93" s="87">
        <v>0</v>
      </c>
      <c r="AF93" s="93">
        <f t="shared" si="5"/>
        <v>0</v>
      </c>
      <c r="AH93" s="87">
        <v>0</v>
      </c>
      <c r="AI93" s="87">
        <v>0</v>
      </c>
      <c r="AJ93" s="87">
        <v>0</v>
      </c>
      <c r="AK93" s="87">
        <v>0</v>
      </c>
      <c r="AL93" s="87">
        <v>0</v>
      </c>
      <c r="AM93" s="93">
        <f t="shared" si="6"/>
        <v>0</v>
      </c>
    </row>
    <row r="94" spans="1:39" ht="14.65" thickBot="1">
      <c r="A94" s="152"/>
      <c r="B94" s="155"/>
      <c r="C94" s="96" t="s">
        <v>56</v>
      </c>
      <c r="D94" s="95" t="s">
        <v>47</v>
      </c>
      <c r="E94" s="97"/>
      <c r="F94" s="87">
        <v>0</v>
      </c>
      <c r="G94" s="87">
        <v>0</v>
      </c>
      <c r="H94" s="87">
        <v>0</v>
      </c>
      <c r="I94" s="87">
        <v>0</v>
      </c>
      <c r="J94" s="87">
        <v>0</v>
      </c>
      <c r="K94" s="93">
        <f t="shared" si="4"/>
        <v>0</v>
      </c>
      <c r="M94" s="87"/>
      <c r="N94" s="87"/>
      <c r="O94" s="87"/>
      <c r="P94" s="87"/>
      <c r="Q94" s="87"/>
      <c r="R94" s="93"/>
      <c r="T94" s="87"/>
      <c r="U94" s="87"/>
      <c r="V94" s="87"/>
      <c r="W94" s="87"/>
      <c r="X94" s="87"/>
      <c r="Y94" s="93"/>
      <c r="AA94" s="87">
        <v>0</v>
      </c>
      <c r="AB94" s="87">
        <v>0</v>
      </c>
      <c r="AC94" s="87">
        <v>0</v>
      </c>
      <c r="AD94" s="87">
        <v>0</v>
      </c>
      <c r="AE94" s="87">
        <v>0</v>
      </c>
      <c r="AF94" s="93">
        <f t="shared" si="5"/>
        <v>0</v>
      </c>
      <c r="AH94" s="87">
        <v>0</v>
      </c>
      <c r="AI94" s="87">
        <v>0</v>
      </c>
      <c r="AJ94" s="87">
        <v>0</v>
      </c>
      <c r="AK94" s="87">
        <v>0</v>
      </c>
      <c r="AL94" s="87">
        <v>0</v>
      </c>
      <c r="AM94" s="93">
        <f t="shared" si="6"/>
        <v>0</v>
      </c>
    </row>
    <row r="95" spans="1:39" ht="14.65" thickBot="1">
      <c r="A95" s="152"/>
      <c r="B95" s="155"/>
      <c r="C95" s="96" t="s">
        <v>57</v>
      </c>
      <c r="D95" s="95" t="s">
        <v>47</v>
      </c>
      <c r="E95" s="97"/>
      <c r="F95" s="87">
        <v>0</v>
      </c>
      <c r="G95" s="87">
        <v>0</v>
      </c>
      <c r="H95" s="87">
        <v>0</v>
      </c>
      <c r="I95" s="87">
        <v>0</v>
      </c>
      <c r="J95" s="87">
        <v>0</v>
      </c>
      <c r="K95" s="93">
        <f t="shared" si="4"/>
        <v>0</v>
      </c>
      <c r="M95" s="87"/>
      <c r="N95" s="87"/>
      <c r="O95" s="87"/>
      <c r="P95" s="87"/>
      <c r="Q95" s="87"/>
      <c r="R95" s="93"/>
      <c r="T95" s="87"/>
      <c r="U95" s="87"/>
      <c r="V95" s="87"/>
      <c r="W95" s="87"/>
      <c r="X95" s="87"/>
      <c r="Y95" s="93"/>
      <c r="AA95" s="87">
        <v>0</v>
      </c>
      <c r="AB95" s="87">
        <v>0</v>
      </c>
      <c r="AC95" s="87">
        <v>0</v>
      </c>
      <c r="AD95" s="87">
        <v>0</v>
      </c>
      <c r="AE95" s="87">
        <v>0</v>
      </c>
      <c r="AF95" s="93">
        <f t="shared" si="5"/>
        <v>0</v>
      </c>
      <c r="AH95" s="87">
        <v>0</v>
      </c>
      <c r="AI95" s="87">
        <v>0</v>
      </c>
      <c r="AJ95" s="87">
        <v>0</v>
      </c>
      <c r="AK95" s="87">
        <v>0</v>
      </c>
      <c r="AL95" s="87">
        <v>0</v>
      </c>
      <c r="AM95" s="93">
        <f t="shared" si="6"/>
        <v>0</v>
      </c>
    </row>
    <row r="96" spans="1:39" ht="14.65" thickBot="1">
      <c r="A96" s="152"/>
      <c r="B96" s="155"/>
      <c r="C96" s="96" t="s">
        <v>58</v>
      </c>
      <c r="D96" s="95" t="s">
        <v>48</v>
      </c>
      <c r="E96" s="97"/>
      <c r="F96" s="87">
        <v>0</v>
      </c>
      <c r="G96" s="87">
        <v>0</v>
      </c>
      <c r="H96" s="87">
        <v>0</v>
      </c>
      <c r="I96" s="87">
        <v>0</v>
      </c>
      <c r="J96" s="87">
        <v>0</v>
      </c>
      <c r="K96" s="93">
        <f t="shared" si="4"/>
        <v>0</v>
      </c>
      <c r="M96" s="87"/>
      <c r="N96" s="87"/>
      <c r="O96" s="87"/>
      <c r="P96" s="87"/>
      <c r="Q96" s="87"/>
      <c r="R96" s="93"/>
      <c r="T96" s="87"/>
      <c r="U96" s="87"/>
      <c r="V96" s="87"/>
      <c r="W96" s="87"/>
      <c r="X96" s="87"/>
      <c r="Y96" s="93"/>
      <c r="AA96" s="87">
        <v>0</v>
      </c>
      <c r="AB96" s="87">
        <v>0</v>
      </c>
      <c r="AC96" s="87">
        <v>0</v>
      </c>
      <c r="AD96" s="87">
        <v>0</v>
      </c>
      <c r="AE96" s="87">
        <v>0</v>
      </c>
      <c r="AF96" s="93">
        <f t="shared" si="5"/>
        <v>0</v>
      </c>
      <c r="AH96" s="87">
        <v>0</v>
      </c>
      <c r="AI96" s="87">
        <v>0</v>
      </c>
      <c r="AJ96" s="87">
        <v>0</v>
      </c>
      <c r="AK96" s="87">
        <v>0</v>
      </c>
      <c r="AL96" s="87">
        <v>0</v>
      </c>
      <c r="AM96" s="93">
        <f t="shared" si="6"/>
        <v>0</v>
      </c>
    </row>
    <row r="97" spans="1:39" ht="14.65" thickBot="1">
      <c r="A97" s="152"/>
      <c r="B97" s="155"/>
      <c r="C97" s="96" t="s">
        <v>59</v>
      </c>
      <c r="D97" s="95" t="s">
        <v>48</v>
      </c>
      <c r="E97" s="97"/>
      <c r="F97" s="87">
        <v>0</v>
      </c>
      <c r="G97" s="87">
        <v>0</v>
      </c>
      <c r="H97" s="87">
        <v>0</v>
      </c>
      <c r="I97" s="87">
        <v>0</v>
      </c>
      <c r="J97" s="87">
        <v>0</v>
      </c>
      <c r="K97" s="93">
        <f t="shared" si="4"/>
        <v>0</v>
      </c>
      <c r="M97" s="87"/>
      <c r="N97" s="87"/>
      <c r="O97" s="87"/>
      <c r="P97" s="87"/>
      <c r="Q97" s="87"/>
      <c r="R97" s="93"/>
      <c r="T97" s="87"/>
      <c r="U97" s="87"/>
      <c r="V97" s="87"/>
      <c r="W97" s="87"/>
      <c r="X97" s="87"/>
      <c r="Y97" s="93"/>
      <c r="AA97" s="87">
        <v>0</v>
      </c>
      <c r="AB97" s="87">
        <v>0</v>
      </c>
      <c r="AC97" s="87">
        <v>0</v>
      </c>
      <c r="AD97" s="87">
        <v>0</v>
      </c>
      <c r="AE97" s="87">
        <v>0</v>
      </c>
      <c r="AF97" s="93">
        <f t="shared" si="5"/>
        <v>0</v>
      </c>
      <c r="AH97" s="87">
        <v>0</v>
      </c>
      <c r="AI97" s="87">
        <v>0</v>
      </c>
      <c r="AJ97" s="87">
        <v>0</v>
      </c>
      <c r="AK97" s="87">
        <v>0</v>
      </c>
      <c r="AL97" s="87">
        <v>0</v>
      </c>
      <c r="AM97" s="93">
        <f t="shared" si="6"/>
        <v>0</v>
      </c>
    </row>
    <row r="98" spans="1:39" ht="14.65" thickBot="1">
      <c r="A98" s="152"/>
      <c r="B98" s="155"/>
      <c r="C98" s="96" t="s">
        <v>60</v>
      </c>
      <c r="D98" s="95" t="s">
        <v>61</v>
      </c>
      <c r="E98" s="97"/>
      <c r="F98" s="87">
        <v>0</v>
      </c>
      <c r="G98" s="87">
        <v>0</v>
      </c>
      <c r="H98" s="87">
        <v>0</v>
      </c>
      <c r="I98" s="87">
        <v>0</v>
      </c>
      <c r="J98" s="87">
        <v>0</v>
      </c>
      <c r="K98" s="93">
        <f t="shared" si="4"/>
        <v>0</v>
      </c>
      <c r="M98" s="87"/>
      <c r="N98" s="87"/>
      <c r="O98" s="87"/>
      <c r="P98" s="87"/>
      <c r="Q98" s="87"/>
      <c r="R98" s="93"/>
      <c r="T98" s="87"/>
      <c r="U98" s="87"/>
      <c r="V98" s="87"/>
      <c r="W98" s="87"/>
      <c r="X98" s="87"/>
      <c r="Y98" s="93"/>
      <c r="AA98" s="87">
        <v>0</v>
      </c>
      <c r="AB98" s="87">
        <v>0</v>
      </c>
      <c r="AC98" s="87">
        <v>0</v>
      </c>
      <c r="AD98" s="87">
        <v>0</v>
      </c>
      <c r="AE98" s="87">
        <v>0</v>
      </c>
      <c r="AF98" s="93">
        <f t="shared" si="5"/>
        <v>0</v>
      </c>
      <c r="AH98" s="87">
        <v>0</v>
      </c>
      <c r="AI98" s="87">
        <v>0</v>
      </c>
      <c r="AJ98" s="87">
        <v>0</v>
      </c>
      <c r="AK98" s="87">
        <v>0</v>
      </c>
      <c r="AL98" s="87">
        <v>0</v>
      </c>
      <c r="AM98" s="93">
        <f t="shared" si="6"/>
        <v>0</v>
      </c>
    </row>
    <row r="99" spans="1:39" ht="14.65" thickBot="1">
      <c r="A99" s="152"/>
      <c r="B99" s="155"/>
      <c r="C99" s="96" t="s">
        <v>62</v>
      </c>
      <c r="D99" s="95" t="s">
        <v>61</v>
      </c>
      <c r="E99" s="97"/>
      <c r="F99" s="87">
        <v>0</v>
      </c>
      <c r="G99" s="87">
        <v>0</v>
      </c>
      <c r="H99" s="87">
        <v>0</v>
      </c>
      <c r="I99" s="87">
        <v>0</v>
      </c>
      <c r="J99" s="87">
        <v>0</v>
      </c>
      <c r="K99" s="93">
        <f t="shared" si="4"/>
        <v>0</v>
      </c>
      <c r="M99" s="87"/>
      <c r="N99" s="87"/>
      <c r="O99" s="87"/>
      <c r="P99" s="87"/>
      <c r="Q99" s="87"/>
      <c r="R99" s="93"/>
      <c r="T99" s="87"/>
      <c r="U99" s="87"/>
      <c r="V99" s="87"/>
      <c r="W99" s="87"/>
      <c r="X99" s="87"/>
      <c r="Y99" s="93"/>
      <c r="AA99" s="87">
        <v>0</v>
      </c>
      <c r="AB99" s="87">
        <v>0</v>
      </c>
      <c r="AC99" s="87">
        <v>0</v>
      </c>
      <c r="AD99" s="87">
        <v>0</v>
      </c>
      <c r="AE99" s="87">
        <v>0</v>
      </c>
      <c r="AF99" s="93">
        <f t="shared" si="5"/>
        <v>0</v>
      </c>
      <c r="AH99" s="87">
        <v>0</v>
      </c>
      <c r="AI99" s="87">
        <v>0</v>
      </c>
      <c r="AJ99" s="87">
        <v>0</v>
      </c>
      <c r="AK99" s="87">
        <v>0</v>
      </c>
      <c r="AL99" s="87">
        <v>0</v>
      </c>
      <c r="AM99" s="93">
        <f t="shared" si="6"/>
        <v>0</v>
      </c>
    </row>
    <row r="100" spans="1:39" ht="14.65" thickBot="1">
      <c r="A100" s="152"/>
      <c r="B100" s="155"/>
      <c r="C100" s="100" t="s">
        <v>46</v>
      </c>
      <c r="D100" s="99" t="s">
        <v>51</v>
      </c>
      <c r="E100" s="90" t="str">
        <f>E86</f>
        <v>Medium - C3</v>
      </c>
      <c r="F100" s="174"/>
      <c r="G100" s="175"/>
      <c r="H100" s="175"/>
      <c r="I100" s="175"/>
      <c r="J100" s="176"/>
      <c r="K100" s="87">
        <f t="shared" si="4"/>
        <v>0</v>
      </c>
      <c r="M100" s="174"/>
      <c r="N100" s="175"/>
      <c r="O100" s="175"/>
      <c r="P100" s="175"/>
      <c r="Q100" s="176"/>
      <c r="R100" s="87"/>
      <c r="T100" s="174"/>
      <c r="U100" s="175"/>
      <c r="V100" s="175"/>
      <c r="W100" s="175"/>
      <c r="X100" s="176"/>
      <c r="Y100" s="87"/>
      <c r="AA100" s="174"/>
      <c r="AB100" s="175"/>
      <c r="AC100" s="175"/>
      <c r="AD100" s="175"/>
      <c r="AE100" s="176"/>
      <c r="AF100" s="87">
        <f t="shared" si="5"/>
        <v>0</v>
      </c>
      <c r="AH100" s="174"/>
      <c r="AI100" s="175"/>
      <c r="AJ100" s="175"/>
      <c r="AK100" s="175"/>
      <c r="AL100" s="176"/>
      <c r="AM100" s="87">
        <f t="shared" si="6"/>
        <v>0</v>
      </c>
    </row>
    <row r="101" spans="1:39" ht="14.65" thickBot="1">
      <c r="A101" s="152"/>
      <c r="B101" s="155"/>
      <c r="C101" s="96" t="s">
        <v>52</v>
      </c>
      <c r="D101" s="95" t="s">
        <v>47</v>
      </c>
      <c r="E101" s="97"/>
      <c r="F101" s="87">
        <v>0</v>
      </c>
      <c r="G101" s="87">
        <v>0</v>
      </c>
      <c r="H101" s="87">
        <v>0</v>
      </c>
      <c r="I101" s="87">
        <v>0</v>
      </c>
      <c r="J101" s="87">
        <v>0</v>
      </c>
      <c r="K101" s="93">
        <f t="shared" si="4"/>
        <v>0</v>
      </c>
      <c r="M101" s="87"/>
      <c r="N101" s="87"/>
      <c r="O101" s="87"/>
      <c r="P101" s="87"/>
      <c r="Q101" s="87"/>
      <c r="R101" s="93"/>
      <c r="T101" s="87"/>
      <c r="U101" s="87"/>
      <c r="V101" s="87"/>
      <c r="W101" s="87"/>
      <c r="X101" s="87"/>
      <c r="Y101" s="93"/>
      <c r="AA101" s="87">
        <v>0</v>
      </c>
      <c r="AB101" s="87">
        <v>0</v>
      </c>
      <c r="AC101" s="87">
        <v>0</v>
      </c>
      <c r="AD101" s="87">
        <v>0</v>
      </c>
      <c r="AE101" s="87">
        <v>0</v>
      </c>
      <c r="AF101" s="93">
        <f t="shared" si="5"/>
        <v>0</v>
      </c>
      <c r="AH101" s="87">
        <v>0</v>
      </c>
      <c r="AI101" s="87">
        <v>0</v>
      </c>
      <c r="AJ101" s="87">
        <v>0</v>
      </c>
      <c r="AK101" s="87">
        <v>0</v>
      </c>
      <c r="AL101" s="87">
        <v>0</v>
      </c>
      <c r="AM101" s="93">
        <f t="shared" si="6"/>
        <v>0</v>
      </c>
    </row>
    <row r="102" spans="1:39" ht="14.65" thickBot="1">
      <c r="A102" s="152"/>
      <c r="B102" s="155"/>
      <c r="C102" s="96" t="s">
        <v>53</v>
      </c>
      <c r="D102" s="95" t="s">
        <v>47</v>
      </c>
      <c r="E102" s="97"/>
      <c r="F102" s="87">
        <v>0</v>
      </c>
      <c r="G102" s="87">
        <v>0</v>
      </c>
      <c r="H102" s="87">
        <v>0</v>
      </c>
      <c r="I102" s="87">
        <v>0</v>
      </c>
      <c r="J102" s="87">
        <v>0</v>
      </c>
      <c r="K102" s="93">
        <f t="shared" si="4"/>
        <v>0</v>
      </c>
      <c r="M102" s="87"/>
      <c r="N102" s="87"/>
      <c r="O102" s="87"/>
      <c r="P102" s="87"/>
      <c r="Q102" s="87"/>
      <c r="R102" s="93"/>
      <c r="T102" s="87"/>
      <c r="U102" s="87"/>
      <c r="V102" s="87"/>
      <c r="W102" s="87"/>
      <c r="X102" s="87"/>
      <c r="Y102" s="93"/>
      <c r="AA102" s="87">
        <v>0</v>
      </c>
      <c r="AB102" s="87">
        <v>0</v>
      </c>
      <c r="AC102" s="87">
        <v>0</v>
      </c>
      <c r="AD102" s="87">
        <v>0</v>
      </c>
      <c r="AE102" s="87">
        <v>0</v>
      </c>
      <c r="AF102" s="93">
        <f t="shared" si="5"/>
        <v>0</v>
      </c>
      <c r="AH102" s="87">
        <v>0</v>
      </c>
      <c r="AI102" s="87">
        <v>0</v>
      </c>
      <c r="AJ102" s="87">
        <v>0</v>
      </c>
      <c r="AK102" s="87">
        <v>0</v>
      </c>
      <c r="AL102" s="87">
        <v>0</v>
      </c>
      <c r="AM102" s="93">
        <f t="shared" si="6"/>
        <v>0</v>
      </c>
    </row>
    <row r="103" spans="1:39" ht="14.65" thickBot="1">
      <c r="A103" s="152"/>
      <c r="B103" s="155"/>
      <c r="C103" s="96" t="s">
        <v>54</v>
      </c>
      <c r="D103" s="95" t="s">
        <v>47</v>
      </c>
      <c r="E103" s="97"/>
      <c r="F103" s="87">
        <v>0</v>
      </c>
      <c r="G103" s="87">
        <v>0</v>
      </c>
      <c r="H103" s="87">
        <v>0</v>
      </c>
      <c r="I103" s="87">
        <v>0</v>
      </c>
      <c r="J103" s="87">
        <v>0</v>
      </c>
      <c r="K103" s="93">
        <f t="shared" si="4"/>
        <v>0</v>
      </c>
      <c r="M103" s="87"/>
      <c r="N103" s="87"/>
      <c r="O103" s="87"/>
      <c r="P103" s="87"/>
      <c r="Q103" s="87"/>
      <c r="R103" s="93"/>
      <c r="T103" s="87"/>
      <c r="U103" s="87"/>
      <c r="V103" s="87"/>
      <c r="W103" s="87"/>
      <c r="X103" s="87"/>
      <c r="Y103" s="93"/>
      <c r="AA103" s="87">
        <v>0</v>
      </c>
      <c r="AB103" s="87">
        <v>0</v>
      </c>
      <c r="AC103" s="87">
        <v>0</v>
      </c>
      <c r="AD103" s="87">
        <v>0</v>
      </c>
      <c r="AE103" s="87">
        <v>0</v>
      </c>
      <c r="AF103" s="93">
        <f t="shared" si="5"/>
        <v>0</v>
      </c>
      <c r="AH103" s="87">
        <v>0</v>
      </c>
      <c r="AI103" s="87">
        <v>0</v>
      </c>
      <c r="AJ103" s="87">
        <v>0</v>
      </c>
      <c r="AK103" s="87">
        <v>0</v>
      </c>
      <c r="AL103" s="87">
        <v>0</v>
      </c>
      <c r="AM103" s="93">
        <f t="shared" si="6"/>
        <v>0</v>
      </c>
    </row>
    <row r="104" spans="1:39" ht="14.65" thickBot="1">
      <c r="A104" s="152"/>
      <c r="B104" s="155"/>
      <c r="C104" s="96" t="s">
        <v>55</v>
      </c>
      <c r="D104" s="95" t="s">
        <v>47</v>
      </c>
      <c r="E104" s="97"/>
      <c r="F104" s="87">
        <v>0</v>
      </c>
      <c r="G104" s="87">
        <v>0</v>
      </c>
      <c r="H104" s="87">
        <v>0</v>
      </c>
      <c r="I104" s="87">
        <v>0</v>
      </c>
      <c r="J104" s="87">
        <v>0</v>
      </c>
      <c r="K104" s="93">
        <f t="shared" si="4"/>
        <v>0</v>
      </c>
      <c r="M104" s="87"/>
      <c r="N104" s="87"/>
      <c r="O104" s="87"/>
      <c r="P104" s="87"/>
      <c r="Q104" s="87"/>
      <c r="R104" s="93"/>
      <c r="T104" s="87"/>
      <c r="U104" s="87"/>
      <c r="V104" s="87"/>
      <c r="W104" s="87"/>
      <c r="X104" s="87"/>
      <c r="Y104" s="93"/>
      <c r="AA104" s="87">
        <v>0</v>
      </c>
      <c r="AB104" s="87">
        <v>0</v>
      </c>
      <c r="AC104" s="87">
        <v>0</v>
      </c>
      <c r="AD104" s="87">
        <v>0</v>
      </c>
      <c r="AE104" s="87">
        <v>0</v>
      </c>
      <c r="AF104" s="93">
        <f t="shared" si="5"/>
        <v>0</v>
      </c>
      <c r="AH104" s="87">
        <v>0</v>
      </c>
      <c r="AI104" s="87">
        <v>0</v>
      </c>
      <c r="AJ104" s="87">
        <v>0</v>
      </c>
      <c r="AK104" s="87">
        <v>0</v>
      </c>
      <c r="AL104" s="87">
        <v>0</v>
      </c>
      <c r="AM104" s="93">
        <f t="shared" si="6"/>
        <v>0</v>
      </c>
    </row>
    <row r="105" spans="1:39" ht="14.65" thickBot="1">
      <c r="A105" s="152"/>
      <c r="B105" s="155"/>
      <c r="C105" s="96" t="s">
        <v>56</v>
      </c>
      <c r="D105" s="95" t="s">
        <v>47</v>
      </c>
      <c r="E105" s="97"/>
      <c r="F105" s="87">
        <v>0</v>
      </c>
      <c r="G105" s="87">
        <v>0</v>
      </c>
      <c r="H105" s="87">
        <v>0</v>
      </c>
      <c r="I105" s="87">
        <v>0</v>
      </c>
      <c r="J105" s="87">
        <v>0</v>
      </c>
      <c r="K105" s="93">
        <f t="shared" si="4"/>
        <v>0</v>
      </c>
      <c r="M105" s="87"/>
      <c r="N105" s="87"/>
      <c r="O105" s="87"/>
      <c r="P105" s="87"/>
      <c r="Q105" s="87"/>
      <c r="R105" s="93"/>
      <c r="T105" s="87"/>
      <c r="U105" s="87"/>
      <c r="V105" s="87"/>
      <c r="W105" s="87"/>
      <c r="X105" s="87"/>
      <c r="Y105" s="93"/>
      <c r="AA105" s="87">
        <v>0</v>
      </c>
      <c r="AB105" s="87">
        <v>0</v>
      </c>
      <c r="AC105" s="87">
        <v>0</v>
      </c>
      <c r="AD105" s="87">
        <v>0</v>
      </c>
      <c r="AE105" s="87">
        <v>0</v>
      </c>
      <c r="AF105" s="93">
        <f t="shared" si="5"/>
        <v>0</v>
      </c>
      <c r="AH105" s="87">
        <v>0</v>
      </c>
      <c r="AI105" s="87">
        <v>0</v>
      </c>
      <c r="AJ105" s="87">
        <v>0</v>
      </c>
      <c r="AK105" s="87">
        <v>0</v>
      </c>
      <c r="AL105" s="87">
        <v>0</v>
      </c>
      <c r="AM105" s="93">
        <f t="shared" si="6"/>
        <v>0</v>
      </c>
    </row>
    <row r="106" spans="1:39" ht="14.65" thickBot="1">
      <c r="A106" s="152"/>
      <c r="B106" s="155"/>
      <c r="C106" s="96" t="s">
        <v>57</v>
      </c>
      <c r="D106" s="95" t="s">
        <v>47</v>
      </c>
      <c r="E106" s="97"/>
      <c r="F106" s="87">
        <v>0</v>
      </c>
      <c r="G106" s="87">
        <v>0</v>
      </c>
      <c r="H106" s="87">
        <v>0</v>
      </c>
      <c r="I106" s="87">
        <v>0</v>
      </c>
      <c r="J106" s="87">
        <v>0</v>
      </c>
      <c r="K106" s="93">
        <f t="shared" si="4"/>
        <v>0</v>
      </c>
      <c r="M106" s="87"/>
      <c r="N106" s="87"/>
      <c r="O106" s="87"/>
      <c r="P106" s="87"/>
      <c r="Q106" s="87"/>
      <c r="R106" s="93"/>
      <c r="T106" s="87"/>
      <c r="U106" s="87"/>
      <c r="V106" s="87"/>
      <c r="W106" s="87"/>
      <c r="X106" s="87"/>
      <c r="Y106" s="93"/>
      <c r="AA106" s="87">
        <v>0</v>
      </c>
      <c r="AB106" s="87">
        <v>0</v>
      </c>
      <c r="AC106" s="87">
        <v>0</v>
      </c>
      <c r="AD106" s="87">
        <v>0</v>
      </c>
      <c r="AE106" s="87">
        <v>0</v>
      </c>
      <c r="AF106" s="93">
        <f t="shared" si="5"/>
        <v>0</v>
      </c>
      <c r="AH106" s="87">
        <v>0</v>
      </c>
      <c r="AI106" s="87">
        <v>0</v>
      </c>
      <c r="AJ106" s="87">
        <v>0</v>
      </c>
      <c r="AK106" s="87">
        <v>0</v>
      </c>
      <c r="AL106" s="87">
        <v>0</v>
      </c>
      <c r="AM106" s="93">
        <f t="shared" si="6"/>
        <v>0</v>
      </c>
    </row>
    <row r="107" spans="1:39" ht="14.65" thickBot="1">
      <c r="A107" s="152"/>
      <c r="B107" s="155"/>
      <c r="C107" s="96" t="s">
        <v>58</v>
      </c>
      <c r="D107" s="95" t="s">
        <v>48</v>
      </c>
      <c r="E107" s="97"/>
      <c r="F107" s="87">
        <v>0</v>
      </c>
      <c r="G107" s="87">
        <v>0</v>
      </c>
      <c r="H107" s="87">
        <v>0</v>
      </c>
      <c r="I107" s="87">
        <v>0</v>
      </c>
      <c r="J107" s="87">
        <v>0</v>
      </c>
      <c r="K107" s="93">
        <f t="shared" si="4"/>
        <v>0</v>
      </c>
      <c r="M107" s="87"/>
      <c r="N107" s="87"/>
      <c r="O107" s="87"/>
      <c r="P107" s="87"/>
      <c r="Q107" s="87"/>
      <c r="R107" s="93"/>
      <c r="T107" s="87"/>
      <c r="U107" s="87"/>
      <c r="V107" s="87"/>
      <c r="W107" s="87"/>
      <c r="X107" s="87"/>
      <c r="Y107" s="93"/>
      <c r="AA107" s="87">
        <v>0</v>
      </c>
      <c r="AB107" s="87">
        <v>0</v>
      </c>
      <c r="AC107" s="87">
        <v>0</v>
      </c>
      <c r="AD107" s="87">
        <v>0</v>
      </c>
      <c r="AE107" s="87">
        <v>0</v>
      </c>
      <c r="AF107" s="93">
        <f t="shared" si="5"/>
        <v>0</v>
      </c>
      <c r="AH107" s="87">
        <v>0</v>
      </c>
      <c r="AI107" s="87">
        <v>0</v>
      </c>
      <c r="AJ107" s="87">
        <v>0</v>
      </c>
      <c r="AK107" s="87">
        <v>0</v>
      </c>
      <c r="AL107" s="87">
        <v>0</v>
      </c>
      <c r="AM107" s="93">
        <f t="shared" si="6"/>
        <v>0</v>
      </c>
    </row>
    <row r="108" spans="1:39" ht="14.65" thickBot="1">
      <c r="A108" s="152"/>
      <c r="B108" s="155"/>
      <c r="C108" s="96" t="s">
        <v>59</v>
      </c>
      <c r="D108" s="95" t="s">
        <v>48</v>
      </c>
      <c r="E108" s="97"/>
      <c r="F108" s="87">
        <v>0</v>
      </c>
      <c r="G108" s="87">
        <v>0</v>
      </c>
      <c r="H108" s="87">
        <v>0</v>
      </c>
      <c r="I108" s="87">
        <v>0</v>
      </c>
      <c r="J108" s="87">
        <v>0</v>
      </c>
      <c r="K108" s="93">
        <f t="shared" si="4"/>
        <v>0</v>
      </c>
      <c r="M108" s="87"/>
      <c r="N108" s="87"/>
      <c r="O108" s="87"/>
      <c r="P108" s="87"/>
      <c r="Q108" s="87"/>
      <c r="R108" s="93"/>
      <c r="T108" s="87"/>
      <c r="U108" s="87"/>
      <c r="V108" s="87"/>
      <c r="W108" s="87"/>
      <c r="X108" s="87"/>
      <c r="Y108" s="93"/>
      <c r="AA108" s="87">
        <v>0</v>
      </c>
      <c r="AB108" s="87">
        <v>0</v>
      </c>
      <c r="AC108" s="87">
        <v>0</v>
      </c>
      <c r="AD108" s="87">
        <v>0</v>
      </c>
      <c r="AE108" s="87">
        <v>0</v>
      </c>
      <c r="AF108" s="93">
        <f t="shared" si="5"/>
        <v>0</v>
      </c>
      <c r="AH108" s="87">
        <v>0</v>
      </c>
      <c r="AI108" s="87">
        <v>0</v>
      </c>
      <c r="AJ108" s="87">
        <v>0</v>
      </c>
      <c r="AK108" s="87">
        <v>0</v>
      </c>
      <c r="AL108" s="87">
        <v>0</v>
      </c>
      <c r="AM108" s="93">
        <f t="shared" si="6"/>
        <v>0</v>
      </c>
    </row>
    <row r="109" spans="1:39" ht="14.65" thickBot="1">
      <c r="A109" s="152"/>
      <c r="B109" s="155"/>
      <c r="C109" s="96" t="s">
        <v>60</v>
      </c>
      <c r="D109" s="95" t="s">
        <v>61</v>
      </c>
      <c r="E109" s="97"/>
      <c r="F109" s="87">
        <v>0</v>
      </c>
      <c r="G109" s="87">
        <v>0</v>
      </c>
      <c r="H109" s="87">
        <v>0</v>
      </c>
      <c r="I109" s="87">
        <v>0</v>
      </c>
      <c r="J109" s="87">
        <v>0</v>
      </c>
      <c r="K109" s="93">
        <f t="shared" si="4"/>
        <v>0</v>
      </c>
      <c r="M109" s="87"/>
      <c r="N109" s="87"/>
      <c r="O109" s="87"/>
      <c r="P109" s="87"/>
      <c r="Q109" s="87"/>
      <c r="R109" s="93"/>
      <c r="T109" s="87"/>
      <c r="U109" s="87"/>
      <c r="V109" s="87"/>
      <c r="W109" s="87"/>
      <c r="X109" s="87"/>
      <c r="Y109" s="93"/>
      <c r="AA109" s="87">
        <v>0</v>
      </c>
      <c r="AB109" s="87">
        <v>0</v>
      </c>
      <c r="AC109" s="87">
        <v>0</v>
      </c>
      <c r="AD109" s="87">
        <v>0</v>
      </c>
      <c r="AE109" s="87">
        <v>0</v>
      </c>
      <c r="AF109" s="93">
        <f t="shared" si="5"/>
        <v>0</v>
      </c>
      <c r="AH109" s="87">
        <v>0</v>
      </c>
      <c r="AI109" s="87">
        <v>0</v>
      </c>
      <c r="AJ109" s="87">
        <v>0</v>
      </c>
      <c r="AK109" s="87">
        <v>0</v>
      </c>
      <c r="AL109" s="87">
        <v>0</v>
      </c>
      <c r="AM109" s="93">
        <f t="shared" si="6"/>
        <v>0</v>
      </c>
    </row>
    <row r="110" spans="1:39" ht="14.65" thickBot="1">
      <c r="A110" s="152"/>
      <c r="B110" s="155"/>
      <c r="C110" s="96" t="s">
        <v>62</v>
      </c>
      <c r="D110" s="95" t="s">
        <v>61</v>
      </c>
      <c r="E110" s="97"/>
      <c r="F110" s="87">
        <v>0</v>
      </c>
      <c r="G110" s="87">
        <v>0</v>
      </c>
      <c r="H110" s="87">
        <v>0</v>
      </c>
      <c r="I110" s="87">
        <v>0</v>
      </c>
      <c r="J110" s="87">
        <v>0</v>
      </c>
      <c r="K110" s="93">
        <f t="shared" si="4"/>
        <v>0</v>
      </c>
      <c r="M110" s="87"/>
      <c r="N110" s="87"/>
      <c r="O110" s="87"/>
      <c r="P110" s="87"/>
      <c r="Q110" s="87"/>
      <c r="R110" s="93"/>
      <c r="T110" s="87"/>
      <c r="U110" s="87"/>
      <c r="V110" s="87"/>
      <c r="W110" s="87"/>
      <c r="X110" s="87"/>
      <c r="Y110" s="93"/>
      <c r="AA110" s="87">
        <v>0</v>
      </c>
      <c r="AB110" s="87">
        <v>0</v>
      </c>
      <c r="AC110" s="87">
        <v>0</v>
      </c>
      <c r="AD110" s="87">
        <v>0</v>
      </c>
      <c r="AE110" s="87">
        <v>0</v>
      </c>
      <c r="AF110" s="93">
        <f t="shared" si="5"/>
        <v>0</v>
      </c>
      <c r="AH110" s="87">
        <v>0</v>
      </c>
      <c r="AI110" s="87">
        <v>0</v>
      </c>
      <c r="AJ110" s="87">
        <v>0</v>
      </c>
      <c r="AK110" s="87">
        <v>0</v>
      </c>
      <c r="AL110" s="87">
        <v>0</v>
      </c>
      <c r="AM110" s="93">
        <f t="shared" si="6"/>
        <v>0</v>
      </c>
    </row>
    <row r="111" spans="1:39" ht="14.65" thickBot="1">
      <c r="A111" s="152"/>
      <c r="B111" s="155"/>
      <c r="C111" s="100" t="s">
        <v>46</v>
      </c>
      <c r="D111" s="99" t="s">
        <v>51</v>
      </c>
      <c r="E111" s="90" t="str">
        <f>E87</f>
        <v>High - C2</v>
      </c>
      <c r="F111" s="174"/>
      <c r="G111" s="175"/>
      <c r="H111" s="175"/>
      <c r="I111" s="175"/>
      <c r="J111" s="176"/>
      <c r="K111" s="87">
        <f t="shared" si="4"/>
        <v>0</v>
      </c>
      <c r="M111" s="174"/>
      <c r="N111" s="175"/>
      <c r="O111" s="175"/>
      <c r="P111" s="175"/>
      <c r="Q111" s="176"/>
      <c r="R111" s="87"/>
      <c r="T111" s="174"/>
      <c r="U111" s="175"/>
      <c r="V111" s="175"/>
      <c r="W111" s="175"/>
      <c r="X111" s="176"/>
      <c r="Y111" s="87"/>
      <c r="AA111" s="174"/>
      <c r="AB111" s="175"/>
      <c r="AC111" s="175"/>
      <c r="AD111" s="175"/>
      <c r="AE111" s="176"/>
      <c r="AF111" s="87">
        <f t="shared" si="5"/>
        <v>0</v>
      </c>
      <c r="AH111" s="174"/>
      <c r="AI111" s="175"/>
      <c r="AJ111" s="175"/>
      <c r="AK111" s="175"/>
      <c r="AL111" s="176"/>
      <c r="AM111" s="87">
        <f t="shared" si="6"/>
        <v>0</v>
      </c>
    </row>
    <row r="112" spans="1:39" ht="14.65" thickBot="1">
      <c r="A112" s="152"/>
      <c r="B112" s="155"/>
      <c r="C112" s="96" t="s">
        <v>52</v>
      </c>
      <c r="D112" s="95" t="s">
        <v>47</v>
      </c>
      <c r="E112" s="97"/>
      <c r="F112" s="87">
        <v>0</v>
      </c>
      <c r="G112" s="87">
        <v>0</v>
      </c>
      <c r="H112" s="87">
        <v>0</v>
      </c>
      <c r="I112" s="87">
        <v>0</v>
      </c>
      <c r="J112" s="87">
        <v>0</v>
      </c>
      <c r="K112" s="93">
        <f t="shared" si="4"/>
        <v>0</v>
      </c>
      <c r="M112" s="87"/>
      <c r="N112" s="87"/>
      <c r="O112" s="87"/>
      <c r="P112" s="87"/>
      <c r="Q112" s="87"/>
      <c r="R112" s="93"/>
      <c r="T112" s="87"/>
      <c r="U112" s="87"/>
      <c r="V112" s="87"/>
      <c r="W112" s="87"/>
      <c r="X112" s="87"/>
      <c r="Y112" s="93"/>
      <c r="AA112" s="87">
        <v>0</v>
      </c>
      <c r="AB112" s="87">
        <v>0</v>
      </c>
      <c r="AC112" s="87">
        <v>0</v>
      </c>
      <c r="AD112" s="87">
        <v>0</v>
      </c>
      <c r="AE112" s="87">
        <v>0</v>
      </c>
      <c r="AF112" s="93">
        <f t="shared" si="5"/>
        <v>0</v>
      </c>
      <c r="AH112" s="87">
        <v>0</v>
      </c>
      <c r="AI112" s="87">
        <v>0</v>
      </c>
      <c r="AJ112" s="87">
        <v>0</v>
      </c>
      <c r="AK112" s="87">
        <v>0</v>
      </c>
      <c r="AL112" s="87">
        <v>0</v>
      </c>
      <c r="AM112" s="93">
        <f t="shared" si="6"/>
        <v>0</v>
      </c>
    </row>
    <row r="113" spans="1:39" ht="14.65" thickBot="1">
      <c r="A113" s="152"/>
      <c r="B113" s="155"/>
      <c r="C113" s="96" t="s">
        <v>53</v>
      </c>
      <c r="D113" s="95" t="s">
        <v>47</v>
      </c>
      <c r="E113" s="97"/>
      <c r="F113" s="87">
        <v>0</v>
      </c>
      <c r="G113" s="87">
        <v>0</v>
      </c>
      <c r="H113" s="87">
        <v>0</v>
      </c>
      <c r="I113" s="87">
        <v>0</v>
      </c>
      <c r="J113" s="87">
        <v>0</v>
      </c>
      <c r="K113" s="93">
        <f t="shared" si="4"/>
        <v>0</v>
      </c>
      <c r="M113" s="87"/>
      <c r="N113" s="87"/>
      <c r="O113" s="87"/>
      <c r="P113" s="87"/>
      <c r="Q113" s="87"/>
      <c r="R113" s="93"/>
      <c r="T113" s="87"/>
      <c r="U113" s="87"/>
      <c r="V113" s="87"/>
      <c r="W113" s="87"/>
      <c r="X113" s="87"/>
      <c r="Y113" s="93"/>
      <c r="AA113" s="87">
        <v>0</v>
      </c>
      <c r="AB113" s="87">
        <v>0</v>
      </c>
      <c r="AC113" s="87">
        <v>0</v>
      </c>
      <c r="AD113" s="87">
        <v>0</v>
      </c>
      <c r="AE113" s="87">
        <v>0</v>
      </c>
      <c r="AF113" s="93">
        <f t="shared" si="5"/>
        <v>0</v>
      </c>
      <c r="AH113" s="87">
        <v>0</v>
      </c>
      <c r="AI113" s="87">
        <v>0</v>
      </c>
      <c r="AJ113" s="87">
        <v>0</v>
      </c>
      <c r="AK113" s="87">
        <v>0</v>
      </c>
      <c r="AL113" s="87">
        <v>0</v>
      </c>
      <c r="AM113" s="93">
        <f t="shared" si="6"/>
        <v>0</v>
      </c>
    </row>
    <row r="114" spans="1:39" ht="14.65" thickBot="1">
      <c r="A114" s="152"/>
      <c r="B114" s="155"/>
      <c r="C114" s="96" t="s">
        <v>54</v>
      </c>
      <c r="D114" s="95" t="s">
        <v>47</v>
      </c>
      <c r="E114" s="97"/>
      <c r="F114" s="87">
        <v>0</v>
      </c>
      <c r="G114" s="87">
        <v>0</v>
      </c>
      <c r="H114" s="87">
        <v>0</v>
      </c>
      <c r="I114" s="87">
        <v>0</v>
      </c>
      <c r="J114" s="87">
        <v>0</v>
      </c>
      <c r="K114" s="93">
        <f t="shared" si="4"/>
        <v>0</v>
      </c>
      <c r="M114" s="87"/>
      <c r="N114" s="87"/>
      <c r="O114" s="87"/>
      <c r="P114" s="87"/>
      <c r="Q114" s="87"/>
      <c r="R114" s="93"/>
      <c r="T114" s="87"/>
      <c r="U114" s="87"/>
      <c r="V114" s="87"/>
      <c r="W114" s="87"/>
      <c r="X114" s="87"/>
      <c r="Y114" s="93"/>
      <c r="AA114" s="87">
        <v>0</v>
      </c>
      <c r="AB114" s="87">
        <v>0</v>
      </c>
      <c r="AC114" s="87">
        <v>0</v>
      </c>
      <c r="AD114" s="87">
        <v>0</v>
      </c>
      <c r="AE114" s="87">
        <v>0</v>
      </c>
      <c r="AF114" s="93">
        <f t="shared" si="5"/>
        <v>0</v>
      </c>
      <c r="AH114" s="87">
        <v>0</v>
      </c>
      <c r="AI114" s="87">
        <v>0</v>
      </c>
      <c r="AJ114" s="87">
        <v>0</v>
      </c>
      <c r="AK114" s="87">
        <v>0</v>
      </c>
      <c r="AL114" s="87">
        <v>0</v>
      </c>
      <c r="AM114" s="93">
        <f t="shared" si="6"/>
        <v>0</v>
      </c>
    </row>
    <row r="115" spans="1:39" ht="14.65" thickBot="1">
      <c r="A115" s="152"/>
      <c r="B115" s="155"/>
      <c r="C115" s="96" t="s">
        <v>55</v>
      </c>
      <c r="D115" s="95" t="s">
        <v>47</v>
      </c>
      <c r="E115" s="97"/>
      <c r="F115" s="87">
        <v>0</v>
      </c>
      <c r="G115" s="87">
        <v>0</v>
      </c>
      <c r="H115" s="87">
        <v>0</v>
      </c>
      <c r="I115" s="87">
        <v>0</v>
      </c>
      <c r="J115" s="87">
        <v>0</v>
      </c>
      <c r="K115" s="93">
        <f t="shared" si="4"/>
        <v>0</v>
      </c>
      <c r="M115" s="87"/>
      <c r="N115" s="87"/>
      <c r="O115" s="87"/>
      <c r="P115" s="87"/>
      <c r="Q115" s="87"/>
      <c r="R115" s="93"/>
      <c r="T115" s="87"/>
      <c r="U115" s="87"/>
      <c r="V115" s="87"/>
      <c r="W115" s="87"/>
      <c r="X115" s="87"/>
      <c r="Y115" s="93"/>
      <c r="AA115" s="87">
        <v>0</v>
      </c>
      <c r="AB115" s="87">
        <v>0</v>
      </c>
      <c r="AC115" s="87">
        <v>0</v>
      </c>
      <c r="AD115" s="87">
        <v>0</v>
      </c>
      <c r="AE115" s="87">
        <v>0</v>
      </c>
      <c r="AF115" s="93">
        <f t="shared" si="5"/>
        <v>0</v>
      </c>
      <c r="AH115" s="87">
        <v>0</v>
      </c>
      <c r="AI115" s="87">
        <v>0</v>
      </c>
      <c r="AJ115" s="87">
        <v>0</v>
      </c>
      <c r="AK115" s="87">
        <v>0</v>
      </c>
      <c r="AL115" s="87">
        <v>0</v>
      </c>
      <c r="AM115" s="93">
        <f t="shared" si="6"/>
        <v>0</v>
      </c>
    </row>
    <row r="116" spans="1:39" ht="14.65" thickBot="1">
      <c r="A116" s="152"/>
      <c r="B116" s="155"/>
      <c r="C116" s="96" t="s">
        <v>56</v>
      </c>
      <c r="D116" s="95" t="s">
        <v>47</v>
      </c>
      <c r="E116" s="97"/>
      <c r="F116" s="87">
        <v>0</v>
      </c>
      <c r="G116" s="87">
        <v>0</v>
      </c>
      <c r="H116" s="87">
        <v>0</v>
      </c>
      <c r="I116" s="87">
        <v>0</v>
      </c>
      <c r="J116" s="87">
        <v>0</v>
      </c>
      <c r="K116" s="93">
        <f t="shared" si="4"/>
        <v>0</v>
      </c>
      <c r="M116" s="87"/>
      <c r="N116" s="87"/>
      <c r="O116" s="87"/>
      <c r="P116" s="87"/>
      <c r="Q116" s="87"/>
      <c r="R116" s="93"/>
      <c r="T116" s="87"/>
      <c r="U116" s="87"/>
      <c r="V116" s="87"/>
      <c r="W116" s="87"/>
      <c r="X116" s="87"/>
      <c r="Y116" s="93"/>
      <c r="AA116" s="87">
        <v>0</v>
      </c>
      <c r="AB116" s="87">
        <v>0</v>
      </c>
      <c r="AC116" s="87">
        <v>0</v>
      </c>
      <c r="AD116" s="87">
        <v>0</v>
      </c>
      <c r="AE116" s="87">
        <v>0</v>
      </c>
      <c r="AF116" s="93">
        <f t="shared" si="5"/>
        <v>0</v>
      </c>
      <c r="AH116" s="87">
        <v>0</v>
      </c>
      <c r="AI116" s="87">
        <v>0</v>
      </c>
      <c r="AJ116" s="87">
        <v>0</v>
      </c>
      <c r="AK116" s="87">
        <v>0</v>
      </c>
      <c r="AL116" s="87">
        <v>0</v>
      </c>
      <c r="AM116" s="93">
        <f t="shared" si="6"/>
        <v>0</v>
      </c>
    </row>
    <row r="117" spans="1:39" ht="14.65" thickBot="1">
      <c r="A117" s="152"/>
      <c r="B117" s="155"/>
      <c r="C117" s="96" t="s">
        <v>57</v>
      </c>
      <c r="D117" s="95" t="s">
        <v>47</v>
      </c>
      <c r="E117" s="97"/>
      <c r="F117" s="87">
        <v>0</v>
      </c>
      <c r="G117" s="87">
        <v>0</v>
      </c>
      <c r="H117" s="87">
        <v>0</v>
      </c>
      <c r="I117" s="87">
        <v>0</v>
      </c>
      <c r="J117" s="87">
        <v>0</v>
      </c>
      <c r="K117" s="93">
        <f t="shared" si="4"/>
        <v>0</v>
      </c>
      <c r="M117" s="87"/>
      <c r="N117" s="87"/>
      <c r="O117" s="87"/>
      <c r="P117" s="87"/>
      <c r="Q117" s="87"/>
      <c r="R117" s="93"/>
      <c r="T117" s="87"/>
      <c r="U117" s="87"/>
      <c r="V117" s="87"/>
      <c r="W117" s="87"/>
      <c r="X117" s="87"/>
      <c r="Y117" s="93"/>
      <c r="AA117" s="87">
        <v>0</v>
      </c>
      <c r="AB117" s="87">
        <v>0</v>
      </c>
      <c r="AC117" s="87">
        <v>0</v>
      </c>
      <c r="AD117" s="87">
        <v>0</v>
      </c>
      <c r="AE117" s="87">
        <v>0</v>
      </c>
      <c r="AF117" s="93">
        <f t="shared" si="5"/>
        <v>0</v>
      </c>
      <c r="AH117" s="87">
        <v>0</v>
      </c>
      <c r="AI117" s="87">
        <v>0</v>
      </c>
      <c r="AJ117" s="87">
        <v>0</v>
      </c>
      <c r="AK117" s="87">
        <v>0</v>
      </c>
      <c r="AL117" s="87">
        <v>0</v>
      </c>
      <c r="AM117" s="93">
        <f t="shared" si="6"/>
        <v>0</v>
      </c>
    </row>
    <row r="118" spans="1:39" ht="14.65" thickBot="1">
      <c r="A118" s="152"/>
      <c r="B118" s="155"/>
      <c r="C118" s="96" t="s">
        <v>58</v>
      </c>
      <c r="D118" s="95" t="s">
        <v>48</v>
      </c>
      <c r="E118" s="97"/>
      <c r="F118" s="87">
        <v>0</v>
      </c>
      <c r="G118" s="87">
        <v>0</v>
      </c>
      <c r="H118" s="87">
        <v>0</v>
      </c>
      <c r="I118" s="87">
        <v>0</v>
      </c>
      <c r="J118" s="87">
        <v>0</v>
      </c>
      <c r="K118" s="93">
        <f t="shared" si="4"/>
        <v>0</v>
      </c>
      <c r="M118" s="87"/>
      <c r="N118" s="87"/>
      <c r="O118" s="87"/>
      <c r="P118" s="87"/>
      <c r="Q118" s="87"/>
      <c r="R118" s="93"/>
      <c r="T118" s="87"/>
      <c r="U118" s="87"/>
      <c r="V118" s="87"/>
      <c r="W118" s="87"/>
      <c r="X118" s="87"/>
      <c r="Y118" s="93"/>
      <c r="AA118" s="87">
        <v>0</v>
      </c>
      <c r="AB118" s="87">
        <v>0</v>
      </c>
      <c r="AC118" s="87">
        <v>0</v>
      </c>
      <c r="AD118" s="87">
        <v>0</v>
      </c>
      <c r="AE118" s="87">
        <v>0</v>
      </c>
      <c r="AF118" s="93">
        <f t="shared" si="5"/>
        <v>0</v>
      </c>
      <c r="AH118" s="87">
        <v>0</v>
      </c>
      <c r="AI118" s="87">
        <v>0</v>
      </c>
      <c r="AJ118" s="87">
        <v>0</v>
      </c>
      <c r="AK118" s="87">
        <v>0</v>
      </c>
      <c r="AL118" s="87">
        <v>0</v>
      </c>
      <c r="AM118" s="93">
        <f t="shared" si="6"/>
        <v>0</v>
      </c>
    </row>
    <row r="119" spans="1:39" ht="14.65" thickBot="1">
      <c r="A119" s="152"/>
      <c r="B119" s="155"/>
      <c r="C119" s="96" t="s">
        <v>59</v>
      </c>
      <c r="D119" s="95" t="s">
        <v>48</v>
      </c>
      <c r="E119" s="97"/>
      <c r="F119" s="87">
        <v>0</v>
      </c>
      <c r="G119" s="87">
        <v>0</v>
      </c>
      <c r="H119" s="87">
        <v>0</v>
      </c>
      <c r="I119" s="87">
        <v>0</v>
      </c>
      <c r="J119" s="87">
        <v>0</v>
      </c>
      <c r="K119" s="93">
        <f t="shared" si="4"/>
        <v>0</v>
      </c>
      <c r="M119" s="87"/>
      <c r="N119" s="87"/>
      <c r="O119" s="87"/>
      <c r="P119" s="87"/>
      <c r="Q119" s="87"/>
      <c r="R119" s="93"/>
      <c r="T119" s="87"/>
      <c r="U119" s="87"/>
      <c r="V119" s="87"/>
      <c r="W119" s="87"/>
      <c r="X119" s="87"/>
      <c r="Y119" s="93"/>
      <c r="AA119" s="87">
        <v>0</v>
      </c>
      <c r="AB119" s="87">
        <v>0</v>
      </c>
      <c r="AC119" s="87">
        <v>0</v>
      </c>
      <c r="AD119" s="87">
        <v>0</v>
      </c>
      <c r="AE119" s="87">
        <v>0</v>
      </c>
      <c r="AF119" s="93">
        <f t="shared" si="5"/>
        <v>0</v>
      </c>
      <c r="AH119" s="87">
        <v>0</v>
      </c>
      <c r="AI119" s="87">
        <v>0</v>
      </c>
      <c r="AJ119" s="87">
        <v>0</v>
      </c>
      <c r="AK119" s="87">
        <v>0</v>
      </c>
      <c r="AL119" s="87">
        <v>0</v>
      </c>
      <c r="AM119" s="93">
        <f t="shared" si="6"/>
        <v>0</v>
      </c>
    </row>
    <row r="120" spans="1:39" ht="14.65" thickBot="1">
      <c r="A120" s="152"/>
      <c r="B120" s="155"/>
      <c r="C120" s="96" t="s">
        <v>60</v>
      </c>
      <c r="D120" s="95" t="s">
        <v>61</v>
      </c>
      <c r="E120" s="97"/>
      <c r="F120" s="87">
        <v>0</v>
      </c>
      <c r="G120" s="87">
        <v>0</v>
      </c>
      <c r="H120" s="87">
        <v>0</v>
      </c>
      <c r="I120" s="87">
        <v>0</v>
      </c>
      <c r="J120" s="87">
        <v>0</v>
      </c>
      <c r="K120" s="93">
        <f t="shared" si="4"/>
        <v>0</v>
      </c>
      <c r="M120" s="87"/>
      <c r="N120" s="87"/>
      <c r="O120" s="87"/>
      <c r="P120" s="87"/>
      <c r="Q120" s="87"/>
      <c r="R120" s="93"/>
      <c r="T120" s="87"/>
      <c r="U120" s="87"/>
      <c r="V120" s="87"/>
      <c r="W120" s="87"/>
      <c r="X120" s="87"/>
      <c r="Y120" s="93"/>
      <c r="AA120" s="87">
        <v>0</v>
      </c>
      <c r="AB120" s="87">
        <v>0</v>
      </c>
      <c r="AC120" s="87">
        <v>0</v>
      </c>
      <c r="AD120" s="87">
        <v>0</v>
      </c>
      <c r="AE120" s="87">
        <v>0</v>
      </c>
      <c r="AF120" s="93">
        <f t="shared" si="5"/>
        <v>0</v>
      </c>
      <c r="AH120" s="87">
        <v>0</v>
      </c>
      <c r="AI120" s="87">
        <v>0</v>
      </c>
      <c r="AJ120" s="87">
        <v>0</v>
      </c>
      <c r="AK120" s="87">
        <v>0</v>
      </c>
      <c r="AL120" s="87">
        <v>0</v>
      </c>
      <c r="AM120" s="93">
        <f t="shared" si="6"/>
        <v>0</v>
      </c>
    </row>
    <row r="121" spans="1:39" ht="14.65" thickBot="1">
      <c r="A121" s="152"/>
      <c r="B121" s="155"/>
      <c r="C121" s="96" t="s">
        <v>62</v>
      </c>
      <c r="D121" s="95" t="s">
        <v>61</v>
      </c>
      <c r="E121" s="97"/>
      <c r="F121" s="87">
        <v>0</v>
      </c>
      <c r="G121" s="87">
        <v>0</v>
      </c>
      <c r="H121" s="87">
        <v>0</v>
      </c>
      <c r="I121" s="87">
        <v>0</v>
      </c>
      <c r="J121" s="87">
        <v>0</v>
      </c>
      <c r="K121" s="93">
        <f t="shared" si="4"/>
        <v>0</v>
      </c>
      <c r="M121" s="87"/>
      <c r="N121" s="87"/>
      <c r="O121" s="87"/>
      <c r="P121" s="87"/>
      <c r="Q121" s="87"/>
      <c r="R121" s="93"/>
      <c r="T121" s="87"/>
      <c r="U121" s="87"/>
      <c r="V121" s="87"/>
      <c r="W121" s="87"/>
      <c r="X121" s="87"/>
      <c r="Y121" s="93"/>
      <c r="AA121" s="87">
        <v>0</v>
      </c>
      <c r="AB121" s="87">
        <v>0</v>
      </c>
      <c r="AC121" s="87">
        <v>0</v>
      </c>
      <c r="AD121" s="87">
        <v>0</v>
      </c>
      <c r="AE121" s="87">
        <v>0</v>
      </c>
      <c r="AF121" s="93">
        <f t="shared" si="5"/>
        <v>0</v>
      </c>
      <c r="AH121" s="87">
        <v>0</v>
      </c>
      <c r="AI121" s="87">
        <v>0</v>
      </c>
      <c r="AJ121" s="87">
        <v>0</v>
      </c>
      <c r="AK121" s="87">
        <v>0</v>
      </c>
      <c r="AL121" s="87">
        <v>0</v>
      </c>
      <c r="AM121" s="93">
        <f t="shared" si="6"/>
        <v>0</v>
      </c>
    </row>
    <row r="122" spans="1:39" ht="14.65" thickBot="1">
      <c r="A122" s="152"/>
      <c r="B122" s="155"/>
      <c r="C122" s="100" t="s">
        <v>46</v>
      </c>
      <c r="D122" s="99" t="s">
        <v>51</v>
      </c>
      <c r="E122" s="90" t="str">
        <f>E88</f>
        <v>Very High - C1</v>
      </c>
      <c r="F122" s="174"/>
      <c r="G122" s="175"/>
      <c r="H122" s="175"/>
      <c r="I122" s="175"/>
      <c r="J122" s="176"/>
      <c r="K122" s="87">
        <f t="shared" si="4"/>
        <v>0</v>
      </c>
      <c r="M122" s="174"/>
      <c r="N122" s="175"/>
      <c r="O122" s="175"/>
      <c r="P122" s="175"/>
      <c r="Q122" s="176"/>
      <c r="R122" s="87"/>
      <c r="T122" s="174"/>
      <c r="U122" s="175"/>
      <c r="V122" s="175"/>
      <c r="W122" s="175"/>
      <c r="X122" s="176"/>
      <c r="Y122" s="87"/>
      <c r="AA122" s="174"/>
      <c r="AB122" s="175"/>
      <c r="AC122" s="175"/>
      <c r="AD122" s="175"/>
      <c r="AE122" s="176"/>
      <c r="AF122" s="87">
        <f t="shared" si="5"/>
        <v>0</v>
      </c>
      <c r="AH122" s="174"/>
      <c r="AI122" s="175"/>
      <c r="AJ122" s="175"/>
      <c r="AK122" s="175"/>
      <c r="AL122" s="176"/>
      <c r="AM122" s="87">
        <f t="shared" si="6"/>
        <v>0</v>
      </c>
    </row>
    <row r="123" spans="1:39" ht="14.65" thickBot="1">
      <c r="A123" s="152"/>
      <c r="B123" s="155"/>
      <c r="C123" s="96" t="s">
        <v>52</v>
      </c>
      <c r="D123" s="95" t="s">
        <v>47</v>
      </c>
      <c r="E123" s="97"/>
      <c r="F123" s="87">
        <v>0</v>
      </c>
      <c r="G123" s="87">
        <v>7</v>
      </c>
      <c r="H123" s="87">
        <v>0</v>
      </c>
      <c r="I123" s="87">
        <v>5</v>
      </c>
      <c r="J123" s="87">
        <v>0</v>
      </c>
      <c r="K123" s="93">
        <f t="shared" si="4"/>
        <v>12</v>
      </c>
      <c r="M123" s="103"/>
      <c r="N123" s="103"/>
      <c r="O123" s="103"/>
      <c r="P123" s="103"/>
      <c r="Q123" s="103"/>
      <c r="R123" s="93"/>
      <c r="T123" s="103"/>
      <c r="U123" s="103"/>
      <c r="V123" s="103"/>
      <c r="W123" s="103"/>
      <c r="X123" s="103"/>
      <c r="Y123" s="93"/>
      <c r="AA123" s="103">
        <v>4.4800000000000004</v>
      </c>
      <c r="AB123" s="103">
        <v>3.3199999999999994</v>
      </c>
      <c r="AC123" s="103">
        <v>2.4000000000000004</v>
      </c>
      <c r="AD123" s="103">
        <v>1.7999999999999998</v>
      </c>
      <c r="AE123" s="103">
        <v>0</v>
      </c>
      <c r="AF123" s="93">
        <f t="shared" si="5"/>
        <v>12</v>
      </c>
      <c r="AH123" s="103">
        <v>0</v>
      </c>
      <c r="AI123" s="103">
        <v>2.5199999999999996</v>
      </c>
      <c r="AJ123" s="103">
        <v>3.3600000000000003</v>
      </c>
      <c r="AK123" s="103">
        <v>2.92</v>
      </c>
      <c r="AL123" s="103">
        <v>3.2</v>
      </c>
      <c r="AM123" s="93">
        <f t="shared" si="6"/>
        <v>12</v>
      </c>
    </row>
    <row r="124" spans="1:39" ht="14.65" thickBot="1">
      <c r="A124" s="152"/>
      <c r="B124" s="155"/>
      <c r="C124" s="96" t="s">
        <v>53</v>
      </c>
      <c r="D124" s="95" t="s">
        <v>47</v>
      </c>
      <c r="E124" s="97"/>
      <c r="F124" s="87">
        <v>0</v>
      </c>
      <c r="G124" s="87">
        <v>7</v>
      </c>
      <c r="H124" s="87">
        <v>0</v>
      </c>
      <c r="I124" s="87">
        <v>5</v>
      </c>
      <c r="J124" s="87">
        <v>0</v>
      </c>
      <c r="K124" s="93">
        <f t="shared" si="4"/>
        <v>12</v>
      </c>
      <c r="M124" s="103"/>
      <c r="N124" s="103"/>
      <c r="O124" s="103"/>
      <c r="P124" s="103"/>
      <c r="Q124" s="103"/>
      <c r="R124" s="93"/>
      <c r="T124" s="103"/>
      <c r="U124" s="103"/>
      <c r="V124" s="103"/>
      <c r="W124" s="103"/>
      <c r="X124" s="103"/>
      <c r="Y124" s="93"/>
      <c r="AA124" s="103">
        <v>4.4800000000000004</v>
      </c>
      <c r="AB124" s="103">
        <v>3.3199999999999994</v>
      </c>
      <c r="AC124" s="103">
        <v>2.4000000000000004</v>
      </c>
      <c r="AD124" s="103">
        <v>1.7999999999999998</v>
      </c>
      <c r="AE124" s="103">
        <v>0</v>
      </c>
      <c r="AF124" s="93">
        <f t="shared" si="5"/>
        <v>12</v>
      </c>
      <c r="AH124" s="103">
        <v>0</v>
      </c>
      <c r="AI124" s="103">
        <v>2.5199999999999996</v>
      </c>
      <c r="AJ124" s="103">
        <v>3.3600000000000003</v>
      </c>
      <c r="AK124" s="103">
        <v>2.92</v>
      </c>
      <c r="AL124" s="103">
        <v>3.2</v>
      </c>
      <c r="AM124" s="93">
        <f t="shared" si="6"/>
        <v>12</v>
      </c>
    </row>
    <row r="125" spans="1:39" ht="14.65" thickBot="1">
      <c r="A125" s="152"/>
      <c r="B125" s="155"/>
      <c r="C125" s="96" t="s">
        <v>54</v>
      </c>
      <c r="D125" s="95" t="s">
        <v>47</v>
      </c>
      <c r="E125" s="97"/>
      <c r="F125" s="87">
        <v>0</v>
      </c>
      <c r="G125" s="87">
        <v>12</v>
      </c>
      <c r="H125" s="87">
        <v>0</v>
      </c>
      <c r="I125" s="87">
        <v>0</v>
      </c>
      <c r="J125" s="87">
        <v>0</v>
      </c>
      <c r="K125" s="93">
        <f t="shared" si="4"/>
        <v>12</v>
      </c>
      <c r="M125" s="103"/>
      <c r="N125" s="103"/>
      <c r="O125" s="103"/>
      <c r="P125" s="103"/>
      <c r="Q125" s="103"/>
      <c r="R125" s="93"/>
      <c r="T125" s="103"/>
      <c r="U125" s="103"/>
      <c r="V125" s="103"/>
      <c r="W125" s="103"/>
      <c r="X125" s="103"/>
      <c r="Y125" s="93"/>
      <c r="AA125" s="103">
        <v>7.6800000000000006</v>
      </c>
      <c r="AB125" s="103">
        <v>4.3199999999999994</v>
      </c>
      <c r="AC125" s="103">
        <v>0</v>
      </c>
      <c r="AD125" s="103">
        <v>0</v>
      </c>
      <c r="AE125" s="103">
        <v>0</v>
      </c>
      <c r="AF125" s="93">
        <f t="shared" si="5"/>
        <v>12</v>
      </c>
      <c r="AH125" s="103">
        <v>0</v>
      </c>
      <c r="AI125" s="103">
        <v>4.3199999999999994</v>
      </c>
      <c r="AJ125" s="103">
        <v>5.76</v>
      </c>
      <c r="AK125" s="103">
        <v>1.9200000000000004</v>
      </c>
      <c r="AL125" s="103">
        <v>0</v>
      </c>
      <c r="AM125" s="93">
        <f t="shared" si="6"/>
        <v>11.999999999999998</v>
      </c>
    </row>
    <row r="126" spans="1:39" ht="14.65" thickBot="1">
      <c r="A126" s="152"/>
      <c r="B126" s="155"/>
      <c r="C126" s="96" t="s">
        <v>55</v>
      </c>
      <c r="D126" s="95" t="s">
        <v>47</v>
      </c>
      <c r="E126" s="97"/>
      <c r="F126" s="87">
        <v>0</v>
      </c>
      <c r="G126" s="87">
        <v>1</v>
      </c>
      <c r="H126" s="87">
        <v>0</v>
      </c>
      <c r="I126" s="87">
        <v>10</v>
      </c>
      <c r="J126" s="87">
        <v>0</v>
      </c>
      <c r="K126" s="93">
        <f t="shared" si="4"/>
        <v>11</v>
      </c>
      <c r="M126" s="103"/>
      <c r="N126" s="103"/>
      <c r="O126" s="103"/>
      <c r="P126" s="103"/>
      <c r="Q126" s="103"/>
      <c r="R126" s="93"/>
      <c r="T126" s="103"/>
      <c r="U126" s="103"/>
      <c r="V126" s="103"/>
      <c r="W126" s="103"/>
      <c r="X126" s="103"/>
      <c r="Y126" s="93"/>
      <c r="AA126" s="103">
        <v>0.64</v>
      </c>
      <c r="AB126" s="103">
        <v>1.9600000000000002</v>
      </c>
      <c r="AC126" s="103">
        <v>4.8000000000000007</v>
      </c>
      <c r="AD126" s="103">
        <v>3.5999999999999996</v>
      </c>
      <c r="AE126" s="103">
        <v>0</v>
      </c>
      <c r="AF126" s="93">
        <f t="shared" si="5"/>
        <v>11</v>
      </c>
      <c r="AH126" s="103">
        <v>0</v>
      </c>
      <c r="AI126" s="103">
        <v>0.36</v>
      </c>
      <c r="AJ126" s="103">
        <v>0.48</v>
      </c>
      <c r="AK126" s="103">
        <v>3.76</v>
      </c>
      <c r="AL126" s="103">
        <v>6.4</v>
      </c>
      <c r="AM126" s="93">
        <f t="shared" si="6"/>
        <v>11</v>
      </c>
    </row>
    <row r="127" spans="1:39" ht="14.65" thickBot="1">
      <c r="A127" s="152"/>
      <c r="B127" s="155"/>
      <c r="C127" s="96" t="s">
        <v>56</v>
      </c>
      <c r="D127" s="95" t="s">
        <v>47</v>
      </c>
      <c r="E127" s="97"/>
      <c r="F127" s="87">
        <v>0</v>
      </c>
      <c r="G127" s="87">
        <v>11</v>
      </c>
      <c r="H127" s="87">
        <v>0</v>
      </c>
      <c r="I127" s="87">
        <v>0</v>
      </c>
      <c r="J127" s="87">
        <v>0</v>
      </c>
      <c r="K127" s="93">
        <f t="shared" si="4"/>
        <v>11</v>
      </c>
      <c r="M127" s="103"/>
      <c r="N127" s="103"/>
      <c r="O127" s="103"/>
      <c r="P127" s="103"/>
      <c r="Q127" s="103"/>
      <c r="R127" s="93"/>
      <c r="T127" s="103"/>
      <c r="U127" s="103"/>
      <c r="V127" s="103"/>
      <c r="W127" s="103"/>
      <c r="X127" s="103"/>
      <c r="Y127" s="93"/>
      <c r="AA127" s="103">
        <v>7.0400000000000009</v>
      </c>
      <c r="AB127" s="103">
        <v>3.9599999999999995</v>
      </c>
      <c r="AC127" s="103">
        <v>0</v>
      </c>
      <c r="AD127" s="103">
        <v>0</v>
      </c>
      <c r="AE127" s="103">
        <v>0</v>
      </c>
      <c r="AF127" s="93">
        <f t="shared" si="5"/>
        <v>11</v>
      </c>
      <c r="AH127" s="103">
        <v>0</v>
      </c>
      <c r="AI127" s="103">
        <v>3.9599999999999995</v>
      </c>
      <c r="AJ127" s="103">
        <v>5.2800000000000011</v>
      </c>
      <c r="AK127" s="103">
        <v>1.7600000000000002</v>
      </c>
      <c r="AL127" s="103">
        <v>0</v>
      </c>
      <c r="AM127" s="93">
        <f t="shared" si="6"/>
        <v>11</v>
      </c>
    </row>
    <row r="128" spans="1:39" ht="14.65" thickBot="1">
      <c r="A128" s="152"/>
      <c r="B128" s="155"/>
      <c r="C128" s="96" t="s">
        <v>57</v>
      </c>
      <c r="D128" s="95" t="s">
        <v>47</v>
      </c>
      <c r="E128" s="97"/>
      <c r="F128" s="87">
        <v>0</v>
      </c>
      <c r="G128" s="87">
        <v>11</v>
      </c>
      <c r="H128" s="87">
        <v>0</v>
      </c>
      <c r="I128" s="87">
        <v>0</v>
      </c>
      <c r="J128" s="87">
        <v>0</v>
      </c>
      <c r="K128" s="93">
        <f t="shared" si="4"/>
        <v>11</v>
      </c>
      <c r="M128" s="103"/>
      <c r="N128" s="103"/>
      <c r="O128" s="103"/>
      <c r="P128" s="103"/>
      <c r="Q128" s="103"/>
      <c r="R128" s="93"/>
      <c r="T128" s="103"/>
      <c r="U128" s="103"/>
      <c r="V128" s="103"/>
      <c r="W128" s="103"/>
      <c r="X128" s="103"/>
      <c r="Y128" s="93"/>
      <c r="AA128" s="103">
        <v>7.0400000000000009</v>
      </c>
      <c r="AB128" s="103">
        <v>3.9599999999999995</v>
      </c>
      <c r="AC128" s="103">
        <v>0</v>
      </c>
      <c r="AD128" s="103">
        <v>0</v>
      </c>
      <c r="AE128" s="103">
        <v>0</v>
      </c>
      <c r="AF128" s="93">
        <f t="shared" si="5"/>
        <v>11</v>
      </c>
      <c r="AH128" s="103">
        <v>0</v>
      </c>
      <c r="AI128" s="103">
        <v>3.9599999999999995</v>
      </c>
      <c r="AJ128" s="103">
        <v>5.2800000000000011</v>
      </c>
      <c r="AK128" s="103">
        <v>1.7600000000000002</v>
      </c>
      <c r="AL128" s="103">
        <v>0</v>
      </c>
      <c r="AM128" s="93">
        <f t="shared" si="6"/>
        <v>11</v>
      </c>
    </row>
    <row r="129" spans="1:39" ht="14.65" thickBot="1">
      <c r="A129" s="152"/>
      <c r="B129" s="155"/>
      <c r="C129" s="96" t="s">
        <v>58</v>
      </c>
      <c r="D129" s="95" t="s">
        <v>48</v>
      </c>
      <c r="E129" s="97"/>
      <c r="F129" s="87">
        <v>0</v>
      </c>
      <c r="G129" s="87">
        <v>12</v>
      </c>
      <c r="H129" s="87">
        <v>0</v>
      </c>
      <c r="I129" s="87">
        <v>18</v>
      </c>
      <c r="J129" s="87">
        <v>3</v>
      </c>
      <c r="K129" s="93">
        <f t="shared" si="4"/>
        <v>33</v>
      </c>
      <c r="M129" s="103"/>
      <c r="N129" s="103"/>
      <c r="O129" s="103"/>
      <c r="P129" s="103"/>
      <c r="Q129" s="103"/>
      <c r="R129" s="93"/>
      <c r="T129" s="103"/>
      <c r="U129" s="103"/>
      <c r="V129" s="103"/>
      <c r="W129" s="103"/>
      <c r="X129" s="103"/>
      <c r="Y129" s="93"/>
      <c r="AA129" s="103">
        <v>7.6800000000000006</v>
      </c>
      <c r="AB129" s="103">
        <v>7.2</v>
      </c>
      <c r="AC129" s="103">
        <v>9.1199999999999992</v>
      </c>
      <c r="AD129" s="103">
        <v>7.92</v>
      </c>
      <c r="AE129" s="103">
        <v>1.0799999999999998</v>
      </c>
      <c r="AF129" s="93">
        <f t="shared" si="5"/>
        <v>33</v>
      </c>
      <c r="AH129" s="103">
        <v>0</v>
      </c>
      <c r="AI129" s="103">
        <v>4.3199999999999994</v>
      </c>
      <c r="AJ129" s="103">
        <v>5.76</v>
      </c>
      <c r="AK129" s="103">
        <v>8.4</v>
      </c>
      <c r="AL129" s="103">
        <v>14.52</v>
      </c>
      <c r="AM129" s="93">
        <f t="shared" si="6"/>
        <v>33</v>
      </c>
    </row>
    <row r="130" spans="1:39" ht="14.65" thickBot="1">
      <c r="A130" s="152"/>
      <c r="B130" s="155"/>
      <c r="C130" s="96" t="s">
        <v>59</v>
      </c>
      <c r="D130" s="95" t="s">
        <v>48</v>
      </c>
      <c r="E130" s="97"/>
      <c r="F130" s="87">
        <v>0</v>
      </c>
      <c r="G130" s="87">
        <v>4</v>
      </c>
      <c r="H130" s="87">
        <v>0</v>
      </c>
      <c r="I130" s="87">
        <v>6</v>
      </c>
      <c r="J130" s="87">
        <v>1</v>
      </c>
      <c r="K130" s="93">
        <f t="shared" si="4"/>
        <v>11</v>
      </c>
      <c r="M130" s="103"/>
      <c r="N130" s="103"/>
      <c r="O130" s="103"/>
      <c r="P130" s="103"/>
      <c r="Q130" s="103"/>
      <c r="R130" s="93"/>
      <c r="T130" s="103"/>
      <c r="U130" s="103"/>
      <c r="V130" s="103"/>
      <c r="W130" s="103"/>
      <c r="X130" s="103"/>
      <c r="Y130" s="93"/>
      <c r="AA130" s="103">
        <v>2.56</v>
      </c>
      <c r="AB130" s="103">
        <v>2.4000000000000004</v>
      </c>
      <c r="AC130" s="103">
        <v>3.04</v>
      </c>
      <c r="AD130" s="103">
        <v>2.64</v>
      </c>
      <c r="AE130" s="103">
        <v>0.36</v>
      </c>
      <c r="AF130" s="93">
        <f t="shared" si="5"/>
        <v>11</v>
      </c>
      <c r="AH130" s="103">
        <v>0</v>
      </c>
      <c r="AI130" s="103">
        <v>1.44</v>
      </c>
      <c r="AJ130" s="103">
        <v>1.92</v>
      </c>
      <c r="AK130" s="103">
        <v>2.8000000000000003</v>
      </c>
      <c r="AL130" s="103">
        <v>4.84</v>
      </c>
      <c r="AM130" s="93">
        <f t="shared" si="6"/>
        <v>11</v>
      </c>
    </row>
    <row r="131" spans="1:39" ht="14.65" thickBot="1">
      <c r="A131" s="152"/>
      <c r="B131" s="155"/>
      <c r="C131" s="96" t="s">
        <v>60</v>
      </c>
      <c r="D131" s="95" t="s">
        <v>61</v>
      </c>
      <c r="E131" s="97"/>
      <c r="F131" s="87">
        <v>0</v>
      </c>
      <c r="G131" s="87">
        <v>1</v>
      </c>
      <c r="H131" s="87">
        <v>0</v>
      </c>
      <c r="I131" s="87">
        <v>10</v>
      </c>
      <c r="J131" s="87">
        <v>0</v>
      </c>
      <c r="K131" s="93">
        <f t="shared" si="4"/>
        <v>11</v>
      </c>
      <c r="M131" s="103"/>
      <c r="N131" s="103"/>
      <c r="O131" s="103"/>
      <c r="P131" s="103"/>
      <c r="Q131" s="103"/>
      <c r="R131" s="93"/>
      <c r="T131" s="103"/>
      <c r="U131" s="103"/>
      <c r="V131" s="103"/>
      <c r="W131" s="103"/>
      <c r="X131" s="103"/>
      <c r="Y131" s="93"/>
      <c r="AA131" s="103">
        <v>0.64</v>
      </c>
      <c r="AB131" s="103">
        <v>1.9600000000000002</v>
      </c>
      <c r="AC131" s="103">
        <v>4.8000000000000007</v>
      </c>
      <c r="AD131" s="103">
        <v>3.5999999999999996</v>
      </c>
      <c r="AE131" s="103">
        <v>0</v>
      </c>
      <c r="AF131" s="93">
        <f t="shared" si="5"/>
        <v>11</v>
      </c>
      <c r="AH131" s="103">
        <v>0</v>
      </c>
      <c r="AI131" s="103">
        <v>0.36</v>
      </c>
      <c r="AJ131" s="103">
        <v>0.48</v>
      </c>
      <c r="AK131" s="103">
        <v>3.76</v>
      </c>
      <c r="AL131" s="103">
        <v>6.4</v>
      </c>
      <c r="AM131" s="93">
        <f t="shared" si="6"/>
        <v>11</v>
      </c>
    </row>
    <row r="132" spans="1:39" ht="14.65" thickBot="1">
      <c r="A132" s="153"/>
      <c r="B132" s="156"/>
      <c r="C132" s="96" t="s">
        <v>62</v>
      </c>
      <c r="D132" s="95" t="s">
        <v>61</v>
      </c>
      <c r="E132" s="94"/>
      <c r="F132" s="87">
        <v>0</v>
      </c>
      <c r="G132" s="87">
        <v>0</v>
      </c>
      <c r="H132" s="87">
        <v>0</v>
      </c>
      <c r="I132" s="87">
        <v>11</v>
      </c>
      <c r="J132" s="87">
        <v>0</v>
      </c>
      <c r="K132" s="93">
        <f t="shared" si="4"/>
        <v>11</v>
      </c>
      <c r="M132" s="103"/>
      <c r="N132" s="103"/>
      <c r="O132" s="103"/>
      <c r="P132" s="103"/>
      <c r="Q132" s="103"/>
      <c r="R132" s="93"/>
      <c r="T132" s="103"/>
      <c r="U132" s="103"/>
      <c r="V132" s="103"/>
      <c r="W132" s="103"/>
      <c r="X132" s="103"/>
      <c r="Y132" s="93"/>
      <c r="AA132" s="103">
        <v>0</v>
      </c>
      <c r="AB132" s="103">
        <v>1.7600000000000002</v>
      </c>
      <c r="AC132" s="103">
        <v>5.2800000000000011</v>
      </c>
      <c r="AD132" s="103">
        <v>3.9599999999999995</v>
      </c>
      <c r="AE132" s="103">
        <v>0</v>
      </c>
      <c r="AF132" s="93">
        <f t="shared" si="5"/>
        <v>11</v>
      </c>
      <c r="AH132" s="103">
        <v>0</v>
      </c>
      <c r="AI132" s="103">
        <v>0</v>
      </c>
      <c r="AJ132" s="103">
        <v>0</v>
      </c>
      <c r="AK132" s="103">
        <v>3.9599999999999995</v>
      </c>
      <c r="AL132" s="103">
        <v>7.0400000000000009</v>
      </c>
      <c r="AM132" s="93">
        <f t="shared" si="6"/>
        <v>11</v>
      </c>
    </row>
    <row r="133" spans="1:39" ht="14.65" thickBot="1">
      <c r="A133" s="151">
        <v>23</v>
      </c>
      <c r="B133" s="154" t="s">
        <v>24</v>
      </c>
      <c r="C133" s="101" t="s">
        <v>46</v>
      </c>
      <c r="D133" s="99" t="s">
        <v>51</v>
      </c>
      <c r="E133" s="92" t="str">
        <f>+E89</f>
        <v>Low - C4</v>
      </c>
      <c r="F133" s="174"/>
      <c r="G133" s="175"/>
      <c r="H133" s="175"/>
      <c r="I133" s="175"/>
      <c r="J133" s="176"/>
      <c r="K133" s="87">
        <f t="shared" si="4"/>
        <v>0</v>
      </c>
      <c r="M133" s="174"/>
      <c r="N133" s="175"/>
      <c r="O133" s="175"/>
      <c r="P133" s="175"/>
      <c r="Q133" s="176"/>
      <c r="R133" s="87"/>
      <c r="T133" s="174"/>
      <c r="U133" s="175"/>
      <c r="V133" s="175"/>
      <c r="W133" s="175"/>
      <c r="X133" s="176"/>
      <c r="Y133" s="87"/>
      <c r="AA133" s="174"/>
      <c r="AB133" s="175"/>
      <c r="AC133" s="175"/>
      <c r="AD133" s="175"/>
      <c r="AE133" s="176"/>
      <c r="AF133" s="87">
        <f t="shared" si="5"/>
        <v>0</v>
      </c>
      <c r="AH133" s="174"/>
      <c r="AI133" s="175"/>
      <c r="AJ133" s="175"/>
      <c r="AK133" s="175"/>
      <c r="AL133" s="176"/>
      <c r="AM133" s="87">
        <f t="shared" si="6"/>
        <v>0</v>
      </c>
    </row>
    <row r="134" spans="1:39" ht="14.65" thickBot="1">
      <c r="A134" s="152"/>
      <c r="B134" s="155"/>
      <c r="C134" s="96" t="s">
        <v>52</v>
      </c>
      <c r="D134" s="95" t="s">
        <v>47</v>
      </c>
      <c r="E134" s="97"/>
      <c r="F134" s="87">
        <v>0</v>
      </c>
      <c r="G134" s="87">
        <v>0</v>
      </c>
      <c r="H134" s="87">
        <v>0</v>
      </c>
      <c r="I134" s="87">
        <v>0</v>
      </c>
      <c r="J134" s="87">
        <v>0</v>
      </c>
      <c r="K134" s="93">
        <f t="shared" ref="K134:K197" si="8">SUM(F134:J134)</f>
        <v>0</v>
      </c>
      <c r="M134" s="87"/>
      <c r="N134" s="87"/>
      <c r="O134" s="87"/>
      <c r="P134" s="87"/>
      <c r="Q134" s="87"/>
      <c r="R134" s="93"/>
      <c r="T134" s="87"/>
      <c r="U134" s="87"/>
      <c r="V134" s="87"/>
      <c r="W134" s="87"/>
      <c r="X134" s="87"/>
      <c r="Y134" s="93"/>
      <c r="AA134" s="87">
        <v>0</v>
      </c>
      <c r="AB134" s="87">
        <v>0</v>
      </c>
      <c r="AC134" s="87">
        <v>0</v>
      </c>
      <c r="AD134" s="87">
        <v>0</v>
      </c>
      <c r="AE134" s="87">
        <v>0</v>
      </c>
      <c r="AF134" s="93">
        <f t="shared" ref="AF134:AF197" si="9">SUM(AA134:AE134)</f>
        <v>0</v>
      </c>
      <c r="AH134" s="87">
        <v>0</v>
      </c>
      <c r="AI134" s="87">
        <v>0</v>
      </c>
      <c r="AJ134" s="87">
        <v>0</v>
      </c>
      <c r="AK134" s="87">
        <v>0</v>
      </c>
      <c r="AL134" s="87">
        <v>0</v>
      </c>
      <c r="AM134" s="93">
        <f t="shared" ref="AM134:AM197" si="10">SUM(AH134:AL134)</f>
        <v>0</v>
      </c>
    </row>
    <row r="135" spans="1:39" ht="14.65" thickBot="1">
      <c r="A135" s="152"/>
      <c r="B135" s="155"/>
      <c r="C135" s="96" t="s">
        <v>53</v>
      </c>
      <c r="D135" s="95" t="s">
        <v>47</v>
      </c>
      <c r="E135" s="97"/>
      <c r="F135" s="87">
        <v>0</v>
      </c>
      <c r="G135" s="87">
        <v>0</v>
      </c>
      <c r="H135" s="87">
        <v>0</v>
      </c>
      <c r="I135" s="87">
        <v>0</v>
      </c>
      <c r="J135" s="87">
        <v>0</v>
      </c>
      <c r="K135" s="93">
        <f t="shared" si="8"/>
        <v>0</v>
      </c>
      <c r="M135" s="87"/>
      <c r="N135" s="87"/>
      <c r="O135" s="87"/>
      <c r="P135" s="87"/>
      <c r="Q135" s="87"/>
      <c r="R135" s="93"/>
      <c r="T135" s="87"/>
      <c r="U135" s="87"/>
      <c r="V135" s="87"/>
      <c r="W135" s="87"/>
      <c r="X135" s="87"/>
      <c r="Y135" s="93"/>
      <c r="AA135" s="87">
        <v>0</v>
      </c>
      <c r="AB135" s="87">
        <v>0</v>
      </c>
      <c r="AC135" s="87">
        <v>0</v>
      </c>
      <c r="AD135" s="87">
        <v>0</v>
      </c>
      <c r="AE135" s="87">
        <v>0</v>
      </c>
      <c r="AF135" s="93">
        <f t="shared" si="9"/>
        <v>0</v>
      </c>
      <c r="AH135" s="87">
        <v>0</v>
      </c>
      <c r="AI135" s="87">
        <v>0</v>
      </c>
      <c r="AJ135" s="87">
        <v>0</v>
      </c>
      <c r="AK135" s="87">
        <v>0</v>
      </c>
      <c r="AL135" s="87">
        <v>0</v>
      </c>
      <c r="AM135" s="93">
        <f t="shared" si="10"/>
        <v>0</v>
      </c>
    </row>
    <row r="136" spans="1:39" ht="14.65" thickBot="1">
      <c r="A136" s="152"/>
      <c r="B136" s="155"/>
      <c r="C136" s="96" t="s">
        <v>54</v>
      </c>
      <c r="D136" s="95" t="s">
        <v>47</v>
      </c>
      <c r="E136" s="97"/>
      <c r="F136" s="87">
        <v>0</v>
      </c>
      <c r="G136" s="87">
        <v>0</v>
      </c>
      <c r="H136" s="87">
        <v>0</v>
      </c>
      <c r="I136" s="87">
        <v>0</v>
      </c>
      <c r="J136" s="87">
        <v>0</v>
      </c>
      <c r="K136" s="93">
        <f t="shared" si="8"/>
        <v>0</v>
      </c>
      <c r="M136" s="87"/>
      <c r="N136" s="87"/>
      <c r="O136" s="87"/>
      <c r="P136" s="87"/>
      <c r="Q136" s="87"/>
      <c r="R136" s="93"/>
      <c r="T136" s="87"/>
      <c r="U136" s="87"/>
      <c r="V136" s="87"/>
      <c r="W136" s="87"/>
      <c r="X136" s="87"/>
      <c r="Y136" s="93"/>
      <c r="AA136" s="87">
        <v>0</v>
      </c>
      <c r="AB136" s="87">
        <v>0</v>
      </c>
      <c r="AC136" s="87">
        <v>0</v>
      </c>
      <c r="AD136" s="87">
        <v>0</v>
      </c>
      <c r="AE136" s="87">
        <v>0</v>
      </c>
      <c r="AF136" s="93">
        <f t="shared" si="9"/>
        <v>0</v>
      </c>
      <c r="AH136" s="87">
        <v>0</v>
      </c>
      <c r="AI136" s="87">
        <v>0</v>
      </c>
      <c r="AJ136" s="87">
        <v>0</v>
      </c>
      <c r="AK136" s="87">
        <v>0</v>
      </c>
      <c r="AL136" s="87">
        <v>0</v>
      </c>
      <c r="AM136" s="93">
        <f t="shared" si="10"/>
        <v>0</v>
      </c>
    </row>
    <row r="137" spans="1:39" ht="14.65" thickBot="1">
      <c r="A137" s="152"/>
      <c r="B137" s="155"/>
      <c r="C137" s="96" t="s">
        <v>55</v>
      </c>
      <c r="D137" s="95" t="s">
        <v>47</v>
      </c>
      <c r="E137" s="97"/>
      <c r="F137" s="87">
        <v>0</v>
      </c>
      <c r="G137" s="87">
        <v>0</v>
      </c>
      <c r="H137" s="87">
        <v>0</v>
      </c>
      <c r="I137" s="87">
        <v>0</v>
      </c>
      <c r="J137" s="87">
        <v>0</v>
      </c>
      <c r="K137" s="93">
        <f t="shared" si="8"/>
        <v>0</v>
      </c>
      <c r="M137" s="87"/>
      <c r="N137" s="87"/>
      <c r="O137" s="87"/>
      <c r="P137" s="87"/>
      <c r="Q137" s="87"/>
      <c r="R137" s="93"/>
      <c r="T137" s="87"/>
      <c r="U137" s="87"/>
      <c r="V137" s="87"/>
      <c r="W137" s="87"/>
      <c r="X137" s="87"/>
      <c r="Y137" s="93"/>
      <c r="AA137" s="87">
        <v>0</v>
      </c>
      <c r="AB137" s="87">
        <v>0</v>
      </c>
      <c r="AC137" s="87">
        <v>0</v>
      </c>
      <c r="AD137" s="87">
        <v>0</v>
      </c>
      <c r="AE137" s="87">
        <v>0</v>
      </c>
      <c r="AF137" s="93">
        <f t="shared" si="9"/>
        <v>0</v>
      </c>
      <c r="AH137" s="87">
        <v>0</v>
      </c>
      <c r="AI137" s="87">
        <v>0</v>
      </c>
      <c r="AJ137" s="87">
        <v>0</v>
      </c>
      <c r="AK137" s="87">
        <v>0</v>
      </c>
      <c r="AL137" s="87">
        <v>0</v>
      </c>
      <c r="AM137" s="93">
        <f t="shared" si="10"/>
        <v>0</v>
      </c>
    </row>
    <row r="138" spans="1:39" ht="14.65" thickBot="1">
      <c r="A138" s="152"/>
      <c r="B138" s="155"/>
      <c r="C138" s="96" t="s">
        <v>56</v>
      </c>
      <c r="D138" s="95" t="s">
        <v>47</v>
      </c>
      <c r="E138" s="97"/>
      <c r="F138" s="87">
        <v>0</v>
      </c>
      <c r="G138" s="87">
        <v>0</v>
      </c>
      <c r="H138" s="87">
        <v>0</v>
      </c>
      <c r="I138" s="87">
        <v>0</v>
      </c>
      <c r="J138" s="87">
        <v>0</v>
      </c>
      <c r="K138" s="93">
        <f t="shared" si="8"/>
        <v>0</v>
      </c>
      <c r="M138" s="87"/>
      <c r="N138" s="87"/>
      <c r="O138" s="87"/>
      <c r="P138" s="87"/>
      <c r="Q138" s="87"/>
      <c r="R138" s="93"/>
      <c r="T138" s="87"/>
      <c r="U138" s="87"/>
      <c r="V138" s="87"/>
      <c r="W138" s="87"/>
      <c r="X138" s="87"/>
      <c r="Y138" s="93"/>
      <c r="AA138" s="87">
        <v>0</v>
      </c>
      <c r="AB138" s="87">
        <v>0</v>
      </c>
      <c r="AC138" s="87">
        <v>0</v>
      </c>
      <c r="AD138" s="87">
        <v>0</v>
      </c>
      <c r="AE138" s="87">
        <v>0</v>
      </c>
      <c r="AF138" s="93">
        <f t="shared" si="9"/>
        <v>0</v>
      </c>
      <c r="AH138" s="87">
        <v>0</v>
      </c>
      <c r="AI138" s="87">
        <v>0</v>
      </c>
      <c r="AJ138" s="87">
        <v>0</v>
      </c>
      <c r="AK138" s="87">
        <v>0</v>
      </c>
      <c r="AL138" s="87">
        <v>0</v>
      </c>
      <c r="AM138" s="93">
        <f t="shared" si="10"/>
        <v>0</v>
      </c>
    </row>
    <row r="139" spans="1:39" ht="14.65" thickBot="1">
      <c r="A139" s="152"/>
      <c r="B139" s="155"/>
      <c r="C139" s="96" t="s">
        <v>57</v>
      </c>
      <c r="D139" s="95" t="s">
        <v>47</v>
      </c>
      <c r="E139" s="97"/>
      <c r="F139" s="87">
        <v>0</v>
      </c>
      <c r="G139" s="87">
        <v>0</v>
      </c>
      <c r="H139" s="87">
        <v>0</v>
      </c>
      <c r="I139" s="87">
        <v>0</v>
      </c>
      <c r="J139" s="87">
        <v>0</v>
      </c>
      <c r="K139" s="93">
        <f t="shared" si="8"/>
        <v>0</v>
      </c>
      <c r="M139" s="87"/>
      <c r="N139" s="87"/>
      <c r="O139" s="87"/>
      <c r="P139" s="87"/>
      <c r="Q139" s="87"/>
      <c r="R139" s="93"/>
      <c r="T139" s="87"/>
      <c r="U139" s="87"/>
      <c r="V139" s="87"/>
      <c r="W139" s="87"/>
      <c r="X139" s="87"/>
      <c r="Y139" s="93"/>
      <c r="AA139" s="87">
        <v>0</v>
      </c>
      <c r="AB139" s="87">
        <v>0</v>
      </c>
      <c r="AC139" s="87">
        <v>0</v>
      </c>
      <c r="AD139" s="87">
        <v>0</v>
      </c>
      <c r="AE139" s="87">
        <v>0</v>
      </c>
      <c r="AF139" s="93">
        <f t="shared" si="9"/>
        <v>0</v>
      </c>
      <c r="AH139" s="87">
        <v>0</v>
      </c>
      <c r="AI139" s="87">
        <v>0</v>
      </c>
      <c r="AJ139" s="87">
        <v>0</v>
      </c>
      <c r="AK139" s="87">
        <v>0</v>
      </c>
      <c r="AL139" s="87">
        <v>0</v>
      </c>
      <c r="AM139" s="93">
        <f t="shared" si="10"/>
        <v>0</v>
      </c>
    </row>
    <row r="140" spans="1:39" ht="14.65" thickBot="1">
      <c r="A140" s="152"/>
      <c r="B140" s="155"/>
      <c r="C140" s="96" t="s">
        <v>58</v>
      </c>
      <c r="D140" s="95" t="s">
        <v>48</v>
      </c>
      <c r="E140" s="97"/>
      <c r="F140" s="87">
        <v>0</v>
      </c>
      <c r="G140" s="87">
        <v>0</v>
      </c>
      <c r="H140" s="87">
        <v>0</v>
      </c>
      <c r="I140" s="87">
        <v>0</v>
      </c>
      <c r="J140" s="87">
        <v>0</v>
      </c>
      <c r="K140" s="93">
        <f t="shared" si="8"/>
        <v>0</v>
      </c>
      <c r="M140" s="87"/>
      <c r="N140" s="87"/>
      <c r="O140" s="87"/>
      <c r="P140" s="87"/>
      <c r="Q140" s="87"/>
      <c r="R140" s="93"/>
      <c r="T140" s="87"/>
      <c r="U140" s="87"/>
      <c r="V140" s="87"/>
      <c r="W140" s="87"/>
      <c r="X140" s="87"/>
      <c r="Y140" s="93"/>
      <c r="AA140" s="87">
        <v>0</v>
      </c>
      <c r="AB140" s="87">
        <v>0</v>
      </c>
      <c r="AC140" s="87">
        <v>0</v>
      </c>
      <c r="AD140" s="87">
        <v>0</v>
      </c>
      <c r="AE140" s="87">
        <v>0</v>
      </c>
      <c r="AF140" s="93">
        <f t="shared" si="9"/>
        <v>0</v>
      </c>
      <c r="AH140" s="87">
        <v>0</v>
      </c>
      <c r="AI140" s="87">
        <v>0</v>
      </c>
      <c r="AJ140" s="87">
        <v>0</v>
      </c>
      <c r="AK140" s="87">
        <v>0</v>
      </c>
      <c r="AL140" s="87">
        <v>0</v>
      </c>
      <c r="AM140" s="93">
        <f t="shared" si="10"/>
        <v>0</v>
      </c>
    </row>
    <row r="141" spans="1:39" ht="14.65" thickBot="1">
      <c r="A141" s="152"/>
      <c r="B141" s="155"/>
      <c r="C141" s="96" t="s">
        <v>59</v>
      </c>
      <c r="D141" s="95" t="s">
        <v>48</v>
      </c>
      <c r="E141" s="97"/>
      <c r="F141" s="87">
        <v>0</v>
      </c>
      <c r="G141" s="87">
        <v>0</v>
      </c>
      <c r="H141" s="87">
        <v>0</v>
      </c>
      <c r="I141" s="87">
        <v>0</v>
      </c>
      <c r="J141" s="87">
        <v>0</v>
      </c>
      <c r="K141" s="93">
        <f t="shared" si="8"/>
        <v>0</v>
      </c>
      <c r="M141" s="87"/>
      <c r="N141" s="87"/>
      <c r="O141" s="87"/>
      <c r="P141" s="87"/>
      <c r="Q141" s="87"/>
      <c r="R141" s="93"/>
      <c r="T141" s="87"/>
      <c r="U141" s="87"/>
      <c r="V141" s="87"/>
      <c r="W141" s="87"/>
      <c r="X141" s="87"/>
      <c r="Y141" s="93"/>
      <c r="AA141" s="87">
        <v>0</v>
      </c>
      <c r="AB141" s="87">
        <v>0</v>
      </c>
      <c r="AC141" s="87">
        <v>0</v>
      </c>
      <c r="AD141" s="87">
        <v>0</v>
      </c>
      <c r="AE141" s="87">
        <v>0</v>
      </c>
      <c r="AF141" s="93">
        <f t="shared" si="9"/>
        <v>0</v>
      </c>
      <c r="AH141" s="87">
        <v>0</v>
      </c>
      <c r="AI141" s="87">
        <v>0</v>
      </c>
      <c r="AJ141" s="87">
        <v>0</v>
      </c>
      <c r="AK141" s="87">
        <v>0</v>
      </c>
      <c r="AL141" s="87">
        <v>0</v>
      </c>
      <c r="AM141" s="93">
        <f t="shared" si="10"/>
        <v>0</v>
      </c>
    </row>
    <row r="142" spans="1:39" ht="14.65" thickBot="1">
      <c r="A142" s="152"/>
      <c r="B142" s="155"/>
      <c r="C142" s="96" t="s">
        <v>60</v>
      </c>
      <c r="D142" s="95" t="s">
        <v>61</v>
      </c>
      <c r="E142" s="97"/>
      <c r="F142" s="87">
        <v>0</v>
      </c>
      <c r="G142" s="87">
        <v>0</v>
      </c>
      <c r="H142" s="87">
        <v>0</v>
      </c>
      <c r="I142" s="87">
        <v>0</v>
      </c>
      <c r="J142" s="87">
        <v>0</v>
      </c>
      <c r="K142" s="93">
        <f t="shared" si="8"/>
        <v>0</v>
      </c>
      <c r="M142" s="87"/>
      <c r="N142" s="87"/>
      <c r="O142" s="87"/>
      <c r="P142" s="87"/>
      <c r="Q142" s="87"/>
      <c r="R142" s="93"/>
      <c r="T142" s="87"/>
      <c r="U142" s="87"/>
      <c r="V142" s="87"/>
      <c r="W142" s="87"/>
      <c r="X142" s="87"/>
      <c r="Y142" s="93"/>
      <c r="AA142" s="87">
        <v>0</v>
      </c>
      <c r="AB142" s="87">
        <v>0</v>
      </c>
      <c r="AC142" s="87">
        <v>0</v>
      </c>
      <c r="AD142" s="87">
        <v>0</v>
      </c>
      <c r="AE142" s="87">
        <v>0</v>
      </c>
      <c r="AF142" s="93">
        <f t="shared" si="9"/>
        <v>0</v>
      </c>
      <c r="AH142" s="87">
        <v>0</v>
      </c>
      <c r="AI142" s="87">
        <v>0</v>
      </c>
      <c r="AJ142" s="87">
        <v>0</v>
      </c>
      <c r="AK142" s="87">
        <v>0</v>
      </c>
      <c r="AL142" s="87">
        <v>0</v>
      </c>
      <c r="AM142" s="93">
        <f t="shared" si="10"/>
        <v>0</v>
      </c>
    </row>
    <row r="143" spans="1:39" ht="14.65" thickBot="1">
      <c r="A143" s="152"/>
      <c r="B143" s="155"/>
      <c r="C143" s="96" t="s">
        <v>62</v>
      </c>
      <c r="D143" s="95" t="s">
        <v>61</v>
      </c>
      <c r="E143" s="97"/>
      <c r="F143" s="87">
        <v>0</v>
      </c>
      <c r="G143" s="87">
        <v>0</v>
      </c>
      <c r="H143" s="87">
        <v>0</v>
      </c>
      <c r="I143" s="87">
        <v>0</v>
      </c>
      <c r="J143" s="87">
        <v>0</v>
      </c>
      <c r="K143" s="93">
        <f t="shared" si="8"/>
        <v>0</v>
      </c>
      <c r="M143" s="87"/>
      <c r="N143" s="87"/>
      <c r="O143" s="87"/>
      <c r="P143" s="87"/>
      <c r="Q143" s="87"/>
      <c r="R143" s="93"/>
      <c r="T143" s="87"/>
      <c r="U143" s="87"/>
      <c r="V143" s="87"/>
      <c r="W143" s="87"/>
      <c r="X143" s="87"/>
      <c r="Y143" s="93"/>
      <c r="AA143" s="87">
        <v>0</v>
      </c>
      <c r="AB143" s="87">
        <v>0</v>
      </c>
      <c r="AC143" s="87">
        <v>0</v>
      </c>
      <c r="AD143" s="87">
        <v>0</v>
      </c>
      <c r="AE143" s="87">
        <v>0</v>
      </c>
      <c r="AF143" s="93">
        <f t="shared" si="9"/>
        <v>0</v>
      </c>
      <c r="AH143" s="87">
        <v>0</v>
      </c>
      <c r="AI143" s="87">
        <v>0</v>
      </c>
      <c r="AJ143" s="87">
        <v>0</v>
      </c>
      <c r="AK143" s="87">
        <v>0</v>
      </c>
      <c r="AL143" s="87">
        <v>0</v>
      </c>
      <c r="AM143" s="93">
        <f t="shared" si="10"/>
        <v>0</v>
      </c>
    </row>
    <row r="144" spans="1:39" ht="14.65" thickBot="1">
      <c r="A144" s="152"/>
      <c r="B144" s="155"/>
      <c r="C144" s="100" t="s">
        <v>46</v>
      </c>
      <c r="D144" s="99" t="s">
        <v>51</v>
      </c>
      <c r="E144" s="90" t="str">
        <f>+E100</f>
        <v>Medium - C3</v>
      </c>
      <c r="F144" s="174"/>
      <c r="G144" s="175"/>
      <c r="H144" s="175"/>
      <c r="I144" s="175"/>
      <c r="J144" s="176"/>
      <c r="K144" s="98">
        <f t="shared" si="8"/>
        <v>0</v>
      </c>
      <c r="M144" s="174"/>
      <c r="N144" s="175"/>
      <c r="O144" s="175"/>
      <c r="P144" s="175"/>
      <c r="Q144" s="176"/>
      <c r="R144" s="98"/>
      <c r="T144" s="174"/>
      <c r="U144" s="175"/>
      <c r="V144" s="175"/>
      <c r="W144" s="175"/>
      <c r="X144" s="176"/>
      <c r="Y144" s="98"/>
      <c r="AA144" s="174"/>
      <c r="AB144" s="175"/>
      <c r="AC144" s="175"/>
      <c r="AD144" s="175"/>
      <c r="AE144" s="176"/>
      <c r="AF144" s="98">
        <f t="shared" si="9"/>
        <v>0</v>
      </c>
      <c r="AH144" s="174"/>
      <c r="AI144" s="175"/>
      <c r="AJ144" s="175"/>
      <c r="AK144" s="175"/>
      <c r="AL144" s="176"/>
      <c r="AM144" s="98">
        <f t="shared" si="10"/>
        <v>0</v>
      </c>
    </row>
    <row r="145" spans="1:39" ht="14.65" thickBot="1">
      <c r="A145" s="152"/>
      <c r="B145" s="155"/>
      <c r="C145" s="96" t="s">
        <v>52</v>
      </c>
      <c r="D145" s="95" t="s">
        <v>47</v>
      </c>
      <c r="E145" s="97"/>
      <c r="F145" s="87">
        <v>0</v>
      </c>
      <c r="G145" s="87">
        <v>0</v>
      </c>
      <c r="H145" s="87">
        <v>0</v>
      </c>
      <c r="I145" s="87">
        <v>0</v>
      </c>
      <c r="J145" s="87">
        <v>0</v>
      </c>
      <c r="K145" s="93">
        <f t="shared" si="8"/>
        <v>0</v>
      </c>
      <c r="M145" s="87"/>
      <c r="N145" s="87"/>
      <c r="O145" s="87"/>
      <c r="P145" s="87"/>
      <c r="Q145" s="87"/>
      <c r="R145" s="93"/>
      <c r="T145" s="87"/>
      <c r="U145" s="87"/>
      <c r="V145" s="87"/>
      <c r="W145" s="87"/>
      <c r="X145" s="87"/>
      <c r="Y145" s="93"/>
      <c r="AA145" s="87">
        <v>0</v>
      </c>
      <c r="AB145" s="87">
        <v>0</v>
      </c>
      <c r="AC145" s="87">
        <v>0</v>
      </c>
      <c r="AD145" s="87">
        <v>0</v>
      </c>
      <c r="AE145" s="87">
        <v>0</v>
      </c>
      <c r="AF145" s="93">
        <f t="shared" si="9"/>
        <v>0</v>
      </c>
      <c r="AH145" s="87">
        <v>0</v>
      </c>
      <c r="AI145" s="87">
        <v>0</v>
      </c>
      <c r="AJ145" s="87">
        <v>0</v>
      </c>
      <c r="AK145" s="87">
        <v>0</v>
      </c>
      <c r="AL145" s="87">
        <v>0</v>
      </c>
      <c r="AM145" s="93">
        <f t="shared" si="10"/>
        <v>0</v>
      </c>
    </row>
    <row r="146" spans="1:39" ht="14.65" thickBot="1">
      <c r="A146" s="152"/>
      <c r="B146" s="155"/>
      <c r="C146" s="96" t="s">
        <v>53</v>
      </c>
      <c r="D146" s="95" t="s">
        <v>47</v>
      </c>
      <c r="E146" s="97"/>
      <c r="F146" s="87">
        <v>0</v>
      </c>
      <c r="G146" s="87">
        <v>0</v>
      </c>
      <c r="H146" s="87">
        <v>0</v>
      </c>
      <c r="I146" s="87">
        <v>0</v>
      </c>
      <c r="J146" s="87">
        <v>0</v>
      </c>
      <c r="K146" s="93">
        <f t="shared" si="8"/>
        <v>0</v>
      </c>
      <c r="M146" s="87"/>
      <c r="N146" s="87"/>
      <c r="O146" s="87"/>
      <c r="P146" s="87"/>
      <c r="Q146" s="87"/>
      <c r="R146" s="93"/>
      <c r="T146" s="87"/>
      <c r="U146" s="87"/>
      <c r="V146" s="87"/>
      <c r="W146" s="87"/>
      <c r="X146" s="87"/>
      <c r="Y146" s="93"/>
      <c r="AA146" s="87">
        <v>0</v>
      </c>
      <c r="AB146" s="87">
        <v>0</v>
      </c>
      <c r="AC146" s="87">
        <v>0</v>
      </c>
      <c r="AD146" s="87">
        <v>0</v>
      </c>
      <c r="AE146" s="87">
        <v>0</v>
      </c>
      <c r="AF146" s="93">
        <f t="shared" si="9"/>
        <v>0</v>
      </c>
      <c r="AH146" s="87">
        <v>0</v>
      </c>
      <c r="AI146" s="87">
        <v>0</v>
      </c>
      <c r="AJ146" s="87">
        <v>0</v>
      </c>
      <c r="AK146" s="87">
        <v>0</v>
      </c>
      <c r="AL146" s="87">
        <v>0</v>
      </c>
      <c r="AM146" s="93">
        <f t="shared" si="10"/>
        <v>0</v>
      </c>
    </row>
    <row r="147" spans="1:39" ht="14.65" thickBot="1">
      <c r="A147" s="152"/>
      <c r="B147" s="155"/>
      <c r="C147" s="96" t="s">
        <v>54</v>
      </c>
      <c r="D147" s="95" t="s">
        <v>47</v>
      </c>
      <c r="E147" s="97"/>
      <c r="F147" s="87">
        <v>0</v>
      </c>
      <c r="G147" s="87">
        <v>0</v>
      </c>
      <c r="H147" s="87">
        <v>0</v>
      </c>
      <c r="I147" s="87">
        <v>0</v>
      </c>
      <c r="J147" s="87">
        <v>0</v>
      </c>
      <c r="K147" s="93">
        <f t="shared" si="8"/>
        <v>0</v>
      </c>
      <c r="M147" s="87"/>
      <c r="N147" s="87"/>
      <c r="O147" s="87"/>
      <c r="P147" s="87"/>
      <c r="Q147" s="87"/>
      <c r="R147" s="93"/>
      <c r="T147" s="87"/>
      <c r="U147" s="87"/>
      <c r="V147" s="87"/>
      <c r="W147" s="87"/>
      <c r="X147" s="87"/>
      <c r="Y147" s="93"/>
      <c r="AA147" s="87">
        <v>0</v>
      </c>
      <c r="AB147" s="87">
        <v>0</v>
      </c>
      <c r="AC147" s="87">
        <v>0</v>
      </c>
      <c r="AD147" s="87">
        <v>0</v>
      </c>
      <c r="AE147" s="87">
        <v>0</v>
      </c>
      <c r="AF147" s="93">
        <f t="shared" si="9"/>
        <v>0</v>
      </c>
      <c r="AH147" s="87">
        <v>0</v>
      </c>
      <c r="AI147" s="87">
        <v>0</v>
      </c>
      <c r="AJ147" s="87">
        <v>0</v>
      </c>
      <c r="AK147" s="87">
        <v>0</v>
      </c>
      <c r="AL147" s="87">
        <v>0</v>
      </c>
      <c r="AM147" s="93">
        <f t="shared" si="10"/>
        <v>0</v>
      </c>
    </row>
    <row r="148" spans="1:39" ht="14.65" thickBot="1">
      <c r="A148" s="152"/>
      <c r="B148" s="155"/>
      <c r="C148" s="96" t="s">
        <v>55</v>
      </c>
      <c r="D148" s="95" t="s">
        <v>47</v>
      </c>
      <c r="E148" s="97"/>
      <c r="F148" s="87">
        <v>0</v>
      </c>
      <c r="G148" s="87">
        <v>0</v>
      </c>
      <c r="H148" s="87">
        <v>0</v>
      </c>
      <c r="I148" s="87">
        <v>0</v>
      </c>
      <c r="J148" s="87">
        <v>0</v>
      </c>
      <c r="K148" s="93">
        <f t="shared" si="8"/>
        <v>0</v>
      </c>
      <c r="M148" s="87"/>
      <c r="N148" s="87"/>
      <c r="O148" s="87"/>
      <c r="P148" s="87"/>
      <c r="Q148" s="87"/>
      <c r="R148" s="93"/>
      <c r="T148" s="87"/>
      <c r="U148" s="87"/>
      <c r="V148" s="87"/>
      <c r="W148" s="87"/>
      <c r="X148" s="87"/>
      <c r="Y148" s="93"/>
      <c r="AA148" s="87">
        <v>0</v>
      </c>
      <c r="AB148" s="87">
        <v>0</v>
      </c>
      <c r="AC148" s="87">
        <v>0</v>
      </c>
      <c r="AD148" s="87">
        <v>0</v>
      </c>
      <c r="AE148" s="87">
        <v>0</v>
      </c>
      <c r="AF148" s="93">
        <f t="shared" si="9"/>
        <v>0</v>
      </c>
      <c r="AH148" s="87">
        <v>0</v>
      </c>
      <c r="AI148" s="87">
        <v>0</v>
      </c>
      <c r="AJ148" s="87">
        <v>0</v>
      </c>
      <c r="AK148" s="87">
        <v>0</v>
      </c>
      <c r="AL148" s="87">
        <v>0</v>
      </c>
      <c r="AM148" s="93">
        <f t="shared" si="10"/>
        <v>0</v>
      </c>
    </row>
    <row r="149" spans="1:39" ht="14.65" thickBot="1">
      <c r="A149" s="152"/>
      <c r="B149" s="155"/>
      <c r="C149" s="96" t="s">
        <v>56</v>
      </c>
      <c r="D149" s="95" t="s">
        <v>47</v>
      </c>
      <c r="E149" s="97"/>
      <c r="F149" s="87">
        <v>0</v>
      </c>
      <c r="G149" s="87">
        <v>0</v>
      </c>
      <c r="H149" s="87">
        <v>0</v>
      </c>
      <c r="I149" s="87">
        <v>0</v>
      </c>
      <c r="J149" s="87">
        <v>0</v>
      </c>
      <c r="K149" s="93">
        <f t="shared" si="8"/>
        <v>0</v>
      </c>
      <c r="M149" s="87"/>
      <c r="N149" s="87"/>
      <c r="O149" s="87"/>
      <c r="P149" s="87"/>
      <c r="Q149" s="87"/>
      <c r="R149" s="93"/>
      <c r="T149" s="87"/>
      <c r="U149" s="87"/>
      <c r="V149" s="87"/>
      <c r="W149" s="87"/>
      <c r="X149" s="87"/>
      <c r="Y149" s="93"/>
      <c r="AA149" s="87">
        <v>0</v>
      </c>
      <c r="AB149" s="87">
        <v>0</v>
      </c>
      <c r="AC149" s="87">
        <v>0</v>
      </c>
      <c r="AD149" s="87">
        <v>0</v>
      </c>
      <c r="AE149" s="87">
        <v>0</v>
      </c>
      <c r="AF149" s="93">
        <f t="shared" si="9"/>
        <v>0</v>
      </c>
      <c r="AH149" s="87">
        <v>0</v>
      </c>
      <c r="AI149" s="87">
        <v>0</v>
      </c>
      <c r="AJ149" s="87">
        <v>0</v>
      </c>
      <c r="AK149" s="87">
        <v>0</v>
      </c>
      <c r="AL149" s="87">
        <v>0</v>
      </c>
      <c r="AM149" s="93">
        <f t="shared" si="10"/>
        <v>0</v>
      </c>
    </row>
    <row r="150" spans="1:39" ht="14.65" thickBot="1">
      <c r="A150" s="152"/>
      <c r="B150" s="155"/>
      <c r="C150" s="96" t="s">
        <v>57</v>
      </c>
      <c r="D150" s="95" t="s">
        <v>47</v>
      </c>
      <c r="E150" s="97"/>
      <c r="F150" s="87">
        <v>0</v>
      </c>
      <c r="G150" s="87">
        <v>0</v>
      </c>
      <c r="H150" s="87">
        <v>0</v>
      </c>
      <c r="I150" s="87">
        <v>0</v>
      </c>
      <c r="J150" s="87">
        <v>0</v>
      </c>
      <c r="K150" s="93">
        <f t="shared" si="8"/>
        <v>0</v>
      </c>
      <c r="M150" s="87"/>
      <c r="N150" s="87"/>
      <c r="O150" s="87"/>
      <c r="P150" s="87"/>
      <c r="Q150" s="87"/>
      <c r="R150" s="93"/>
      <c r="T150" s="87"/>
      <c r="U150" s="87"/>
      <c r="V150" s="87"/>
      <c r="W150" s="87"/>
      <c r="X150" s="87"/>
      <c r="Y150" s="93"/>
      <c r="AA150" s="87">
        <v>0</v>
      </c>
      <c r="AB150" s="87">
        <v>0</v>
      </c>
      <c r="AC150" s="87">
        <v>0</v>
      </c>
      <c r="AD150" s="87">
        <v>0</v>
      </c>
      <c r="AE150" s="87">
        <v>0</v>
      </c>
      <c r="AF150" s="93">
        <f t="shared" si="9"/>
        <v>0</v>
      </c>
      <c r="AH150" s="87">
        <v>0</v>
      </c>
      <c r="AI150" s="87">
        <v>0</v>
      </c>
      <c r="AJ150" s="87">
        <v>0</v>
      </c>
      <c r="AK150" s="87">
        <v>0</v>
      </c>
      <c r="AL150" s="87">
        <v>0</v>
      </c>
      <c r="AM150" s="93">
        <f t="shared" si="10"/>
        <v>0</v>
      </c>
    </row>
    <row r="151" spans="1:39" ht="14.65" thickBot="1">
      <c r="A151" s="152"/>
      <c r="B151" s="155"/>
      <c r="C151" s="96" t="s">
        <v>58</v>
      </c>
      <c r="D151" s="95" t="s">
        <v>48</v>
      </c>
      <c r="E151" s="97"/>
      <c r="F151" s="87">
        <v>0</v>
      </c>
      <c r="G151" s="87">
        <v>0</v>
      </c>
      <c r="H151" s="87">
        <v>0</v>
      </c>
      <c r="I151" s="87">
        <v>0</v>
      </c>
      <c r="J151" s="87">
        <v>0</v>
      </c>
      <c r="K151" s="93">
        <f t="shared" si="8"/>
        <v>0</v>
      </c>
      <c r="M151" s="87"/>
      <c r="N151" s="87"/>
      <c r="O151" s="87"/>
      <c r="P151" s="87"/>
      <c r="Q151" s="87"/>
      <c r="R151" s="93"/>
      <c r="T151" s="87"/>
      <c r="U151" s="87"/>
      <c r="V151" s="87"/>
      <c r="W151" s="87"/>
      <c r="X151" s="87"/>
      <c r="Y151" s="93"/>
      <c r="AA151" s="87">
        <v>0</v>
      </c>
      <c r="AB151" s="87">
        <v>0</v>
      </c>
      <c r="AC151" s="87">
        <v>0</v>
      </c>
      <c r="AD151" s="87">
        <v>0</v>
      </c>
      <c r="AE151" s="87">
        <v>0</v>
      </c>
      <c r="AF151" s="93">
        <f t="shared" si="9"/>
        <v>0</v>
      </c>
      <c r="AH151" s="87">
        <v>0</v>
      </c>
      <c r="AI151" s="87">
        <v>0</v>
      </c>
      <c r="AJ151" s="87">
        <v>0</v>
      </c>
      <c r="AK151" s="87">
        <v>0</v>
      </c>
      <c r="AL151" s="87">
        <v>0</v>
      </c>
      <c r="AM151" s="93">
        <f t="shared" si="10"/>
        <v>0</v>
      </c>
    </row>
    <row r="152" spans="1:39" ht="14.65" thickBot="1">
      <c r="A152" s="152"/>
      <c r="B152" s="155"/>
      <c r="C152" s="96" t="s">
        <v>59</v>
      </c>
      <c r="D152" s="95" t="s">
        <v>48</v>
      </c>
      <c r="E152" s="97"/>
      <c r="F152" s="87">
        <v>0</v>
      </c>
      <c r="G152" s="87">
        <v>0</v>
      </c>
      <c r="H152" s="87">
        <v>0</v>
      </c>
      <c r="I152" s="87">
        <v>0</v>
      </c>
      <c r="J152" s="87">
        <v>0</v>
      </c>
      <c r="K152" s="93">
        <f t="shared" si="8"/>
        <v>0</v>
      </c>
      <c r="M152" s="87"/>
      <c r="N152" s="87"/>
      <c r="O152" s="87"/>
      <c r="P152" s="87"/>
      <c r="Q152" s="87"/>
      <c r="R152" s="93"/>
      <c r="T152" s="87"/>
      <c r="U152" s="87"/>
      <c r="V152" s="87"/>
      <c r="W152" s="87"/>
      <c r="X152" s="87"/>
      <c r="Y152" s="93"/>
      <c r="AA152" s="87">
        <v>0</v>
      </c>
      <c r="AB152" s="87">
        <v>0</v>
      </c>
      <c r="AC152" s="87">
        <v>0</v>
      </c>
      <c r="AD152" s="87">
        <v>0</v>
      </c>
      <c r="AE152" s="87">
        <v>0</v>
      </c>
      <c r="AF152" s="93">
        <f t="shared" si="9"/>
        <v>0</v>
      </c>
      <c r="AH152" s="87">
        <v>0</v>
      </c>
      <c r="AI152" s="87">
        <v>0</v>
      </c>
      <c r="AJ152" s="87">
        <v>0</v>
      </c>
      <c r="AK152" s="87">
        <v>0</v>
      </c>
      <c r="AL152" s="87">
        <v>0</v>
      </c>
      <c r="AM152" s="93">
        <f t="shared" si="10"/>
        <v>0</v>
      </c>
    </row>
    <row r="153" spans="1:39" ht="14.65" thickBot="1">
      <c r="A153" s="152"/>
      <c r="B153" s="155"/>
      <c r="C153" s="96" t="s">
        <v>60</v>
      </c>
      <c r="D153" s="95" t="s">
        <v>61</v>
      </c>
      <c r="E153" s="97"/>
      <c r="F153" s="87">
        <v>0</v>
      </c>
      <c r="G153" s="87">
        <v>0</v>
      </c>
      <c r="H153" s="87">
        <v>0</v>
      </c>
      <c r="I153" s="87">
        <v>0</v>
      </c>
      <c r="J153" s="87">
        <v>0</v>
      </c>
      <c r="K153" s="93">
        <f t="shared" si="8"/>
        <v>0</v>
      </c>
      <c r="M153" s="87"/>
      <c r="N153" s="87"/>
      <c r="O153" s="87"/>
      <c r="P153" s="87"/>
      <c r="Q153" s="87"/>
      <c r="R153" s="93"/>
      <c r="T153" s="87"/>
      <c r="U153" s="87"/>
      <c r="V153" s="87"/>
      <c r="W153" s="87"/>
      <c r="X153" s="87"/>
      <c r="Y153" s="93"/>
      <c r="AA153" s="87">
        <v>0</v>
      </c>
      <c r="AB153" s="87">
        <v>0</v>
      </c>
      <c r="AC153" s="87">
        <v>0</v>
      </c>
      <c r="AD153" s="87">
        <v>0</v>
      </c>
      <c r="AE153" s="87">
        <v>0</v>
      </c>
      <c r="AF153" s="93">
        <f t="shared" si="9"/>
        <v>0</v>
      </c>
      <c r="AH153" s="87">
        <v>0</v>
      </c>
      <c r="AI153" s="87">
        <v>0</v>
      </c>
      <c r="AJ153" s="87">
        <v>0</v>
      </c>
      <c r="AK153" s="87">
        <v>0</v>
      </c>
      <c r="AL153" s="87">
        <v>0</v>
      </c>
      <c r="AM153" s="93">
        <f t="shared" si="10"/>
        <v>0</v>
      </c>
    </row>
    <row r="154" spans="1:39" ht="14.65" thickBot="1">
      <c r="A154" s="152"/>
      <c r="B154" s="155"/>
      <c r="C154" s="96" t="s">
        <v>62</v>
      </c>
      <c r="D154" s="95" t="s">
        <v>61</v>
      </c>
      <c r="E154" s="97"/>
      <c r="F154" s="87">
        <v>0</v>
      </c>
      <c r="G154" s="87">
        <v>0</v>
      </c>
      <c r="H154" s="87">
        <v>0</v>
      </c>
      <c r="I154" s="87">
        <v>0</v>
      </c>
      <c r="J154" s="87">
        <v>0</v>
      </c>
      <c r="K154" s="93">
        <f t="shared" si="8"/>
        <v>0</v>
      </c>
      <c r="M154" s="87"/>
      <c r="N154" s="87"/>
      <c r="O154" s="87"/>
      <c r="P154" s="87"/>
      <c r="Q154" s="87"/>
      <c r="R154" s="93"/>
      <c r="T154" s="87"/>
      <c r="U154" s="87"/>
      <c r="V154" s="87"/>
      <c r="W154" s="87"/>
      <c r="X154" s="87"/>
      <c r="Y154" s="93"/>
      <c r="AA154" s="87">
        <v>0</v>
      </c>
      <c r="AB154" s="87">
        <v>0</v>
      </c>
      <c r="AC154" s="87">
        <v>0</v>
      </c>
      <c r="AD154" s="87">
        <v>0</v>
      </c>
      <c r="AE154" s="87">
        <v>0</v>
      </c>
      <c r="AF154" s="93">
        <f t="shared" si="9"/>
        <v>0</v>
      </c>
      <c r="AH154" s="87">
        <v>0</v>
      </c>
      <c r="AI154" s="87">
        <v>0</v>
      </c>
      <c r="AJ154" s="87">
        <v>0</v>
      </c>
      <c r="AK154" s="87">
        <v>0</v>
      </c>
      <c r="AL154" s="87">
        <v>0</v>
      </c>
      <c r="AM154" s="93">
        <f t="shared" si="10"/>
        <v>0</v>
      </c>
    </row>
    <row r="155" spans="1:39" ht="14.65" thickBot="1">
      <c r="A155" s="152"/>
      <c r="B155" s="155"/>
      <c r="C155" s="100" t="s">
        <v>46</v>
      </c>
      <c r="D155" s="99" t="s">
        <v>51</v>
      </c>
      <c r="E155" s="90" t="str">
        <f>+E111</f>
        <v>High - C2</v>
      </c>
      <c r="F155" s="174"/>
      <c r="G155" s="175"/>
      <c r="H155" s="175"/>
      <c r="I155" s="175"/>
      <c r="J155" s="176"/>
      <c r="K155" s="98">
        <f t="shared" si="8"/>
        <v>0</v>
      </c>
      <c r="M155" s="174"/>
      <c r="N155" s="175"/>
      <c r="O155" s="175"/>
      <c r="P155" s="175"/>
      <c r="Q155" s="176"/>
      <c r="R155" s="98"/>
      <c r="T155" s="174"/>
      <c r="U155" s="175"/>
      <c r="V155" s="175"/>
      <c r="W155" s="175"/>
      <c r="X155" s="176"/>
      <c r="Y155" s="98"/>
      <c r="AA155" s="174"/>
      <c r="AB155" s="175"/>
      <c r="AC155" s="175"/>
      <c r="AD155" s="175"/>
      <c r="AE155" s="176"/>
      <c r="AF155" s="98">
        <f t="shared" si="9"/>
        <v>0</v>
      </c>
      <c r="AH155" s="174"/>
      <c r="AI155" s="175"/>
      <c r="AJ155" s="175"/>
      <c r="AK155" s="175"/>
      <c r="AL155" s="176"/>
      <c r="AM155" s="98">
        <f t="shared" si="10"/>
        <v>0</v>
      </c>
    </row>
    <row r="156" spans="1:39" ht="14.65" thickBot="1">
      <c r="A156" s="152"/>
      <c r="B156" s="155"/>
      <c r="C156" s="96" t="s">
        <v>52</v>
      </c>
      <c r="D156" s="95" t="s">
        <v>47</v>
      </c>
      <c r="E156" s="97"/>
      <c r="F156" s="87">
        <v>0</v>
      </c>
      <c r="G156" s="87">
        <v>59</v>
      </c>
      <c r="H156" s="87">
        <v>0</v>
      </c>
      <c r="I156" s="87">
        <v>32</v>
      </c>
      <c r="J156" s="87">
        <v>0</v>
      </c>
      <c r="K156" s="93">
        <f t="shared" si="8"/>
        <v>91</v>
      </c>
      <c r="M156" s="103"/>
      <c r="N156" s="103"/>
      <c r="O156" s="103"/>
      <c r="P156" s="103"/>
      <c r="Q156" s="103"/>
      <c r="R156" s="93"/>
      <c r="T156" s="103"/>
      <c r="U156" s="103"/>
      <c r="V156" s="103"/>
      <c r="W156" s="103"/>
      <c r="X156" s="103"/>
      <c r="Y156" s="93"/>
      <c r="Z156" s="121"/>
      <c r="AA156" s="103">
        <v>37.760000000000005</v>
      </c>
      <c r="AB156" s="103">
        <v>26.359999999999996</v>
      </c>
      <c r="AC156" s="103">
        <v>15.36</v>
      </c>
      <c r="AD156" s="103">
        <v>11.52</v>
      </c>
      <c r="AE156" s="103">
        <v>0</v>
      </c>
      <c r="AF156" s="93">
        <f t="shared" si="9"/>
        <v>91</v>
      </c>
      <c r="AH156" s="103">
        <v>0</v>
      </c>
      <c r="AI156" s="103">
        <v>21.24</v>
      </c>
      <c r="AJ156" s="103">
        <v>28.320000000000004</v>
      </c>
      <c r="AK156" s="103">
        <v>20.96</v>
      </c>
      <c r="AL156" s="103">
        <v>20.48</v>
      </c>
      <c r="AM156" s="93">
        <f t="shared" si="10"/>
        <v>91.000000000000014</v>
      </c>
    </row>
    <row r="157" spans="1:39" ht="14.65" thickBot="1">
      <c r="A157" s="152"/>
      <c r="B157" s="155"/>
      <c r="C157" s="96" t="s">
        <v>53</v>
      </c>
      <c r="D157" s="95" t="s">
        <v>47</v>
      </c>
      <c r="E157" s="97"/>
      <c r="F157" s="87">
        <v>0</v>
      </c>
      <c r="G157" s="87">
        <v>56</v>
      </c>
      <c r="H157" s="87">
        <v>0</v>
      </c>
      <c r="I157" s="87">
        <v>32</v>
      </c>
      <c r="J157" s="87">
        <v>0</v>
      </c>
      <c r="K157" s="93">
        <f t="shared" si="8"/>
        <v>88</v>
      </c>
      <c r="M157" s="103"/>
      <c r="N157" s="103"/>
      <c r="O157" s="103"/>
      <c r="P157" s="103"/>
      <c r="Q157" s="103"/>
      <c r="R157" s="93"/>
      <c r="T157" s="103"/>
      <c r="U157" s="103"/>
      <c r="V157" s="103"/>
      <c r="W157" s="103"/>
      <c r="X157" s="103"/>
      <c r="Y157" s="93"/>
      <c r="Z157" s="121"/>
      <c r="AA157" s="103">
        <v>35.840000000000003</v>
      </c>
      <c r="AB157" s="103">
        <v>25.28</v>
      </c>
      <c r="AC157" s="103">
        <v>15.36</v>
      </c>
      <c r="AD157" s="103">
        <v>11.52</v>
      </c>
      <c r="AE157" s="103">
        <v>0</v>
      </c>
      <c r="AF157" s="93">
        <f t="shared" si="9"/>
        <v>88</v>
      </c>
      <c r="AH157" s="103">
        <v>0</v>
      </c>
      <c r="AI157" s="103">
        <v>20.159999999999997</v>
      </c>
      <c r="AJ157" s="103">
        <v>26.880000000000003</v>
      </c>
      <c r="AK157" s="103">
        <v>20.48</v>
      </c>
      <c r="AL157" s="103">
        <v>20.48</v>
      </c>
      <c r="AM157" s="93">
        <f t="shared" si="10"/>
        <v>88</v>
      </c>
    </row>
    <row r="158" spans="1:39" ht="14.65" thickBot="1">
      <c r="A158" s="152"/>
      <c r="B158" s="155"/>
      <c r="C158" s="96" t="s">
        <v>54</v>
      </c>
      <c r="D158" s="95" t="s">
        <v>47</v>
      </c>
      <c r="E158" s="97"/>
      <c r="F158" s="87">
        <v>0</v>
      </c>
      <c r="G158" s="87">
        <v>76</v>
      </c>
      <c r="H158" s="87">
        <v>0</v>
      </c>
      <c r="I158" s="87">
        <v>5</v>
      </c>
      <c r="J158" s="87">
        <v>0</v>
      </c>
      <c r="K158" s="93">
        <f t="shared" si="8"/>
        <v>81</v>
      </c>
      <c r="M158" s="103"/>
      <c r="N158" s="103"/>
      <c r="O158" s="103"/>
      <c r="P158" s="103"/>
      <c r="Q158" s="103"/>
      <c r="R158" s="93"/>
      <c r="T158" s="103"/>
      <c r="U158" s="103"/>
      <c r="V158" s="103"/>
      <c r="W158" s="103"/>
      <c r="X158" s="103"/>
      <c r="Y158" s="93"/>
      <c r="Z158" s="121"/>
      <c r="AA158" s="103">
        <v>48.64</v>
      </c>
      <c r="AB158" s="103">
        <v>28.159999999999993</v>
      </c>
      <c r="AC158" s="103">
        <v>2.4000000000000004</v>
      </c>
      <c r="AD158" s="103">
        <v>1.7999999999999998</v>
      </c>
      <c r="AE158" s="103">
        <v>0</v>
      </c>
      <c r="AF158" s="93">
        <f t="shared" si="9"/>
        <v>81</v>
      </c>
      <c r="AH158" s="103">
        <v>0</v>
      </c>
      <c r="AI158" s="103">
        <v>27.359999999999996</v>
      </c>
      <c r="AJ158" s="103">
        <v>36.479999999999997</v>
      </c>
      <c r="AK158" s="103">
        <v>13.96</v>
      </c>
      <c r="AL158" s="103">
        <v>3.2</v>
      </c>
      <c r="AM158" s="93">
        <f t="shared" si="10"/>
        <v>80.999999999999986</v>
      </c>
    </row>
    <row r="159" spans="1:39" ht="14.65" thickBot="1">
      <c r="A159" s="152"/>
      <c r="B159" s="155"/>
      <c r="C159" s="96" t="s">
        <v>55</v>
      </c>
      <c r="D159" s="95" t="s">
        <v>47</v>
      </c>
      <c r="E159" s="97"/>
      <c r="F159" s="87">
        <v>0</v>
      </c>
      <c r="G159" s="87">
        <v>31</v>
      </c>
      <c r="H159" s="87">
        <v>0</v>
      </c>
      <c r="I159" s="87">
        <v>22</v>
      </c>
      <c r="J159" s="87">
        <v>11</v>
      </c>
      <c r="K159" s="93">
        <f t="shared" si="8"/>
        <v>64</v>
      </c>
      <c r="M159" s="103"/>
      <c r="N159" s="103"/>
      <c r="O159" s="103"/>
      <c r="P159" s="103"/>
      <c r="Q159" s="103"/>
      <c r="R159" s="93"/>
      <c r="T159" s="103"/>
      <c r="U159" s="103"/>
      <c r="V159" s="103"/>
      <c r="W159" s="103"/>
      <c r="X159" s="103"/>
      <c r="Y159" s="93"/>
      <c r="Z159" s="121"/>
      <c r="AA159" s="103">
        <v>19.840000000000003</v>
      </c>
      <c r="AB159" s="103">
        <v>14.68</v>
      </c>
      <c r="AC159" s="103">
        <v>12.32</v>
      </c>
      <c r="AD159" s="103">
        <v>13.2</v>
      </c>
      <c r="AE159" s="103">
        <v>3.9599999999999995</v>
      </c>
      <c r="AF159" s="93">
        <f t="shared" si="9"/>
        <v>64</v>
      </c>
      <c r="AH159" s="103">
        <v>0</v>
      </c>
      <c r="AI159" s="103">
        <v>11.16</v>
      </c>
      <c r="AJ159" s="103">
        <v>14.880000000000003</v>
      </c>
      <c r="AK159" s="103">
        <v>12.879999999999999</v>
      </c>
      <c r="AL159" s="103">
        <v>25.080000000000002</v>
      </c>
      <c r="AM159" s="93">
        <f t="shared" si="10"/>
        <v>64</v>
      </c>
    </row>
    <row r="160" spans="1:39" ht="14.65" thickBot="1">
      <c r="A160" s="152"/>
      <c r="B160" s="155"/>
      <c r="C160" s="96" t="s">
        <v>56</v>
      </c>
      <c r="D160" s="95" t="s">
        <v>47</v>
      </c>
      <c r="E160" s="97"/>
      <c r="F160" s="87">
        <v>0</v>
      </c>
      <c r="G160" s="87">
        <v>0</v>
      </c>
      <c r="H160" s="87">
        <v>0</v>
      </c>
      <c r="I160" s="87">
        <v>0</v>
      </c>
      <c r="J160" s="87">
        <v>0</v>
      </c>
      <c r="K160" s="93">
        <f t="shared" si="8"/>
        <v>0</v>
      </c>
      <c r="M160" s="103"/>
      <c r="N160" s="103"/>
      <c r="O160" s="103"/>
      <c r="P160" s="103"/>
      <c r="Q160" s="103"/>
      <c r="R160" s="93"/>
      <c r="T160" s="103"/>
      <c r="U160" s="103"/>
      <c r="V160" s="103"/>
      <c r="W160" s="103"/>
      <c r="X160" s="103"/>
      <c r="Y160" s="93"/>
      <c r="Z160" s="121"/>
      <c r="AA160" s="103">
        <v>0</v>
      </c>
      <c r="AB160" s="103">
        <v>0</v>
      </c>
      <c r="AC160" s="103">
        <v>0</v>
      </c>
      <c r="AD160" s="103">
        <v>0</v>
      </c>
      <c r="AE160" s="103">
        <v>0</v>
      </c>
      <c r="AF160" s="93">
        <f t="shared" si="9"/>
        <v>0</v>
      </c>
      <c r="AH160" s="103">
        <v>0</v>
      </c>
      <c r="AI160" s="103">
        <v>0</v>
      </c>
      <c r="AJ160" s="103">
        <v>0</v>
      </c>
      <c r="AK160" s="103">
        <v>0</v>
      </c>
      <c r="AL160" s="103">
        <v>0</v>
      </c>
      <c r="AM160" s="93">
        <f t="shared" si="10"/>
        <v>0</v>
      </c>
    </row>
    <row r="161" spans="1:39" ht="14.65" thickBot="1">
      <c r="A161" s="152"/>
      <c r="B161" s="155"/>
      <c r="C161" s="96" t="s">
        <v>57</v>
      </c>
      <c r="D161" s="95" t="s">
        <v>47</v>
      </c>
      <c r="E161" s="97"/>
      <c r="F161" s="87">
        <v>0</v>
      </c>
      <c r="G161" s="87">
        <v>55</v>
      </c>
      <c r="H161" s="87">
        <v>0</v>
      </c>
      <c r="I161" s="87">
        <v>2</v>
      </c>
      <c r="J161" s="87">
        <v>0</v>
      </c>
      <c r="K161" s="93">
        <f t="shared" si="8"/>
        <v>57</v>
      </c>
      <c r="M161" s="103"/>
      <c r="N161" s="103"/>
      <c r="O161" s="103"/>
      <c r="P161" s="103"/>
      <c r="Q161" s="103"/>
      <c r="R161" s="93"/>
      <c r="T161" s="103"/>
      <c r="U161" s="103"/>
      <c r="V161" s="103"/>
      <c r="W161" s="103"/>
      <c r="X161" s="103"/>
      <c r="Y161" s="93"/>
      <c r="Z161" s="121"/>
      <c r="AA161" s="103">
        <v>35.200000000000003</v>
      </c>
      <c r="AB161" s="103">
        <v>20.119999999999997</v>
      </c>
      <c r="AC161" s="103">
        <v>0.96</v>
      </c>
      <c r="AD161" s="103">
        <v>0.72</v>
      </c>
      <c r="AE161" s="103">
        <v>0</v>
      </c>
      <c r="AF161" s="93">
        <f t="shared" si="9"/>
        <v>57</v>
      </c>
      <c r="AH161" s="103">
        <v>0</v>
      </c>
      <c r="AI161" s="103">
        <v>19.799999999999997</v>
      </c>
      <c r="AJ161" s="103">
        <v>26.400000000000002</v>
      </c>
      <c r="AK161" s="103">
        <v>9.52</v>
      </c>
      <c r="AL161" s="103">
        <v>1.28</v>
      </c>
      <c r="AM161" s="93">
        <f t="shared" si="10"/>
        <v>57</v>
      </c>
    </row>
    <row r="162" spans="1:39" ht="14.65" thickBot="1">
      <c r="A162" s="152"/>
      <c r="B162" s="155"/>
      <c r="C162" s="96" t="s">
        <v>58</v>
      </c>
      <c r="D162" s="95" t="s">
        <v>48</v>
      </c>
      <c r="E162" s="97"/>
      <c r="F162" s="87">
        <v>0</v>
      </c>
      <c r="G162" s="87">
        <v>30</v>
      </c>
      <c r="H162" s="87">
        <v>0</v>
      </c>
      <c r="I162" s="87">
        <v>154</v>
      </c>
      <c r="J162" s="87">
        <v>14</v>
      </c>
      <c r="K162" s="93">
        <f t="shared" si="8"/>
        <v>198</v>
      </c>
      <c r="M162" s="103"/>
      <c r="N162" s="103"/>
      <c r="O162" s="103"/>
      <c r="P162" s="103"/>
      <c r="Q162" s="103"/>
      <c r="R162" s="93"/>
      <c r="T162" s="103"/>
      <c r="U162" s="103"/>
      <c r="V162" s="103"/>
      <c r="W162" s="103"/>
      <c r="X162" s="103"/>
      <c r="Y162" s="93"/>
      <c r="Z162" s="121"/>
      <c r="AA162" s="103">
        <v>19.2</v>
      </c>
      <c r="AB162" s="103">
        <v>35.44</v>
      </c>
      <c r="AC162" s="103">
        <v>76.160000000000011</v>
      </c>
      <c r="AD162" s="103">
        <v>62.16</v>
      </c>
      <c r="AE162" s="103">
        <v>5.0399999999999991</v>
      </c>
      <c r="AF162" s="93">
        <f t="shared" si="9"/>
        <v>198</v>
      </c>
      <c r="AH162" s="103">
        <v>0</v>
      </c>
      <c r="AI162" s="103">
        <v>10.8</v>
      </c>
      <c r="AJ162" s="103">
        <v>14.399999999999999</v>
      </c>
      <c r="AK162" s="103">
        <v>60.24</v>
      </c>
      <c r="AL162" s="103">
        <v>112.56</v>
      </c>
      <c r="AM162" s="93">
        <f t="shared" si="10"/>
        <v>198</v>
      </c>
    </row>
    <row r="163" spans="1:39" ht="14.65" thickBot="1">
      <c r="A163" s="152"/>
      <c r="B163" s="155"/>
      <c r="C163" s="96" t="s">
        <v>59</v>
      </c>
      <c r="D163" s="95" t="s">
        <v>48</v>
      </c>
      <c r="E163" s="97"/>
      <c r="F163" s="87">
        <v>0</v>
      </c>
      <c r="G163" s="87">
        <v>14</v>
      </c>
      <c r="H163" s="87">
        <v>0</v>
      </c>
      <c r="I163" s="87">
        <v>58</v>
      </c>
      <c r="J163" s="87">
        <v>6</v>
      </c>
      <c r="K163" s="93">
        <f t="shared" si="8"/>
        <v>78</v>
      </c>
      <c r="M163" s="103"/>
      <c r="N163" s="103"/>
      <c r="O163" s="103"/>
      <c r="P163" s="103"/>
      <c r="Q163" s="103"/>
      <c r="R163" s="93"/>
      <c r="T163" s="103"/>
      <c r="U163" s="103"/>
      <c r="V163" s="103"/>
      <c r="W163" s="103"/>
      <c r="X163" s="103"/>
      <c r="Y163" s="93"/>
      <c r="Z163" s="121"/>
      <c r="AA163" s="103">
        <v>8.9600000000000009</v>
      </c>
      <c r="AB163" s="103">
        <v>14.32</v>
      </c>
      <c r="AC163" s="103">
        <v>28.799999999999997</v>
      </c>
      <c r="AD163" s="103">
        <v>23.759999999999994</v>
      </c>
      <c r="AE163" s="103">
        <v>2.1599999999999997</v>
      </c>
      <c r="AF163" s="93">
        <f t="shared" si="9"/>
        <v>77.999999999999986</v>
      </c>
      <c r="AH163" s="103">
        <v>0</v>
      </c>
      <c r="AI163" s="103">
        <v>5.0399999999999991</v>
      </c>
      <c r="AJ163" s="103">
        <v>6.7200000000000006</v>
      </c>
      <c r="AK163" s="103">
        <v>23.119999999999997</v>
      </c>
      <c r="AL163" s="103">
        <v>43.120000000000005</v>
      </c>
      <c r="AM163" s="93">
        <f t="shared" si="10"/>
        <v>78</v>
      </c>
    </row>
    <row r="164" spans="1:39" ht="14.65" thickBot="1">
      <c r="A164" s="152"/>
      <c r="B164" s="155"/>
      <c r="C164" s="96" t="s">
        <v>60</v>
      </c>
      <c r="D164" s="95" t="s">
        <v>61</v>
      </c>
      <c r="E164" s="97"/>
      <c r="F164" s="87">
        <v>0</v>
      </c>
      <c r="G164" s="87">
        <v>2</v>
      </c>
      <c r="H164" s="87">
        <v>0</v>
      </c>
      <c r="I164" s="87">
        <v>77</v>
      </c>
      <c r="J164" s="87">
        <v>0</v>
      </c>
      <c r="K164" s="93">
        <f t="shared" si="8"/>
        <v>79</v>
      </c>
      <c r="M164" s="103"/>
      <c r="N164" s="103"/>
      <c r="O164" s="103"/>
      <c r="P164" s="103"/>
      <c r="Q164" s="103"/>
      <c r="R164" s="93"/>
      <c r="T164" s="103"/>
      <c r="U164" s="103"/>
      <c r="V164" s="103"/>
      <c r="W164" s="103"/>
      <c r="X164" s="103"/>
      <c r="Y164" s="93"/>
      <c r="Z164" s="121"/>
      <c r="AA164" s="103">
        <v>1.28</v>
      </c>
      <c r="AB164" s="103">
        <v>13.04</v>
      </c>
      <c r="AC164" s="103">
        <v>36.96</v>
      </c>
      <c r="AD164" s="103">
        <v>27.720000000000002</v>
      </c>
      <c r="AE164" s="103">
        <v>0</v>
      </c>
      <c r="AF164" s="93">
        <f t="shared" si="9"/>
        <v>79</v>
      </c>
      <c r="AH164" s="103">
        <v>0</v>
      </c>
      <c r="AI164" s="103">
        <v>0.72</v>
      </c>
      <c r="AJ164" s="103">
        <v>0.96</v>
      </c>
      <c r="AK164" s="103">
        <v>28.040000000000003</v>
      </c>
      <c r="AL164" s="103">
        <v>49.28</v>
      </c>
      <c r="AM164" s="93">
        <f t="shared" si="10"/>
        <v>79</v>
      </c>
    </row>
    <row r="165" spans="1:39" ht="14.65" thickBot="1">
      <c r="A165" s="152"/>
      <c r="B165" s="155"/>
      <c r="C165" s="96" t="s">
        <v>62</v>
      </c>
      <c r="D165" s="95" t="s">
        <v>61</v>
      </c>
      <c r="E165" s="97"/>
      <c r="F165" s="87">
        <v>0</v>
      </c>
      <c r="G165" s="87">
        <v>6</v>
      </c>
      <c r="H165" s="87">
        <v>0</v>
      </c>
      <c r="I165" s="87">
        <v>73</v>
      </c>
      <c r="J165" s="87">
        <v>0</v>
      </c>
      <c r="K165" s="93">
        <f t="shared" si="8"/>
        <v>79</v>
      </c>
      <c r="M165" s="103"/>
      <c r="N165" s="103"/>
      <c r="O165" s="103"/>
      <c r="P165" s="103"/>
      <c r="Q165" s="103"/>
      <c r="R165" s="93"/>
      <c r="T165" s="103"/>
      <c r="U165" s="103"/>
      <c r="V165" s="103"/>
      <c r="W165" s="103"/>
      <c r="X165" s="103"/>
      <c r="Y165" s="93"/>
      <c r="Z165" s="121"/>
      <c r="AA165" s="103">
        <v>3.8400000000000003</v>
      </c>
      <c r="AB165" s="103">
        <v>13.840000000000002</v>
      </c>
      <c r="AC165" s="103">
        <v>35.04</v>
      </c>
      <c r="AD165" s="103">
        <v>26.279999999999998</v>
      </c>
      <c r="AE165" s="103">
        <v>0</v>
      </c>
      <c r="AF165" s="93">
        <f t="shared" si="9"/>
        <v>79</v>
      </c>
      <c r="AH165" s="103">
        <v>0</v>
      </c>
      <c r="AI165" s="103">
        <v>2.1599999999999997</v>
      </c>
      <c r="AJ165" s="103">
        <v>2.88</v>
      </c>
      <c r="AK165" s="103">
        <v>27.24</v>
      </c>
      <c r="AL165" s="103">
        <v>46.72</v>
      </c>
      <c r="AM165" s="93">
        <f t="shared" si="10"/>
        <v>79</v>
      </c>
    </row>
    <row r="166" spans="1:39" ht="14.65" thickBot="1">
      <c r="A166" s="152"/>
      <c r="B166" s="155"/>
      <c r="C166" s="100" t="s">
        <v>46</v>
      </c>
      <c r="D166" s="99" t="s">
        <v>51</v>
      </c>
      <c r="E166" s="90" t="str">
        <f>+E122</f>
        <v>Very High - C1</v>
      </c>
      <c r="F166" s="174"/>
      <c r="G166" s="175"/>
      <c r="H166" s="175"/>
      <c r="I166" s="175"/>
      <c r="J166" s="176"/>
      <c r="K166" s="98">
        <f t="shared" si="8"/>
        <v>0</v>
      </c>
      <c r="M166" s="199"/>
      <c r="N166" s="200"/>
      <c r="O166" s="200"/>
      <c r="P166" s="200"/>
      <c r="Q166" s="201"/>
      <c r="R166" s="98"/>
      <c r="T166" s="199"/>
      <c r="U166" s="200"/>
      <c r="V166" s="200"/>
      <c r="W166" s="200"/>
      <c r="X166" s="201"/>
      <c r="Y166" s="98"/>
      <c r="Z166" s="121"/>
      <c r="AA166" s="199"/>
      <c r="AB166" s="200"/>
      <c r="AC166" s="200"/>
      <c r="AD166" s="200"/>
      <c r="AE166" s="201"/>
      <c r="AF166" s="98">
        <f t="shared" si="9"/>
        <v>0</v>
      </c>
      <c r="AH166" s="199"/>
      <c r="AI166" s="200"/>
      <c r="AJ166" s="200"/>
      <c r="AK166" s="200"/>
      <c r="AL166" s="201"/>
      <c r="AM166" s="98">
        <f t="shared" si="10"/>
        <v>0</v>
      </c>
    </row>
    <row r="167" spans="1:39" ht="14.65" thickBot="1">
      <c r="A167" s="152"/>
      <c r="B167" s="155"/>
      <c r="C167" s="96" t="s">
        <v>52</v>
      </c>
      <c r="D167" s="95" t="s">
        <v>47</v>
      </c>
      <c r="E167" s="97"/>
      <c r="F167" s="87">
        <v>0</v>
      </c>
      <c r="G167" s="87">
        <v>57</v>
      </c>
      <c r="H167" s="87">
        <v>0</v>
      </c>
      <c r="I167" s="87">
        <v>1</v>
      </c>
      <c r="J167" s="87">
        <v>0</v>
      </c>
      <c r="K167" s="93">
        <f t="shared" si="8"/>
        <v>58</v>
      </c>
      <c r="M167" s="103"/>
      <c r="N167" s="103"/>
      <c r="O167" s="103"/>
      <c r="P167" s="103"/>
      <c r="Q167" s="103"/>
      <c r="R167" s="93"/>
      <c r="T167" s="103"/>
      <c r="U167" s="103"/>
      <c r="V167" s="103"/>
      <c r="W167" s="103"/>
      <c r="X167" s="103"/>
      <c r="Y167" s="93"/>
      <c r="Z167" s="121"/>
      <c r="AA167" s="103">
        <v>36.480000000000004</v>
      </c>
      <c r="AB167" s="103">
        <v>20.68</v>
      </c>
      <c r="AC167" s="103">
        <v>0.48</v>
      </c>
      <c r="AD167" s="103">
        <v>0.36</v>
      </c>
      <c r="AE167" s="103">
        <v>0</v>
      </c>
      <c r="AF167" s="93">
        <f t="shared" si="9"/>
        <v>58</v>
      </c>
      <c r="AH167" s="103">
        <v>0</v>
      </c>
      <c r="AI167" s="103">
        <v>20.520000000000003</v>
      </c>
      <c r="AJ167" s="103">
        <v>27.360000000000003</v>
      </c>
      <c r="AK167" s="103">
        <v>9.48</v>
      </c>
      <c r="AL167" s="103">
        <v>0.64</v>
      </c>
      <c r="AM167" s="93">
        <f t="shared" si="10"/>
        <v>58.000000000000014</v>
      </c>
    </row>
    <row r="168" spans="1:39" ht="14.65" thickBot="1">
      <c r="A168" s="152"/>
      <c r="B168" s="155"/>
      <c r="C168" s="96" t="s">
        <v>53</v>
      </c>
      <c r="D168" s="95" t="s">
        <v>47</v>
      </c>
      <c r="E168" s="97"/>
      <c r="F168" s="87">
        <v>0</v>
      </c>
      <c r="G168" s="87">
        <v>53</v>
      </c>
      <c r="H168" s="87">
        <v>0</v>
      </c>
      <c r="I168" s="87">
        <v>1</v>
      </c>
      <c r="J168" s="87">
        <v>0</v>
      </c>
      <c r="K168" s="93">
        <f t="shared" si="8"/>
        <v>54</v>
      </c>
      <c r="M168" s="103"/>
      <c r="N168" s="103"/>
      <c r="O168" s="103"/>
      <c r="P168" s="103"/>
      <c r="Q168" s="103"/>
      <c r="R168" s="93"/>
      <c r="T168" s="103"/>
      <c r="U168" s="103"/>
      <c r="V168" s="103"/>
      <c r="W168" s="103"/>
      <c r="X168" s="103"/>
      <c r="Y168" s="93"/>
      <c r="Z168" s="121"/>
      <c r="AA168" s="103">
        <v>33.92</v>
      </c>
      <c r="AB168" s="103">
        <v>19.239999999999998</v>
      </c>
      <c r="AC168" s="103">
        <v>0.48</v>
      </c>
      <c r="AD168" s="103">
        <v>0.36</v>
      </c>
      <c r="AE168" s="103">
        <v>0</v>
      </c>
      <c r="AF168" s="93">
        <f t="shared" si="9"/>
        <v>53.999999999999993</v>
      </c>
      <c r="AH168" s="103">
        <v>0</v>
      </c>
      <c r="AI168" s="103">
        <v>19.079999999999998</v>
      </c>
      <c r="AJ168" s="103">
        <v>25.439999999999998</v>
      </c>
      <c r="AK168" s="103">
        <v>8.8400000000000016</v>
      </c>
      <c r="AL168" s="103">
        <v>0.64</v>
      </c>
      <c r="AM168" s="93">
        <f t="shared" si="10"/>
        <v>54</v>
      </c>
    </row>
    <row r="169" spans="1:39" ht="14.65" thickBot="1">
      <c r="A169" s="152"/>
      <c r="B169" s="155"/>
      <c r="C169" s="96" t="s">
        <v>54</v>
      </c>
      <c r="D169" s="95" t="s">
        <v>47</v>
      </c>
      <c r="E169" s="97"/>
      <c r="F169" s="87">
        <v>0</v>
      </c>
      <c r="G169" s="87">
        <v>38</v>
      </c>
      <c r="H169" s="87">
        <v>0</v>
      </c>
      <c r="I169" s="87">
        <v>1</v>
      </c>
      <c r="J169" s="87">
        <v>0</v>
      </c>
      <c r="K169" s="93">
        <f t="shared" si="8"/>
        <v>39</v>
      </c>
      <c r="M169" s="103"/>
      <c r="N169" s="103"/>
      <c r="O169" s="103"/>
      <c r="P169" s="103"/>
      <c r="Q169" s="103"/>
      <c r="R169" s="93"/>
      <c r="T169" s="103"/>
      <c r="U169" s="103"/>
      <c r="V169" s="103"/>
      <c r="W169" s="103"/>
      <c r="X169" s="103"/>
      <c r="Y169" s="93"/>
      <c r="Z169" s="121"/>
      <c r="AA169" s="103">
        <v>24.32</v>
      </c>
      <c r="AB169" s="103">
        <v>13.839999999999998</v>
      </c>
      <c r="AC169" s="103">
        <v>0.48</v>
      </c>
      <c r="AD169" s="103">
        <v>0.36</v>
      </c>
      <c r="AE169" s="103">
        <v>0</v>
      </c>
      <c r="AF169" s="93">
        <f t="shared" si="9"/>
        <v>38.999999999999993</v>
      </c>
      <c r="AH169" s="103">
        <v>0</v>
      </c>
      <c r="AI169" s="103">
        <v>13.679999999999998</v>
      </c>
      <c r="AJ169" s="103">
        <v>18.239999999999998</v>
      </c>
      <c r="AK169" s="103">
        <v>6.44</v>
      </c>
      <c r="AL169" s="103">
        <v>0.64</v>
      </c>
      <c r="AM169" s="93">
        <f t="shared" si="10"/>
        <v>38.999999999999993</v>
      </c>
    </row>
    <row r="170" spans="1:39" ht="14.65" thickBot="1">
      <c r="A170" s="152"/>
      <c r="B170" s="155"/>
      <c r="C170" s="96" t="s">
        <v>55</v>
      </c>
      <c r="D170" s="95" t="s">
        <v>47</v>
      </c>
      <c r="E170" s="97"/>
      <c r="F170" s="87">
        <v>0</v>
      </c>
      <c r="G170" s="87">
        <v>22</v>
      </c>
      <c r="H170" s="87">
        <v>0</v>
      </c>
      <c r="I170" s="87">
        <v>16</v>
      </c>
      <c r="J170" s="87">
        <v>2</v>
      </c>
      <c r="K170" s="93">
        <f t="shared" si="8"/>
        <v>40</v>
      </c>
      <c r="M170" s="103"/>
      <c r="N170" s="103"/>
      <c r="O170" s="103"/>
      <c r="P170" s="103"/>
      <c r="Q170" s="103"/>
      <c r="R170" s="93"/>
      <c r="T170" s="103"/>
      <c r="U170" s="103"/>
      <c r="V170" s="103"/>
      <c r="W170" s="103"/>
      <c r="X170" s="103"/>
      <c r="Y170" s="93"/>
      <c r="Z170" s="121"/>
      <c r="AA170" s="103">
        <v>14.080000000000002</v>
      </c>
      <c r="AB170" s="103">
        <v>10.48</v>
      </c>
      <c r="AC170" s="103">
        <v>8</v>
      </c>
      <c r="AD170" s="103">
        <v>6.7200000000000006</v>
      </c>
      <c r="AE170" s="103">
        <v>0.72</v>
      </c>
      <c r="AF170" s="93">
        <f t="shared" si="9"/>
        <v>40</v>
      </c>
      <c r="AH170" s="103">
        <v>0</v>
      </c>
      <c r="AI170" s="103">
        <v>7.919999999999999</v>
      </c>
      <c r="AJ170" s="103">
        <v>10.560000000000002</v>
      </c>
      <c r="AK170" s="103">
        <v>9.2800000000000011</v>
      </c>
      <c r="AL170" s="103">
        <v>12.24</v>
      </c>
      <c r="AM170" s="93">
        <f t="shared" si="10"/>
        <v>40</v>
      </c>
    </row>
    <row r="171" spans="1:39" ht="14.65" thickBot="1">
      <c r="A171" s="152"/>
      <c r="B171" s="155"/>
      <c r="C171" s="96" t="s">
        <v>56</v>
      </c>
      <c r="D171" s="95" t="s">
        <v>47</v>
      </c>
      <c r="E171" s="97"/>
      <c r="F171" s="87">
        <v>0</v>
      </c>
      <c r="G171" s="87">
        <v>0</v>
      </c>
      <c r="H171" s="87">
        <v>0</v>
      </c>
      <c r="I171" s="87">
        <v>0</v>
      </c>
      <c r="J171" s="87">
        <v>0</v>
      </c>
      <c r="K171" s="93">
        <f t="shared" si="8"/>
        <v>0</v>
      </c>
      <c r="M171" s="103"/>
      <c r="N171" s="103"/>
      <c r="O171" s="103"/>
      <c r="P171" s="103"/>
      <c r="Q171" s="103"/>
      <c r="R171" s="93"/>
      <c r="T171" s="103"/>
      <c r="U171" s="103"/>
      <c r="V171" s="103"/>
      <c r="W171" s="103"/>
      <c r="X171" s="103"/>
      <c r="Y171" s="93"/>
      <c r="Z171" s="121"/>
      <c r="AA171" s="103">
        <v>0</v>
      </c>
      <c r="AB171" s="103">
        <v>0</v>
      </c>
      <c r="AC171" s="103">
        <v>0</v>
      </c>
      <c r="AD171" s="103">
        <v>0</v>
      </c>
      <c r="AE171" s="103">
        <v>0</v>
      </c>
      <c r="AF171" s="93">
        <f t="shared" si="9"/>
        <v>0</v>
      </c>
      <c r="AH171" s="103">
        <v>0</v>
      </c>
      <c r="AI171" s="103">
        <v>0</v>
      </c>
      <c r="AJ171" s="103">
        <v>0</v>
      </c>
      <c r="AK171" s="103">
        <v>0</v>
      </c>
      <c r="AL171" s="103">
        <v>0</v>
      </c>
      <c r="AM171" s="93">
        <f t="shared" si="10"/>
        <v>0</v>
      </c>
    </row>
    <row r="172" spans="1:39" ht="14.65" thickBot="1">
      <c r="A172" s="152"/>
      <c r="B172" s="155"/>
      <c r="C172" s="96" t="s">
        <v>57</v>
      </c>
      <c r="D172" s="95" t="s">
        <v>47</v>
      </c>
      <c r="E172" s="97"/>
      <c r="F172" s="87">
        <v>0</v>
      </c>
      <c r="G172" s="87">
        <v>50</v>
      </c>
      <c r="H172" s="87">
        <v>0</v>
      </c>
      <c r="I172" s="87">
        <v>0</v>
      </c>
      <c r="J172" s="87">
        <v>0</v>
      </c>
      <c r="K172" s="93">
        <f t="shared" si="8"/>
        <v>50</v>
      </c>
      <c r="M172" s="103"/>
      <c r="N172" s="103"/>
      <c r="O172" s="103"/>
      <c r="P172" s="103"/>
      <c r="Q172" s="103"/>
      <c r="R172" s="93"/>
      <c r="T172" s="103"/>
      <c r="U172" s="103"/>
      <c r="V172" s="103"/>
      <c r="W172" s="103"/>
      <c r="X172" s="103"/>
      <c r="Y172" s="93"/>
      <c r="Z172" s="121"/>
      <c r="AA172" s="103">
        <v>32</v>
      </c>
      <c r="AB172" s="103">
        <v>18</v>
      </c>
      <c r="AC172" s="103">
        <v>0</v>
      </c>
      <c r="AD172" s="103">
        <v>0</v>
      </c>
      <c r="AE172" s="103">
        <v>0</v>
      </c>
      <c r="AF172" s="93">
        <f t="shared" si="9"/>
        <v>50</v>
      </c>
      <c r="AH172" s="103">
        <v>0</v>
      </c>
      <c r="AI172" s="103">
        <v>18</v>
      </c>
      <c r="AJ172" s="103">
        <v>24</v>
      </c>
      <c r="AK172" s="103">
        <v>8</v>
      </c>
      <c r="AL172" s="103">
        <v>0</v>
      </c>
      <c r="AM172" s="93">
        <f t="shared" si="10"/>
        <v>50</v>
      </c>
    </row>
    <row r="173" spans="1:39" ht="14.65" thickBot="1">
      <c r="A173" s="152"/>
      <c r="B173" s="155"/>
      <c r="C173" s="96" t="s">
        <v>58</v>
      </c>
      <c r="D173" s="95" t="s">
        <v>48</v>
      </c>
      <c r="E173" s="97"/>
      <c r="F173" s="87">
        <v>0</v>
      </c>
      <c r="G173" s="87">
        <v>71</v>
      </c>
      <c r="H173" s="87">
        <v>0</v>
      </c>
      <c r="I173" s="87">
        <v>48</v>
      </c>
      <c r="J173" s="87">
        <v>0</v>
      </c>
      <c r="K173" s="93">
        <f t="shared" si="8"/>
        <v>119</v>
      </c>
      <c r="M173" s="103"/>
      <c r="N173" s="103"/>
      <c r="O173" s="103"/>
      <c r="P173" s="103"/>
      <c r="Q173" s="103"/>
      <c r="R173" s="93"/>
      <c r="T173" s="103"/>
      <c r="U173" s="103"/>
      <c r="V173" s="103"/>
      <c r="W173" s="103"/>
      <c r="X173" s="103"/>
      <c r="Y173" s="93"/>
      <c r="Z173" s="121"/>
      <c r="AA173" s="103">
        <v>45.44</v>
      </c>
      <c r="AB173" s="103">
        <v>33.239999999999995</v>
      </c>
      <c r="AC173" s="103">
        <v>23.04</v>
      </c>
      <c r="AD173" s="103">
        <v>17.279999999999998</v>
      </c>
      <c r="AE173" s="103">
        <v>0</v>
      </c>
      <c r="AF173" s="93">
        <f t="shared" si="9"/>
        <v>119</v>
      </c>
      <c r="AH173" s="103">
        <v>0</v>
      </c>
      <c r="AI173" s="103">
        <v>25.559999999999995</v>
      </c>
      <c r="AJ173" s="103">
        <v>34.08</v>
      </c>
      <c r="AK173" s="103">
        <v>28.639999999999997</v>
      </c>
      <c r="AL173" s="103">
        <v>30.720000000000002</v>
      </c>
      <c r="AM173" s="93">
        <f t="shared" si="10"/>
        <v>118.99999999999999</v>
      </c>
    </row>
    <row r="174" spans="1:39" ht="14.65" thickBot="1">
      <c r="A174" s="152"/>
      <c r="B174" s="155"/>
      <c r="C174" s="96" t="s">
        <v>59</v>
      </c>
      <c r="D174" s="95" t="s">
        <v>48</v>
      </c>
      <c r="E174" s="97"/>
      <c r="F174" s="87">
        <v>0</v>
      </c>
      <c r="G174" s="87">
        <v>23</v>
      </c>
      <c r="H174" s="87">
        <v>0</v>
      </c>
      <c r="I174" s="87">
        <v>15</v>
      </c>
      <c r="J174" s="87">
        <v>0</v>
      </c>
      <c r="K174" s="93">
        <f t="shared" si="8"/>
        <v>38</v>
      </c>
      <c r="M174" s="103"/>
      <c r="N174" s="103"/>
      <c r="O174" s="103"/>
      <c r="P174" s="103"/>
      <c r="Q174" s="103"/>
      <c r="R174" s="93"/>
      <c r="T174" s="103"/>
      <c r="U174" s="103"/>
      <c r="V174" s="103"/>
      <c r="W174" s="103"/>
      <c r="X174" s="103"/>
      <c r="Y174" s="93"/>
      <c r="Z174" s="121"/>
      <c r="AA174" s="103">
        <v>14.72</v>
      </c>
      <c r="AB174" s="103">
        <v>10.68</v>
      </c>
      <c r="AC174" s="103">
        <v>7.1999999999999993</v>
      </c>
      <c r="AD174" s="103">
        <v>5.4</v>
      </c>
      <c r="AE174" s="103">
        <v>0</v>
      </c>
      <c r="AF174" s="93">
        <f t="shared" si="9"/>
        <v>37.999999999999993</v>
      </c>
      <c r="AH174" s="103">
        <v>0</v>
      </c>
      <c r="AI174" s="103">
        <v>8.2799999999999994</v>
      </c>
      <c r="AJ174" s="103">
        <v>11.04</v>
      </c>
      <c r="AK174" s="103">
        <v>9.08</v>
      </c>
      <c r="AL174" s="103">
        <v>9.6</v>
      </c>
      <c r="AM174" s="93">
        <f t="shared" si="10"/>
        <v>38</v>
      </c>
    </row>
    <row r="175" spans="1:39" ht="14.65" thickBot="1">
      <c r="A175" s="152"/>
      <c r="B175" s="155"/>
      <c r="C175" s="96" t="s">
        <v>60</v>
      </c>
      <c r="D175" s="95" t="s">
        <v>61</v>
      </c>
      <c r="E175" s="97"/>
      <c r="F175" s="87">
        <v>0</v>
      </c>
      <c r="G175" s="87">
        <v>3</v>
      </c>
      <c r="H175" s="87">
        <v>0</v>
      </c>
      <c r="I175" s="87">
        <v>35</v>
      </c>
      <c r="J175" s="87">
        <v>0</v>
      </c>
      <c r="K175" s="93">
        <f t="shared" si="8"/>
        <v>38</v>
      </c>
      <c r="M175" s="103"/>
      <c r="N175" s="103"/>
      <c r="O175" s="103"/>
      <c r="P175" s="103"/>
      <c r="Q175" s="103"/>
      <c r="R175" s="93"/>
      <c r="T175" s="103"/>
      <c r="U175" s="103"/>
      <c r="V175" s="103"/>
      <c r="W175" s="103"/>
      <c r="X175" s="103"/>
      <c r="Y175" s="93"/>
      <c r="Z175" s="121"/>
      <c r="AA175" s="103">
        <v>1.9200000000000002</v>
      </c>
      <c r="AB175" s="103">
        <v>6.6800000000000006</v>
      </c>
      <c r="AC175" s="103">
        <v>16.799999999999997</v>
      </c>
      <c r="AD175" s="103">
        <v>12.6</v>
      </c>
      <c r="AE175" s="103">
        <v>0</v>
      </c>
      <c r="AF175" s="93">
        <f t="shared" si="9"/>
        <v>38</v>
      </c>
      <c r="AH175" s="103">
        <v>0</v>
      </c>
      <c r="AI175" s="103">
        <v>1.0799999999999998</v>
      </c>
      <c r="AJ175" s="103">
        <v>1.44</v>
      </c>
      <c r="AK175" s="103">
        <v>13.08</v>
      </c>
      <c r="AL175" s="103">
        <v>22.4</v>
      </c>
      <c r="AM175" s="93">
        <f t="shared" si="10"/>
        <v>38</v>
      </c>
    </row>
    <row r="176" spans="1:39" ht="14.65" thickBot="1">
      <c r="A176" s="153"/>
      <c r="B176" s="156"/>
      <c r="C176" s="96" t="s">
        <v>62</v>
      </c>
      <c r="D176" s="95" t="s">
        <v>61</v>
      </c>
      <c r="E176" s="94"/>
      <c r="F176" s="87">
        <v>0</v>
      </c>
      <c r="G176" s="87">
        <v>3</v>
      </c>
      <c r="H176" s="87">
        <v>0</v>
      </c>
      <c r="I176" s="87">
        <v>35</v>
      </c>
      <c r="J176" s="87">
        <v>0</v>
      </c>
      <c r="K176" s="93">
        <f t="shared" si="8"/>
        <v>38</v>
      </c>
      <c r="M176" s="103"/>
      <c r="N176" s="103"/>
      <c r="O176" s="103"/>
      <c r="P176" s="103"/>
      <c r="Q176" s="103"/>
      <c r="R176" s="93"/>
      <c r="T176" s="103"/>
      <c r="U176" s="103"/>
      <c r="V176" s="103"/>
      <c r="W176" s="103"/>
      <c r="X176" s="103"/>
      <c r="Y176" s="93"/>
      <c r="Z176" s="121"/>
      <c r="AA176" s="103">
        <v>1.9200000000000002</v>
      </c>
      <c r="AB176" s="103">
        <v>6.6800000000000006</v>
      </c>
      <c r="AC176" s="103">
        <v>16.799999999999997</v>
      </c>
      <c r="AD176" s="103">
        <v>12.6</v>
      </c>
      <c r="AE176" s="103">
        <v>0</v>
      </c>
      <c r="AF176" s="93">
        <f t="shared" si="9"/>
        <v>38</v>
      </c>
      <c r="AH176" s="103">
        <v>0</v>
      </c>
      <c r="AI176" s="103">
        <v>1.0799999999999998</v>
      </c>
      <c r="AJ176" s="103">
        <v>1.44</v>
      </c>
      <c r="AK176" s="103">
        <v>13.08</v>
      </c>
      <c r="AL176" s="103">
        <v>22.4</v>
      </c>
      <c r="AM176" s="93">
        <f t="shared" si="10"/>
        <v>38</v>
      </c>
    </row>
    <row r="177" spans="1:39" ht="14.65" thickBot="1">
      <c r="A177" s="151">
        <v>22</v>
      </c>
      <c r="B177" s="154" t="s">
        <v>25</v>
      </c>
      <c r="C177" s="157" t="s">
        <v>46</v>
      </c>
      <c r="D177" s="160" t="s">
        <v>48</v>
      </c>
      <c r="E177" s="92" t="str">
        <f>E133</f>
        <v>Low - C4</v>
      </c>
      <c r="F177" s="87">
        <v>57</v>
      </c>
      <c r="G177" s="87">
        <v>109</v>
      </c>
      <c r="H177" s="87">
        <v>218</v>
      </c>
      <c r="I177" s="87">
        <v>136</v>
      </c>
      <c r="J177" s="87">
        <v>27</v>
      </c>
      <c r="K177" s="91">
        <f t="shared" si="8"/>
        <v>547</v>
      </c>
      <c r="M177" s="87"/>
      <c r="N177" s="87"/>
      <c r="O177" s="87"/>
      <c r="P177" s="87"/>
      <c r="Q177" s="87"/>
      <c r="R177" s="91"/>
      <c r="T177" s="103"/>
      <c r="U177" s="87"/>
      <c r="V177" s="87"/>
      <c r="W177" s="87"/>
      <c r="X177" s="87"/>
      <c r="Y177" s="91"/>
      <c r="AA177" s="87">
        <v>64</v>
      </c>
      <c r="AB177" s="87">
        <v>109</v>
      </c>
      <c r="AC177" s="87">
        <v>218</v>
      </c>
      <c r="AD177" s="87">
        <v>136</v>
      </c>
      <c r="AE177" s="87">
        <v>27</v>
      </c>
      <c r="AF177" s="91">
        <f t="shared" si="9"/>
        <v>554</v>
      </c>
      <c r="AH177" s="103">
        <v>26.3568</v>
      </c>
      <c r="AI177" s="87">
        <v>75.207999999999998</v>
      </c>
      <c r="AJ177" s="87">
        <v>154.07680000000002</v>
      </c>
      <c r="AK177" s="87">
        <v>168.92159999999998</v>
      </c>
      <c r="AL177" s="87">
        <v>122.43680000000001</v>
      </c>
      <c r="AM177" s="91">
        <f t="shared" si="10"/>
        <v>547</v>
      </c>
    </row>
    <row r="178" spans="1:39" ht="14.65" thickBot="1">
      <c r="A178" s="152"/>
      <c r="B178" s="155"/>
      <c r="C178" s="158"/>
      <c r="D178" s="161"/>
      <c r="E178" s="90" t="str">
        <f>E144</f>
        <v>Medium - C3</v>
      </c>
      <c r="F178" s="87">
        <v>200</v>
      </c>
      <c r="G178" s="87">
        <v>381</v>
      </c>
      <c r="H178" s="87">
        <v>763</v>
      </c>
      <c r="I178" s="87">
        <v>477</v>
      </c>
      <c r="J178" s="87">
        <v>96</v>
      </c>
      <c r="K178" s="89">
        <f t="shared" si="8"/>
        <v>1917</v>
      </c>
      <c r="M178" s="87"/>
      <c r="N178" s="87"/>
      <c r="O178" s="87"/>
      <c r="P178" s="87"/>
      <c r="Q178" s="87"/>
      <c r="R178" s="89"/>
      <c r="T178" s="87"/>
      <c r="U178" s="87"/>
      <c r="V178" s="87"/>
      <c r="W178" s="87"/>
      <c r="X178" s="87"/>
      <c r="Y178" s="89"/>
      <c r="AA178" s="87">
        <v>225</v>
      </c>
      <c r="AB178" s="87">
        <v>381</v>
      </c>
      <c r="AC178" s="87">
        <v>763</v>
      </c>
      <c r="AD178" s="87">
        <v>477</v>
      </c>
      <c r="AE178" s="87">
        <v>96</v>
      </c>
      <c r="AF178" s="89">
        <f t="shared" si="9"/>
        <v>1942</v>
      </c>
      <c r="AH178" s="87">
        <v>92.47999999999999</v>
      </c>
      <c r="AI178" s="87">
        <v>263.21439999999996</v>
      </c>
      <c r="AJ178" s="87">
        <v>539.10239999999999</v>
      </c>
      <c r="AK178" s="87">
        <v>591.63679999999999</v>
      </c>
      <c r="AL178" s="87">
        <v>430.56640000000004</v>
      </c>
      <c r="AM178" s="89">
        <f t="shared" si="10"/>
        <v>1917</v>
      </c>
    </row>
    <row r="179" spans="1:39" ht="14.65" thickBot="1">
      <c r="A179" s="152"/>
      <c r="B179" s="155"/>
      <c r="C179" s="158"/>
      <c r="D179" s="161"/>
      <c r="E179" s="90" t="str">
        <f>E155</f>
        <v>High - C2</v>
      </c>
      <c r="F179" s="87">
        <v>28</v>
      </c>
      <c r="G179" s="87">
        <v>54</v>
      </c>
      <c r="H179" s="87">
        <v>109</v>
      </c>
      <c r="I179" s="87">
        <v>68</v>
      </c>
      <c r="J179" s="87">
        <v>14</v>
      </c>
      <c r="K179" s="89">
        <f t="shared" si="8"/>
        <v>273</v>
      </c>
      <c r="M179" s="87"/>
      <c r="N179" s="87"/>
      <c r="O179" s="87"/>
      <c r="P179" s="87"/>
      <c r="Q179" s="87"/>
      <c r="R179" s="89"/>
      <c r="T179" s="87"/>
      <c r="U179" s="87"/>
      <c r="V179" s="87"/>
      <c r="W179" s="87"/>
      <c r="X179" s="87"/>
      <c r="Y179" s="89"/>
      <c r="AA179" s="87">
        <v>32</v>
      </c>
      <c r="AB179" s="87">
        <v>54</v>
      </c>
      <c r="AC179" s="87">
        <v>109</v>
      </c>
      <c r="AD179" s="87">
        <v>68</v>
      </c>
      <c r="AE179" s="87">
        <v>14</v>
      </c>
      <c r="AF179" s="89">
        <f t="shared" si="9"/>
        <v>277</v>
      </c>
      <c r="AH179" s="87">
        <v>12.947199999999999</v>
      </c>
      <c r="AI179" s="87">
        <v>37.155199999999994</v>
      </c>
      <c r="AJ179" s="87">
        <v>76.769599999999997</v>
      </c>
      <c r="AK179" s="87">
        <v>84.409599999999998</v>
      </c>
      <c r="AL179" s="87">
        <v>61.718400000000003</v>
      </c>
      <c r="AM179" s="89">
        <f t="shared" si="10"/>
        <v>273</v>
      </c>
    </row>
    <row r="180" spans="1:39" ht="14.65" thickBot="1">
      <c r="A180" s="153"/>
      <c r="B180" s="156"/>
      <c r="C180" s="159"/>
      <c r="D180" s="162"/>
      <c r="E180" s="88" t="str">
        <f>E166</f>
        <v>Very High - C1</v>
      </c>
      <c r="F180" s="87">
        <v>0</v>
      </c>
      <c r="G180" s="87">
        <v>0</v>
      </c>
      <c r="H180" s="87">
        <v>0</v>
      </c>
      <c r="I180" s="87">
        <v>0</v>
      </c>
      <c r="J180" s="87">
        <v>0</v>
      </c>
      <c r="K180" s="86">
        <f t="shared" si="8"/>
        <v>0</v>
      </c>
      <c r="M180" s="87"/>
      <c r="N180" s="87"/>
      <c r="O180" s="87"/>
      <c r="P180" s="87"/>
      <c r="Q180" s="87"/>
      <c r="R180" s="86"/>
      <c r="T180" s="87"/>
      <c r="U180" s="87"/>
      <c r="V180" s="87"/>
      <c r="W180" s="87"/>
      <c r="X180" s="87"/>
      <c r="Y180" s="86"/>
      <c r="AA180" s="87">
        <v>0</v>
      </c>
      <c r="AB180" s="87">
        <v>0</v>
      </c>
      <c r="AC180" s="87">
        <v>0</v>
      </c>
      <c r="AD180" s="87">
        <v>0</v>
      </c>
      <c r="AE180" s="87">
        <v>0</v>
      </c>
      <c r="AF180" s="86">
        <f t="shared" si="9"/>
        <v>0</v>
      </c>
      <c r="AH180" s="87">
        <v>0</v>
      </c>
      <c r="AI180" s="87">
        <v>0</v>
      </c>
      <c r="AJ180" s="87">
        <v>0</v>
      </c>
      <c r="AK180" s="87">
        <v>0</v>
      </c>
      <c r="AL180" s="87">
        <v>0</v>
      </c>
      <c r="AM180" s="86">
        <f t="shared" si="10"/>
        <v>0</v>
      </c>
    </row>
    <row r="181" spans="1:39" ht="14.65" thickBot="1">
      <c r="A181" s="151">
        <v>24</v>
      </c>
      <c r="B181" s="154" t="s">
        <v>26</v>
      </c>
      <c r="C181" s="157" t="s">
        <v>46</v>
      </c>
      <c r="D181" s="160" t="s">
        <v>48</v>
      </c>
      <c r="E181" s="92" t="str">
        <f t="shared" ref="E181:E204" si="11">E177</f>
        <v>Low - C4</v>
      </c>
      <c r="F181" s="87">
        <v>48</v>
      </c>
      <c r="G181" s="87">
        <v>95</v>
      </c>
      <c r="H181" s="87">
        <v>190</v>
      </c>
      <c r="I181" s="87">
        <v>119</v>
      </c>
      <c r="J181" s="87">
        <v>24</v>
      </c>
      <c r="K181" s="91">
        <f t="shared" si="8"/>
        <v>476</v>
      </c>
      <c r="M181" s="87"/>
      <c r="N181" s="87"/>
      <c r="O181" s="87"/>
      <c r="P181" s="87"/>
      <c r="Q181" s="87"/>
      <c r="R181" s="91"/>
      <c r="T181" s="87"/>
      <c r="U181" s="87"/>
      <c r="V181" s="87"/>
      <c r="W181" s="87"/>
      <c r="X181" s="87"/>
      <c r="Y181" s="91"/>
      <c r="AA181" s="87">
        <v>48</v>
      </c>
      <c r="AB181" s="87">
        <v>95</v>
      </c>
      <c r="AC181" s="87">
        <v>190</v>
      </c>
      <c r="AD181" s="87">
        <v>119</v>
      </c>
      <c r="AE181" s="87">
        <v>24</v>
      </c>
      <c r="AF181" s="91">
        <f t="shared" si="9"/>
        <v>476</v>
      </c>
      <c r="AH181" s="87">
        <v>22.1952</v>
      </c>
      <c r="AI181" s="87">
        <v>64.817599999999999</v>
      </c>
      <c r="AJ181" s="87">
        <v>134.11519999999999</v>
      </c>
      <c r="AK181" s="87">
        <v>147.44160000000002</v>
      </c>
      <c r="AL181" s="87">
        <v>107.43040000000001</v>
      </c>
      <c r="AM181" s="91">
        <f t="shared" si="10"/>
        <v>476.00000000000006</v>
      </c>
    </row>
    <row r="182" spans="1:39" ht="14.65" thickBot="1">
      <c r="A182" s="152"/>
      <c r="B182" s="155"/>
      <c r="C182" s="158"/>
      <c r="D182" s="161"/>
      <c r="E182" s="90" t="str">
        <f t="shared" si="11"/>
        <v>Medium - C3</v>
      </c>
      <c r="F182" s="87">
        <v>167</v>
      </c>
      <c r="G182" s="87">
        <v>333</v>
      </c>
      <c r="H182" s="87">
        <v>666</v>
      </c>
      <c r="I182" s="87">
        <v>416</v>
      </c>
      <c r="J182" s="87">
        <v>83</v>
      </c>
      <c r="K182" s="89">
        <f t="shared" si="8"/>
        <v>1665</v>
      </c>
      <c r="M182" s="87"/>
      <c r="N182" s="87"/>
      <c r="O182" s="87"/>
      <c r="P182" s="87"/>
      <c r="Q182" s="87"/>
      <c r="R182" s="89"/>
      <c r="T182" s="87"/>
      <c r="U182" s="87"/>
      <c r="V182" s="87"/>
      <c r="W182" s="87"/>
      <c r="X182" s="87"/>
      <c r="Y182" s="89"/>
      <c r="AA182" s="87">
        <v>167</v>
      </c>
      <c r="AB182" s="87">
        <v>333</v>
      </c>
      <c r="AC182" s="87">
        <v>666</v>
      </c>
      <c r="AD182" s="87">
        <v>416</v>
      </c>
      <c r="AE182" s="87">
        <v>83</v>
      </c>
      <c r="AF182" s="89">
        <f t="shared" si="9"/>
        <v>1665</v>
      </c>
      <c r="AH182" s="87">
        <v>77.220799999999997</v>
      </c>
      <c r="AI182" s="87">
        <v>226.6576</v>
      </c>
      <c r="AJ182" s="87">
        <v>469.98079999999993</v>
      </c>
      <c r="AK182" s="87">
        <v>516.30079999999998</v>
      </c>
      <c r="AL182" s="87">
        <v>374.84000000000003</v>
      </c>
      <c r="AM182" s="89">
        <f t="shared" si="10"/>
        <v>1665</v>
      </c>
    </row>
    <row r="183" spans="1:39" ht="14.65" thickBot="1">
      <c r="A183" s="152"/>
      <c r="B183" s="155"/>
      <c r="C183" s="158"/>
      <c r="D183" s="161"/>
      <c r="E183" s="90" t="str">
        <f t="shared" si="11"/>
        <v>High - C2</v>
      </c>
      <c r="F183" s="87">
        <v>24</v>
      </c>
      <c r="G183" s="87">
        <v>48</v>
      </c>
      <c r="H183" s="87">
        <v>95</v>
      </c>
      <c r="I183" s="87">
        <v>60</v>
      </c>
      <c r="J183" s="87">
        <v>12</v>
      </c>
      <c r="K183" s="89">
        <f t="shared" si="8"/>
        <v>239</v>
      </c>
      <c r="M183" s="87"/>
      <c r="N183" s="87"/>
      <c r="O183" s="87"/>
      <c r="P183" s="87"/>
      <c r="Q183" s="87"/>
      <c r="R183" s="89"/>
      <c r="T183" s="87"/>
      <c r="U183" s="87"/>
      <c r="V183" s="87"/>
      <c r="W183" s="87"/>
      <c r="X183" s="87"/>
      <c r="Y183" s="89"/>
      <c r="AA183" s="87">
        <v>24</v>
      </c>
      <c r="AB183" s="87">
        <v>48</v>
      </c>
      <c r="AC183" s="87">
        <v>95</v>
      </c>
      <c r="AD183" s="87">
        <v>60</v>
      </c>
      <c r="AE183" s="87">
        <v>12</v>
      </c>
      <c r="AF183" s="89">
        <f t="shared" si="9"/>
        <v>239</v>
      </c>
      <c r="AH183" s="87">
        <v>11.0976</v>
      </c>
      <c r="AI183" s="87">
        <v>32.64</v>
      </c>
      <c r="AJ183" s="87">
        <v>67.275199999999998</v>
      </c>
      <c r="AK183" s="87">
        <v>74.003199999999993</v>
      </c>
      <c r="AL183" s="87">
        <v>53.984000000000002</v>
      </c>
      <c r="AM183" s="89">
        <f t="shared" si="10"/>
        <v>239</v>
      </c>
    </row>
    <row r="184" spans="1:39" ht="14.65" thickBot="1">
      <c r="A184" s="153"/>
      <c r="B184" s="156"/>
      <c r="C184" s="159"/>
      <c r="D184" s="162"/>
      <c r="E184" s="88" t="str">
        <f t="shared" si="11"/>
        <v>Very High - C1</v>
      </c>
      <c r="F184" s="87">
        <v>0</v>
      </c>
      <c r="G184" s="87">
        <v>0</v>
      </c>
      <c r="H184" s="87">
        <v>0</v>
      </c>
      <c r="I184" s="87">
        <v>0</v>
      </c>
      <c r="J184" s="87">
        <v>0</v>
      </c>
      <c r="K184" s="86">
        <f t="shared" si="8"/>
        <v>0</v>
      </c>
      <c r="M184" s="87"/>
      <c r="N184" s="87"/>
      <c r="O184" s="87"/>
      <c r="P184" s="87"/>
      <c r="Q184" s="87"/>
      <c r="R184" s="86"/>
      <c r="T184" s="87"/>
      <c r="U184" s="87"/>
      <c r="V184" s="87"/>
      <c r="W184" s="87"/>
      <c r="X184" s="87"/>
      <c r="Y184" s="86"/>
      <c r="AA184" s="87">
        <v>0</v>
      </c>
      <c r="AB184" s="87">
        <v>0</v>
      </c>
      <c r="AC184" s="87">
        <v>0</v>
      </c>
      <c r="AD184" s="87">
        <v>0</v>
      </c>
      <c r="AE184" s="87">
        <v>0</v>
      </c>
      <c r="AF184" s="86">
        <f t="shared" si="9"/>
        <v>0</v>
      </c>
      <c r="AH184" s="87">
        <v>0</v>
      </c>
      <c r="AI184" s="87">
        <v>0</v>
      </c>
      <c r="AJ184" s="87">
        <v>0</v>
      </c>
      <c r="AK184" s="87">
        <v>0</v>
      </c>
      <c r="AL184" s="87">
        <v>0</v>
      </c>
      <c r="AM184" s="86">
        <f t="shared" si="10"/>
        <v>0</v>
      </c>
    </row>
    <row r="185" spans="1:39" ht="14.65" thickBot="1">
      <c r="A185" s="151">
        <v>25</v>
      </c>
      <c r="B185" s="154" t="s">
        <v>27</v>
      </c>
      <c r="C185" s="157" t="s">
        <v>46</v>
      </c>
      <c r="D185" s="160" t="s">
        <v>48</v>
      </c>
      <c r="E185" s="92" t="str">
        <f t="shared" si="11"/>
        <v>Low - C4</v>
      </c>
      <c r="F185" s="87">
        <v>400</v>
      </c>
      <c r="G185" s="87">
        <v>1196</v>
      </c>
      <c r="H185" s="87">
        <v>199</v>
      </c>
      <c r="I185" s="87">
        <v>199</v>
      </c>
      <c r="J185" s="87">
        <v>0</v>
      </c>
      <c r="K185" s="91">
        <f t="shared" si="8"/>
        <v>1994</v>
      </c>
      <c r="M185" s="87"/>
      <c r="N185" s="87"/>
      <c r="O185" s="87"/>
      <c r="P185" s="87"/>
      <c r="Q185" s="87"/>
      <c r="R185" s="91"/>
      <c r="T185" s="87"/>
      <c r="U185" s="87"/>
      <c r="V185" s="87"/>
      <c r="W185" s="87"/>
      <c r="X185" s="87"/>
      <c r="Y185" s="91"/>
      <c r="AA185" s="87">
        <v>400</v>
      </c>
      <c r="AB185" s="87">
        <v>1196</v>
      </c>
      <c r="AC185" s="87">
        <v>199</v>
      </c>
      <c r="AD185" s="87">
        <v>199</v>
      </c>
      <c r="AE185" s="87">
        <v>0</v>
      </c>
      <c r="AF185" s="91">
        <f t="shared" si="9"/>
        <v>1994</v>
      </c>
      <c r="AH185" s="87">
        <v>109</v>
      </c>
      <c r="AI185" s="87">
        <v>1196</v>
      </c>
      <c r="AJ185" s="87">
        <v>199</v>
      </c>
      <c r="AK185" s="87">
        <v>199</v>
      </c>
      <c r="AL185" s="87">
        <v>291</v>
      </c>
      <c r="AM185" s="91">
        <f t="shared" si="10"/>
        <v>1994</v>
      </c>
    </row>
    <row r="186" spans="1:39" ht="14.65" thickBot="1">
      <c r="A186" s="152"/>
      <c r="B186" s="155"/>
      <c r="C186" s="158"/>
      <c r="D186" s="161"/>
      <c r="E186" s="90" t="str">
        <f t="shared" si="11"/>
        <v>Medium - C3</v>
      </c>
      <c r="F186" s="87">
        <v>0</v>
      </c>
      <c r="G186" s="87">
        <v>0</v>
      </c>
      <c r="H186" s="87">
        <v>0</v>
      </c>
      <c r="I186" s="87">
        <v>0</v>
      </c>
      <c r="J186" s="87">
        <v>0</v>
      </c>
      <c r="K186" s="89">
        <f t="shared" si="8"/>
        <v>0</v>
      </c>
      <c r="M186" s="87"/>
      <c r="N186" s="87"/>
      <c r="O186" s="87"/>
      <c r="P186" s="87"/>
      <c r="Q186" s="87"/>
      <c r="R186" s="89"/>
      <c r="T186" s="87"/>
      <c r="U186" s="87"/>
      <c r="V186" s="87"/>
      <c r="W186" s="87"/>
      <c r="X186" s="87"/>
      <c r="Y186" s="89"/>
      <c r="AA186" s="87">
        <v>0</v>
      </c>
      <c r="AB186" s="87">
        <v>0</v>
      </c>
      <c r="AC186" s="87">
        <v>0</v>
      </c>
      <c r="AD186" s="87">
        <v>0</v>
      </c>
      <c r="AE186" s="87">
        <v>0</v>
      </c>
      <c r="AF186" s="89">
        <f t="shared" si="9"/>
        <v>0</v>
      </c>
      <c r="AH186" s="87">
        <v>0</v>
      </c>
      <c r="AI186" s="87">
        <v>0</v>
      </c>
      <c r="AJ186" s="87">
        <v>0</v>
      </c>
      <c r="AK186" s="87">
        <v>0</v>
      </c>
      <c r="AL186" s="87">
        <v>0</v>
      </c>
      <c r="AM186" s="89">
        <f t="shared" si="10"/>
        <v>0</v>
      </c>
    </row>
    <row r="187" spans="1:39" ht="14.65" thickBot="1">
      <c r="A187" s="152"/>
      <c r="B187" s="155"/>
      <c r="C187" s="158"/>
      <c r="D187" s="161"/>
      <c r="E187" s="90" t="str">
        <f t="shared" si="11"/>
        <v>High - C2</v>
      </c>
      <c r="F187" s="87">
        <v>0</v>
      </c>
      <c r="G187" s="87">
        <v>0</v>
      </c>
      <c r="H187" s="87">
        <v>0</v>
      </c>
      <c r="I187" s="87">
        <v>0</v>
      </c>
      <c r="J187" s="87">
        <v>0</v>
      </c>
      <c r="K187" s="89">
        <f t="shared" si="8"/>
        <v>0</v>
      </c>
      <c r="M187" s="87"/>
      <c r="N187" s="87"/>
      <c r="O187" s="87"/>
      <c r="P187" s="87"/>
      <c r="Q187" s="87"/>
      <c r="R187" s="89"/>
      <c r="T187" s="87"/>
      <c r="U187" s="87"/>
      <c r="V187" s="87"/>
      <c r="W187" s="87"/>
      <c r="X187" s="87"/>
      <c r="Y187" s="89"/>
      <c r="AA187" s="87">
        <v>0</v>
      </c>
      <c r="AB187" s="87">
        <v>0</v>
      </c>
      <c r="AC187" s="87">
        <v>0</v>
      </c>
      <c r="AD187" s="87">
        <v>0</v>
      </c>
      <c r="AE187" s="87">
        <v>0</v>
      </c>
      <c r="AF187" s="89">
        <f t="shared" si="9"/>
        <v>0</v>
      </c>
      <c r="AH187" s="87">
        <v>0</v>
      </c>
      <c r="AI187" s="87">
        <v>0</v>
      </c>
      <c r="AJ187" s="87">
        <v>0</v>
      </c>
      <c r="AK187" s="87">
        <v>0</v>
      </c>
      <c r="AL187" s="87">
        <v>0</v>
      </c>
      <c r="AM187" s="89">
        <f t="shared" si="10"/>
        <v>0</v>
      </c>
    </row>
    <row r="188" spans="1:39" ht="14.65" thickBot="1">
      <c r="A188" s="153"/>
      <c r="B188" s="156"/>
      <c r="C188" s="159"/>
      <c r="D188" s="162"/>
      <c r="E188" s="88" t="str">
        <f t="shared" si="11"/>
        <v>Very High - C1</v>
      </c>
      <c r="F188" s="87">
        <v>0</v>
      </c>
      <c r="G188" s="87">
        <v>0</v>
      </c>
      <c r="H188" s="87">
        <v>0</v>
      </c>
      <c r="I188" s="87">
        <v>0</v>
      </c>
      <c r="J188" s="87">
        <v>0</v>
      </c>
      <c r="K188" s="86">
        <f t="shared" si="8"/>
        <v>0</v>
      </c>
      <c r="M188" s="87"/>
      <c r="N188" s="87"/>
      <c r="O188" s="87"/>
      <c r="P188" s="87"/>
      <c r="Q188" s="87"/>
      <c r="R188" s="86"/>
      <c r="T188" s="87"/>
      <c r="U188" s="87"/>
      <c r="V188" s="87"/>
      <c r="W188" s="87"/>
      <c r="X188" s="87"/>
      <c r="Y188" s="86"/>
      <c r="AA188" s="87">
        <v>0</v>
      </c>
      <c r="AB188" s="87">
        <v>0</v>
      </c>
      <c r="AC188" s="87">
        <v>0</v>
      </c>
      <c r="AD188" s="87">
        <v>0</v>
      </c>
      <c r="AE188" s="87">
        <v>0</v>
      </c>
      <c r="AF188" s="86">
        <f t="shared" si="9"/>
        <v>0</v>
      </c>
      <c r="AH188" s="87">
        <v>0</v>
      </c>
      <c r="AI188" s="87">
        <v>0</v>
      </c>
      <c r="AJ188" s="87">
        <v>0</v>
      </c>
      <c r="AK188" s="87">
        <v>0</v>
      </c>
      <c r="AL188" s="87">
        <v>0</v>
      </c>
      <c r="AM188" s="86">
        <f t="shared" si="10"/>
        <v>0</v>
      </c>
    </row>
    <row r="189" spans="1:39" ht="14.65" thickBot="1">
      <c r="A189" s="151">
        <v>26</v>
      </c>
      <c r="B189" s="154" t="s">
        <v>28</v>
      </c>
      <c r="C189" s="157" t="s">
        <v>46</v>
      </c>
      <c r="D189" s="160" t="s">
        <v>48</v>
      </c>
      <c r="E189" s="92" t="str">
        <f t="shared" si="11"/>
        <v>Low - C4</v>
      </c>
      <c r="F189" s="87">
        <v>0</v>
      </c>
      <c r="G189" s="87">
        <v>0</v>
      </c>
      <c r="H189" s="87">
        <v>0</v>
      </c>
      <c r="I189" s="87">
        <v>0</v>
      </c>
      <c r="J189" s="87">
        <v>0</v>
      </c>
      <c r="K189" s="91">
        <f t="shared" si="8"/>
        <v>0</v>
      </c>
      <c r="M189" s="87"/>
      <c r="N189" s="87"/>
      <c r="O189" s="87"/>
      <c r="P189" s="87"/>
      <c r="Q189" s="87"/>
      <c r="R189" s="91"/>
      <c r="T189" s="87"/>
      <c r="U189" s="87"/>
      <c r="V189" s="87"/>
      <c r="W189" s="87"/>
      <c r="X189" s="87"/>
      <c r="Y189" s="91"/>
      <c r="AA189" s="87">
        <v>0</v>
      </c>
      <c r="AB189" s="87">
        <v>0</v>
      </c>
      <c r="AC189" s="87">
        <v>0</v>
      </c>
      <c r="AD189" s="87">
        <v>0</v>
      </c>
      <c r="AE189" s="87">
        <v>0</v>
      </c>
      <c r="AF189" s="91">
        <f t="shared" si="9"/>
        <v>0</v>
      </c>
      <c r="AH189" s="87">
        <v>0</v>
      </c>
      <c r="AI189" s="87">
        <v>0</v>
      </c>
      <c r="AJ189" s="87">
        <v>0</v>
      </c>
      <c r="AK189" s="87">
        <v>0</v>
      </c>
      <c r="AL189" s="87">
        <v>0</v>
      </c>
      <c r="AM189" s="91">
        <f t="shared" si="10"/>
        <v>0</v>
      </c>
    </row>
    <row r="190" spans="1:39" ht="14.65" thickBot="1">
      <c r="A190" s="152"/>
      <c r="B190" s="155"/>
      <c r="C190" s="158"/>
      <c r="D190" s="161"/>
      <c r="E190" s="90" t="str">
        <f t="shared" si="11"/>
        <v>Medium - C3</v>
      </c>
      <c r="F190" s="87">
        <v>0</v>
      </c>
      <c r="G190" s="87">
        <v>0</v>
      </c>
      <c r="H190" s="87">
        <v>0</v>
      </c>
      <c r="I190" s="87">
        <v>0</v>
      </c>
      <c r="J190" s="87">
        <v>0</v>
      </c>
      <c r="K190" s="89">
        <f t="shared" si="8"/>
        <v>0</v>
      </c>
      <c r="M190" s="87"/>
      <c r="N190" s="87"/>
      <c r="O190" s="87"/>
      <c r="P190" s="87"/>
      <c r="Q190" s="87"/>
      <c r="R190" s="89"/>
      <c r="T190" s="87"/>
      <c r="U190" s="87"/>
      <c r="V190" s="87"/>
      <c r="W190" s="87"/>
      <c r="X190" s="87"/>
      <c r="Y190" s="89"/>
      <c r="AA190" s="87">
        <v>0</v>
      </c>
      <c r="AB190" s="87">
        <v>0</v>
      </c>
      <c r="AC190" s="87">
        <v>0</v>
      </c>
      <c r="AD190" s="87">
        <v>0</v>
      </c>
      <c r="AE190" s="87">
        <v>0</v>
      </c>
      <c r="AF190" s="89">
        <f t="shared" si="9"/>
        <v>0</v>
      </c>
      <c r="AH190" s="87">
        <v>0</v>
      </c>
      <c r="AI190" s="87">
        <v>0</v>
      </c>
      <c r="AJ190" s="87">
        <v>0</v>
      </c>
      <c r="AK190" s="87">
        <v>0</v>
      </c>
      <c r="AL190" s="87">
        <v>0</v>
      </c>
      <c r="AM190" s="89">
        <f t="shared" si="10"/>
        <v>0</v>
      </c>
    </row>
    <row r="191" spans="1:39" ht="14.65" thickBot="1">
      <c r="A191" s="152"/>
      <c r="B191" s="155"/>
      <c r="C191" s="158"/>
      <c r="D191" s="161"/>
      <c r="E191" s="90" t="str">
        <f t="shared" si="11"/>
        <v>High - C2</v>
      </c>
      <c r="F191" s="87">
        <v>0</v>
      </c>
      <c r="G191" s="87">
        <v>0</v>
      </c>
      <c r="H191" s="87">
        <v>0</v>
      </c>
      <c r="I191" s="87">
        <v>0</v>
      </c>
      <c r="J191" s="87">
        <v>0</v>
      </c>
      <c r="K191" s="89">
        <f t="shared" si="8"/>
        <v>0</v>
      </c>
      <c r="M191" s="87"/>
      <c r="N191" s="87"/>
      <c r="O191" s="87"/>
      <c r="P191" s="87"/>
      <c r="Q191" s="87"/>
      <c r="R191" s="89"/>
      <c r="T191" s="87"/>
      <c r="U191" s="87"/>
      <c r="V191" s="87"/>
      <c r="W191" s="87"/>
      <c r="X191" s="87"/>
      <c r="Y191" s="89"/>
      <c r="AA191" s="87">
        <v>0</v>
      </c>
      <c r="AB191" s="87">
        <v>0</v>
      </c>
      <c r="AC191" s="87">
        <v>0</v>
      </c>
      <c r="AD191" s="87">
        <v>0</v>
      </c>
      <c r="AE191" s="87">
        <v>0</v>
      </c>
      <c r="AF191" s="89">
        <f t="shared" si="9"/>
        <v>0</v>
      </c>
      <c r="AH191" s="87">
        <v>0</v>
      </c>
      <c r="AI191" s="87">
        <v>0</v>
      </c>
      <c r="AJ191" s="87">
        <v>0</v>
      </c>
      <c r="AK191" s="87">
        <v>0</v>
      </c>
      <c r="AL191" s="87">
        <v>0</v>
      </c>
      <c r="AM191" s="89">
        <f t="shared" si="10"/>
        <v>0</v>
      </c>
    </row>
    <row r="192" spans="1:39" ht="14.65" thickBot="1">
      <c r="A192" s="153"/>
      <c r="B192" s="156"/>
      <c r="C192" s="159"/>
      <c r="D192" s="162"/>
      <c r="E192" s="88" t="str">
        <f t="shared" si="11"/>
        <v>Very High - C1</v>
      </c>
      <c r="F192" s="87">
        <v>0</v>
      </c>
      <c r="G192" s="87">
        <v>0</v>
      </c>
      <c r="H192" s="87">
        <v>0</v>
      </c>
      <c r="I192" s="87">
        <v>0</v>
      </c>
      <c r="J192" s="87">
        <v>0</v>
      </c>
      <c r="K192" s="86">
        <f t="shared" si="8"/>
        <v>0</v>
      </c>
      <c r="M192" s="87"/>
      <c r="N192" s="87"/>
      <c r="O192" s="87"/>
      <c r="P192" s="87"/>
      <c r="Q192" s="87"/>
      <c r="R192" s="86"/>
      <c r="T192" s="87"/>
      <c r="U192" s="87"/>
      <c r="V192" s="87"/>
      <c r="W192" s="87"/>
      <c r="X192" s="87"/>
      <c r="Y192" s="86"/>
      <c r="AA192" s="87">
        <v>0</v>
      </c>
      <c r="AB192" s="87">
        <v>0</v>
      </c>
      <c r="AC192" s="87">
        <v>0</v>
      </c>
      <c r="AD192" s="87">
        <v>0</v>
      </c>
      <c r="AE192" s="87">
        <v>0</v>
      </c>
      <c r="AF192" s="86">
        <f t="shared" si="9"/>
        <v>0</v>
      </c>
      <c r="AH192" s="87">
        <v>0</v>
      </c>
      <c r="AI192" s="87">
        <v>0</v>
      </c>
      <c r="AJ192" s="87">
        <v>0</v>
      </c>
      <c r="AK192" s="87">
        <v>0</v>
      </c>
      <c r="AL192" s="87">
        <v>0</v>
      </c>
      <c r="AM192" s="86">
        <f t="shared" si="10"/>
        <v>0</v>
      </c>
    </row>
    <row r="193" spans="1:39" ht="14.65" thickBot="1">
      <c r="A193" s="151">
        <v>27</v>
      </c>
      <c r="B193" s="154" t="s">
        <v>29</v>
      </c>
      <c r="C193" s="157" t="s">
        <v>46</v>
      </c>
      <c r="D193" s="160" t="s">
        <v>49</v>
      </c>
      <c r="E193" s="92" t="str">
        <f t="shared" si="11"/>
        <v>Low - C4</v>
      </c>
      <c r="F193" s="87">
        <v>0</v>
      </c>
      <c r="G193" s="87">
        <v>0</v>
      </c>
      <c r="H193" s="87">
        <v>0</v>
      </c>
      <c r="I193" s="87">
        <v>0</v>
      </c>
      <c r="J193" s="87">
        <v>0</v>
      </c>
      <c r="K193" s="91">
        <f t="shared" si="8"/>
        <v>0</v>
      </c>
      <c r="M193" s="87"/>
      <c r="N193" s="87"/>
      <c r="O193" s="87"/>
      <c r="P193" s="87"/>
      <c r="Q193" s="87"/>
      <c r="R193" s="91"/>
      <c r="T193" s="87"/>
      <c r="U193" s="87"/>
      <c r="V193" s="87"/>
      <c r="W193" s="87"/>
      <c r="X193" s="87"/>
      <c r="Y193" s="91"/>
      <c r="AA193" s="87">
        <v>0</v>
      </c>
      <c r="AB193" s="87">
        <v>0</v>
      </c>
      <c r="AC193" s="87">
        <v>0</v>
      </c>
      <c r="AD193" s="87">
        <v>0</v>
      </c>
      <c r="AE193" s="87">
        <v>0</v>
      </c>
      <c r="AF193" s="91">
        <f t="shared" si="9"/>
        <v>0</v>
      </c>
      <c r="AH193" s="87">
        <v>0</v>
      </c>
      <c r="AI193" s="87">
        <v>0</v>
      </c>
      <c r="AJ193" s="87">
        <v>0</v>
      </c>
      <c r="AK193" s="87">
        <v>0</v>
      </c>
      <c r="AL193" s="87">
        <v>0</v>
      </c>
      <c r="AM193" s="91">
        <f t="shared" si="10"/>
        <v>0</v>
      </c>
    </row>
    <row r="194" spans="1:39" ht="14.65" thickBot="1">
      <c r="A194" s="152"/>
      <c r="B194" s="155"/>
      <c r="C194" s="158"/>
      <c r="D194" s="161"/>
      <c r="E194" s="90" t="str">
        <f t="shared" si="11"/>
        <v>Medium - C3</v>
      </c>
      <c r="F194" s="87">
        <v>0</v>
      </c>
      <c r="G194" s="87">
        <v>0</v>
      </c>
      <c r="H194" s="87">
        <v>0</v>
      </c>
      <c r="I194" s="87">
        <v>0</v>
      </c>
      <c r="J194" s="87">
        <v>0</v>
      </c>
      <c r="K194" s="89">
        <f t="shared" si="8"/>
        <v>0</v>
      </c>
      <c r="M194" s="87"/>
      <c r="N194" s="87"/>
      <c r="O194" s="87"/>
      <c r="P194" s="87"/>
      <c r="Q194" s="87"/>
      <c r="R194" s="89"/>
      <c r="T194" s="87"/>
      <c r="U194" s="87"/>
      <c r="V194" s="87"/>
      <c r="W194" s="87"/>
      <c r="X194" s="87"/>
      <c r="Y194" s="89"/>
      <c r="AA194" s="87">
        <v>0</v>
      </c>
      <c r="AB194" s="87">
        <v>0</v>
      </c>
      <c r="AC194" s="87">
        <v>0</v>
      </c>
      <c r="AD194" s="87">
        <v>0</v>
      </c>
      <c r="AE194" s="87">
        <v>0</v>
      </c>
      <c r="AF194" s="89">
        <f t="shared" si="9"/>
        <v>0</v>
      </c>
      <c r="AH194" s="87">
        <v>0</v>
      </c>
      <c r="AI194" s="87">
        <v>0</v>
      </c>
      <c r="AJ194" s="87">
        <v>0</v>
      </c>
      <c r="AK194" s="87">
        <v>0</v>
      </c>
      <c r="AL194" s="87">
        <v>0</v>
      </c>
      <c r="AM194" s="89">
        <f t="shared" si="10"/>
        <v>0</v>
      </c>
    </row>
    <row r="195" spans="1:39" ht="14.65" thickBot="1">
      <c r="A195" s="152"/>
      <c r="B195" s="155"/>
      <c r="C195" s="158"/>
      <c r="D195" s="161"/>
      <c r="E195" s="90" t="str">
        <f t="shared" si="11"/>
        <v>High - C2</v>
      </c>
      <c r="F195" s="87">
        <v>0</v>
      </c>
      <c r="G195" s="87">
        <v>0</v>
      </c>
      <c r="H195" s="87">
        <v>0</v>
      </c>
      <c r="I195" s="87">
        <v>0</v>
      </c>
      <c r="J195" s="87">
        <v>0</v>
      </c>
      <c r="K195" s="89">
        <f t="shared" si="8"/>
        <v>0</v>
      </c>
      <c r="M195" s="87"/>
      <c r="N195" s="87"/>
      <c r="O195" s="87"/>
      <c r="P195" s="87"/>
      <c r="Q195" s="87"/>
      <c r="R195" s="89"/>
      <c r="T195" s="87"/>
      <c r="U195" s="87"/>
      <c r="V195" s="87"/>
      <c r="W195" s="87"/>
      <c r="X195" s="87"/>
      <c r="Y195" s="89"/>
      <c r="AA195" s="87">
        <v>0</v>
      </c>
      <c r="AB195" s="87">
        <v>0</v>
      </c>
      <c r="AC195" s="87">
        <v>0</v>
      </c>
      <c r="AD195" s="87">
        <v>0</v>
      </c>
      <c r="AE195" s="87">
        <v>0</v>
      </c>
      <c r="AF195" s="89">
        <f t="shared" si="9"/>
        <v>0</v>
      </c>
      <c r="AH195" s="87">
        <v>0</v>
      </c>
      <c r="AI195" s="87">
        <v>0</v>
      </c>
      <c r="AJ195" s="87">
        <v>0</v>
      </c>
      <c r="AK195" s="87">
        <v>0</v>
      </c>
      <c r="AL195" s="87">
        <v>0</v>
      </c>
      <c r="AM195" s="89">
        <f t="shared" si="10"/>
        <v>0</v>
      </c>
    </row>
    <row r="196" spans="1:39" ht="14.65" thickBot="1">
      <c r="A196" s="153"/>
      <c r="B196" s="156"/>
      <c r="C196" s="159"/>
      <c r="D196" s="162"/>
      <c r="E196" s="88" t="str">
        <f t="shared" si="11"/>
        <v>Very High - C1</v>
      </c>
      <c r="F196" s="87">
        <v>0</v>
      </c>
      <c r="G196" s="87">
        <v>0</v>
      </c>
      <c r="H196" s="87">
        <v>0</v>
      </c>
      <c r="I196" s="87">
        <v>0</v>
      </c>
      <c r="J196" s="87">
        <v>0</v>
      </c>
      <c r="K196" s="86">
        <f t="shared" si="8"/>
        <v>0</v>
      </c>
      <c r="M196" s="87"/>
      <c r="N196" s="87"/>
      <c r="O196" s="87"/>
      <c r="P196" s="87"/>
      <c r="Q196" s="87"/>
      <c r="R196" s="86"/>
      <c r="T196" s="87"/>
      <c r="U196" s="87"/>
      <c r="V196" s="87"/>
      <c r="W196" s="87"/>
      <c r="X196" s="87"/>
      <c r="Y196" s="86"/>
      <c r="AA196" s="87">
        <v>0</v>
      </c>
      <c r="AB196" s="87">
        <v>0</v>
      </c>
      <c r="AC196" s="87">
        <v>0</v>
      </c>
      <c r="AD196" s="87">
        <v>0</v>
      </c>
      <c r="AE196" s="87">
        <v>0</v>
      </c>
      <c r="AF196" s="86">
        <f t="shared" si="9"/>
        <v>0</v>
      </c>
      <c r="AH196" s="87">
        <v>0</v>
      </c>
      <c r="AI196" s="87">
        <v>0</v>
      </c>
      <c r="AJ196" s="87">
        <v>0</v>
      </c>
      <c r="AK196" s="87">
        <v>0</v>
      </c>
      <c r="AL196" s="87">
        <v>0</v>
      </c>
      <c r="AM196" s="86">
        <f t="shared" si="10"/>
        <v>0</v>
      </c>
    </row>
    <row r="197" spans="1:39" ht="14.65" thickBot="1">
      <c r="A197" s="151">
        <v>28</v>
      </c>
      <c r="B197" s="154" t="s">
        <v>30</v>
      </c>
      <c r="C197" s="157" t="s">
        <v>46</v>
      </c>
      <c r="D197" s="160" t="s">
        <v>48</v>
      </c>
      <c r="E197" s="92" t="str">
        <f t="shared" si="11"/>
        <v>Low - C4</v>
      </c>
      <c r="F197" s="87">
        <v>0</v>
      </c>
      <c r="G197" s="87">
        <v>0</v>
      </c>
      <c r="H197" s="87">
        <v>0</v>
      </c>
      <c r="I197" s="87">
        <v>0</v>
      </c>
      <c r="J197" s="87">
        <v>0</v>
      </c>
      <c r="K197" s="91">
        <f t="shared" si="8"/>
        <v>0</v>
      </c>
      <c r="M197" s="87"/>
      <c r="N197" s="87"/>
      <c r="O197" s="87"/>
      <c r="P197" s="87"/>
      <c r="Q197" s="87"/>
      <c r="R197" s="91"/>
      <c r="T197" s="87"/>
      <c r="U197" s="87"/>
      <c r="V197" s="87"/>
      <c r="W197" s="87"/>
      <c r="X197" s="87"/>
      <c r="Y197" s="91"/>
      <c r="AA197" s="87">
        <v>0</v>
      </c>
      <c r="AB197" s="87">
        <v>0</v>
      </c>
      <c r="AC197" s="87">
        <v>0</v>
      </c>
      <c r="AD197" s="87">
        <v>0</v>
      </c>
      <c r="AE197" s="87">
        <v>0</v>
      </c>
      <c r="AF197" s="91">
        <f t="shared" si="9"/>
        <v>0</v>
      </c>
      <c r="AH197" s="87">
        <v>0</v>
      </c>
      <c r="AI197" s="87">
        <v>0</v>
      </c>
      <c r="AJ197" s="87">
        <v>0</v>
      </c>
      <c r="AK197" s="87">
        <v>0</v>
      </c>
      <c r="AL197" s="87">
        <v>0</v>
      </c>
      <c r="AM197" s="91">
        <f t="shared" si="10"/>
        <v>0</v>
      </c>
    </row>
    <row r="198" spans="1:39" ht="14.65" thickBot="1">
      <c r="A198" s="152"/>
      <c r="B198" s="155"/>
      <c r="C198" s="158"/>
      <c r="D198" s="161"/>
      <c r="E198" s="90" t="str">
        <f t="shared" si="11"/>
        <v>Medium - C3</v>
      </c>
      <c r="F198" s="87">
        <v>0</v>
      </c>
      <c r="G198" s="87">
        <v>0</v>
      </c>
      <c r="H198" s="87">
        <v>0</v>
      </c>
      <c r="I198" s="87">
        <v>0</v>
      </c>
      <c r="J198" s="87">
        <v>0</v>
      </c>
      <c r="K198" s="89">
        <f t="shared" ref="K198:K204" si="12">SUM(F198:J198)</f>
        <v>0</v>
      </c>
      <c r="M198" s="87"/>
      <c r="N198" s="87"/>
      <c r="O198" s="87"/>
      <c r="P198" s="87"/>
      <c r="Q198" s="87"/>
      <c r="R198" s="89"/>
      <c r="T198" s="87"/>
      <c r="U198" s="87"/>
      <c r="V198" s="87"/>
      <c r="W198" s="87"/>
      <c r="X198" s="87"/>
      <c r="Y198" s="89"/>
      <c r="AA198" s="87">
        <v>0</v>
      </c>
      <c r="AB198" s="87">
        <v>0</v>
      </c>
      <c r="AC198" s="87">
        <v>0</v>
      </c>
      <c r="AD198" s="87">
        <v>0</v>
      </c>
      <c r="AE198" s="87">
        <v>0</v>
      </c>
      <c r="AF198" s="89">
        <f t="shared" ref="AF198:AF204" si="13">SUM(AA198:AE198)</f>
        <v>0</v>
      </c>
      <c r="AH198" s="87">
        <v>0</v>
      </c>
      <c r="AI198" s="87">
        <v>0</v>
      </c>
      <c r="AJ198" s="87">
        <v>0</v>
      </c>
      <c r="AK198" s="87">
        <v>0</v>
      </c>
      <c r="AL198" s="87">
        <v>0</v>
      </c>
      <c r="AM198" s="89">
        <f t="shared" ref="AM198:AM204" si="14">SUM(AH198:AL198)</f>
        <v>0</v>
      </c>
    </row>
    <row r="199" spans="1:39" ht="14.65" thickBot="1">
      <c r="A199" s="152"/>
      <c r="B199" s="155"/>
      <c r="C199" s="158"/>
      <c r="D199" s="161"/>
      <c r="E199" s="90" t="str">
        <f t="shared" si="11"/>
        <v>High - C2</v>
      </c>
      <c r="F199" s="87">
        <v>0</v>
      </c>
      <c r="G199" s="87">
        <v>0</v>
      </c>
      <c r="H199" s="87">
        <v>0</v>
      </c>
      <c r="I199" s="87">
        <v>0</v>
      </c>
      <c r="J199" s="87">
        <v>0</v>
      </c>
      <c r="K199" s="89">
        <f t="shared" si="12"/>
        <v>0</v>
      </c>
      <c r="M199" s="87"/>
      <c r="N199" s="87"/>
      <c r="O199" s="87"/>
      <c r="P199" s="87"/>
      <c r="Q199" s="87"/>
      <c r="R199" s="89"/>
      <c r="T199" s="87"/>
      <c r="U199" s="87"/>
      <c r="V199" s="87"/>
      <c r="W199" s="87"/>
      <c r="X199" s="87"/>
      <c r="Y199" s="89"/>
      <c r="AA199" s="87">
        <v>0</v>
      </c>
      <c r="AB199" s="87">
        <v>0</v>
      </c>
      <c r="AC199" s="87">
        <v>0</v>
      </c>
      <c r="AD199" s="87">
        <v>0</v>
      </c>
      <c r="AE199" s="87">
        <v>0</v>
      </c>
      <c r="AF199" s="89">
        <f t="shared" si="13"/>
        <v>0</v>
      </c>
      <c r="AH199" s="87">
        <v>0</v>
      </c>
      <c r="AI199" s="87">
        <v>0</v>
      </c>
      <c r="AJ199" s="87">
        <v>0</v>
      </c>
      <c r="AK199" s="87">
        <v>0</v>
      </c>
      <c r="AL199" s="87">
        <v>0</v>
      </c>
      <c r="AM199" s="89">
        <f t="shared" si="14"/>
        <v>0</v>
      </c>
    </row>
    <row r="200" spans="1:39" ht="14.65" thickBot="1">
      <c r="A200" s="153"/>
      <c r="B200" s="156"/>
      <c r="C200" s="159"/>
      <c r="D200" s="162"/>
      <c r="E200" s="88" t="str">
        <f t="shared" si="11"/>
        <v>Very High - C1</v>
      </c>
      <c r="F200" s="87">
        <v>0</v>
      </c>
      <c r="G200" s="87">
        <v>0</v>
      </c>
      <c r="H200" s="87">
        <v>0</v>
      </c>
      <c r="I200" s="87">
        <v>0</v>
      </c>
      <c r="J200" s="87">
        <v>0</v>
      </c>
      <c r="K200" s="86">
        <f t="shared" si="12"/>
        <v>0</v>
      </c>
      <c r="M200" s="87"/>
      <c r="N200" s="87"/>
      <c r="O200" s="87"/>
      <c r="P200" s="87"/>
      <c r="Q200" s="87"/>
      <c r="R200" s="86"/>
      <c r="T200" s="87"/>
      <c r="U200" s="87"/>
      <c r="V200" s="87"/>
      <c r="W200" s="87"/>
      <c r="X200" s="87"/>
      <c r="Y200" s="86"/>
      <c r="AA200" s="87">
        <v>0</v>
      </c>
      <c r="AB200" s="87">
        <v>0</v>
      </c>
      <c r="AC200" s="87">
        <v>0</v>
      </c>
      <c r="AD200" s="87">
        <v>0</v>
      </c>
      <c r="AE200" s="87">
        <v>0</v>
      </c>
      <c r="AF200" s="86">
        <f t="shared" si="13"/>
        <v>0</v>
      </c>
      <c r="AH200" s="87">
        <v>0</v>
      </c>
      <c r="AI200" s="87">
        <v>0</v>
      </c>
      <c r="AJ200" s="87">
        <v>0</v>
      </c>
      <c r="AK200" s="87">
        <v>0</v>
      </c>
      <c r="AL200" s="87">
        <v>0</v>
      </c>
      <c r="AM200" s="86">
        <f t="shared" si="14"/>
        <v>0</v>
      </c>
    </row>
    <row r="201" spans="1:39" ht="14.65" thickBot="1">
      <c r="A201" s="151">
        <v>29</v>
      </c>
      <c r="B201" s="154" t="s">
        <v>31</v>
      </c>
      <c r="C201" s="157" t="s">
        <v>46</v>
      </c>
      <c r="D201" s="160" t="s">
        <v>48</v>
      </c>
      <c r="E201" s="92" t="str">
        <f t="shared" si="11"/>
        <v>Low - C4</v>
      </c>
      <c r="F201" s="87">
        <v>0</v>
      </c>
      <c r="G201" s="87">
        <v>0</v>
      </c>
      <c r="H201" s="87">
        <v>0</v>
      </c>
      <c r="I201" s="87">
        <v>0</v>
      </c>
      <c r="J201" s="87">
        <v>0</v>
      </c>
      <c r="K201" s="91">
        <f t="shared" si="12"/>
        <v>0</v>
      </c>
      <c r="M201" s="87"/>
      <c r="N201" s="87"/>
      <c r="O201" s="87"/>
      <c r="P201" s="87"/>
      <c r="Q201" s="87"/>
      <c r="R201" s="91"/>
      <c r="T201" s="87"/>
      <c r="U201" s="87"/>
      <c r="V201" s="87"/>
      <c r="W201" s="87"/>
      <c r="X201" s="87"/>
      <c r="Y201" s="91"/>
      <c r="AA201" s="87">
        <v>0</v>
      </c>
      <c r="AB201" s="87">
        <v>0</v>
      </c>
      <c r="AC201" s="87">
        <v>0</v>
      </c>
      <c r="AD201" s="87">
        <v>0</v>
      </c>
      <c r="AE201" s="87">
        <v>0</v>
      </c>
      <c r="AF201" s="91">
        <f t="shared" si="13"/>
        <v>0</v>
      </c>
      <c r="AH201" s="87">
        <v>0</v>
      </c>
      <c r="AI201" s="87">
        <v>0</v>
      </c>
      <c r="AJ201" s="87">
        <v>0</v>
      </c>
      <c r="AK201" s="87">
        <v>0</v>
      </c>
      <c r="AL201" s="87">
        <v>0</v>
      </c>
      <c r="AM201" s="91">
        <f t="shared" si="14"/>
        <v>0</v>
      </c>
    </row>
    <row r="202" spans="1:39" ht="14.65" thickBot="1">
      <c r="A202" s="152"/>
      <c r="B202" s="155"/>
      <c r="C202" s="158"/>
      <c r="D202" s="161"/>
      <c r="E202" s="90" t="str">
        <f t="shared" si="11"/>
        <v>Medium - C3</v>
      </c>
      <c r="F202" s="87">
        <v>0</v>
      </c>
      <c r="G202" s="87">
        <v>0</v>
      </c>
      <c r="H202" s="87">
        <v>0</v>
      </c>
      <c r="I202" s="87">
        <v>0</v>
      </c>
      <c r="J202" s="87">
        <v>0</v>
      </c>
      <c r="K202" s="89">
        <f t="shared" si="12"/>
        <v>0</v>
      </c>
      <c r="M202" s="87"/>
      <c r="N202" s="87"/>
      <c r="O202" s="87"/>
      <c r="P202" s="87"/>
      <c r="Q202" s="87"/>
      <c r="R202" s="89"/>
      <c r="T202" s="87"/>
      <c r="U202" s="87"/>
      <c r="V202" s="87"/>
      <c r="W202" s="87"/>
      <c r="X202" s="87"/>
      <c r="Y202" s="89"/>
      <c r="AA202" s="87">
        <v>0</v>
      </c>
      <c r="AB202" s="87">
        <v>0</v>
      </c>
      <c r="AC202" s="87">
        <v>0</v>
      </c>
      <c r="AD202" s="87">
        <v>0</v>
      </c>
      <c r="AE202" s="87">
        <v>0</v>
      </c>
      <c r="AF202" s="89">
        <f t="shared" si="13"/>
        <v>0</v>
      </c>
      <c r="AH202" s="87">
        <v>0</v>
      </c>
      <c r="AI202" s="87">
        <v>0</v>
      </c>
      <c r="AJ202" s="87">
        <v>0</v>
      </c>
      <c r="AK202" s="87">
        <v>0</v>
      </c>
      <c r="AL202" s="87">
        <v>0</v>
      </c>
      <c r="AM202" s="89">
        <f t="shared" si="14"/>
        <v>0</v>
      </c>
    </row>
    <row r="203" spans="1:39" ht="14.65" thickBot="1">
      <c r="A203" s="152"/>
      <c r="B203" s="155"/>
      <c r="C203" s="158"/>
      <c r="D203" s="161"/>
      <c r="E203" s="90" t="str">
        <f t="shared" si="11"/>
        <v>High - C2</v>
      </c>
      <c r="F203" s="87">
        <v>0</v>
      </c>
      <c r="G203" s="87">
        <v>0</v>
      </c>
      <c r="H203" s="87">
        <v>0</v>
      </c>
      <c r="I203" s="87">
        <v>0</v>
      </c>
      <c r="J203" s="87">
        <v>0</v>
      </c>
      <c r="K203" s="89">
        <f t="shared" si="12"/>
        <v>0</v>
      </c>
      <c r="M203" s="87"/>
      <c r="N203" s="87"/>
      <c r="O203" s="87"/>
      <c r="P203" s="87"/>
      <c r="Q203" s="87"/>
      <c r="R203" s="89"/>
      <c r="T203" s="87"/>
      <c r="U203" s="87"/>
      <c r="V203" s="87"/>
      <c r="W203" s="87"/>
      <c r="X203" s="87"/>
      <c r="Y203" s="89"/>
      <c r="AA203" s="87">
        <v>0</v>
      </c>
      <c r="AB203" s="87">
        <v>0</v>
      </c>
      <c r="AC203" s="87">
        <v>0</v>
      </c>
      <c r="AD203" s="87">
        <v>0</v>
      </c>
      <c r="AE203" s="87">
        <v>0</v>
      </c>
      <c r="AF203" s="89">
        <f t="shared" si="13"/>
        <v>0</v>
      </c>
      <c r="AH203" s="87">
        <v>0</v>
      </c>
      <c r="AI203" s="87">
        <v>0</v>
      </c>
      <c r="AJ203" s="87">
        <v>0</v>
      </c>
      <c r="AK203" s="87">
        <v>0</v>
      </c>
      <c r="AL203" s="87">
        <v>0</v>
      </c>
      <c r="AM203" s="89">
        <f t="shared" si="14"/>
        <v>0</v>
      </c>
    </row>
    <row r="204" spans="1:39" ht="14.65" thickBot="1">
      <c r="A204" s="153"/>
      <c r="B204" s="156"/>
      <c r="C204" s="159"/>
      <c r="D204" s="162"/>
      <c r="E204" s="88" t="str">
        <f t="shared" si="11"/>
        <v>Very High - C1</v>
      </c>
      <c r="F204" s="87">
        <v>0</v>
      </c>
      <c r="G204" s="87">
        <v>0</v>
      </c>
      <c r="H204" s="87">
        <v>0</v>
      </c>
      <c r="I204" s="87">
        <v>0</v>
      </c>
      <c r="J204" s="87">
        <v>0</v>
      </c>
      <c r="K204" s="86">
        <f t="shared" si="12"/>
        <v>0</v>
      </c>
      <c r="M204" s="87"/>
      <c r="N204" s="87"/>
      <c r="O204" s="87"/>
      <c r="P204" s="87"/>
      <c r="Q204" s="87"/>
      <c r="R204" s="86"/>
      <c r="T204" s="87"/>
      <c r="U204" s="87"/>
      <c r="V204" s="87"/>
      <c r="W204" s="87"/>
      <c r="X204" s="87"/>
      <c r="Y204" s="86"/>
      <c r="AA204" s="87">
        <v>0</v>
      </c>
      <c r="AB204" s="87">
        <v>0</v>
      </c>
      <c r="AC204" s="87">
        <v>0</v>
      </c>
      <c r="AD204" s="87">
        <v>0</v>
      </c>
      <c r="AE204" s="87">
        <v>0</v>
      </c>
      <c r="AF204" s="86">
        <f t="shared" si="13"/>
        <v>0</v>
      </c>
      <c r="AH204" s="87">
        <v>0</v>
      </c>
      <c r="AI204" s="87">
        <v>0</v>
      </c>
      <c r="AJ204" s="87">
        <v>0</v>
      </c>
      <c r="AK204" s="87">
        <v>0</v>
      </c>
      <c r="AL204" s="87">
        <v>0</v>
      </c>
      <c r="AM204" s="86">
        <f t="shared" si="14"/>
        <v>0</v>
      </c>
    </row>
  </sheetData>
  <mergeCells count="180">
    <mergeCell ref="F2:K2"/>
    <mergeCell ref="M2:R2"/>
    <mergeCell ref="T2:Y2"/>
    <mergeCell ref="AA2:AF2"/>
    <mergeCell ref="AH2:AM2"/>
    <mergeCell ref="A1:B4"/>
    <mergeCell ref="D1:D4"/>
    <mergeCell ref="E1:E4"/>
    <mergeCell ref="F1:J1"/>
    <mergeCell ref="M1:Q1"/>
    <mergeCell ref="T1:X1"/>
    <mergeCell ref="AA1:AE1"/>
    <mergeCell ref="AH1:AL1"/>
    <mergeCell ref="A5:A8"/>
    <mergeCell ref="B5:B8"/>
    <mergeCell ref="D5:D8"/>
    <mergeCell ref="Y3:Y4"/>
    <mergeCell ref="AA3:AE3"/>
    <mergeCell ref="AF3:AF4"/>
    <mergeCell ref="AH3:AL3"/>
    <mergeCell ref="AM3:AM4"/>
    <mergeCell ref="F3:J3"/>
    <mergeCell ref="K3:K4"/>
    <mergeCell ref="M3:Q3"/>
    <mergeCell ref="R3:R4"/>
    <mergeCell ref="T3:X3"/>
    <mergeCell ref="A17:A20"/>
    <mergeCell ref="B17:B20"/>
    <mergeCell ref="D17:D20"/>
    <mergeCell ref="A21:A24"/>
    <mergeCell ref="B21:B24"/>
    <mergeCell ref="D21:D24"/>
    <mergeCell ref="A9:A12"/>
    <mergeCell ref="B9:B12"/>
    <mergeCell ref="D9:D12"/>
    <mergeCell ref="A13:A16"/>
    <mergeCell ref="B13:B16"/>
    <mergeCell ref="D13:D16"/>
    <mergeCell ref="A33:A36"/>
    <mergeCell ref="B33:B36"/>
    <mergeCell ref="D33:D36"/>
    <mergeCell ref="A37:A40"/>
    <mergeCell ref="B37:B40"/>
    <mergeCell ref="D37:D40"/>
    <mergeCell ref="C33:C36"/>
    <mergeCell ref="C37:C40"/>
    <mergeCell ref="A25:A28"/>
    <mergeCell ref="B25:B28"/>
    <mergeCell ref="D25:D28"/>
    <mergeCell ref="A29:A32"/>
    <mergeCell ref="B29:B32"/>
    <mergeCell ref="D29:D32"/>
    <mergeCell ref="C25:C28"/>
    <mergeCell ref="C29:C32"/>
    <mergeCell ref="A49:A52"/>
    <mergeCell ref="B49:B52"/>
    <mergeCell ref="D49:D52"/>
    <mergeCell ref="A53:A56"/>
    <mergeCell ref="B53:B56"/>
    <mergeCell ref="D53:D56"/>
    <mergeCell ref="C49:C52"/>
    <mergeCell ref="C53:C56"/>
    <mergeCell ref="A41:A44"/>
    <mergeCell ref="B41:B44"/>
    <mergeCell ref="D41:D44"/>
    <mergeCell ref="A45:A48"/>
    <mergeCell ref="B45:B48"/>
    <mergeCell ref="D45:D48"/>
    <mergeCell ref="C41:C44"/>
    <mergeCell ref="C45:C48"/>
    <mergeCell ref="A65:A68"/>
    <mergeCell ref="B65:B68"/>
    <mergeCell ref="D65:D68"/>
    <mergeCell ref="A69:A72"/>
    <mergeCell ref="B69:B72"/>
    <mergeCell ref="D69:D72"/>
    <mergeCell ref="C65:C68"/>
    <mergeCell ref="C69:C72"/>
    <mergeCell ref="A57:A60"/>
    <mergeCell ref="B57:B60"/>
    <mergeCell ref="D57:D60"/>
    <mergeCell ref="A61:A64"/>
    <mergeCell ref="B61:B64"/>
    <mergeCell ref="D61:D64"/>
    <mergeCell ref="C57:C60"/>
    <mergeCell ref="C61:C64"/>
    <mergeCell ref="A81:A84"/>
    <mergeCell ref="B81:B84"/>
    <mergeCell ref="D81:D84"/>
    <mergeCell ref="A85:A88"/>
    <mergeCell ref="B85:B88"/>
    <mergeCell ref="D85:D88"/>
    <mergeCell ref="C81:C84"/>
    <mergeCell ref="C85:C88"/>
    <mergeCell ref="A73:A76"/>
    <mergeCell ref="B73:B76"/>
    <mergeCell ref="D73:D76"/>
    <mergeCell ref="A77:A80"/>
    <mergeCell ref="B77:B80"/>
    <mergeCell ref="D77:D80"/>
    <mergeCell ref="C73:C76"/>
    <mergeCell ref="C77:C80"/>
    <mergeCell ref="AA89:AE89"/>
    <mergeCell ref="AH89:AL89"/>
    <mergeCell ref="F100:J100"/>
    <mergeCell ref="M100:Q100"/>
    <mergeCell ref="T100:X100"/>
    <mergeCell ref="AA100:AE100"/>
    <mergeCell ref="AH100:AL100"/>
    <mergeCell ref="A89:A132"/>
    <mergeCell ref="B89:B132"/>
    <mergeCell ref="F89:J89"/>
    <mergeCell ref="M89:Q89"/>
    <mergeCell ref="T89:X89"/>
    <mergeCell ref="F122:J122"/>
    <mergeCell ref="M122:Q122"/>
    <mergeCell ref="T122:X122"/>
    <mergeCell ref="AA122:AE122"/>
    <mergeCell ref="AH122:AL122"/>
    <mergeCell ref="F111:J111"/>
    <mergeCell ref="M111:Q111"/>
    <mergeCell ref="T111:X111"/>
    <mergeCell ref="AA111:AE111"/>
    <mergeCell ref="AH111:AL111"/>
    <mergeCell ref="AA133:AE133"/>
    <mergeCell ref="AH133:AL133"/>
    <mergeCell ref="F144:J144"/>
    <mergeCell ref="M144:Q144"/>
    <mergeCell ref="T144:X144"/>
    <mergeCell ref="AA144:AE144"/>
    <mergeCell ref="AH144:AL144"/>
    <mergeCell ref="A133:A176"/>
    <mergeCell ref="B133:B176"/>
    <mergeCell ref="F133:J133"/>
    <mergeCell ref="M133:Q133"/>
    <mergeCell ref="T133:X133"/>
    <mergeCell ref="F166:J166"/>
    <mergeCell ref="M166:Q166"/>
    <mergeCell ref="T166:X166"/>
    <mergeCell ref="AA166:AE166"/>
    <mergeCell ref="AH166:AL166"/>
    <mergeCell ref="F155:J155"/>
    <mergeCell ref="M155:Q155"/>
    <mergeCell ref="T155:X155"/>
    <mergeCell ref="AA155:AE155"/>
    <mergeCell ref="AH155:AL155"/>
    <mergeCell ref="C185:C188"/>
    <mergeCell ref="C189:C192"/>
    <mergeCell ref="A177:A180"/>
    <mergeCell ref="B177:B180"/>
    <mergeCell ref="D177:D180"/>
    <mergeCell ref="A181:A184"/>
    <mergeCell ref="B181:B184"/>
    <mergeCell ref="D181:D184"/>
    <mergeCell ref="C177:C180"/>
    <mergeCell ref="C181:C184"/>
    <mergeCell ref="C201:C204"/>
    <mergeCell ref="A201:A204"/>
    <mergeCell ref="B201:B204"/>
    <mergeCell ref="D201:D204"/>
    <mergeCell ref="C1:C4"/>
    <mergeCell ref="C5:C8"/>
    <mergeCell ref="C9:C12"/>
    <mergeCell ref="C13:C16"/>
    <mergeCell ref="C17:C20"/>
    <mergeCell ref="C21:C24"/>
    <mergeCell ref="A193:A196"/>
    <mergeCell ref="B193:B196"/>
    <mergeCell ref="D193:D196"/>
    <mergeCell ref="A197:A200"/>
    <mergeCell ref="B197:B200"/>
    <mergeCell ref="D197:D200"/>
    <mergeCell ref="C193:C196"/>
    <mergeCell ref="C197:C200"/>
    <mergeCell ref="A185:A188"/>
    <mergeCell ref="B185:B188"/>
    <mergeCell ref="D185:D188"/>
    <mergeCell ref="A189:A192"/>
    <mergeCell ref="B189:B192"/>
    <mergeCell ref="D189:D192"/>
  </mergeCells>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JSCdd9eba61_x002D_d6b9_x002D_469b_x xmlns="bb57b765-1e86-4e77-8e28-f1ab92463815">Internal Only</BJSCdd9eba61_x002D_d6b9_x002D_469b_x>
    <BJSCc5a055b0_x002D_1bed_x002D_4579_x xmlns="bb57b765-1e86-4e77-8e28-f1ab92463815" xsi:nil="true"/>
    <BJSCInternalLabel xmlns="bb57b765-1e86-4e77-8e28-f1ab92463815">&lt;?xml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SummaryMarking xmlns="bb57b765-1e86-4e77-8e28-f1ab92463815">OFFICIAL Internal Only</BJSCSummaryMarking>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0F3E3B6BC6274BB52149640C3D9157" ma:contentTypeVersion="4" ma:contentTypeDescription="Create a new document." ma:contentTypeScope="" ma:versionID="1c7e733a36be186dbea4a7674756d1a3">
  <xsd:schema xmlns:xsd="http://www.w3.org/2001/XMLSchema" xmlns:xs="http://www.w3.org/2001/XMLSchema" xmlns:p="http://schemas.microsoft.com/office/2006/metadata/properties" xmlns:ns2="bb57b765-1e86-4e77-8e28-f1ab92463815" targetNamespace="http://schemas.microsoft.com/office/2006/metadata/properties" ma:root="true" ma:fieldsID="44af4c10a9d55b570a86309e635e164a" ns2:_="">
    <xsd:import namespace="bb57b765-1e86-4e77-8e28-f1ab92463815"/>
    <xsd:element name="properties">
      <xsd:complexType>
        <xsd:sequence>
          <xsd:element name="documentManagement">
            <xsd:complexType>
              <xsd:all>
                <xsd:element ref="ns2:BJSCInternalLabel" minOccurs="0"/>
                <xsd:element ref="ns2:BJSCdd9eba61_x002D_d6b9_x002D_469b_x" minOccurs="0"/>
                <xsd:element ref="ns2:BJSCc5a055b0_x002D_1bed_x002D_4579_x" minOccurs="0"/>
                <xsd:element ref="ns2: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7b765-1e86-4e77-8e28-f1ab92463815" elementFormDefault="qualified">
    <xsd:import namespace="http://schemas.microsoft.com/office/2006/documentManagement/types"/>
    <xsd:import namespace="http://schemas.microsoft.com/office/infopath/2007/PartnerControls"/>
    <xsd:element name="BJSCInternalLabel" ma:index="8" nillable="true" ma:displayName="Classifier Label" ma:internalName="BJSCInternalLabel">
      <xsd:simpleType>
        <xsd:restriction base="dms:Unknown"/>
      </xsd:simpleType>
    </xsd:element>
    <xsd:element name="BJSCdd9eba61_x002D_d6b9_x002D_469b_x" ma:index="9" nillable="true" ma:displayName="Audience" ma:internalName="BJSCdd9eba61_x002D_d6b9_x002D_469b_x">
      <xsd:simpleType>
        <xsd:restriction base="dms:Text"/>
      </xsd:simpleType>
    </xsd:element>
    <xsd:element name="BJSCc5a055b0_x002D_1bed_x002D_4579_x" ma:index="10" nillable="true" ma:displayName="Visual marking" ma:internalName="BJSCc5a055b0_x002D_1bed_x002D_4579_x">
      <xsd:simpleType>
        <xsd:restriction base="dms:Text"/>
      </xsd:simpleType>
    </xsd:element>
    <xsd:element name="BJSCSummaryMarking" ma:index="11"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D28DF9AF-FD5A-4446-A29C-A680C22B5AB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b57b765-1e86-4e77-8e28-f1ab92463815"/>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BF3145A0-F537-4B0C-A7CB-AB462B7456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57b765-1e86-4e77-8e28-f1ab92463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58E0AF-B5B9-4621-8219-E8BFDC77CECC}">
  <ds:schemaRefs>
    <ds:schemaRef ds:uri="http://schemas.microsoft.com/sharepoint/v3/contenttype/forms"/>
  </ds:schemaRefs>
</ds:datastoreItem>
</file>

<file path=customXml/itemProps4.xml><?xml version="1.0" encoding="utf-8"?>
<ds:datastoreItem xmlns:ds="http://schemas.openxmlformats.org/officeDocument/2006/customXml" ds:itemID="{F0D5D3CB-0979-4EE3-8939-8F50550C234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sheet</vt:lpstr>
      <vt:lpstr>Key</vt:lpstr>
      <vt:lpstr>Variation_Summary</vt:lpstr>
      <vt:lpstr>Asset_Volume_Change</vt:lpstr>
      <vt:lpstr>Asset_Distribution_Change</vt:lpstr>
      <vt:lpstr>4.3.3_Input_Sheet_Published2013</vt:lpstr>
      <vt:lpstr>4.3.3_Input_Sheet_Finalised2018</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McLaren</dc:creator>
  <cp:lastModifiedBy>Thomas McLaren</cp:lastModifiedBy>
  <dcterms:created xsi:type="dcterms:W3CDTF">2018-10-19T11:00:00Z</dcterms:created>
  <dcterms:modified xsi:type="dcterms:W3CDTF">2018-11-26T14:54:31Z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4c166f90-8c64-4211-a851-3ae6c559de3f</vt:lpwstr>
  </property>
  <property fmtid="{D5CDD505-2E9C-101B-9397-08002B2CF9AE}" pid="3" name="bjSaver">
    <vt:lpwstr>ebzqsk7BlFVPrG2mkqthtXTy38qz24CJ</vt:lpwstr>
  </property>
  <property fmtid="{D5CDD505-2E9C-101B-9397-08002B2CF9AE}" pid="4" name="ContentTypeId">
    <vt:lpwstr>0x010100150F3E3B6BC6274BB52149640C3D9157</vt:lpwstr>
  </property>
  <property fmtid="{D5CDD505-2E9C-101B-9397-08002B2CF9AE}" pid="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6" name="bjDocumentLabelXML-0">
    <vt:lpwstr>nternal/label"&gt;&lt;element uid="id_classification_nonbusiness" value="" /&gt;&lt;element uid="eaadb568-f939-47e9-ab90-f00bdd47735e" value="" /&gt;&lt;/sisl&gt;</vt:lpwstr>
  </property>
  <property fmtid="{D5CDD505-2E9C-101B-9397-08002B2CF9AE}" pid="7" name="bjDocumentSecurityLabel">
    <vt:lpwstr>OFFICIAL Internal Only</vt:lpwstr>
  </property>
  <property fmtid="{D5CDD505-2E9C-101B-9397-08002B2CF9AE}" pid="8" name="bjCentreHeaderLabel">
    <vt:lpwstr>&amp;"Verdana,Regular"&amp;10&amp;K000000Internal Only</vt:lpwstr>
  </property>
  <property fmtid="{D5CDD505-2E9C-101B-9397-08002B2CF9AE}" pid="9" name="bjCentreFooterLabel">
    <vt:lpwstr>&amp;"Verdana,Regular"&amp;10&amp;K000000Internal Only</vt:lpwstr>
  </property>
</Properties>
</file>