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cmillana\Desktop\"/>
    </mc:Choice>
  </mc:AlternateContent>
  <bookViews>
    <workbookView xWindow="0" yWindow="0" windowWidth="28800" windowHeight="11246"/>
  </bookViews>
  <sheets>
    <sheet name="SPR 2017 Data" sheetId="1" r:id="rId1"/>
    <sheet name="Pivot Tables" sheetId="8" r:id="rId2"/>
    <sheet name="Tables for Website" sheetId="7" r:id="rId3"/>
  </sheets>
  <externalReferences>
    <externalReference r:id="rId4"/>
    <externalReference r:id="rId5"/>
  </externalReferences>
  <definedNames>
    <definedName name="_xlnm._FilterDatabase" localSheetId="0" hidden="1">'SPR 2017 Data'!$A$1:$S$272</definedName>
    <definedName name="EndDate">[1]SuppliersForCharts!$U$2</definedName>
    <definedName name="P1_End">#REF!</definedName>
    <definedName name="P1_Start">#REF!</definedName>
    <definedName name="P2_End">#REF!</definedName>
    <definedName name="P2_Start">#REF!</definedName>
    <definedName name="StartDate">[1]SuppliersForCharts!$T$2</definedName>
    <definedName name="Supplier_Lookup">[2]!LookupTable[Supplier Group]</definedName>
  </definedNames>
  <calcPr calcId="162913"/>
  <pivotCaches>
    <pivotCache cacheId="6" r:id="rId6"/>
    <pivotCache cacheId="7"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9" i="7" l="1"/>
  <c r="AC15" i="8"/>
  <c r="Y16" i="8"/>
  <c r="X16" i="8"/>
  <c r="AA16" i="8"/>
  <c r="Z16" i="8"/>
  <c r="L26" i="7" l="1"/>
  <c r="M26" i="7"/>
  <c r="N26" i="7"/>
  <c r="O26" i="7"/>
  <c r="C26" i="7"/>
  <c r="D26" i="7"/>
  <c r="E26" i="7"/>
  <c r="F26" i="7"/>
  <c r="G26" i="7"/>
  <c r="P26" i="7"/>
  <c r="D52" i="7"/>
  <c r="E52" i="7"/>
  <c r="C52" i="7"/>
  <c r="P6" i="7"/>
  <c r="P7" i="7"/>
  <c r="P8" i="7"/>
  <c r="P9" i="7"/>
  <c r="P10" i="7"/>
  <c r="P11" i="7"/>
  <c r="P12" i="7"/>
  <c r="P13" i="7"/>
  <c r="P14" i="7"/>
  <c r="P15" i="7"/>
  <c r="P16" i="7"/>
  <c r="P17" i="7"/>
  <c r="P18" i="7"/>
  <c r="P19" i="7"/>
  <c r="P20" i="7"/>
  <c r="P21" i="7"/>
  <c r="P22" i="7"/>
  <c r="P23" i="7"/>
  <c r="P24" i="7"/>
  <c r="P25" i="7"/>
  <c r="P5" i="7"/>
  <c r="AB16" i="8"/>
</calcChain>
</file>

<file path=xl/sharedStrings.xml><?xml version="1.0" encoding="utf-8"?>
<sst xmlns="http://schemas.openxmlformats.org/spreadsheetml/2006/main" count="3618" uniqueCount="362">
  <si>
    <t>Supplier</t>
  </si>
  <si>
    <t>Scheme</t>
  </si>
  <si>
    <t>Type of issue</t>
  </si>
  <si>
    <t>Sub-issue</t>
  </si>
  <si>
    <t>Description of issue</t>
  </si>
  <si>
    <t>Month</t>
  </si>
  <si>
    <t>Administrative  or legislative non-compliance</t>
  </si>
  <si>
    <t>Deadline Score</t>
  </si>
  <si>
    <t>Governance Score</t>
  </si>
  <si>
    <t>Financial Loss Score</t>
  </si>
  <si>
    <t>Ofgem Action taken</t>
  </si>
  <si>
    <t>Issue Status - Open or Closed?</t>
  </si>
  <si>
    <t>RO</t>
  </si>
  <si>
    <t>Data accuracy/misreporting</t>
  </si>
  <si>
    <t>Erroneous payment</t>
  </si>
  <si>
    <t>September</t>
  </si>
  <si>
    <t>Administrative</t>
  </si>
  <si>
    <t>Closed</t>
  </si>
  <si>
    <t>OVO Energy</t>
  </si>
  <si>
    <t>ECO</t>
  </si>
  <si>
    <t>Late data/payments</t>
  </si>
  <si>
    <t>November</t>
  </si>
  <si>
    <t>EDF Energy</t>
  </si>
  <si>
    <t>FIT</t>
  </si>
  <si>
    <t>Levelisation</t>
  </si>
  <si>
    <t>October</t>
  </si>
  <si>
    <t>Legislative</t>
  </si>
  <si>
    <t>Details to be published in Annual Report</t>
  </si>
  <si>
    <t>Provided submission late</t>
  </si>
  <si>
    <t>Bulb Energy</t>
  </si>
  <si>
    <t>Provided correct information</t>
  </si>
  <si>
    <t>Effortless Energy</t>
  </si>
  <si>
    <t>Scottish Power</t>
  </si>
  <si>
    <t>Utilita Energy</t>
  </si>
  <si>
    <t>Bruntwood</t>
  </si>
  <si>
    <t>DONG Energy</t>
  </si>
  <si>
    <t>January</t>
  </si>
  <si>
    <t>Pozitive Energy</t>
  </si>
  <si>
    <t>December</t>
  </si>
  <si>
    <t>Future Energy Utilities</t>
  </si>
  <si>
    <t>iSupplyEnergy</t>
  </si>
  <si>
    <t>NEAS Energy</t>
  </si>
  <si>
    <t>Robin Hood Energy Supply</t>
  </si>
  <si>
    <t>Utility Warehouse</t>
  </si>
  <si>
    <t>Have provided submission</t>
  </si>
  <si>
    <t>E.ON Energy</t>
  </si>
  <si>
    <t>Audit/monitoring results</t>
  </si>
  <si>
    <t>August</t>
  </si>
  <si>
    <t>Gave supplier actions to carry out after audit</t>
  </si>
  <si>
    <t>EPG Energy</t>
  </si>
  <si>
    <t>GnERGY</t>
  </si>
  <si>
    <t>LoCO2 Energy</t>
  </si>
  <si>
    <t>Spark Energy</t>
  </si>
  <si>
    <t>F &amp; S Energy</t>
  </si>
  <si>
    <t>February</t>
  </si>
  <si>
    <t>First Utility</t>
  </si>
  <si>
    <t>Eligibility and registration</t>
  </si>
  <si>
    <t>Good Energy</t>
  </si>
  <si>
    <t>Ofgem E-Serve amended installation details on the Central FIT Register due to incorrectly assigned tariff codes  during registration.</t>
  </si>
  <si>
    <t>Generation and export payments</t>
  </si>
  <si>
    <t>CFR</t>
  </si>
  <si>
    <t>Failure to meet licence condition</t>
  </si>
  <si>
    <t>British Gas</t>
  </si>
  <si>
    <t>Audit and assurance</t>
  </si>
  <si>
    <t>The Co-operative Energy</t>
  </si>
  <si>
    <t>E (Gas and Electricity)</t>
  </si>
  <si>
    <t>Ecotricity</t>
  </si>
  <si>
    <t>Extra Energy Supply</t>
  </si>
  <si>
    <t>Flow Energy</t>
  </si>
  <si>
    <t>npower</t>
  </si>
  <si>
    <t>SSE</t>
  </si>
  <si>
    <t>Symbio Energy</t>
  </si>
  <si>
    <t>Ofgem E-Serve deleted an installation from the Central FIT Register due to incorrectly determined eligibility.</t>
  </si>
  <si>
    <t xml:space="preserve">Incorrect installation deleted from CFR </t>
  </si>
  <si>
    <t xml:space="preserve">Correctly registered as an extension. </t>
  </si>
  <si>
    <t>WHD</t>
  </si>
  <si>
    <t>Scheme administration</t>
  </si>
  <si>
    <t>Open</t>
  </si>
  <si>
    <t>2016/17</t>
  </si>
  <si>
    <t>April</t>
  </si>
  <si>
    <t xml:space="preserve">Ofgem E-Serve deleted an installation from the Central FIT Register due to incorrect registration. </t>
  </si>
  <si>
    <t>Affect Energy</t>
  </si>
  <si>
    <t>Corona Energy Retail 5</t>
  </si>
  <si>
    <t>Marble power</t>
  </si>
  <si>
    <t>Our Power Energy</t>
  </si>
  <si>
    <t>Sinq Power Ltd</t>
  </si>
  <si>
    <t>Iresa Limited</t>
  </si>
  <si>
    <t>So Energy</t>
  </si>
  <si>
    <t>March</t>
  </si>
  <si>
    <t>May</t>
  </si>
  <si>
    <t>Opus Energy</t>
  </si>
  <si>
    <t>June</t>
  </si>
  <si>
    <t>Green Energy</t>
  </si>
  <si>
    <t>July</t>
  </si>
  <si>
    <t>Breeze Energy Supply</t>
  </si>
  <si>
    <t>Limejump Energy</t>
  </si>
  <si>
    <t>Switch Business Gas and Power</t>
  </si>
  <si>
    <t>UK Power Reserve</t>
  </si>
  <si>
    <t>Total Gas &amp; Power Ltd</t>
  </si>
  <si>
    <t>Updated CFR accordingly and advised Licensee how to proceed.</t>
  </si>
  <si>
    <t>Confirmed correct details and updated accordingly.</t>
  </si>
  <si>
    <t>Gave supplier appropriate corrective actions to carry out after audit</t>
  </si>
  <si>
    <t>Avro Energy Limited</t>
  </si>
  <si>
    <t>Incorrectly reported Levelisation figures Y7 Q2</t>
  </si>
  <si>
    <t>Provided amended submission</t>
  </si>
  <si>
    <t>Eversmart Energy</t>
  </si>
  <si>
    <t>Octopus Energy Limited</t>
  </si>
  <si>
    <t xml:space="preserve">Installation registered correctly. </t>
  </si>
  <si>
    <t>Emailed Supplier requesting clarification. Updated CFR with corrections.</t>
  </si>
  <si>
    <t>Missed  deadline</t>
  </si>
  <si>
    <t>Arto</t>
  </si>
  <si>
    <t>CFR change request forms are not reviewed before submission to Ofgem.</t>
  </si>
  <si>
    <t>Audit report and recommendations for action sent to station</t>
  </si>
  <si>
    <t>Awaiting response from licensee</t>
  </si>
  <si>
    <t>No accounts suspended with 12 installations due a two year meter read, that had not been performed.</t>
  </si>
  <si>
    <t>No confirmation in application process as to whether or not any public grant money has been used to fund an installation</t>
  </si>
  <si>
    <t>1 generator from a sample of 10 found to have tariff incorrectly set</t>
  </si>
  <si>
    <t>Tariff now corrected.</t>
  </si>
  <si>
    <t xml:space="preserve">For post applications, OVO is assigning the date of eligibility as and when it processes the application. In addition instead of when it is received and the meter reading is obtained at the same time.
</t>
  </si>
  <si>
    <t>Licensee to create project plan to address all audit findings. Meeting to review</t>
  </si>
  <si>
    <t>No established process stating how to deal with an application for which grant funding has been used towards costs</t>
  </si>
  <si>
    <t>No list of approved meter types in place to assist FIT Administrators in identifying whether a meter is valid or not</t>
  </si>
  <si>
    <t>No process to identify installations transferred to OVO and when their next two-year meter verification is due</t>
  </si>
  <si>
    <t>No two-year meter verifications carried out and 999 meter readings were overdue at the time of audit.</t>
  </si>
  <si>
    <t>OVO has not updated its process notes to reflect the changes made to Ofgem's latest Supplier Guidance or to reflect OVO's own procedures</t>
  </si>
  <si>
    <t>OVO is not able to record suspended installations and thereby ensure no payments are made to these generators</t>
  </si>
  <si>
    <t>Two installations, from a sample of 10,  were found with no signed statement of FIT terms.</t>
  </si>
  <si>
    <t>Late payment for Periodic Levelisation for Y7 Q3</t>
  </si>
  <si>
    <t>AXPOUK Limited</t>
  </si>
  <si>
    <t>Incorrectly reported Levelisation figures Y7 Q3</t>
  </si>
  <si>
    <t>Cyclone Energy Supply Limited</t>
  </si>
  <si>
    <t>Dual Energy Direct</t>
  </si>
  <si>
    <t>Enstroga Ltd</t>
  </si>
  <si>
    <t>Late submission of periodic Levelisation figures Y7 Q3</t>
  </si>
  <si>
    <t>Green Network Energy</t>
  </si>
  <si>
    <t>Haven Power Ltd</t>
  </si>
  <si>
    <t>FUL failed to respond to the February deadline (15/2/17) for their January quarterly Minded to Notice (MTN) which included 64 measures. The deadline was extended for a further week to allow them to make representations, which they were unable to do again. This deadline was extended by a further week, during which time representations were made for 59 of 64 measures.</t>
  </si>
  <si>
    <t>Ofgem informed FUL of the missed deadline and twice extended the MTN deadline in order to provide FUL with an opportunity to make representations for the measures.</t>
  </si>
  <si>
    <t>FUL eventually provided representations for 59 of 64 measures. The importance of the MTN process has also been outlined to them.</t>
  </si>
  <si>
    <t>2017/18</t>
  </si>
  <si>
    <t>Failed to achieve obligation</t>
  </si>
  <si>
    <t>Failure to meet WHD non-core obligation due to not achieving minimum spend on Broader Group</t>
  </si>
  <si>
    <t>Mitigation actions agreed by ESSP team at Ofgem in consultation with Enforcement division.
Ofgem will formally determine non-compliance through end of year reporting assessment, noting the determination and supplier actions in compliance letter, and outlining the circumstances in published WHD Annual Report.</t>
  </si>
  <si>
    <t>Supplier agreed to the stated mitigation actions. These are summarised as:
1. Transfer of obligation funding not spent to an alternative activity within the scheme year by 31 May 2017, with funding used by end August 2017.
2. Public statement by supplier highlighting failure to comply by 3 July 2017.
3. Extension of deadline for customers to apply for Broader Group rebate to 31 July 2017, with cost of honouring further rebates absorbed by Extra Energy.
4. Action plan created to avoid future incidences of non-compliance.</t>
  </si>
  <si>
    <t xml:space="preserve">Installation deleted </t>
  </si>
  <si>
    <t>Ofgem rejected a change request due to duplicate EPC number</t>
  </si>
  <si>
    <t>Change request rejected</t>
  </si>
  <si>
    <t>Supplier has resubmitted change request</t>
  </si>
  <si>
    <t xml:space="preserve">Ofgem E-Serve amended installation details on the Central FIT Register due to incorrectly assigned tariff codes during registration due to multi-site beiing stated in error  </t>
  </si>
  <si>
    <t xml:space="preserve">No further action required </t>
  </si>
  <si>
    <t>Ofgem E-Serve amended installation details on the Central FIT Register due to incorrectly assigned tariff codes during registration due to EER met being stated as Yes instead of No</t>
  </si>
  <si>
    <t>Ofgem E-Serve amended installation details on the Central FIT Register due to incorrectly assigned tariff codes during registration due to EER met being stated as No instead of Yes</t>
  </si>
  <si>
    <t xml:space="preserve">Ofgem E-Serve amended installation details on the Central FIT Register due to incorrectly assigned tariff codes during registration due to Community status being overlooked </t>
  </si>
  <si>
    <t>Ofgem E-Serve amended installation details on the Central FIT Register due to incorrect MCS number being entered during registration</t>
  </si>
  <si>
    <t xml:space="preserve">Ofgem E-Serve amended installation details on the Central FIT Register due to incorrect correspondence address being entered during registration </t>
  </si>
  <si>
    <t>Ofgem E-Serve amended installation on the Central FIT Register due to being originally registered as being not grid connected when connected to grid.</t>
  </si>
  <si>
    <t xml:space="preserve">Ofgem E-Serve amended installation details on the Central FIT Register due to incorrectly assigned EER status during registration </t>
  </si>
  <si>
    <t>EER status amended on CFR as it had been incorrectly stated as EER not met when it was in fact EER exempt</t>
  </si>
  <si>
    <t>Ofgem E-Serve amended installation on the Central FIT Register due to being originally registered as not having EPC</t>
  </si>
  <si>
    <t xml:space="preserve">Ofgem E-Serve amended installation details on the Central FIT Register due to incorrectly assigned technology type during registration </t>
  </si>
  <si>
    <t>Supplier audit: from sample of 10, 2 applications were identified as having incorrect eligibility date on CFR</t>
  </si>
  <si>
    <t>One date correct on CFR, the other found to not need correcting.</t>
  </si>
  <si>
    <t>Supplier audit: independent assurance report for annual levelisation audit not designed to explicitly provide OVO with assurances required before submitting the levelisation return to Ofgem.</t>
  </si>
  <si>
    <t>Terms of reference revised and checked with Ofgem.</t>
  </si>
  <si>
    <t>Supplier audit: OVO completed sample review of installations added to CFR and identified multiple errors</t>
  </si>
  <si>
    <t>OVO are now reviewing all installations added to the CFR since Jan 16 for errors (target date March 18) and are getting errors found in sample corrected.</t>
  </si>
  <si>
    <t>Supplier audit: superuser password shared</t>
  </si>
  <si>
    <t>Password changed, new account for other user</t>
  </si>
  <si>
    <t>Supplier audit: no formalised business continuity process for RO submission</t>
  </si>
  <si>
    <t>Updated process document provided.</t>
  </si>
  <si>
    <t xml:space="preserve">2016-17 Compliance Round: Supplier audit - Unable to reconcile UK Power Reserve's data with Elexon's data. </t>
  </si>
  <si>
    <t>Requested supplier to respond to corrective actions raised by our Auditors</t>
  </si>
  <si>
    <t xml:space="preserve">Submission has been re-calculated using correct methodology and re-submitted. </t>
  </si>
  <si>
    <t>2016-17 Compliance Round: Supplier audit - Avro Energy did not follow Ofgem's recommended guidance for calculating supply volumes.</t>
  </si>
  <si>
    <t>None to date (Chased them to confirm actions taken on 12/09/17 and 19/10/17)</t>
  </si>
  <si>
    <t>2016-17 Compliance Round: Over-paid Buyout due by ~£102.1K to discharge its E&amp;W obligation</t>
  </si>
  <si>
    <t>Refunded its over-payment in full on 18 Oct. 2017. We will request that internal processes are clarified and updated</t>
  </si>
  <si>
    <t>TBC</t>
  </si>
  <si>
    <t>BP Energy Europe Ltd</t>
  </si>
  <si>
    <t>2016-17 Compliance Round: Late payment received did not include interest</t>
  </si>
  <si>
    <t>Requested supplier to pay interest incurred on the late payment paid. We will request that internal processes are clarified and updated.</t>
  </si>
  <si>
    <t>2016-17 Compliance Round: Under-paid the buyout due for E&amp;W Oblig. by £23.5m, instead making this payment into Scottish Oblig. fund. Total buyout received for all schemes has been underpaid by 31p.</t>
  </si>
  <si>
    <t>Re-apportioned the relevant amounts to the correct buyout funds. We will request that internal processes are clarified and updated.</t>
  </si>
  <si>
    <t>2016-17 Compliance Round: New entrant to the market. Initially confirmed zero supply as part of its final supply submission (submitted on time). But when challenged admitted it supplied electricity during final month of 2016-17 RO year</t>
  </si>
  <si>
    <t>Requested supplier to re-submit its final supply data - given that the orginal submitted was erroneous. We will request that internal processes are clarified and updated</t>
  </si>
  <si>
    <t>Budget Energy</t>
  </si>
  <si>
    <t>Incorrectly retiring ROCs</t>
  </si>
  <si>
    <t>2016-17 Compliance Round: Retired ~30.7k CP15 ROCs (buyout value ~£1.4m ) instead of redeeming them.(Budget were alerted of this when we chased them to redeem their ROCs).</t>
  </si>
  <si>
    <t>Required IT to change the status of the supplier's offending ROCs from 'Retired' to 'Redeemed'. We will request that their internal processes are clarified.</t>
  </si>
  <si>
    <t>2016-17 Compliance Round: Under-paid the buyout due for Scot. Oblig. by ~£1K, instead making this payment into E&amp;W Oblig. fund. Total buyout received for all schemes has been correctly paid.</t>
  </si>
  <si>
    <t xml:space="preserve">Coulomb Energy Supply Limited </t>
  </si>
  <si>
    <t>2016-17 Compliance Round: Over-paid E&amp;W buyout due by ~£97.4K</t>
  </si>
  <si>
    <t>Energia</t>
  </si>
  <si>
    <t>Late submission of supply data</t>
  </si>
  <si>
    <t>2016-17 Compliance Round: Missed legislative deadline of 1 July for reporting final supply volume.</t>
  </si>
  <si>
    <t>2016-17 Compliance Round: Over-paid E&amp;W buyout due by ~ £206.5K</t>
  </si>
  <si>
    <t>Power 4 All</t>
  </si>
  <si>
    <t>2016-17 Compliance Round: Retired CP15 ROCs instead of redeeming them. (Power 4 All alerted us of this error in good time, which gave us time to address it with IT accordingly)</t>
  </si>
  <si>
    <t xml:space="preserve">2016-17 Compliance Round: Supplier audit - UK Power Reserve's  procedural notes re RO compliance require updating </t>
  </si>
  <si>
    <t xml:space="preserve">Updated procedure provided but have asked them to make it more explicit that the correct methodology is followed, </t>
  </si>
  <si>
    <t xml:space="preserve">2016-17 Compliance Round: Supplier audit -  No one to cover UKPR's sole user for accessing its Register supplier account in event of absence. </t>
  </si>
  <si>
    <t>Have confirmed cover in case of primary user's absence. This has been added to the procedure document.</t>
  </si>
  <si>
    <t>ESB Independent Energy (NI) Ltd</t>
  </si>
  <si>
    <t xml:space="preserve">2016-17 Compliance Round: Paid late payment into 'buyout' account. Given this, we had to transfer this to our 'late payment' account. </t>
  </si>
  <si>
    <t xml:space="preserve">Transferred 'late payment' from 'Buy-out' to 'late payment' account. </t>
  </si>
  <si>
    <t>None required</t>
  </si>
  <si>
    <t>Late submission of payment for Annual Levelisation Year 7</t>
  </si>
  <si>
    <t>Payment received by licensee</t>
  </si>
  <si>
    <t>Late submission of payment for Periodic Levelisation for Y8 Q1</t>
  </si>
  <si>
    <t>Misreporting of total electricity supplied figure in Annual Levelisation Year 7</t>
  </si>
  <si>
    <t>Brilliant Energy Ltd</t>
  </si>
  <si>
    <t>Late submission of data for Periodic Levelisation for Y8 Q1</t>
  </si>
  <si>
    <t>Data submitted by licensee</t>
  </si>
  <si>
    <t>Late submission of data for Annual Levelisation Year 7</t>
  </si>
  <si>
    <t>Late submission of Annual Levelisation audit report for Year 7</t>
  </si>
  <si>
    <t>Audit report submitted by licensee</t>
  </si>
  <si>
    <t>Misreporting of total deemed export payments, deemed electricity, export payments made &amp; export electricity figure in Annual Levelisation Year 7</t>
  </si>
  <si>
    <t>Misreporting of total exempt electricity figure in Annual Levelisation Year 7</t>
  </si>
  <si>
    <t>Eco Green Management Ltd</t>
  </si>
  <si>
    <t>Foxglove Energy Supply Limited</t>
  </si>
  <si>
    <t>GEN4U Ltd</t>
  </si>
  <si>
    <t>Misreporting of total export payments made figure in Annual Levelisation Year 7</t>
  </si>
  <si>
    <t>Misreporting of total generation electricity figure in Annual Levelisation Year 7</t>
  </si>
  <si>
    <t>Planet 9 Energy</t>
  </si>
  <si>
    <t>Misreporting of total generation payments made figure in Annual Levelisation Year 7</t>
  </si>
  <si>
    <t>Misreporting of total export electricity figure in Annual Levelisation Year 7</t>
  </si>
  <si>
    <t>Misreporting of total deemed electricity figure in Y8 Q1 Periodic Levelisation</t>
  </si>
  <si>
    <t xml:space="preserve">Together Energy Limited </t>
  </si>
  <si>
    <t>Tonik Energy Limited</t>
  </si>
  <si>
    <t>Made payment into Annual Levelisation account instead of Periodic for Y8Q2</t>
  </si>
  <si>
    <t>Transferred 'late payment' from 'Buy-out' to 'late payment' account. Details to be published in Annual Report</t>
  </si>
  <si>
    <t>Late payment for Periodic Levelisation for Y8 Q2</t>
  </si>
  <si>
    <t>Late submission of data for Periodic Levelisation for Y8 Q2</t>
  </si>
  <si>
    <t>Misreporting of total electricity supplied figure in Y7 Q4 Levelisation</t>
  </si>
  <si>
    <t>Misreporting of deemed electricity supplied figure in Y7 Q4 Levelisation</t>
  </si>
  <si>
    <t>Electraphase LTD</t>
  </si>
  <si>
    <t>Late payment for Periodic Levelisation for Y7 Q4</t>
  </si>
  <si>
    <t>Misreporting of deemed payment made and deemed electricity supplied figure in Y7 Q4 Levelisation</t>
  </si>
  <si>
    <t>OneSelect</t>
  </si>
  <si>
    <t>Pure Planet Limited</t>
  </si>
  <si>
    <t>Solarplicity Energy Limited</t>
  </si>
  <si>
    <t>Misreporting of total generation payments, export payments, deemed export payments and deemed electricity figure in Y7 Q4 Levelisation</t>
  </si>
  <si>
    <t>Squeaky Clean Energy Limited</t>
  </si>
  <si>
    <t>Misreporting of total generation payments, export payments and deemed electricity figure in Y7 Q4 Levelisation</t>
  </si>
  <si>
    <t>Misreporting of export payments and deemed export payments figure in Y7 Q4 Levelisation</t>
  </si>
  <si>
    <t>Ofgem E-Serve amended 11 installations on the Central FIT Register due to administrative errors during registration.</t>
  </si>
  <si>
    <t>Details amended in the CFR</t>
  </si>
  <si>
    <t>Ofgem E-Serve amended 29 installations on the Central FIT Register due to administrative errors during registration.</t>
  </si>
  <si>
    <t xml:space="preserve">Ofgem rejected 2 change requests due to administrative errors (incorrect commissioning information, incorrect TIC on MCS) </t>
  </si>
  <si>
    <t>Ofgem E-Serve amended 37 installations on the Central FIT Register due to incorrectly assigned tariff codes  during registration.</t>
  </si>
  <si>
    <t>Ofgem E-Serve amended 14 installations on the Central FIT Register due to administrative errors during registration.</t>
  </si>
  <si>
    <t>Ofgem E-Serve amended 17 installations on the Central FIT Register due to administrative errors during registration.</t>
  </si>
  <si>
    <t>Ofgem E-Serve amended 25 installations on the Central FIT Register due to incorrectly assigned tariff codes  during registration.</t>
  </si>
  <si>
    <t>Ofgem E-Serve amended 6 installations on the Central FIT Register due to incorrectly assigned tariff codes  during registration.</t>
  </si>
  <si>
    <t>Ofgem E-Serve amended 10 installations on the Central FIT Register due to administrative errors during registration.</t>
  </si>
  <si>
    <t>Ofgem E-Serve amended 4 installations on the Central FIT Register due to administrative errors during registration.</t>
  </si>
  <si>
    <t>Ofgem E-Serve amended 33 installations on the Central FIT Register due to administrative errors during registration.</t>
  </si>
  <si>
    <t xml:space="preserve">Ofgem rejected a change request due to incorrect EPC details being provided </t>
  </si>
  <si>
    <t>No action taken - Request rejected</t>
  </si>
  <si>
    <t>Ofgem E-Serve amended 2 installation on the Central FIT Register due to administrative errors during registration.</t>
  </si>
  <si>
    <t>Ofgem E-Serve amended 1 installation on the Central FIT Register due to administrative errors during registration.</t>
  </si>
  <si>
    <t>Ofgem rejected a change request due to incorrect EER Determination</t>
  </si>
  <si>
    <t xml:space="preserve">Ofgem E-Serve deleted 2 installations from the Central FIT Register due to incorrect registration. </t>
  </si>
  <si>
    <t>Ofgem E-Serve amended 2 installations on the Central FIT Register due to incorrectly assigned tariff codes  during registration.</t>
  </si>
  <si>
    <t>No documented quality assurance process in relation to the scanning of paper applications.</t>
  </si>
  <si>
    <t>In assessing applications there is no documented process on approving applications with grants and the process to identify approved meters is unclear.</t>
  </si>
  <si>
    <t>Inaccuracies found in data on CFR and FIT database and no documented processes for reconciliation of data between the two.</t>
  </si>
  <si>
    <t>188 sites (approximately one third) have not had a meter reading verified in the past two years.</t>
  </si>
  <si>
    <t>Process document for annual levelisation says to comnine the four quarterly levelisation submissions into one document for the annual submission, which could lead to inaccuracies.</t>
  </si>
  <si>
    <t xml:space="preserve">The Q2 levelisation report was submitted with incorrect payment figures, which was subsequently identified by Solarplicity and addressed by Ofgem. </t>
  </si>
  <si>
    <t>The complaints process isn't included in the FIT statement of terms.</t>
  </si>
  <si>
    <t>Certain procedures rely on manual processes, which could lead to some generators not being contacted and errors in quarterly levelisation</t>
  </si>
  <si>
    <t>Tolerance checks are based only on technology type, without considering other factors such as seasonality.</t>
  </si>
  <si>
    <t>Large payments are not treated any differently to other payments, no specific approval required.</t>
  </si>
  <si>
    <t>Internal change request forms are not used for required changes to the CFR.</t>
  </si>
  <si>
    <t>Ofgem E-Serve amended 3 installation on the Central FIT Register due to administrative errors during registration.</t>
  </si>
  <si>
    <t>Ofgem E-Serve rejected the amendment for 3 Installations on the Central FIT Register due to administrative errors during registration</t>
  </si>
  <si>
    <t>None-request rejected</t>
  </si>
  <si>
    <t>Ofgem E-Serve amended 12 installations on the Central FIT Register due to administrative errors during registration.</t>
  </si>
  <si>
    <t>Ofgem E-Serve amended 2 installations on the Central FIT Register due to administrative errors during registration.</t>
  </si>
  <si>
    <t xml:space="preserve">Ofgem E-Serve amended 5 installations in the Central FIT Register due to incorrect tariff registration. </t>
  </si>
  <si>
    <t xml:space="preserve">Ofgem E-Serve amended 16 installations due to incorrect tarrif registration. </t>
  </si>
  <si>
    <t>Ofgem E-Serve rejected the amendments for 5 installations on the Central FIT Register due to administrative errors (incorrect generators' information).</t>
  </si>
  <si>
    <t>Ofgem E-Serve amended 1 installation on the Central FIT Register due to incorrectly assigned tariff codes  during registration.</t>
  </si>
  <si>
    <t>Ofgem E-Serve amended 9 installations on the Central FIT Register due to administrative errors during registration.</t>
  </si>
  <si>
    <t>Ofgem E-Serve amended 2 installation details on the Central FIT Register due to incorrectly assigned tariff codes  during registration.</t>
  </si>
  <si>
    <t>In assessing applications there is no documented process on approving applications with grants and assessing meter types not on the approved list.</t>
  </si>
  <si>
    <t>107 installations have their two-year meter read verification overdue.</t>
  </si>
  <si>
    <t xml:space="preserve">For the annual levelisation payment figures, supporting records showed a £18.24 variance with the Ofgem submission. </t>
  </si>
  <si>
    <t>FIT tariff rates are determined by the rates on the CFR as opposed to Ofgem's tariff tables.</t>
  </si>
  <si>
    <t xml:space="preserve">Two installations from a sample of 10 had their initial meter reads taken before the eligibility date. For one of these, there was a subsequent overpayment for its generation volume. </t>
  </si>
  <si>
    <t>From a sample of 10 installations, two were found to not have the date the application was received recorded. One of these applications was made by post and the date of receipt couldn't be confirmed. The other was made via the website.</t>
  </si>
  <si>
    <t xml:space="preserve">For postal applications, Utilita Energy will accept initial meter readings made up to five days prior to the date the application is received. </t>
  </si>
  <si>
    <t>FIT terms are issued at the point of application rather than after confirmation.</t>
  </si>
  <si>
    <t>Where a claim is made that straddles a RPI uplift, Utilita doesn't calculate the payment based on the tariffs available either side of the uplift.</t>
  </si>
  <si>
    <t>Utilita's meter reading spreadsheet doesn't include the date of the previous meter reading or the generator's eligibility date, in order to flag instances where the generator account should be suspended and a letter issued.</t>
  </si>
  <si>
    <t>From a sample of 10 installations, one installation was overpaid £0.39 due to a transposition error by the finance team.</t>
  </si>
  <si>
    <t>Utilita failed to provide underlying records to demonstrate how the annual levelisation figures submitted to Ogem were calculated. Specifically, underlying records of a reconcilitation between the initial submission and a revised submission could not be provided.</t>
  </si>
  <si>
    <t>At the time of the audit, Utilita hasn't updated their FIT procedure guidance within the last 12 months.</t>
  </si>
  <si>
    <t>Utilita hasn't implemented one of five recommendations made in the July/August 2017 levelisation internal audit report.</t>
  </si>
  <si>
    <t>Ofgem E-Serve rejected 1 amendment on the Central FIT Register due to incorrectly assigned tariff codes during registration</t>
  </si>
  <si>
    <t>Ofgem E-Serve amended 4 installations on the Central FIT Register due to incorrectly assigned tariff codes  during registration.</t>
  </si>
  <si>
    <t>Ofgem E-Serve amended 1 installations on the Central FIT Register due to incorrectly assigned tariff codes  during registration.</t>
  </si>
  <si>
    <t>Ofgem E-serve rejected 1 amendment request due to administrative error (the Licensees requested to cancel the change)</t>
  </si>
  <si>
    <t>Ofgem E-serve rejected 1 amendment request due to administrative errors</t>
  </si>
  <si>
    <t>Missed deadline</t>
  </si>
  <si>
    <t>Failure to submit Scheme Year 6 end of year reporting information by deadline of 26 July 2017</t>
  </si>
  <si>
    <t>Extra Energy Supply were reminded that the deadline had passed and the information should be provided as soon as possible. A submission date was requested from Extra Energy and they were informed that the failure to submit information on time would be recorded on the SPR.</t>
  </si>
  <si>
    <t>Extra Energy submitted the information on 7 August 2017.</t>
  </si>
  <si>
    <t>Failure to submit Scheme Year 6 rebate redemption reporting by deadline of 30 September 2017</t>
  </si>
  <si>
    <t>Extra Energy submitted the information on 12 October 2017.</t>
  </si>
  <si>
    <t>WHD Core Group requirements</t>
  </si>
  <si>
    <t>Provided 29 Core Group rebates after the scheme deadline due to an internal error. Customers experienced a delay in receiving the rebates from their supplier.</t>
  </si>
  <si>
    <t>Ofgem confirmed that the failures had been rectified before the reporting deadline and that impact on consumers was limited. Ofgem requested assurance that actions were in place to prevent future occurrence. No further action was deemed necessary.</t>
  </si>
  <si>
    <t>EDF Energy provided detail of action to rectify and prevent future occurences in other scheme years.</t>
  </si>
  <si>
    <t>WHD Suppliers must provide Core Group rebates to customers within 30 days of receipt of an instruction, if the instruction is received after 1st March of a scheme year. Supplier did not provide 16 rebates until more than 30 days after receiving the relevant instructions. Customers experienced a delay in receiving the rebates from their supplier.</t>
  </si>
  <si>
    <t>Scottish Power provided detail of action to rectify and prevent future occurences in other scheme years.</t>
  </si>
  <si>
    <t>Row Labels</t>
  </si>
  <si>
    <t>Grand Total</t>
  </si>
  <si>
    <t>Column Labels</t>
  </si>
  <si>
    <t>(blank)</t>
  </si>
  <si>
    <t>Total</t>
  </si>
  <si>
    <t>Chart 1 - Scheme non-compliance score: Total by supplier</t>
  </si>
  <si>
    <t>Chart 2 - Scheme non-compliance score: Total by supplier and incident type</t>
  </si>
  <si>
    <t>4 - Highest Impact</t>
  </si>
  <si>
    <t>1 - Lowest Impact</t>
  </si>
  <si>
    <t>Scoring Category</t>
  </si>
  <si>
    <t>Overall</t>
  </si>
  <si>
    <t>Compliance with overriding scheme obligation</t>
  </si>
  <si>
    <t>Deadlines</t>
  </si>
  <si>
    <t>Governance</t>
  </si>
  <si>
    <t>Accuracy of data</t>
  </si>
  <si>
    <t>Financial Implication</t>
  </si>
  <si>
    <t>Chart 3 - Scheme non-compliance score: Total by supplier and incident severity</t>
  </si>
  <si>
    <t>Chart 4 - Scheme non-compliance score: Total score by category</t>
  </si>
  <si>
    <t>Sum of Deadline Score</t>
  </si>
  <si>
    <t>Sum of Governance Score</t>
  </si>
  <si>
    <t>Sum of External Score</t>
  </si>
  <si>
    <t>SUM</t>
  </si>
  <si>
    <t>Sum of Accuracy Score</t>
  </si>
  <si>
    <t>Sum of Financial Loss Score</t>
  </si>
  <si>
    <t>Tempus Energy</t>
  </si>
  <si>
    <t>Failure to submit information</t>
  </si>
  <si>
    <t>Failure to submit supply data</t>
  </si>
  <si>
    <t>2016-17 Compliance Round: Missed legislative deadline of 1 June for reporting estimated supply volume.</t>
  </si>
  <si>
    <t>Chased supplier until they agreed their submission should be in line with figures Elexon suggested it supplied in CP15. Details will be published in Annual Report.</t>
  </si>
  <si>
    <t>Have provided submission (Supplier's licence was revoked in Dec.16)</t>
  </si>
  <si>
    <t>Sum of Compliance with Obligation</t>
  </si>
  <si>
    <t>Financial Year</t>
  </si>
  <si>
    <t>Financial Quarter</t>
  </si>
  <si>
    <t>Date issue added to SPR</t>
  </si>
  <si>
    <t>Compliance with Obligation Score</t>
  </si>
  <si>
    <t>Accuracy of Data Score</t>
  </si>
  <si>
    <t>Entry Score</t>
  </si>
  <si>
    <t>Supplier Action taken</t>
  </si>
  <si>
    <t>2016/17 Q3</t>
  </si>
  <si>
    <t>2016/17 Q4</t>
  </si>
  <si>
    <t>2016/17 Q1</t>
  </si>
  <si>
    <t>2017/18 Q1</t>
  </si>
  <si>
    <t>2017/18 Q2</t>
  </si>
  <si>
    <t>2016/17 Q2</t>
  </si>
  <si>
    <t>2017/18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</si>
</sst>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 mmm\ yy"/>
    <numFmt numFmtId="165" formatCode="0.0%"/>
  </numFmts>
  <fonts count="6" x14ac:knownFonts="1">
    <font>
      <sz val="11"/>
      <color theme="1"/>
      <name val="Calibri"/>
      <family val="2"/>
      <scheme val="minor"/>
    </font>
    <font>
      <sz val="10"/>
      <color theme="1"/>
      <name val="Verdana"/>
      <family val="2"/>
    </font>
    <font>
      <sz val="10"/>
      <color theme="1"/>
      <name val="Verdana"/>
      <family val="2"/>
    </font>
    <font>
      <b/>
      <sz val="11"/>
      <color theme="1"/>
      <name val="Calibri"/>
      <family val="2"/>
      <scheme val="minor"/>
    </font>
    <font>
      <b/>
      <sz val="10"/>
      <color theme="1"/>
      <name val="Verdana"/>
      <family val="2"/>
    </font>
    <font>
      <b/>
      <sz val="10"/>
      <name val="Verdana"/>
      <family val="2"/>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bgColor indexed="64"/>
      </patternFill>
    </fill>
    <fill>
      <patternFill patternType="solid">
        <fgColor theme="4" tint="0.79998168889431442"/>
        <bgColor theme="4" tint="0.79998168889431442"/>
      </patternFill>
    </fill>
  </fills>
  <borders count="7">
    <border>
      <left/>
      <right/>
      <top/>
      <bottom/>
      <diagonal/>
    </border>
    <border>
      <left style="thin">
        <color theme="0" tint="-0.14996795556505021"/>
      </left>
      <right style="thin">
        <color theme="0" tint="-0.14996795556505021"/>
      </right>
      <top/>
      <bottom style="thin">
        <color auto="1"/>
      </bottom>
      <diagonal/>
    </border>
    <border>
      <left style="thin">
        <color theme="0" tint="-0.14996795556505021"/>
      </left>
      <right style="thin">
        <color theme="0" tint="-0.14996795556505021"/>
      </right>
      <top/>
      <bottom/>
      <diagonal/>
    </border>
    <border>
      <left style="thin">
        <color auto="1"/>
      </left>
      <right style="thin">
        <color theme="0" tint="-0.14996795556505021"/>
      </right>
      <top style="thin">
        <color auto="1"/>
      </top>
      <bottom style="thin">
        <color auto="1"/>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auto="1"/>
      </top>
      <bottom style="thin">
        <color auto="1"/>
      </bottom>
      <diagonal/>
    </border>
  </borders>
  <cellStyleXfs count="1">
    <xf numFmtId="0" fontId="0" fillId="0" borderId="0"/>
  </cellStyleXfs>
  <cellXfs count="37">
    <xf numFmtId="0" fontId="0" fillId="0" borderId="0" xfId="0"/>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3" fillId="0" borderId="0" xfId="0" applyFont="1"/>
    <xf numFmtId="0" fontId="3" fillId="0" borderId="0" xfId="0" applyFont="1" applyAlignment="1">
      <alignment horizontal="left"/>
    </xf>
    <xf numFmtId="0" fontId="3" fillId="5" borderId="0" xfId="0" applyFont="1" applyFill="1" applyBorder="1" applyAlignment="1">
      <alignment horizontal="center"/>
    </xf>
    <xf numFmtId="0" fontId="0" fillId="0" borderId="5" xfId="0" applyBorder="1" applyAlignment="1">
      <alignment horizontal="left"/>
    </xf>
    <xf numFmtId="0" fontId="0" fillId="0" borderId="5" xfId="0" applyNumberFormat="1" applyBorder="1" applyAlignment="1">
      <alignment horizontal="center"/>
    </xf>
    <xf numFmtId="0" fontId="0" fillId="0" borderId="5" xfId="0" applyBorder="1"/>
    <xf numFmtId="0" fontId="0" fillId="0" borderId="0" xfId="0" pivotButton="1"/>
    <xf numFmtId="0" fontId="0" fillId="0" borderId="0" xfId="0" applyAlignment="1">
      <alignment horizontal="left"/>
    </xf>
    <xf numFmtId="0" fontId="3" fillId="5" borderId="4" xfId="0" applyFont="1" applyFill="1" applyBorder="1"/>
    <xf numFmtId="0" fontId="0" fillId="0" borderId="0" xfId="0" applyNumberFormat="1"/>
    <xf numFmtId="0" fontId="0" fillId="0" borderId="5" xfId="0" applyBorder="1" applyAlignment="1">
      <alignment horizontal="center"/>
    </xf>
    <xf numFmtId="165" fontId="0" fillId="0" borderId="0" xfId="0" applyNumberFormat="1" applyAlignment="1">
      <alignment horizontal="center"/>
    </xf>
    <xf numFmtId="165" fontId="0" fillId="0" borderId="5" xfId="0" applyNumberFormat="1" applyBorder="1" applyAlignment="1">
      <alignment horizontal="center"/>
    </xf>
    <xf numFmtId="0" fontId="2" fillId="0" borderId="0" xfId="0" applyFont="1" applyFill="1" applyBorder="1" applyAlignment="1" applyProtection="1">
      <protection locked="0"/>
    </xf>
    <xf numFmtId="0" fontId="4" fillId="0" borderId="0" xfId="0" applyFont="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164" fontId="2" fillId="0" borderId="0" xfId="0" applyNumberFormat="1" applyFont="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0" xfId="0" applyFont="1" applyBorder="1" applyAlignment="1" applyProtection="1">
      <protection locked="0"/>
    </xf>
    <xf numFmtId="0" fontId="2" fillId="0" borderId="1" xfId="0" applyFont="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14" fontId="2" fillId="0" borderId="0" xfId="0" applyNumberFormat="1" applyFont="1" applyBorder="1" applyAlignment="1" applyProtection="1">
      <alignment horizontal="left" vertical="center"/>
      <protection locked="0"/>
    </xf>
    <xf numFmtId="0" fontId="5" fillId="4" borderId="3"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14" fontId="5" fillId="0" borderId="0"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2" fillId="0" borderId="0" xfId="0" applyFont="1" applyBorder="1" applyAlignment="1" applyProtection="1">
      <alignment horizontal="left"/>
      <protection locked="0"/>
    </xf>
    <xf numFmtId="0" fontId="0" fillId="2" borderId="0" xfId="0" applyFill="1" applyBorder="1" applyAlignment="1" applyProtection="1">
      <alignment horizontal="center" vertical="center"/>
    </xf>
    <xf numFmtId="0" fontId="0" fillId="2" borderId="0" xfId="0" applyFill="1" applyBorder="1" applyAlignment="1" applyProtection="1">
      <alignment horizontal="center" vertical="center"/>
    </xf>
    <xf numFmtId="0" fontId="1" fillId="0" borderId="2" xfId="0" applyFont="1" applyBorder="1" applyAlignment="1" applyProtection="1">
      <alignment horizontal="left" vertical="center"/>
      <protection locked="0"/>
    </xf>
    <xf numFmtId="0" fontId="4" fillId="3" borderId="6" xfId="0" applyNumberFormat="1" applyFont="1" applyFill="1" applyBorder="1" applyAlignment="1">
      <alignment horizontal="center" vertical="center"/>
    </xf>
  </cellXfs>
  <cellStyles count="1">
    <cellStyle name="Normal" xfId="0" builtinId="0"/>
  </cellStyles>
  <dxfs count="51">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border diagonalUp="0" diagonalDown="0" outline="0">
        <left style="thin">
          <color theme="0" tint="-0.14996795556505021"/>
        </left>
        <right style="thin">
          <color theme="0" tint="-0.14996795556505021"/>
        </right>
        <top/>
        <bottom/>
      </border>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border diagonalUp="0" diagonalDown="0" outline="0">
        <left style="thin">
          <color theme="0" tint="-0.14996795556505021"/>
        </left>
        <right style="thin">
          <color theme="0" tint="-0.14996795556505021"/>
        </right>
        <top/>
        <bottom/>
      </border>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border diagonalUp="0" diagonalDown="0" outline="0">
        <left style="thin">
          <color theme="0" tint="-0.14996795556505021"/>
        </left>
        <right style="thin">
          <color theme="0" tint="-0.14996795556505021"/>
        </right>
        <top/>
        <bottom/>
      </border>
      <protection locked="0" hidden="0"/>
    </dxf>
    <dxf>
      <font>
        <b/>
        <strike val="0"/>
        <outline val="0"/>
        <shadow val="0"/>
        <u val="none"/>
        <vertAlign val="baseline"/>
        <sz val="10"/>
        <name val="Verdana"/>
        <scheme val="none"/>
      </font>
      <numFmt numFmtId="0" formatCode="General"/>
      <fill>
        <patternFill patternType="solid">
          <fgColor indexed="64"/>
          <bgColor theme="8" tint="0.59999389629810485"/>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auto="1"/>
        </top>
        <bottom style="thin">
          <color auto="1"/>
        </bottom>
        <vertical/>
        <horizontal/>
      </border>
      <protection locked="1"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fill>
        <patternFill patternType="solid">
          <fgColor indexed="64"/>
          <bgColor theme="8" tint="0.79998168889431442"/>
        </patternFill>
      </fill>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center" vertical="center" textRotation="0" wrapText="0" indent="0" justifyLastLine="0" shrinkToFit="0" readingOrder="0"/>
      <protection locked="0" hidden="0"/>
    </dxf>
    <dxf>
      <font>
        <strike val="0"/>
        <outline val="0"/>
        <shadow val="0"/>
        <u val="none"/>
        <vertAlign val="baseline"/>
        <sz val="10"/>
        <name val="Verdana"/>
        <scheme val="none"/>
      </font>
      <numFmt numFmtId="164" formatCode="dd\ mmm\ yy"/>
      <alignment horizontal="center" vertical="center" textRotation="0" wrapText="0" indent="0" justifyLastLine="0" shrinkToFit="0" readingOrder="0"/>
      <protection locked="0" hidden="0"/>
    </dxf>
    <dxf>
      <font>
        <strike val="0"/>
        <outline val="0"/>
        <shadow val="0"/>
        <u val="none"/>
        <vertAlign val="baseline"/>
        <sz val="10"/>
        <name val="Verdana"/>
        <scheme val="none"/>
      </font>
      <numFmt numFmtId="0" formatCode="General"/>
      <fill>
        <patternFill patternType="solid">
          <fgColor indexed="64"/>
          <bgColor theme="8" tint="0.79998168889431442"/>
        </patternFill>
      </fill>
      <alignment horizontal="center" vertical="center" textRotation="0" wrapText="0" indent="0" justifyLastLine="0" shrinkToFit="0" readingOrder="0"/>
      <protection locked="1"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center"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protection locked="0" hidden="0"/>
    </dxf>
    <dxf>
      <alignment horizontal="left" vertical="center" textRotation="0" wrapText="1" indent="0" justifyLastLine="0" shrinkToFit="0" readingOrder="0"/>
      <protection locked="0" hidden="0"/>
    </dxf>
    <dxf>
      <font>
        <strike val="0"/>
        <outline val="0"/>
        <shadow val="0"/>
        <u val="none"/>
        <vertAlign val="baseline"/>
        <sz val="10"/>
        <name val="Verdana"/>
        <scheme val="none"/>
      </font>
      <alignment horizontal="left" vertical="center" textRotation="0" wrapText="0" indent="0" justifyLastLine="0" shrinkToFit="0" readingOrder="0"/>
      <protection locked="0" hidden="0"/>
    </dxf>
    <dxf>
      <font>
        <strike val="0"/>
        <outline val="0"/>
        <shadow val="0"/>
        <u val="none"/>
        <vertAlign val="baseline"/>
        <sz val="10"/>
        <name val="Verdana"/>
        <scheme val="none"/>
      </font>
      <alignment horizontal="center" vertical="center" textRotation="0" wrapText="0" indent="0" justifyLastLine="0" shrinkToFit="0" readingOrder="0"/>
      <protection locked="0" hidden="0"/>
    </dxf>
    <dxf>
      <font>
        <b/>
        <i val="0"/>
        <strike val="0"/>
        <condense val="0"/>
        <extend val="0"/>
        <outline val="0"/>
        <shadow val="0"/>
        <u val="none"/>
        <vertAlign val="baseline"/>
        <sz val="10"/>
        <color theme="1"/>
        <name val="Verdana"/>
        <scheme val="none"/>
      </font>
      <alignment horizontal="left" vertical="center" textRotation="0" wrapText="0" indent="0" justifyLastLine="0" shrinkToFit="0" readingOrder="0"/>
      <protection locked="0" hidden="0"/>
    </dxf>
    <dxf>
      <font>
        <strike val="0"/>
        <outline val="0"/>
        <shadow val="0"/>
        <u val="none"/>
        <vertAlign val="baseline"/>
        <sz val="10"/>
        <name val="Verdana"/>
        <scheme val="none"/>
      </font>
      <alignment textRotation="0" wrapText="0" indent="0" justifyLastLine="0" shrinkToFit="0" readingOrder="0"/>
    </dxf>
    <dxf>
      <font>
        <strike val="0"/>
        <outline val="0"/>
        <shadow val="0"/>
        <u val="none"/>
        <vertAlign val="baseline"/>
        <sz val="10"/>
        <name val="Verdana"/>
        <scheme val="none"/>
      </font>
      <alignment horizontal="left" vertical="center" textRotation="0" wrapText="0" indent="0" justifyLastLine="0" shrinkToFit="0" readingOrder="0"/>
      <protection locked="0" hidden="0"/>
    </dxf>
    <dxf>
      <font>
        <b/>
        <i val="0"/>
        <strike val="0"/>
        <condense val="0"/>
        <extend val="0"/>
        <outline val="0"/>
        <shadow val="0"/>
        <u val="none"/>
        <vertAlign val="baseline"/>
        <sz val="10"/>
        <color auto="1"/>
        <name val="Verdan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dxf>
    <dxf>
      <fill>
        <patternFill>
          <bgColor theme="8"/>
        </patternFill>
      </fill>
      <border>
        <vertical style="thin">
          <color theme="0" tint="-0.14996795556505021"/>
        </vertical>
      </border>
    </dxf>
    <dxf>
      <border>
        <left style="thin">
          <color auto="1"/>
        </left>
        <right style="thin">
          <color auto="1"/>
        </right>
        <top style="thin">
          <color auto="1"/>
        </top>
        <bottom style="thin">
          <color auto="1"/>
        </bottom>
        <vertical style="thin">
          <color theme="0" tint="-0.14996795556505021"/>
        </vertical>
        <horizontal style="thin">
          <color auto="1"/>
        </horizontal>
      </border>
    </dxf>
  </dxfs>
  <tableStyles count="1" defaultTableStyle="TableStyleMedium2" defaultPivotStyle="PivotStyleLight16">
    <tableStyle name="Table Style 1" pivot="0" count="3">
      <tableStyleElement type="wholeTable" dxfId="50"/>
      <tableStyleElement type="headerRow" dxfId="49"/>
      <tableStyleElement type="firstColumn" dxfId="48"/>
    </tableStyle>
  </tableStyles>
  <colors>
    <mruColors>
      <color rgb="FF31934B"/>
      <color rgb="FF3CB45B"/>
      <color rgb="FFEF1111"/>
      <color rgb="FF0085B4"/>
      <color rgb="FFF56B6B"/>
      <color rgb="FF00B0F0"/>
      <color rgb="FF670E94"/>
      <color rgb="FFE4A7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2013/es/cssc/SPR_Lib/SPR%20-%20Ma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2010/es/Environ/EP_Compliance_Lib/Cross%20scheme%20non-compliance%20project/Compliance%20Scorecard%20-%20Live/CSC%20Master%20-%20Jul%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rol"/>
      <sheetName val="Scorecard"/>
      <sheetName val="Ofgem Staff Initials"/>
      <sheetName val="Charts_Publish"/>
      <sheetName val="Charts_Anonymised"/>
      <sheetName val="Charts"/>
      <sheetName val="Charts (2)"/>
      <sheetName val="ECO"/>
      <sheetName val="FIT"/>
      <sheetName val="GER"/>
      <sheetName val="RO+NIRO"/>
      <sheetName val="WHD"/>
      <sheetName val="Data Validation Tables"/>
      <sheetName val="Supplier Name Lookups"/>
      <sheetName val="SuppliersForCharts"/>
      <sheetName val="SupplierRanks"/>
      <sheetName val="Supplier List"/>
      <sheetName val="ForPieChart"/>
      <sheetName val="Period_Compare"/>
      <sheetName val="Period_Compare_Scheme"/>
      <sheetName val="Sheet3"/>
      <sheetName val="Ecotricity"/>
      <sheetName val="SPR - Master"/>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ow r="2">
          <cell r="T2">
            <v>43101</v>
          </cell>
          <cell r="U2">
            <v>43190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Tables"/>
      <sheetName val="Pivot - Issue score by supplier"/>
      <sheetName val="Chart1"/>
      <sheetName val="Chart2"/>
      <sheetName val="Issue type by scheme (count)"/>
      <sheetName val="Issue score rankings"/>
      <sheetName val="Poor Performance Doughnuts"/>
      <sheetName val="Tests"/>
      <sheetName val="Intro"/>
      <sheetName val="Scorecard"/>
      <sheetName val="Lookups"/>
      <sheetName val="Pivot Table"/>
      <sheetName val="Sheet1"/>
      <sheetName val="CSC Master - Jul 15"/>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lasdair MacMillan" refreshedDate="43249.457430092596" createdVersion="6" refreshedVersion="6" minRefreshableVersion="3" recordCount="272">
  <cacheSource type="worksheet">
    <worksheetSource ref="A1:P1048576" sheet="SPR 2017 Data"/>
  </cacheSource>
  <cacheFields count="16">
    <cacheField name="Supplier" numFmtId="0">
      <sharedItems containsBlank="1" count="75">
        <s v="British Gas"/>
        <s v="The Co-operative Energy"/>
        <s v="Ecotricity"/>
        <s v="Good Energy"/>
        <s v="Green Energy"/>
        <s v="iSupplyEnergy"/>
        <s v="npower"/>
        <s v="Scottish Power"/>
        <s v="SSE"/>
        <s v="Symbio Energy"/>
        <s v="Opus Energy"/>
        <s v="Arto"/>
        <s v="OVO Energy"/>
        <s v="Affect Energy"/>
        <s v="AXPOUK Limited"/>
        <s v="Breeze Energy Supply"/>
        <s v="Bulb Energy"/>
        <s v="Cyclone Energy Supply Limited"/>
        <s v="Dual Energy Direct"/>
        <s v="Enstroga Ltd"/>
        <s v="Eversmart Energy"/>
        <s v="F &amp; S Energy"/>
        <s v="Future Energy Utilities"/>
        <s v="Green Network Energy"/>
        <s v="Haven Power Ltd"/>
        <s v="Iresa Limited"/>
        <s v="Limejump Energy"/>
        <s v="LoCO2 Energy"/>
        <s v="NEAS Energy"/>
        <s v="Octopus Energy Limited"/>
        <s v="Pozitive Energy"/>
        <s v="Sinq Power Ltd"/>
        <s v="Spark Energy"/>
        <s v="Utilita Energy"/>
        <s v="EDF Energy"/>
        <s v="Utility Warehouse"/>
        <s v="First Utility"/>
        <s v="Total Gas &amp; Power Ltd"/>
        <s v="Extra Energy Supply"/>
        <s v="UK Power Reserve"/>
        <s v="Avro Energy Limited"/>
        <s v="BP Energy Europe Ltd"/>
        <s v="Bruntwood"/>
        <s v="Budget Energy"/>
        <s v="Coulomb Energy Supply Limited "/>
        <s v="Energia"/>
        <s v="Power 4 All"/>
        <s v="Tempus Energy"/>
        <s v="ESB Independent Energy (NI) Ltd"/>
        <s v="Our Power Energy"/>
        <s v="Brilliant Energy Ltd"/>
        <s v="Corona Energy Retail 5"/>
        <s v="DONG Energy"/>
        <s v="Eco Green Management Ltd"/>
        <s v="Effortless Energy"/>
        <s v="Foxglove Energy Supply Limited"/>
        <s v="GEN4U Ltd"/>
        <s v="GnERGY"/>
        <s v="Marble power"/>
        <s v="Planet 9 Energy"/>
        <s v="So Energy"/>
        <s v="Switch Business Gas and Power"/>
        <s v="Together Energy Limited "/>
        <s v="Tonik Energy Limited"/>
        <s v="EPG Energy"/>
        <s v="E (Gas and Electricity)"/>
        <s v="Electraphase LTD"/>
        <s v="OneSelect"/>
        <s v="Pure Planet Limited"/>
        <s v="Solarplicity Energy Limited"/>
        <s v="Squeaky Clean Energy Limited"/>
        <s v="E.ON Energy"/>
        <s v="Robin Hood Energy Supply"/>
        <s v="Flow Energy"/>
        <m/>
      </sharedItems>
    </cacheField>
    <cacheField name="Scheme" numFmtId="0">
      <sharedItems containsBlank="1" count="5">
        <s v="FIT"/>
        <s v="ECO"/>
        <s v="WHD"/>
        <s v="RO"/>
        <m/>
      </sharedItems>
    </cacheField>
    <cacheField name="Type of issue" numFmtId="0">
      <sharedItems containsBlank="1"/>
    </cacheField>
    <cacheField name="Sub-issue" numFmtId="0">
      <sharedItems containsBlank="1"/>
    </cacheField>
    <cacheField name="Description of issue" numFmtId="0">
      <sharedItems containsBlank="1" longText="1"/>
    </cacheField>
    <cacheField name="Year" numFmtId="0">
      <sharedItems containsBlank="1"/>
    </cacheField>
    <cacheField name="Month" numFmtId="0">
      <sharedItems containsBlank="1"/>
    </cacheField>
    <cacheField name="Quarter" numFmtId="0">
      <sharedItems containsBlank="1"/>
    </cacheField>
    <cacheField name="Date issue added" numFmtId="0">
      <sharedItems containsNonDate="0" containsDate="1" containsString="0" containsBlank="1" minDate="2017-01-09T00:00:00" maxDate="2017-12-30T00:00:00"/>
    </cacheField>
    <cacheField name="Administrative  or legislative non-compliance" numFmtId="0">
      <sharedItems containsBlank="1" count="3">
        <s v="Administrative"/>
        <s v="Legislative"/>
        <m/>
      </sharedItems>
    </cacheField>
    <cacheField name="Compliance with Obligation" numFmtId="0">
      <sharedItems containsString="0" containsBlank="1" containsNumber="1" containsInteger="1" minValue="0" maxValue="4"/>
    </cacheField>
    <cacheField name="Deadline Score" numFmtId="0">
      <sharedItems containsString="0" containsBlank="1" containsNumber="1" containsInteger="1" minValue="0" maxValue="4"/>
    </cacheField>
    <cacheField name="Governance Score" numFmtId="0">
      <sharedItems containsString="0" containsBlank="1" containsNumber="1" containsInteger="1" minValue="0" maxValue="2"/>
    </cacheField>
    <cacheField name="Accuracy Score" numFmtId="0">
      <sharedItems containsString="0" containsBlank="1" containsNumber="1" containsInteger="1" minValue="0" maxValue="2"/>
    </cacheField>
    <cacheField name="Financial Loss Score" numFmtId="0">
      <sharedItems containsString="0" containsBlank="1" containsNumber="1" containsInteger="1" minValue="0" maxValue="4"/>
    </cacheField>
    <cacheField name="External Score" numFmtId="0">
      <sharedItems containsString="0" containsBlank="1" containsNumber="1" containsInteger="1" minValue="1" maxValue="4" count="4">
        <n v="1"/>
        <n v="2"/>
        <n v="4"/>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lasdair MacMillan" refreshedDate="43249.460704976853" createdVersion="6" refreshedVersion="6" minRefreshableVersion="3" recordCount="272">
  <cacheSource type="worksheet">
    <worksheetSource ref="A1:O1048576" sheet="SPR 2017 Data"/>
  </cacheSource>
  <cacheFields count="15">
    <cacheField name="Supplier" numFmtId="0">
      <sharedItems containsBlank="1"/>
    </cacheField>
    <cacheField name="Scheme" numFmtId="0">
      <sharedItems containsBlank="1"/>
    </cacheField>
    <cacheField name="Type of issue" numFmtId="0">
      <sharedItems containsBlank="1"/>
    </cacheField>
    <cacheField name="Sub-issue" numFmtId="0">
      <sharedItems containsBlank="1"/>
    </cacheField>
    <cacheField name="Description of issue" numFmtId="0">
      <sharedItems containsBlank="1" longText="1"/>
    </cacheField>
    <cacheField name="Year" numFmtId="0">
      <sharedItems containsBlank="1"/>
    </cacheField>
    <cacheField name="Month" numFmtId="0">
      <sharedItems containsBlank="1"/>
    </cacheField>
    <cacheField name="Quarter" numFmtId="0">
      <sharedItems containsBlank="1"/>
    </cacheField>
    <cacheField name="Date issue added" numFmtId="0">
      <sharedItems containsNonDate="0" containsDate="1" containsString="0" containsBlank="1" minDate="2017-01-09T00:00:00" maxDate="2017-12-30T00:00:00"/>
    </cacheField>
    <cacheField name="Administrative  or legislative non-compliance" numFmtId="0">
      <sharedItems containsBlank="1"/>
    </cacheField>
    <cacheField name="Compliance with Obligation" numFmtId="0">
      <sharedItems containsString="0" containsBlank="1" containsNumber="1" containsInteger="1" minValue="0" maxValue="4"/>
    </cacheField>
    <cacheField name="Deadline Score" numFmtId="0">
      <sharedItems containsString="0" containsBlank="1" containsNumber="1" containsInteger="1" minValue="0" maxValue="4"/>
    </cacheField>
    <cacheField name="Governance Score" numFmtId="0">
      <sharedItems containsString="0" containsBlank="1" containsNumber="1" containsInteger="1" minValue="0" maxValue="2"/>
    </cacheField>
    <cacheField name="Accuracy Score" numFmtId="0">
      <sharedItems containsString="0" containsBlank="1" containsNumber="1" containsInteger="1" minValue="0" maxValue="2"/>
    </cacheField>
    <cacheField name="Financial Loss Score" numFmtId="0">
      <sharedItems containsString="0" containsBlank="1" containsNumber="1" containsInteger="1" minValue="0" maxValue="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2">
  <r>
    <x v="0"/>
    <x v="0"/>
    <s v="Data accuracy/misreporting"/>
    <s v="CFR"/>
    <s v="Ofgem E-Serve amended installation details on the Central FIT Register due to incorrectly assigned tariff codes  during registration."/>
    <s v="2016/17"/>
    <s v="December"/>
    <s v="2015/16 Q2"/>
    <d v="2017-01-09T00:00:00"/>
    <x v="0"/>
    <n v="0"/>
    <n v="0"/>
    <n v="1"/>
    <n v="1"/>
    <n v="0"/>
    <x v="0"/>
  </r>
  <r>
    <x v="0"/>
    <x v="0"/>
    <s v="Data accuracy/misreporting"/>
    <s v="CFR"/>
    <s v="Ofgem E-Serve deleted an installation from the Central FIT Register due to incorrect registration. "/>
    <s v="2016/17"/>
    <s v="November"/>
    <s v="2015/16 Q3"/>
    <d v="2017-01-09T00:00:00"/>
    <x v="0"/>
    <n v="0"/>
    <n v="0"/>
    <n v="1"/>
    <n v="1"/>
    <n v="0"/>
    <x v="0"/>
  </r>
  <r>
    <x v="1"/>
    <x v="0"/>
    <s v="Data accuracy/misreporting"/>
    <s v="CFR"/>
    <s v="Ofgem E-Serve amended installation details on the Central FIT Register due to incorrectly assigned tariff codes  during registration."/>
    <s v="2016/17"/>
    <s v="December"/>
    <s v="2015/16 Q3"/>
    <d v="2017-01-09T00:00:00"/>
    <x v="0"/>
    <n v="0"/>
    <n v="0"/>
    <n v="1"/>
    <n v="1"/>
    <n v="0"/>
    <x v="0"/>
  </r>
  <r>
    <x v="2"/>
    <x v="0"/>
    <s v="Data accuracy/misreporting"/>
    <s v="CFR"/>
    <s v="Ofgem E-Serve amended installation details on the Central FIT Register due to incorrectly assigned tariff codes  during registration."/>
    <s v="2016/17"/>
    <s v="December"/>
    <s v="2015/16 Q3"/>
    <d v="2017-01-09T00:00:00"/>
    <x v="0"/>
    <n v="0"/>
    <n v="0"/>
    <n v="1"/>
    <n v="1"/>
    <n v="0"/>
    <x v="0"/>
  </r>
  <r>
    <x v="3"/>
    <x v="0"/>
    <s v="Data accuracy/misreporting"/>
    <s v="CFR"/>
    <s v="Ofgem E-Serve amended installation details on the Central FIT Register due to incorrectly assigned tariff codes  during registration."/>
    <s v="2016/17"/>
    <s v="November"/>
    <s v="2015/16 Q3"/>
    <d v="2017-01-09T00:00:00"/>
    <x v="0"/>
    <n v="0"/>
    <n v="0"/>
    <n v="1"/>
    <n v="1"/>
    <n v="0"/>
    <x v="0"/>
  </r>
  <r>
    <x v="3"/>
    <x v="0"/>
    <s v="Data accuracy/misreporting"/>
    <s v="CFR"/>
    <s v="Ofgem E-Serve amended installation details on the Central FIT Register due to incorrectly assigned tariff codes  during registration."/>
    <s v="2016/17"/>
    <s v="December"/>
    <s v="2015/16 Q3"/>
    <d v="2017-01-09T00:00:00"/>
    <x v="0"/>
    <n v="0"/>
    <n v="0"/>
    <n v="1"/>
    <n v="1"/>
    <n v="0"/>
    <x v="0"/>
  </r>
  <r>
    <x v="3"/>
    <x v="0"/>
    <s v="Data accuracy/misreporting"/>
    <s v="CFR"/>
    <s v="Ofgem E-Serve deleted an installation from the Central FIT Register due to incorrect registration. "/>
    <s v="2016/17"/>
    <s v="November"/>
    <s v="2015/16 Q3"/>
    <d v="2017-01-09T00:00:00"/>
    <x v="0"/>
    <n v="0"/>
    <n v="0"/>
    <n v="1"/>
    <n v="1"/>
    <n v="0"/>
    <x v="0"/>
  </r>
  <r>
    <x v="3"/>
    <x v="0"/>
    <s v="Data accuracy/misreporting"/>
    <s v="CFR"/>
    <s v="Ofgem E-Serve deleted an installation from the Central FIT Register due to incorrect registration. "/>
    <s v="2016/17"/>
    <s v="December"/>
    <s v="2015/16 Q3"/>
    <d v="2017-01-09T00:00:00"/>
    <x v="0"/>
    <n v="0"/>
    <n v="0"/>
    <n v="1"/>
    <n v="1"/>
    <n v="0"/>
    <x v="0"/>
  </r>
  <r>
    <x v="3"/>
    <x v="0"/>
    <s v="Audit and assurance"/>
    <s v="CFR"/>
    <s v="Ofgem E-Serve deleted an installation from the Central FIT Register due to incorrectly determined eligibility."/>
    <s v="2016/17"/>
    <s v="December"/>
    <s v="2015/16 Q3"/>
    <d v="2017-01-09T00:00:00"/>
    <x v="1"/>
    <n v="0"/>
    <n v="0"/>
    <n v="1"/>
    <n v="1"/>
    <n v="0"/>
    <x v="0"/>
  </r>
  <r>
    <x v="4"/>
    <x v="0"/>
    <s v="Data accuracy/misreporting"/>
    <s v="CFR"/>
    <s v="Ofgem E-Serve amended installation details on the Central FIT Register due to incorrectly assigned tariff codes  during registration."/>
    <s v="2016/17"/>
    <s v="November"/>
    <s v="2015/16 Q3"/>
    <d v="2017-01-09T00:00:00"/>
    <x v="0"/>
    <n v="0"/>
    <n v="0"/>
    <n v="1"/>
    <n v="1"/>
    <n v="0"/>
    <x v="0"/>
  </r>
  <r>
    <x v="5"/>
    <x v="0"/>
    <s v="Audit and assurance"/>
    <s v="CFR"/>
    <s v="Ofgem E-Serve deleted an installation from the Central FIT Register due to incorrectly determined eligibility."/>
    <s v="2016/17"/>
    <s v="December"/>
    <s v="2015/16 Q3"/>
    <d v="2017-01-09T00:00:00"/>
    <x v="1"/>
    <n v="0"/>
    <n v="0"/>
    <n v="1"/>
    <n v="1"/>
    <n v="0"/>
    <x v="0"/>
  </r>
  <r>
    <x v="6"/>
    <x v="0"/>
    <s v="Data accuracy/misreporting"/>
    <s v="CFR"/>
    <s v="Ofgem E-Serve amended installation details on the Central FIT Register due to incorrectly assigned tariff codes  during registration."/>
    <s v="2016/17"/>
    <s v="December"/>
    <s v="2015/16 Q3"/>
    <d v="2017-01-09T00:00:00"/>
    <x v="0"/>
    <n v="0"/>
    <n v="0"/>
    <n v="1"/>
    <n v="1"/>
    <n v="0"/>
    <x v="0"/>
  </r>
  <r>
    <x v="6"/>
    <x v="0"/>
    <s v="Audit and assurance"/>
    <s v="CFR"/>
    <s v="Ofgem E-Serve deleted an installation from the Central FIT Register due to incorrectly determined eligibility."/>
    <s v="2016/17"/>
    <s v="December"/>
    <s v="2015/16 Q3"/>
    <d v="2017-01-09T00:00:00"/>
    <x v="1"/>
    <n v="0"/>
    <n v="0"/>
    <n v="1"/>
    <n v="1"/>
    <n v="0"/>
    <x v="0"/>
  </r>
  <r>
    <x v="7"/>
    <x v="0"/>
    <s v="Data accuracy/misreporting"/>
    <s v="CFR"/>
    <s v="Ofgem E-Serve amended installation details on the Central FIT Register due to incorrectly assigned tariff codes  during registration."/>
    <s v="2016/17"/>
    <s v="December"/>
    <s v="2015/16 Q3"/>
    <d v="2017-01-09T00:00:00"/>
    <x v="0"/>
    <n v="0"/>
    <n v="0"/>
    <n v="1"/>
    <n v="1"/>
    <n v="0"/>
    <x v="0"/>
  </r>
  <r>
    <x v="7"/>
    <x v="0"/>
    <s v="Data accuracy/misreporting"/>
    <s v="CFR"/>
    <s v="Ofgem E-Serve deleted an installation from the Central FIT Register due to incorrect registration. "/>
    <s v="2016/17"/>
    <s v="December"/>
    <s v="2014/15 Q4"/>
    <d v="2017-01-09T00:00:00"/>
    <x v="0"/>
    <n v="0"/>
    <n v="0"/>
    <n v="1"/>
    <n v="1"/>
    <n v="0"/>
    <x v="0"/>
  </r>
  <r>
    <x v="8"/>
    <x v="0"/>
    <s v="Data accuracy/misreporting"/>
    <s v="CFR"/>
    <s v="Ofgem E-Serve amended installation details on the Central FIT Register due to incorrectly assigned tariff codes  during registration."/>
    <s v="2016/17"/>
    <s v="November"/>
    <s v="2015/16 Q3"/>
    <d v="2017-01-09T00:00:00"/>
    <x v="0"/>
    <n v="0"/>
    <n v="0"/>
    <n v="1"/>
    <n v="1"/>
    <n v="0"/>
    <x v="0"/>
  </r>
  <r>
    <x v="8"/>
    <x v="0"/>
    <s v="Data accuracy/misreporting"/>
    <s v="CFR"/>
    <s v="Ofgem E-Serve amended installation details on the Central FIT Register due to incorrectly assigned tariff codes  during registration."/>
    <s v="2016/17"/>
    <s v="December"/>
    <s v="2015/16 Q3"/>
    <d v="2017-01-09T00:00:00"/>
    <x v="0"/>
    <n v="0"/>
    <n v="0"/>
    <n v="1"/>
    <n v="1"/>
    <n v="0"/>
    <x v="0"/>
  </r>
  <r>
    <x v="9"/>
    <x v="0"/>
    <s v="Data accuracy/misreporting"/>
    <s v="CFR"/>
    <s v="Ofgem E-Serve amended installation details on the Central FIT Register due to incorrectly assigned tariff codes  during registration."/>
    <s v="2016/17"/>
    <s v="November"/>
    <s v="2015/16 Q3"/>
    <d v="2017-01-09T00:00:00"/>
    <x v="0"/>
    <n v="0"/>
    <n v="0"/>
    <n v="1"/>
    <n v="1"/>
    <n v="0"/>
    <x v="0"/>
  </r>
  <r>
    <x v="3"/>
    <x v="0"/>
    <s v="Audit and assurance"/>
    <s v="CFR"/>
    <s v="Ofgem E-Serve deleted an installation from the Central FIT Register due to incorrectly determined eligibility."/>
    <s v="2016/17"/>
    <s v="January"/>
    <s v="2015/16 Q3"/>
    <d v="2017-02-13T00:00:00"/>
    <x v="1"/>
    <n v="0"/>
    <n v="0"/>
    <n v="1"/>
    <n v="1"/>
    <n v="0"/>
    <x v="0"/>
  </r>
  <r>
    <x v="0"/>
    <x v="0"/>
    <s v="Data accuracy/misreporting"/>
    <s v="CFR"/>
    <s v="Ofgem E-Serve amended installation details on the Central FIT Register due to incorrectly assigned tariff codes  during registration."/>
    <s v="2016/17"/>
    <s v="January"/>
    <s v="2015/16 Q3"/>
    <d v="2017-02-13T00:00:00"/>
    <x v="0"/>
    <n v="0"/>
    <n v="0"/>
    <n v="1"/>
    <n v="1"/>
    <n v="0"/>
    <x v="0"/>
  </r>
  <r>
    <x v="3"/>
    <x v="0"/>
    <s v="Data accuracy/misreporting"/>
    <s v="CFR"/>
    <s v="Ofgem E-Serve amended installation details on the Central FIT Register due to incorrectly assigned tariff codes  during registration."/>
    <s v="2016/17"/>
    <s v="January"/>
    <s v="2014/15 Q3"/>
    <d v="2017-02-13T00:00:00"/>
    <x v="0"/>
    <n v="0"/>
    <n v="0"/>
    <n v="1"/>
    <n v="1"/>
    <n v="0"/>
    <x v="0"/>
  </r>
  <r>
    <x v="3"/>
    <x v="0"/>
    <s v="Data accuracy/misreporting"/>
    <s v="CFR"/>
    <s v="Ofgem E-Serve deleted an installation from the Central FIT Register due to incorrect registration. "/>
    <s v="2016/17"/>
    <s v="January"/>
    <s v="2015/16 Q3"/>
    <d v="2017-02-13T00:00:00"/>
    <x v="0"/>
    <n v="0"/>
    <n v="0"/>
    <n v="1"/>
    <n v="1"/>
    <n v="0"/>
    <x v="0"/>
  </r>
  <r>
    <x v="6"/>
    <x v="0"/>
    <s v="Data accuracy/misreporting"/>
    <s v="CFR"/>
    <s v="Ofgem E-Serve amended installation details on the Central FIT Register due to incorrectly assigned tariff codes  during registration."/>
    <s v="2016/17"/>
    <s v="January"/>
    <s v="2015/16 Q4"/>
    <d v="2017-02-13T00:00:00"/>
    <x v="0"/>
    <n v="0"/>
    <n v="0"/>
    <n v="1"/>
    <n v="1"/>
    <n v="0"/>
    <x v="0"/>
  </r>
  <r>
    <x v="10"/>
    <x v="0"/>
    <s v="Data accuracy/misreporting"/>
    <s v="CFR"/>
    <s v="Ofgem E-Serve amended installation details on the Central FIT Register due to incorrectly assigned tariff codes  during registration."/>
    <s v="2016/17"/>
    <s v="January"/>
    <s v="2015/16 Q4"/>
    <d v="2017-02-13T00:00:00"/>
    <x v="0"/>
    <n v="0"/>
    <n v="0"/>
    <n v="1"/>
    <n v="1"/>
    <n v="0"/>
    <x v="0"/>
  </r>
  <r>
    <x v="8"/>
    <x v="0"/>
    <s v="Data accuracy/misreporting"/>
    <s v="CFR"/>
    <s v="Ofgem E-Serve amended installation details on the Central FIT Register due to incorrectly assigned tariff codes  during registration."/>
    <s v="2016/17"/>
    <s v="January"/>
    <s v="2015/16 Q4"/>
    <d v="2017-02-13T00:00:00"/>
    <x v="0"/>
    <n v="0"/>
    <n v="0"/>
    <n v="1"/>
    <n v="1"/>
    <n v="0"/>
    <x v="0"/>
  </r>
  <r>
    <x v="11"/>
    <x v="0"/>
    <s v="Audit and assurance"/>
    <s v="Scheme administration"/>
    <s v="CFR change request forms are not reviewed before submission to Ofgem."/>
    <s v="2016/17"/>
    <s v="November"/>
    <s v="2015/16 Q4"/>
    <d v="2017-02-14T00:00:00"/>
    <x v="0"/>
    <n v="0"/>
    <n v="0"/>
    <n v="1"/>
    <n v="1"/>
    <n v="0"/>
    <x v="0"/>
  </r>
  <r>
    <x v="11"/>
    <x v="0"/>
    <s v="Audit and assurance"/>
    <s v="Generation and export payments"/>
    <s v="No accounts suspended with 12 installations due a two year meter read, that had not been performed."/>
    <s v="2016/17"/>
    <s v="November"/>
    <s v="2015/16 Q4"/>
    <d v="2017-02-14T00:00:00"/>
    <x v="0"/>
    <n v="0"/>
    <n v="0"/>
    <n v="1"/>
    <n v="1"/>
    <n v="0"/>
    <x v="0"/>
  </r>
  <r>
    <x v="11"/>
    <x v="0"/>
    <s v="Audit and assurance"/>
    <s v="Eligibility and registration"/>
    <s v="No confirmation in application process as to whether or not any public grant money has been used to fund an installation"/>
    <s v="2016/17"/>
    <s v="November"/>
    <s v="2015/16 Q4"/>
    <d v="2017-02-14T00:00:00"/>
    <x v="0"/>
    <n v="0"/>
    <n v="0"/>
    <n v="1"/>
    <n v="1"/>
    <n v="0"/>
    <x v="0"/>
  </r>
  <r>
    <x v="1"/>
    <x v="0"/>
    <s v="Audit and assurance"/>
    <s v="Eligibility and registration"/>
    <s v="1 generator from a sample of 10 found to have tariff incorrectly set"/>
    <s v="2016/17"/>
    <s v="November"/>
    <s v="2015/16 Q4"/>
    <d v="2017-02-14T00:00:00"/>
    <x v="1"/>
    <n v="0"/>
    <n v="0"/>
    <n v="0"/>
    <n v="1"/>
    <n v="1"/>
    <x v="0"/>
  </r>
  <r>
    <x v="12"/>
    <x v="0"/>
    <s v="Audit and assurance"/>
    <s v="Eligibility and registration"/>
    <s v="For post applications, OVO is assigning the date of eligibility as and when it processes the application. In addition instead of when it is received and the meter reading is obtained at the same time._x000a__x000a_"/>
    <s v="2016/17"/>
    <s v="November"/>
    <s v="2015/16 Q4"/>
    <d v="2017-02-14T00:00:00"/>
    <x v="1"/>
    <n v="0"/>
    <n v="0"/>
    <n v="2"/>
    <n v="2"/>
    <n v="0"/>
    <x v="1"/>
  </r>
  <r>
    <x v="12"/>
    <x v="0"/>
    <s v="Audit and assurance"/>
    <s v="Eligibility and registration"/>
    <s v="No established process stating how to deal with an application for which grant funding has been used towards costs"/>
    <s v="2016/17"/>
    <s v="November"/>
    <s v="2015/16 Q4"/>
    <d v="2017-02-14T00:00:00"/>
    <x v="0"/>
    <n v="0"/>
    <n v="0"/>
    <n v="1"/>
    <n v="1"/>
    <n v="0"/>
    <x v="0"/>
  </r>
  <r>
    <x v="12"/>
    <x v="0"/>
    <s v="Audit and assurance"/>
    <s v="Eligibility and registration"/>
    <s v="No list of approved meter types in place to assist FIT Administrators in identifying whether a meter is valid or not"/>
    <s v="2016/17"/>
    <s v="November"/>
    <s v="2015/16 Q4"/>
    <d v="2017-02-14T00:00:00"/>
    <x v="1"/>
    <n v="0"/>
    <n v="0"/>
    <n v="1"/>
    <n v="0"/>
    <n v="0"/>
    <x v="0"/>
  </r>
  <r>
    <x v="12"/>
    <x v="0"/>
    <s v="Audit and assurance"/>
    <s v="Generation and export payments"/>
    <s v="No process to identify installations transferred to OVO and when their next two-year meter verification is due"/>
    <s v="2016/17"/>
    <s v="November"/>
    <s v="2015/16 Q4"/>
    <d v="2017-02-14T00:00:00"/>
    <x v="0"/>
    <n v="0"/>
    <n v="1"/>
    <n v="1"/>
    <n v="1"/>
    <n v="0"/>
    <x v="0"/>
  </r>
  <r>
    <x v="12"/>
    <x v="0"/>
    <s v="Audit and assurance"/>
    <s v="Generation and export payments"/>
    <s v="No two-year meter verifications carried out and 999 meter readings were overdue at the time of audit."/>
    <s v="2016/17"/>
    <s v="November"/>
    <s v="2015/16 Q4"/>
    <d v="2017-02-14T00:00:00"/>
    <x v="1"/>
    <n v="0"/>
    <n v="2"/>
    <n v="2"/>
    <n v="2"/>
    <n v="0"/>
    <x v="1"/>
  </r>
  <r>
    <x v="12"/>
    <x v="0"/>
    <s v="Audit and assurance"/>
    <s v="Scheme administration"/>
    <s v="OVO has not updated its process notes to reflect the changes made to Ofgem's latest Supplier Guidance or to reflect OVO's own procedures"/>
    <s v="2016/17"/>
    <s v="November"/>
    <s v="2015/16 Q4"/>
    <d v="2017-02-14T00:00:00"/>
    <x v="0"/>
    <n v="0"/>
    <n v="0"/>
    <n v="2"/>
    <n v="2"/>
    <n v="0"/>
    <x v="1"/>
  </r>
  <r>
    <x v="12"/>
    <x v="0"/>
    <s v="Audit and assurance"/>
    <s v="Generation and export payments"/>
    <s v="OVO is not able to record suspended installations and thereby ensure no payments are made to these generators"/>
    <s v="2016/17"/>
    <s v="November"/>
    <s v="2015/16 Q4"/>
    <d v="2017-02-14T00:00:00"/>
    <x v="0"/>
    <n v="0"/>
    <n v="0"/>
    <n v="1"/>
    <n v="1"/>
    <n v="0"/>
    <x v="0"/>
  </r>
  <r>
    <x v="12"/>
    <x v="0"/>
    <s v="Audit and assurance"/>
    <s v="Eligibility and registration"/>
    <s v="Two installations, from a sample of 10,  were found with no signed statement of FIT terms."/>
    <s v="2016/17"/>
    <s v="November"/>
    <s v="2015/16 Q4"/>
    <d v="2017-02-14T00:00:00"/>
    <x v="0"/>
    <n v="0"/>
    <n v="0"/>
    <n v="1"/>
    <n v="0"/>
    <n v="0"/>
    <x v="0"/>
  </r>
  <r>
    <x v="13"/>
    <x v="0"/>
    <s v="Late data/payments"/>
    <s v="Levelisation"/>
    <s v="Late payment for Periodic Levelisation for Y7 Q3"/>
    <s v="2016/17"/>
    <s v="January"/>
    <s v="2015/16 Q4"/>
    <d v="2017-02-14T00:00:00"/>
    <x v="1"/>
    <n v="0"/>
    <n v="1"/>
    <n v="1"/>
    <n v="0"/>
    <n v="0"/>
    <x v="0"/>
  </r>
  <r>
    <x v="14"/>
    <x v="0"/>
    <s v="Data accuracy/misreporting"/>
    <s v="Levelisation"/>
    <s v="Incorrectly reported Levelisation figures Y7 Q3"/>
    <s v="2016/17"/>
    <s v="January"/>
    <s v="2015/16 Q4"/>
    <d v="2017-02-14T00:00:00"/>
    <x v="1"/>
    <n v="0"/>
    <n v="0"/>
    <n v="1"/>
    <n v="1"/>
    <n v="0"/>
    <x v="0"/>
  </r>
  <r>
    <x v="15"/>
    <x v="0"/>
    <s v="Data accuracy/misreporting"/>
    <s v="Levelisation"/>
    <s v="Incorrectly reported Levelisation figures Y7 Q3"/>
    <s v="2016/17"/>
    <s v="January"/>
    <s v="2015/16 Q4"/>
    <d v="2017-02-14T00:00:00"/>
    <x v="1"/>
    <n v="0"/>
    <n v="0"/>
    <n v="1"/>
    <n v="1"/>
    <n v="0"/>
    <x v="0"/>
  </r>
  <r>
    <x v="16"/>
    <x v="0"/>
    <s v="Data accuracy/misreporting"/>
    <s v="Levelisation"/>
    <s v="Incorrectly reported Levelisation figures Y7 Q3"/>
    <s v="2016/17"/>
    <s v="January"/>
    <s v="2015/16 Q4"/>
    <d v="2017-02-14T00:00:00"/>
    <x v="1"/>
    <n v="0"/>
    <n v="0"/>
    <n v="1"/>
    <n v="1"/>
    <n v="0"/>
    <x v="0"/>
  </r>
  <r>
    <x v="17"/>
    <x v="0"/>
    <s v="Late data/payments"/>
    <s v="Levelisation"/>
    <s v="Late payment for Periodic Levelisation for Y7 Q3"/>
    <s v="2016/17"/>
    <s v="January"/>
    <s v="2015/16 Q4"/>
    <d v="2017-02-14T00:00:00"/>
    <x v="1"/>
    <n v="0"/>
    <n v="1"/>
    <n v="1"/>
    <n v="0"/>
    <n v="0"/>
    <x v="0"/>
  </r>
  <r>
    <x v="18"/>
    <x v="0"/>
    <s v="Data accuracy/misreporting"/>
    <s v="Levelisation"/>
    <s v="Incorrectly reported Levelisation figures Y7 Q3"/>
    <s v="2016/17"/>
    <s v="January"/>
    <s v="2015/16 Q4"/>
    <d v="2017-02-14T00:00:00"/>
    <x v="1"/>
    <n v="0"/>
    <n v="0"/>
    <n v="1"/>
    <n v="1"/>
    <n v="0"/>
    <x v="0"/>
  </r>
  <r>
    <x v="19"/>
    <x v="0"/>
    <s v="Late data/payments"/>
    <s v="Levelisation"/>
    <s v="Late payment for Periodic Levelisation for Y7 Q3"/>
    <s v="2016/17"/>
    <s v="January"/>
    <s v="2015/16 Q4"/>
    <d v="2017-02-14T00:00:00"/>
    <x v="1"/>
    <n v="0"/>
    <n v="1"/>
    <n v="1"/>
    <n v="0"/>
    <n v="0"/>
    <x v="0"/>
  </r>
  <r>
    <x v="19"/>
    <x v="0"/>
    <s v="Late data/payments"/>
    <s v="Levelisation"/>
    <s v="Late submission of periodic Levelisation figures Y7 Q3"/>
    <s v="2016/17"/>
    <s v="January"/>
    <s v="2015/16 Q2"/>
    <d v="2017-02-14T00:00:00"/>
    <x v="1"/>
    <n v="0"/>
    <n v="1"/>
    <n v="1"/>
    <n v="0"/>
    <n v="0"/>
    <x v="0"/>
  </r>
  <r>
    <x v="20"/>
    <x v="0"/>
    <s v="Data accuracy/misreporting"/>
    <s v="Levelisation"/>
    <s v="Incorrectly reported Levelisation figures Y7 Q3"/>
    <s v="2016/17"/>
    <s v="January"/>
    <s v="2015/16 Q3"/>
    <d v="2017-02-14T00:00:00"/>
    <x v="1"/>
    <n v="0"/>
    <n v="0"/>
    <n v="1"/>
    <n v="1"/>
    <n v="0"/>
    <x v="0"/>
  </r>
  <r>
    <x v="20"/>
    <x v="0"/>
    <s v="Late data/payments"/>
    <s v="Levelisation"/>
    <s v="Late payment for Periodic Levelisation for Y7 Q3"/>
    <s v="2016/17"/>
    <s v="January"/>
    <s v="2015/16 Q2"/>
    <d v="2017-02-14T00:00:00"/>
    <x v="1"/>
    <n v="0"/>
    <n v="1"/>
    <n v="1"/>
    <n v="0"/>
    <n v="0"/>
    <x v="0"/>
  </r>
  <r>
    <x v="21"/>
    <x v="0"/>
    <s v="Data accuracy/misreporting"/>
    <s v="Levelisation"/>
    <s v="Incorrectly reported Levelisation figures Y7 Q3"/>
    <s v="2016/17"/>
    <s v="January"/>
    <s v="2015/16 Q2"/>
    <d v="2017-02-14T00:00:00"/>
    <x v="1"/>
    <n v="0"/>
    <n v="0"/>
    <n v="1"/>
    <n v="1"/>
    <n v="0"/>
    <x v="0"/>
  </r>
  <r>
    <x v="22"/>
    <x v="0"/>
    <s v="Data accuracy/misreporting"/>
    <s v="Levelisation"/>
    <s v="Incorrectly reported Levelisation figures Y7 Q3"/>
    <s v="2016/17"/>
    <s v="January"/>
    <s v="2015/16 Q2"/>
    <d v="2017-02-14T00:00:00"/>
    <x v="1"/>
    <n v="0"/>
    <n v="0"/>
    <n v="1"/>
    <n v="1"/>
    <n v="0"/>
    <x v="0"/>
  </r>
  <r>
    <x v="23"/>
    <x v="0"/>
    <s v="Data accuracy/misreporting"/>
    <s v="Levelisation"/>
    <s v="Incorrectly reported Levelisation figures Y7 Q3"/>
    <s v="2016/17"/>
    <s v="January"/>
    <s v="2015/16 Q2"/>
    <d v="2017-02-14T00:00:00"/>
    <x v="1"/>
    <n v="0"/>
    <n v="0"/>
    <n v="1"/>
    <n v="1"/>
    <n v="0"/>
    <x v="0"/>
  </r>
  <r>
    <x v="24"/>
    <x v="0"/>
    <s v="Data accuracy/misreporting"/>
    <s v="Levelisation"/>
    <s v="Incorrectly reported Levelisation figures Y7 Q3"/>
    <s v="2016/17"/>
    <s v="January"/>
    <s v="2015/16 Q3"/>
    <d v="2017-02-14T00:00:00"/>
    <x v="1"/>
    <n v="0"/>
    <n v="0"/>
    <n v="1"/>
    <n v="1"/>
    <n v="0"/>
    <x v="0"/>
  </r>
  <r>
    <x v="25"/>
    <x v="0"/>
    <s v="Data accuracy/misreporting"/>
    <s v="Levelisation"/>
    <s v="Incorrectly reported Levelisation figures Y7 Q3"/>
    <s v="2016/17"/>
    <s v="January"/>
    <s v="2015/16 Q2"/>
    <d v="2017-02-14T00:00:00"/>
    <x v="1"/>
    <n v="0"/>
    <n v="0"/>
    <n v="1"/>
    <n v="1"/>
    <n v="0"/>
    <x v="0"/>
  </r>
  <r>
    <x v="26"/>
    <x v="0"/>
    <s v="Data accuracy/misreporting"/>
    <s v="Levelisation"/>
    <s v="Incorrectly reported Levelisation figures Y7 Q3"/>
    <s v="2016/17"/>
    <s v="January"/>
    <s v="2015/16 Q2"/>
    <d v="2017-02-14T00:00:00"/>
    <x v="1"/>
    <n v="0"/>
    <n v="0"/>
    <n v="1"/>
    <n v="1"/>
    <n v="0"/>
    <x v="0"/>
  </r>
  <r>
    <x v="27"/>
    <x v="0"/>
    <s v="Data accuracy/misreporting"/>
    <s v="Levelisation"/>
    <s v="Incorrectly reported Levelisation figures Y7 Q3"/>
    <s v="2016/17"/>
    <s v="January"/>
    <s v="2015/16 Q2"/>
    <d v="2017-02-14T00:00:00"/>
    <x v="1"/>
    <n v="0"/>
    <n v="0"/>
    <n v="1"/>
    <n v="1"/>
    <n v="0"/>
    <x v="0"/>
  </r>
  <r>
    <x v="28"/>
    <x v="0"/>
    <s v="Data accuracy/misreporting"/>
    <s v="Levelisation"/>
    <s v="Incorrectly reported Levelisation figures Y7 Q3"/>
    <s v="2016/17"/>
    <s v="January"/>
    <s v="2015/16 Q2"/>
    <d v="2017-02-14T00:00:00"/>
    <x v="1"/>
    <n v="0"/>
    <n v="0"/>
    <n v="1"/>
    <n v="1"/>
    <n v="0"/>
    <x v="0"/>
  </r>
  <r>
    <x v="29"/>
    <x v="0"/>
    <s v="Data accuracy/misreporting"/>
    <s v="Levelisation"/>
    <s v="Incorrectly reported Levelisation figures Y7 Q3"/>
    <s v="2016/17"/>
    <s v="January"/>
    <s v="2015/16 Q2"/>
    <d v="2017-02-14T00:00:00"/>
    <x v="1"/>
    <n v="0"/>
    <n v="0"/>
    <n v="1"/>
    <n v="1"/>
    <n v="0"/>
    <x v="0"/>
  </r>
  <r>
    <x v="30"/>
    <x v="0"/>
    <s v="Data accuracy/misreporting"/>
    <s v="Levelisation"/>
    <s v="Incorrectly reported Levelisation figures Y7 Q3"/>
    <s v="2016/17"/>
    <s v="January"/>
    <s v="2015/16 Q2"/>
    <d v="2017-02-14T00:00:00"/>
    <x v="1"/>
    <n v="0"/>
    <n v="0"/>
    <n v="1"/>
    <n v="1"/>
    <n v="0"/>
    <x v="0"/>
  </r>
  <r>
    <x v="31"/>
    <x v="0"/>
    <s v="Data accuracy/misreporting"/>
    <s v="Levelisation"/>
    <s v="Incorrectly reported Levelisation figures Y7 Q3"/>
    <s v="2016/17"/>
    <s v="January"/>
    <s v="2015/16 Q2"/>
    <d v="2017-02-14T00:00:00"/>
    <x v="1"/>
    <n v="0"/>
    <n v="0"/>
    <n v="1"/>
    <n v="1"/>
    <n v="0"/>
    <x v="0"/>
  </r>
  <r>
    <x v="32"/>
    <x v="0"/>
    <s v="Data accuracy/misreporting"/>
    <s v="Levelisation"/>
    <s v="Incorrectly reported Levelisation figures Y7 Q3"/>
    <s v="2016/17"/>
    <s v="January"/>
    <s v="2015/16 Q2"/>
    <d v="2017-02-14T00:00:00"/>
    <x v="1"/>
    <n v="0"/>
    <n v="0"/>
    <n v="1"/>
    <n v="1"/>
    <n v="0"/>
    <x v="0"/>
  </r>
  <r>
    <x v="33"/>
    <x v="0"/>
    <s v="Data accuracy/misreporting"/>
    <s v="Levelisation"/>
    <s v="Incorrectly reported Levelisation figures Y7 Q3"/>
    <s v="2016/17"/>
    <s v="January"/>
    <s v="2015/16 Q4"/>
    <d v="2017-02-14T00:00:00"/>
    <x v="1"/>
    <n v="0"/>
    <n v="0"/>
    <n v="1"/>
    <n v="1"/>
    <n v="0"/>
    <x v="0"/>
  </r>
  <r>
    <x v="34"/>
    <x v="0"/>
    <s v="Data accuracy/misreporting"/>
    <s v="CFR"/>
    <s v="Ofgem E-Serve amended installation details on the Central FIT Register due to incorrectly assigned tariff codes  during registration."/>
    <s v="2016/17"/>
    <s v="February"/>
    <s v="2015/16 Q4"/>
    <d v="2017-03-08T00:00:00"/>
    <x v="0"/>
    <n v="0"/>
    <n v="0"/>
    <n v="1"/>
    <n v="1"/>
    <n v="0"/>
    <x v="0"/>
  </r>
  <r>
    <x v="3"/>
    <x v="0"/>
    <s v="Data accuracy/misreporting"/>
    <s v="CFR"/>
    <s v="Ofgem E-Serve amended installation details on the Central FIT Register due to incorrectly assigned tariff codes  during registration."/>
    <s v="2016/17"/>
    <s v="February"/>
    <s v="2015/16 Q4"/>
    <d v="2017-03-08T00:00:00"/>
    <x v="0"/>
    <n v="0"/>
    <n v="0"/>
    <n v="1"/>
    <n v="1"/>
    <n v="0"/>
    <x v="0"/>
  </r>
  <r>
    <x v="3"/>
    <x v="0"/>
    <s v="Data accuracy/misreporting"/>
    <s v="CFR"/>
    <s v="Ofgem E-Serve deleted an installation from the Central FIT Register due to incorrect registration. "/>
    <s v="2016/17"/>
    <s v="February"/>
    <s v="2015/16 Q4"/>
    <d v="2017-03-08T00:00:00"/>
    <x v="0"/>
    <n v="0"/>
    <n v="0"/>
    <n v="1"/>
    <n v="1"/>
    <n v="0"/>
    <x v="0"/>
  </r>
  <r>
    <x v="3"/>
    <x v="0"/>
    <s v="Audit and assurance"/>
    <s v="CFR"/>
    <s v="Ofgem E-Serve deleted an installation from the Central FIT Register due to incorrectly determined eligibility."/>
    <s v="2016/17"/>
    <s v="February"/>
    <s v="2015/16 Q4"/>
    <d v="2017-03-08T00:00:00"/>
    <x v="1"/>
    <n v="0"/>
    <n v="0"/>
    <n v="1"/>
    <n v="1"/>
    <n v="0"/>
    <x v="0"/>
  </r>
  <r>
    <x v="6"/>
    <x v="0"/>
    <s v="Data accuracy/misreporting"/>
    <s v="CFR"/>
    <s v="Ofgem E-Serve amended installation details on the Central FIT Register due to incorrectly assigned tariff codes  during registration."/>
    <s v="2016/17"/>
    <s v="February"/>
    <s v="2015/16 Q4"/>
    <d v="2017-03-08T00:00:00"/>
    <x v="0"/>
    <n v="0"/>
    <n v="0"/>
    <n v="1"/>
    <n v="1"/>
    <n v="0"/>
    <x v="0"/>
  </r>
  <r>
    <x v="35"/>
    <x v="0"/>
    <s v="Data accuracy/misreporting"/>
    <s v="CFR"/>
    <s v="Ofgem E-Serve amended installation details on the Central FIT Register due to incorrectly assigned tariff codes  during registration."/>
    <s v="2016/17"/>
    <s v="February"/>
    <s v="2015/16 Q4"/>
    <d v="2017-03-08T00:00:00"/>
    <x v="0"/>
    <n v="0"/>
    <n v="0"/>
    <n v="1"/>
    <n v="1"/>
    <n v="0"/>
    <x v="0"/>
  </r>
  <r>
    <x v="0"/>
    <x v="0"/>
    <s v="Data accuracy/misreporting"/>
    <s v="CFR"/>
    <s v="Ofgem E-Serve amended installation details on the Central FIT Register due to incorrectly assigned tariff codes  during registration."/>
    <s v="2016/17"/>
    <s v="March"/>
    <s v="2015/16 Q4"/>
    <d v="2017-04-05T00:00:00"/>
    <x v="0"/>
    <n v="0"/>
    <n v="0"/>
    <n v="1"/>
    <n v="1"/>
    <n v="0"/>
    <x v="0"/>
  </r>
  <r>
    <x v="34"/>
    <x v="0"/>
    <s v="Data accuracy/misreporting"/>
    <s v="CFR"/>
    <s v="Ofgem E-Serve amended installation details on the Central FIT Register due to incorrectly assigned tariff codes  during registration."/>
    <s v="2016/17"/>
    <s v="March"/>
    <s v="2015/16 Q4"/>
    <d v="2017-04-05T00:00:00"/>
    <x v="0"/>
    <n v="0"/>
    <n v="0"/>
    <n v="1"/>
    <n v="1"/>
    <n v="0"/>
    <x v="0"/>
  </r>
  <r>
    <x v="3"/>
    <x v="0"/>
    <s v="Data accuracy/misreporting"/>
    <s v="CFR"/>
    <s v="Ofgem E-Serve amended installation details on the Central FIT Register due to incorrectly assigned tariff codes  during registration."/>
    <s v="2016/17"/>
    <s v="March"/>
    <s v="2015/16 Q4"/>
    <d v="2017-04-05T00:00:00"/>
    <x v="0"/>
    <n v="0"/>
    <n v="0"/>
    <n v="1"/>
    <n v="1"/>
    <n v="0"/>
    <x v="0"/>
  </r>
  <r>
    <x v="3"/>
    <x v="0"/>
    <s v="Data accuracy/misreporting"/>
    <s v="CFR"/>
    <s v="Ofgem E-Serve deleted an installation from the Central FIT Register due to incorrect registration. "/>
    <s v="2016/17"/>
    <s v="March"/>
    <s v="2015/16 Q4"/>
    <d v="2017-04-05T00:00:00"/>
    <x v="0"/>
    <n v="0"/>
    <n v="0"/>
    <n v="1"/>
    <n v="1"/>
    <n v="0"/>
    <x v="0"/>
  </r>
  <r>
    <x v="3"/>
    <x v="0"/>
    <s v="Data accuracy/misreporting"/>
    <s v="CFR"/>
    <s v="Ofgem E-Serve deleted an installation from the Central FIT Register due to incorrectly determined eligibility."/>
    <s v="2016/17"/>
    <s v="March"/>
    <s v="2015/16 Q4"/>
    <d v="2017-04-05T00:00:00"/>
    <x v="1"/>
    <n v="0"/>
    <n v="0"/>
    <n v="1"/>
    <n v="1"/>
    <n v="0"/>
    <x v="0"/>
  </r>
  <r>
    <x v="5"/>
    <x v="0"/>
    <s v="Data accuracy/misreporting"/>
    <s v="CFR"/>
    <s v="Ofgem E-Serve amended installation details on the Central FIT Register due to incorrectly assigned tariff codes  during registration."/>
    <s v="2016/17"/>
    <s v="March"/>
    <s v="2015/16 Q4"/>
    <d v="2017-04-05T00:00:00"/>
    <x v="0"/>
    <n v="0"/>
    <n v="0"/>
    <n v="1"/>
    <n v="1"/>
    <n v="0"/>
    <x v="0"/>
  </r>
  <r>
    <x v="7"/>
    <x v="0"/>
    <s v="Data accuracy/misreporting"/>
    <s v="CFR"/>
    <s v="Ofgem E-Serve amended installation details on the Central FIT Register due to incorrectly assigned tariff codes  during registration."/>
    <s v="2016/17"/>
    <s v="March"/>
    <s v="2015/16 Q4"/>
    <d v="2017-04-05T00:00:00"/>
    <x v="0"/>
    <n v="0"/>
    <n v="0"/>
    <n v="1"/>
    <n v="1"/>
    <n v="0"/>
    <x v="0"/>
  </r>
  <r>
    <x v="36"/>
    <x v="1"/>
    <s v="Late data/payments"/>
    <s v="Missed  deadline"/>
    <s v="FUL failed to respond to the February deadline (15/2/17) for their January quarterly Minded to Notice (MTN) which included 64 measures. The deadline was extended for a further week to allow them to make representations, which they were unable to do again. This deadline was extended by a further week, during which time representations were made for 59 of 64 measures."/>
    <s v="2016/17"/>
    <s v="March"/>
    <s v="2015/16 Q4"/>
    <d v="2017-04-07T00:00:00"/>
    <x v="0"/>
    <n v="0"/>
    <n v="0"/>
    <n v="1"/>
    <n v="0"/>
    <n v="0"/>
    <x v="0"/>
  </r>
  <r>
    <x v="3"/>
    <x v="0"/>
    <s v="Data accuracy/misreporting"/>
    <s v="Levelisation"/>
    <s v="Incorrectly reported Levelisation figures Y7 Q2"/>
    <s v="2016/17"/>
    <s v="April"/>
    <s v="2015/16 Q4"/>
    <d v="2017-04-27T00:00:00"/>
    <x v="1"/>
    <n v="0"/>
    <n v="0"/>
    <n v="1"/>
    <n v="1"/>
    <n v="0"/>
    <x v="0"/>
  </r>
  <r>
    <x v="3"/>
    <x v="0"/>
    <s v="Data accuracy/misreporting"/>
    <s v="CFR"/>
    <s v="Ofgem E-Serve amended installation details on the Central FIT Register due to incorrectly assigned tariff codes  during registration."/>
    <s v="2017/18"/>
    <s v="April"/>
    <s v="2015/16 Q4"/>
    <d v="2017-05-24T00:00:00"/>
    <x v="0"/>
    <n v="0"/>
    <n v="0"/>
    <n v="1"/>
    <n v="1"/>
    <n v="0"/>
    <x v="0"/>
  </r>
  <r>
    <x v="37"/>
    <x v="0"/>
    <s v="Data accuracy/misreporting"/>
    <s v="Levelisation"/>
    <s v="Incorrectly reported Levelisation figures Y7 Q2"/>
    <s v="2016/17"/>
    <s v="May"/>
    <s v="2014/15 Q4"/>
    <d v="2017-06-09T00:00:00"/>
    <x v="1"/>
    <n v="0"/>
    <n v="0"/>
    <n v="1"/>
    <n v="1"/>
    <n v="0"/>
    <x v="0"/>
  </r>
  <r>
    <x v="34"/>
    <x v="0"/>
    <s v="Data accuracy/misreporting"/>
    <s v="CFR"/>
    <s v="Ofgem E-Serve amended installation details on the Central FIT Register due to incorrectly assigned tariff codes  during registration."/>
    <s v="2017/18"/>
    <s v="May"/>
    <s v="2014/15 Q4"/>
    <d v="2017-06-13T00:00:00"/>
    <x v="0"/>
    <n v="0"/>
    <n v="0"/>
    <n v="1"/>
    <n v="1"/>
    <n v="0"/>
    <x v="0"/>
  </r>
  <r>
    <x v="3"/>
    <x v="0"/>
    <s v="Data accuracy/misreporting"/>
    <s v="CFR"/>
    <s v="Ofgem E-Serve amended installation details on the Central FIT Register due to incorrectly assigned tariff codes  during registration."/>
    <s v="2017/18"/>
    <s v="May"/>
    <s v="2014/15 Q4"/>
    <d v="2017-06-13T00:00:00"/>
    <x v="0"/>
    <n v="0"/>
    <n v="0"/>
    <n v="1"/>
    <n v="1"/>
    <n v="0"/>
    <x v="0"/>
  </r>
  <r>
    <x v="7"/>
    <x v="0"/>
    <s v="Data accuracy/misreporting"/>
    <s v="CFR"/>
    <s v="Ofgem E-Serve amended installation details on the Central FIT Register due to incorrectly assigned tariff codes  during registration."/>
    <s v="2017/18"/>
    <s v="May"/>
    <s v="2014/15 Q4"/>
    <d v="2017-06-13T00:00:00"/>
    <x v="0"/>
    <n v="0"/>
    <n v="0"/>
    <n v="1"/>
    <n v="1"/>
    <n v="0"/>
    <x v="0"/>
  </r>
  <r>
    <x v="8"/>
    <x v="0"/>
    <s v="Data accuracy/misreporting"/>
    <s v="CFR"/>
    <s v="Ofgem E-Serve deleted an installation from the Central FIT Register due to incorrect registration. "/>
    <s v="2017/18"/>
    <s v="May"/>
    <s v="2014/15 Q4"/>
    <d v="2017-06-13T00:00:00"/>
    <x v="0"/>
    <n v="0"/>
    <n v="0"/>
    <n v="1"/>
    <n v="1"/>
    <n v="0"/>
    <x v="0"/>
  </r>
  <r>
    <x v="38"/>
    <x v="2"/>
    <s v="Failure to meet licence condition"/>
    <s v="Failed to achieve obligation"/>
    <s v="Failure to meet WHD non-core obligation due to not achieving minimum spend on Broader Group"/>
    <s v="2016/17"/>
    <s v="March"/>
    <s v="2014/15 Q4"/>
    <d v="2017-07-03T00:00:00"/>
    <x v="1"/>
    <n v="4"/>
    <n v="4"/>
    <n v="2"/>
    <n v="0"/>
    <n v="4"/>
    <x v="2"/>
  </r>
  <r>
    <x v="0"/>
    <x v="0"/>
    <s v="Data accuracy/misreporting"/>
    <s v="CFR"/>
    <s v="Ofgem E-Serve amended installation details on the Central FIT Register due to incorrectly assigned tariff codes  during registration."/>
    <s v="2017/18"/>
    <s v="June"/>
    <s v="2014/15 Q4"/>
    <d v="2017-09-05T00:00:00"/>
    <x v="0"/>
    <n v="0"/>
    <n v="0"/>
    <n v="1"/>
    <n v="1"/>
    <n v="0"/>
    <x v="0"/>
  </r>
  <r>
    <x v="34"/>
    <x v="0"/>
    <s v="Data accuracy/misreporting"/>
    <s v="CFR"/>
    <s v="Ofgem E-Serve amended installation details on the Central FIT Register due to incorrectly assigned tariff codes  during registration."/>
    <s v="2017/18"/>
    <s v="July"/>
    <s v="2014/15 Q4"/>
    <d v="2017-09-05T00:00:00"/>
    <x v="0"/>
    <n v="0"/>
    <n v="0"/>
    <n v="1"/>
    <n v="1"/>
    <n v="0"/>
    <x v="0"/>
  </r>
  <r>
    <x v="3"/>
    <x v="0"/>
    <s v="Data accuracy/misreporting"/>
    <s v="CFR"/>
    <s v="Ofgem E-Serve amended installation details on the Central FIT Register due to incorrectly assigned tariff codes  during registration."/>
    <s v="2017/18"/>
    <s v="July"/>
    <s v="2014/15 Q4"/>
    <d v="2017-09-05T00:00:00"/>
    <x v="0"/>
    <n v="0"/>
    <n v="0"/>
    <n v="1"/>
    <n v="1"/>
    <n v="0"/>
    <x v="0"/>
  </r>
  <r>
    <x v="3"/>
    <x v="0"/>
    <s v="Data accuracy/misreporting"/>
    <s v="CFR"/>
    <s v="Ofgem E-Serve deleted an installation from the Central FIT Register due to incorrect registration. "/>
    <s v="2017/18"/>
    <s v="August"/>
    <s v="2014/15 Q4"/>
    <d v="2017-09-05T00:00:00"/>
    <x v="0"/>
    <n v="0"/>
    <n v="0"/>
    <n v="1"/>
    <n v="1"/>
    <n v="0"/>
    <x v="0"/>
  </r>
  <r>
    <x v="7"/>
    <x v="0"/>
    <s v="Data accuracy/misreporting"/>
    <s v="CFR"/>
    <s v="Ofgem E-Serve amended installation details on the Central FIT Register due to incorrectly assigned tariff codes  during registration."/>
    <s v="2017/18"/>
    <s v="June"/>
    <s v="2014/15 Q4"/>
    <d v="2017-09-05T00:00:00"/>
    <x v="0"/>
    <n v="0"/>
    <n v="0"/>
    <n v="1"/>
    <n v="1"/>
    <n v="0"/>
    <x v="0"/>
  </r>
  <r>
    <x v="8"/>
    <x v="0"/>
    <s v="Data accuracy/misreporting"/>
    <s v="CFR"/>
    <s v="Ofgem E-Serve amended installation details on the Central FIT Register due to incorrectly assigned tariff codes  during registration."/>
    <s v="2017/18"/>
    <s v="June"/>
    <s v="2014/15 Q4"/>
    <d v="2017-09-05T00:00:00"/>
    <x v="0"/>
    <n v="0"/>
    <n v="0"/>
    <n v="1"/>
    <n v="1"/>
    <n v="0"/>
    <x v="0"/>
  </r>
  <r>
    <x v="8"/>
    <x v="0"/>
    <s v="Data accuracy/misreporting"/>
    <s v="CFR"/>
    <s v="Ofgem E-Serve deleted an installation from the Central FIT Register due to incorrect registration. "/>
    <s v="2017/18"/>
    <s v="August"/>
    <s v="2014/15 Q4"/>
    <d v="2017-09-05T00:00:00"/>
    <x v="0"/>
    <n v="0"/>
    <n v="0"/>
    <n v="1"/>
    <n v="1"/>
    <n v="0"/>
    <x v="0"/>
  </r>
  <r>
    <x v="34"/>
    <x v="0"/>
    <s v="Data accuracy/misreporting"/>
    <s v="CFR"/>
    <s v="Ofgem rejected a change request due to duplicate EPC number"/>
    <s v="2017/18"/>
    <s v="June"/>
    <s v="2014/15 Q4"/>
    <d v="2017-09-08T00:00:00"/>
    <x v="0"/>
    <n v="0"/>
    <n v="0"/>
    <n v="1"/>
    <n v="1"/>
    <n v="0"/>
    <x v="0"/>
  </r>
  <r>
    <x v="3"/>
    <x v="0"/>
    <s v="Data accuracy/misreporting"/>
    <s v="CFR"/>
    <s v="Ofgem E-Serve amended installation details on the Central FIT Register due to incorrectly assigned tariff codes during registration due to multi-site beiing stated in error  "/>
    <s v="2017/18"/>
    <s v="June"/>
    <s v="2014/15 Q4"/>
    <d v="2017-09-13T00:00:00"/>
    <x v="0"/>
    <n v="0"/>
    <n v="0"/>
    <n v="1"/>
    <n v="1"/>
    <n v="0"/>
    <x v="0"/>
  </r>
  <r>
    <x v="3"/>
    <x v="0"/>
    <s v="Data accuracy/misreporting"/>
    <s v="CFR"/>
    <s v="Ofgem E-Serve amended installation details on the Central FIT Register due to incorrectly assigned tariff codes during registration due to multi-site beiing stated in error  "/>
    <s v="2017/18"/>
    <s v="June"/>
    <s v="2014/15 Q4"/>
    <d v="2017-09-13T00:00:00"/>
    <x v="0"/>
    <n v="0"/>
    <n v="0"/>
    <n v="1"/>
    <n v="1"/>
    <n v="0"/>
    <x v="0"/>
  </r>
  <r>
    <x v="3"/>
    <x v="0"/>
    <s v="Data accuracy/misreporting"/>
    <s v="CFR"/>
    <s v="Ofgem E-Serve amended installation details on the Central FIT Register due to incorrectly assigned tariff codes during registration due to multi-site beiing stated in error  "/>
    <s v="2017/18"/>
    <s v="June"/>
    <s v="2014/15 Q4"/>
    <d v="2017-09-13T00:00:00"/>
    <x v="0"/>
    <n v="0"/>
    <n v="0"/>
    <n v="1"/>
    <n v="1"/>
    <n v="0"/>
    <x v="0"/>
  </r>
  <r>
    <x v="3"/>
    <x v="0"/>
    <s v="Data accuracy/misreporting"/>
    <s v="CFR"/>
    <s v="Ofgem E-Serve amended installation details on the Central FIT Register due to incorrectly assigned tariff codes during registration due to multi-site beiing stated in error  "/>
    <s v="2017/18"/>
    <s v="June"/>
    <s v="2014/15 Q4"/>
    <d v="2017-09-13T00:00:00"/>
    <x v="0"/>
    <n v="0"/>
    <n v="0"/>
    <n v="1"/>
    <n v="1"/>
    <n v="0"/>
    <x v="0"/>
  </r>
  <r>
    <x v="3"/>
    <x v="0"/>
    <s v="Data accuracy/misreporting"/>
    <s v="CFR"/>
    <s v="Ofgem E-Serve amended installation details on the Central FIT Register due to incorrectly assigned tariff codes during registration due to multi-site beiing stated in error  "/>
    <s v="2017/18"/>
    <s v="June"/>
    <s v="2014/15 Q4"/>
    <d v="2017-09-13T00:00:00"/>
    <x v="0"/>
    <n v="0"/>
    <n v="0"/>
    <n v="1"/>
    <n v="1"/>
    <n v="0"/>
    <x v="0"/>
  </r>
  <r>
    <x v="3"/>
    <x v="0"/>
    <s v="Data accuracy/misreporting"/>
    <s v="CFR"/>
    <s v="Ofgem E-Serve amended installation details on the Central FIT Register due to incorrectly assigned tariff codes during registration due to multi-site beiing stated in error  "/>
    <s v="2017/18"/>
    <s v="June"/>
    <s v="2014/15 Q4"/>
    <d v="2017-09-13T00:00:00"/>
    <x v="0"/>
    <n v="0"/>
    <n v="0"/>
    <n v="1"/>
    <n v="1"/>
    <n v="0"/>
    <x v="0"/>
  </r>
  <r>
    <x v="3"/>
    <x v="0"/>
    <s v="Data accuracy/misreporting"/>
    <s v="CFR"/>
    <s v="Ofgem E-Serve amended installation details on the Central FIT Register due to incorrectly assigned tariff codes during registration due to EER met being stated as Yes instead of No"/>
    <s v="2017/18"/>
    <s v="June"/>
    <s v="2014/15 Q4"/>
    <d v="2017-09-13T00:00:00"/>
    <x v="0"/>
    <n v="0"/>
    <n v="0"/>
    <n v="1"/>
    <n v="1"/>
    <n v="0"/>
    <x v="0"/>
  </r>
  <r>
    <x v="3"/>
    <x v="0"/>
    <s v="Data accuracy/misreporting"/>
    <s v="CFR"/>
    <s v="Ofgem E-Serve amended installation details on the Central FIT Register due to incorrectly assigned tariff codes during registration due to EER met being stated as No instead of Yes"/>
    <s v="2017/18"/>
    <s v="June"/>
    <s v="2014/15 Q4"/>
    <d v="2017-09-13T00:00:00"/>
    <x v="0"/>
    <n v="0"/>
    <n v="0"/>
    <n v="1"/>
    <n v="1"/>
    <n v="0"/>
    <x v="0"/>
  </r>
  <r>
    <x v="3"/>
    <x v="0"/>
    <s v="Data accuracy/misreporting"/>
    <s v="CFR"/>
    <s v="Ofgem E-Serve amended installation details on the Central FIT Register due to incorrectly assigned tariff codes during registration due to Community status being overlooked "/>
    <s v="2017/18"/>
    <s v="June"/>
    <s v="2014/15 Q4"/>
    <d v="2017-09-13T00:00:00"/>
    <x v="0"/>
    <n v="0"/>
    <n v="0"/>
    <n v="1"/>
    <n v="1"/>
    <n v="0"/>
    <x v="0"/>
  </r>
  <r>
    <x v="3"/>
    <x v="0"/>
    <s v="Data accuracy/misreporting"/>
    <s v="CFR"/>
    <s v="Ofgem E-Serve amended installation details on the Central FIT Register due to incorrect MCS number being entered during registration"/>
    <s v="2017/18"/>
    <s v="June"/>
    <s v="2014/15 Q4"/>
    <d v="2017-09-13T00:00:00"/>
    <x v="0"/>
    <n v="0"/>
    <n v="0"/>
    <n v="1"/>
    <n v="1"/>
    <n v="0"/>
    <x v="0"/>
  </r>
  <r>
    <x v="3"/>
    <x v="0"/>
    <s v="Data accuracy/misreporting"/>
    <s v="CFR"/>
    <s v="Ofgem E-Serve amended installation details on the Central FIT Register due to incorrect correspondence address being entered during registration "/>
    <s v="2017/18"/>
    <s v="June"/>
    <s v="2014/15 Q4"/>
    <d v="2017-09-13T00:00:00"/>
    <x v="0"/>
    <n v="0"/>
    <n v="0"/>
    <n v="1"/>
    <n v="1"/>
    <n v="0"/>
    <x v="0"/>
  </r>
  <r>
    <x v="3"/>
    <x v="0"/>
    <s v="Data accuracy/misreporting"/>
    <s v="CFR"/>
    <s v="Ofgem E-Serve amended installation on the Central FIT Register due to being originally registered as being not grid connected when connected to grid."/>
    <s v="2017/18"/>
    <s v="September"/>
    <s v="2014/15 Q4"/>
    <d v="2017-09-13T00:00:00"/>
    <x v="0"/>
    <n v="0"/>
    <n v="0"/>
    <n v="1"/>
    <n v="1"/>
    <n v="0"/>
    <x v="0"/>
  </r>
  <r>
    <x v="12"/>
    <x v="0"/>
    <s v="Data accuracy/misreporting"/>
    <s v="CFR"/>
    <s v="Ofgem E-Serve amended installation details on the Central FIT Register due to incorrectly assigned EER status during registration "/>
    <s v="2016/17"/>
    <s v="June"/>
    <s v="2014/15 Q4"/>
    <d v="2017-09-15T00:00:00"/>
    <x v="0"/>
    <n v="0"/>
    <n v="0"/>
    <n v="1"/>
    <n v="1"/>
    <n v="0"/>
    <x v="0"/>
  </r>
  <r>
    <x v="6"/>
    <x v="0"/>
    <s v="Data accuracy/misreporting"/>
    <s v="CFR"/>
    <s v="Ofgem E-Serve deleted an installation from the Central FIT Register due to incorrect registration. "/>
    <s v="2016/17"/>
    <s v="July"/>
    <s v="2014/15 Q4"/>
    <d v="2017-09-15T00:00:00"/>
    <x v="0"/>
    <n v="0"/>
    <n v="0"/>
    <n v="1"/>
    <n v="1"/>
    <n v="0"/>
    <x v="0"/>
  </r>
  <r>
    <x v="3"/>
    <x v="0"/>
    <s v="Data accuracy/misreporting"/>
    <s v="CFR"/>
    <s v="Ofgem E-Serve amended installation on the Central FIT Register due to being originally registered as not having EPC"/>
    <s v="2016/17"/>
    <s v="March"/>
    <s v="2014/15 Q4"/>
    <d v="2017-10-05T00:00:00"/>
    <x v="0"/>
    <n v="0"/>
    <n v="0"/>
    <n v="1"/>
    <n v="1"/>
    <n v="0"/>
    <x v="0"/>
  </r>
  <r>
    <x v="7"/>
    <x v="0"/>
    <s v="Data accuracy/misreporting"/>
    <s v="CFR"/>
    <s v="Ofgem E-Serve amended installation details on the Central FIT Register due to incorrectly assigned technology type during registration "/>
    <s v="2016/17"/>
    <s v="August"/>
    <s v="2014/15 Q4"/>
    <d v="2017-10-05T00:00:00"/>
    <x v="0"/>
    <n v="0"/>
    <n v="0"/>
    <n v="1"/>
    <n v="1"/>
    <n v="0"/>
    <x v="0"/>
  </r>
  <r>
    <x v="12"/>
    <x v="0"/>
    <s v="Audit and assurance"/>
    <s v="Audit/monitoring results"/>
    <s v="Supplier audit: from sample of 10, 2 applications were identified as having incorrect eligibility date on CFR"/>
    <s v="2016/17"/>
    <s v="January"/>
    <s v="2014/15 Q4"/>
    <d v="2017-10-19T00:00:00"/>
    <x v="0"/>
    <n v="0"/>
    <n v="0"/>
    <n v="1"/>
    <n v="0"/>
    <n v="0"/>
    <x v="0"/>
  </r>
  <r>
    <x v="12"/>
    <x v="0"/>
    <s v="Audit and assurance"/>
    <s v="Audit/monitoring results"/>
    <s v="Supplier audit: independent assurance report for annual levelisation audit not designed to explicitly provide OVO with assurances required before submitting the levelisation return to Ofgem."/>
    <s v="2016/17"/>
    <s v="January"/>
    <s v="2014/15 Q4"/>
    <d v="2017-10-19T00:00:00"/>
    <x v="0"/>
    <n v="0"/>
    <n v="0"/>
    <n v="1"/>
    <n v="0"/>
    <n v="0"/>
    <x v="0"/>
  </r>
  <r>
    <x v="12"/>
    <x v="0"/>
    <s v="Audit and assurance"/>
    <s v="Audit/monitoring results"/>
    <s v="Supplier audit: OVO completed sample review of installations added to CFR and identified multiple errors"/>
    <s v="2016/17"/>
    <s v="January"/>
    <s v="2014/15 Q4"/>
    <d v="2017-10-19T00:00:00"/>
    <x v="0"/>
    <n v="0"/>
    <n v="0"/>
    <n v="2"/>
    <n v="2"/>
    <n v="0"/>
    <x v="1"/>
  </r>
  <r>
    <x v="12"/>
    <x v="3"/>
    <s v="Audit and assurance"/>
    <s v="Audit/monitoring results"/>
    <s v="Supplier audit: superuser password shared"/>
    <s v="2017/18"/>
    <s v="August"/>
    <s v="2014/15 Q4"/>
    <d v="2017-10-19T00:00:00"/>
    <x v="0"/>
    <n v="0"/>
    <n v="0"/>
    <n v="1"/>
    <n v="0"/>
    <n v="0"/>
    <x v="0"/>
  </r>
  <r>
    <x v="12"/>
    <x v="3"/>
    <s v="Audit and assurance"/>
    <s v="Audit/monitoring results"/>
    <s v="Supplier audit: no formalised business continuity process for RO submission"/>
    <s v="2017/18"/>
    <s v="August"/>
    <s v="2014/15 Q4"/>
    <d v="2017-10-19T00:00:00"/>
    <x v="0"/>
    <n v="0"/>
    <n v="0"/>
    <n v="1"/>
    <n v="0"/>
    <n v="0"/>
    <x v="0"/>
  </r>
  <r>
    <x v="39"/>
    <x v="3"/>
    <s v="Audit and assurance"/>
    <s v="Audit/monitoring results"/>
    <s v="2016-17 Compliance Round: Supplier audit - Unable to reconcile UK Power Reserve's data with Elexon's data. "/>
    <s v="2017/18"/>
    <s v="August"/>
    <s v="2014/15 Q4"/>
    <d v="2017-10-23T00:00:00"/>
    <x v="0"/>
    <n v="0"/>
    <n v="0"/>
    <n v="2"/>
    <n v="2"/>
    <n v="0"/>
    <x v="1"/>
  </r>
  <r>
    <x v="40"/>
    <x v="3"/>
    <s v="Audit and assurance"/>
    <s v="Audit/monitoring results"/>
    <s v="2016-17 Compliance Round: Supplier audit - Avro Energy did not follow Ofgem's recommended guidance for calculating supply volumes."/>
    <s v="2017/18"/>
    <s v="June"/>
    <s v="2014/15 Q4"/>
    <d v="2017-10-23T00:00:00"/>
    <x v="0"/>
    <n v="0"/>
    <n v="0"/>
    <n v="2"/>
    <n v="0"/>
    <n v="0"/>
    <x v="1"/>
  </r>
  <r>
    <x v="14"/>
    <x v="3"/>
    <s v="Data accuracy/misreporting"/>
    <s v="Erroneous payment"/>
    <s v="2016-17 Compliance Round: Over-paid Buyout due by ~£102.1K to discharge its E&amp;W obligation"/>
    <s v="2017/18"/>
    <s v="August"/>
    <s v="2014/15 Q4"/>
    <d v="2017-10-23T00:00:00"/>
    <x v="0"/>
    <n v="0"/>
    <n v="0"/>
    <n v="1"/>
    <n v="1"/>
    <n v="0"/>
    <x v="0"/>
  </r>
  <r>
    <x v="41"/>
    <x v="3"/>
    <s v="Late data/payments"/>
    <s v="Erroneous payment"/>
    <s v="2016-17 Compliance Round: Late payment received did not include interest"/>
    <s v="2017/18"/>
    <s v="September"/>
    <s v="2014/15 Q4"/>
    <d v="2017-10-23T00:00:00"/>
    <x v="0"/>
    <n v="0"/>
    <n v="0"/>
    <n v="1"/>
    <n v="0"/>
    <n v="0"/>
    <x v="0"/>
  </r>
  <r>
    <x v="0"/>
    <x v="3"/>
    <s v="Data accuracy/misreporting"/>
    <s v="Erroneous payment"/>
    <s v="2016-17 Compliance Round: Under-paid the buyout due for E&amp;W Oblig. by £23.5m, instead making this payment into Scottish Oblig. fund. Total buyout received for all schemes has been underpaid by 31p."/>
    <s v="2017/18"/>
    <s v="August"/>
    <s v="2014/15 Q4"/>
    <d v="2017-10-23T00:00:00"/>
    <x v="0"/>
    <n v="0"/>
    <n v="0"/>
    <n v="1"/>
    <n v="1"/>
    <n v="0"/>
    <x v="0"/>
  </r>
  <r>
    <x v="42"/>
    <x v="3"/>
    <s v="Data accuracy/misreporting"/>
    <s v="Data accuracy/misreporting"/>
    <s v="2016-17 Compliance Round: New entrant to the market. Initially confirmed zero supply as part of its final supply submission (submitted on time). But when challenged admitted it supplied electricity during final month of 2016-17 RO year"/>
    <s v="2017/18"/>
    <s v="July"/>
    <s v="2014/15 Q4"/>
    <d v="2017-10-23T00:00:00"/>
    <x v="0"/>
    <n v="0"/>
    <n v="0"/>
    <n v="1"/>
    <n v="1"/>
    <n v="0"/>
    <x v="0"/>
  </r>
  <r>
    <x v="43"/>
    <x v="3"/>
    <s v="Data accuracy/misreporting"/>
    <s v="Incorrectly retiring ROCs"/>
    <s v="2016-17 Compliance Round: Retired ~30.7k CP15 ROCs (buyout value ~£1.4m ) instead of redeeming them.(Budget were alerted of this when we chased them to redeem their ROCs)."/>
    <s v="2017/18"/>
    <s v="August"/>
    <s v="2014/15 Q4"/>
    <d v="2017-10-23T00:00:00"/>
    <x v="0"/>
    <n v="0"/>
    <n v="0"/>
    <n v="1"/>
    <n v="0"/>
    <n v="0"/>
    <x v="0"/>
  </r>
  <r>
    <x v="13"/>
    <x v="3"/>
    <s v="Data accuracy/misreporting"/>
    <s v="Erroneous payment"/>
    <s v="2016-17 Compliance Round: Under-paid the buyout due for Scot. Oblig. by ~£1K, instead making this payment into E&amp;W Oblig. fund. Total buyout received for all schemes has been correctly paid."/>
    <s v="2017/18"/>
    <s v="August"/>
    <s v="2014/15 Q4"/>
    <d v="2017-10-23T00:00:00"/>
    <x v="0"/>
    <n v="0"/>
    <n v="0"/>
    <n v="1"/>
    <n v="1"/>
    <n v="0"/>
    <x v="0"/>
  </r>
  <r>
    <x v="44"/>
    <x v="3"/>
    <s v="Data accuracy/misreporting"/>
    <s v="Erroneous payment"/>
    <s v="2016-17 Compliance Round: Over-paid E&amp;W buyout due by ~£97.4K"/>
    <s v="2017/18"/>
    <s v="August"/>
    <s v="2014/15 Q4"/>
    <d v="2017-10-23T00:00:00"/>
    <x v="0"/>
    <n v="0"/>
    <n v="0"/>
    <n v="1"/>
    <n v="1"/>
    <n v="0"/>
    <x v="0"/>
  </r>
  <r>
    <x v="45"/>
    <x v="3"/>
    <s v="Late data/payments"/>
    <s v="Late submission of supply data"/>
    <s v="2016-17 Compliance Round: Missed legislative deadline of 1 July for reporting final supply volume."/>
    <s v="2017/18"/>
    <s v="July"/>
    <s v="2014/15 Q4"/>
    <d v="2017-10-23T00:00:00"/>
    <x v="1"/>
    <n v="0"/>
    <n v="1"/>
    <n v="0"/>
    <n v="0"/>
    <n v="0"/>
    <x v="0"/>
  </r>
  <r>
    <x v="20"/>
    <x v="3"/>
    <s v="Late data/payments"/>
    <s v="Late submission of supply data"/>
    <s v="2016-17 Compliance Round: Missed legislative deadline of 1 July for reporting final supply volume."/>
    <s v="2017/18"/>
    <s v="August"/>
    <s v="2014/15 Q4"/>
    <d v="2017-10-23T00:00:00"/>
    <x v="1"/>
    <n v="0"/>
    <n v="1"/>
    <n v="0"/>
    <n v="0"/>
    <n v="0"/>
    <x v="0"/>
  </r>
  <r>
    <x v="20"/>
    <x v="3"/>
    <s v="Late data/payments"/>
    <s v="Erroneous payment"/>
    <s v="2016-17 Compliance Round: Late payment received did not include interest"/>
    <s v="2017/18"/>
    <s v="September"/>
    <s v="2014/15 Q4"/>
    <d v="2017-10-23T00:00:00"/>
    <x v="0"/>
    <n v="0"/>
    <n v="0"/>
    <n v="1"/>
    <n v="0"/>
    <n v="0"/>
    <x v="0"/>
  </r>
  <r>
    <x v="6"/>
    <x v="3"/>
    <s v="Data accuracy/misreporting"/>
    <s v="Erroneous payment"/>
    <s v="2016-17 Compliance Round: Over-paid E&amp;W buyout due by ~ £206.5K"/>
    <s v="2017/18"/>
    <s v="August"/>
    <s v="2014/15 Q4"/>
    <d v="2017-10-23T00:00:00"/>
    <x v="0"/>
    <n v="0"/>
    <n v="0"/>
    <n v="1"/>
    <n v="1"/>
    <n v="0"/>
    <x v="0"/>
  </r>
  <r>
    <x v="46"/>
    <x v="3"/>
    <s v="Data accuracy/misreporting"/>
    <s v="Incorrectly retiring ROCs"/>
    <s v="2016-17 Compliance Round: Retired CP15 ROCs instead of redeeming them. (Power 4 All alerted us of this error in good time, which gave us time to address it with IT accordingly)"/>
    <s v="2017/18"/>
    <s v="August"/>
    <s v="2014/15 Q4"/>
    <d v="2017-10-23T00:00:00"/>
    <x v="0"/>
    <n v="0"/>
    <n v="0"/>
    <n v="1"/>
    <n v="0"/>
    <n v="0"/>
    <x v="0"/>
  </r>
  <r>
    <x v="39"/>
    <x v="3"/>
    <s v="Audit and assurance"/>
    <s v="Audit/monitoring results"/>
    <s v="2016-17 Compliance Round: Supplier audit - UK Power Reserve's  procedural notes re RO compliance require updating "/>
    <s v="2017/18"/>
    <s v="October"/>
    <s v="2014/15 Q4"/>
    <d v="2017-10-23T00:00:00"/>
    <x v="0"/>
    <n v="0"/>
    <n v="0"/>
    <n v="1"/>
    <n v="0"/>
    <n v="0"/>
    <x v="0"/>
  </r>
  <r>
    <x v="39"/>
    <x v="3"/>
    <s v="Audit and assurance"/>
    <s v="Audit/monitoring results"/>
    <s v="2016-17 Compliance Round: Supplier audit -  No one to cover UKPR's sole user for accessing its Register supplier account in event of absence. "/>
    <s v="2017/18"/>
    <s v="October"/>
    <s v="2014/15 Q4"/>
    <d v="2017-10-23T00:00:00"/>
    <x v="0"/>
    <n v="0"/>
    <n v="0"/>
    <n v="1"/>
    <n v="0"/>
    <n v="0"/>
    <x v="0"/>
  </r>
  <r>
    <x v="47"/>
    <x v="3"/>
    <s v="Failure to submit information"/>
    <s v="Failure to submit supply data"/>
    <s v="2016-17 Compliance Round: Missed legislative deadline of 1 June for reporting estimated supply volume."/>
    <s v="2017/18"/>
    <s v="August"/>
    <s v="2014/15 Q4"/>
    <d v="2017-10-23T00:00:00"/>
    <x v="1"/>
    <n v="0"/>
    <n v="1"/>
    <n v="0"/>
    <n v="0"/>
    <n v="0"/>
    <x v="0"/>
  </r>
  <r>
    <x v="48"/>
    <x v="3"/>
    <s v="Data accuracy/misreporting"/>
    <s v="Erroneous payment"/>
    <s v="2016-17 Compliance Round: Paid late payment into 'buyout' account. Given this, we had to transfer this to our 'late payment' account. "/>
    <s v="2017/18"/>
    <s v="October"/>
    <s v="2014/15 Q4"/>
    <d v="2017-10-24T00:00:00"/>
    <x v="0"/>
    <n v="0"/>
    <n v="0"/>
    <n v="1"/>
    <n v="0"/>
    <n v="0"/>
    <x v="0"/>
  </r>
  <r>
    <x v="49"/>
    <x v="3"/>
    <s v="Late data/payments"/>
    <s v="Erroneous payment"/>
    <s v="2016-17 Compliance Round: Late payment received did not include interest"/>
    <s v="2017/18"/>
    <s v="September"/>
    <s v="2014/15 Q4"/>
    <d v="2017-10-24T00:00:00"/>
    <x v="0"/>
    <n v="0"/>
    <n v="0"/>
    <n v="1"/>
    <n v="0"/>
    <n v="0"/>
    <x v="0"/>
  </r>
  <r>
    <x v="11"/>
    <x v="0"/>
    <s v="Late data/payments"/>
    <s v="Levelisation"/>
    <s v="Late submission of payment for Annual Levelisation Year 7"/>
    <s v="2017/18"/>
    <s v="August"/>
    <s v="2014/15 Q4"/>
    <d v="2017-10-25T00:00:00"/>
    <x v="1"/>
    <n v="0"/>
    <n v="1"/>
    <n v="1"/>
    <n v="0"/>
    <n v="0"/>
    <x v="0"/>
  </r>
  <r>
    <x v="41"/>
    <x v="0"/>
    <s v="Late data/payments"/>
    <s v="Levelisation"/>
    <s v="Late submission of payment for Periodic Levelisation for Y8 Q1"/>
    <s v="2017/18"/>
    <s v="August"/>
    <s v="2014/15 Q4"/>
    <d v="2017-10-25T00:00:00"/>
    <x v="1"/>
    <n v="0"/>
    <n v="1"/>
    <n v="1"/>
    <n v="0"/>
    <n v="0"/>
    <x v="0"/>
  </r>
  <r>
    <x v="15"/>
    <x v="0"/>
    <s v="Data accuracy/misreporting"/>
    <s v="Levelisation"/>
    <s v="Misreporting of total electricity supplied figure in Annual Levelisation Year 7"/>
    <s v="2017/18"/>
    <s v="August"/>
    <s v="2014/15 Q4"/>
    <d v="2017-10-25T00:00:00"/>
    <x v="1"/>
    <n v="0"/>
    <n v="0"/>
    <n v="1"/>
    <n v="1"/>
    <n v="0"/>
    <x v="0"/>
  </r>
  <r>
    <x v="50"/>
    <x v="0"/>
    <s v="Late data/payments"/>
    <s v="Levelisation"/>
    <s v="Late submission of data for Periodic Levelisation for Y8 Q1"/>
    <s v="2017/18"/>
    <s v="July"/>
    <s v="2014/15 Q4"/>
    <d v="2017-10-25T00:00:00"/>
    <x v="1"/>
    <n v="0"/>
    <n v="1"/>
    <n v="1"/>
    <n v="0"/>
    <n v="0"/>
    <x v="0"/>
  </r>
  <r>
    <x v="42"/>
    <x v="0"/>
    <s v="Data accuracy/misreporting"/>
    <s v="Levelisation"/>
    <s v="Misreporting of total electricity supplied figure in Annual Levelisation Year 7"/>
    <s v="2017/18"/>
    <s v="August"/>
    <s v="2014/15 Q4"/>
    <d v="2017-10-25T00:00:00"/>
    <x v="1"/>
    <n v="0"/>
    <n v="0"/>
    <n v="1"/>
    <n v="1"/>
    <n v="0"/>
    <x v="0"/>
  </r>
  <r>
    <x v="16"/>
    <x v="0"/>
    <s v="Late data/payments"/>
    <s v="Levelisation"/>
    <s v="Late submission of data for Annual Levelisation Year 7"/>
    <s v="2017/18"/>
    <s v="August"/>
    <s v="2014/15 Q4"/>
    <d v="2017-10-25T00:00:00"/>
    <x v="1"/>
    <n v="0"/>
    <n v="1"/>
    <n v="1"/>
    <n v="0"/>
    <n v="0"/>
    <x v="0"/>
  </r>
  <r>
    <x v="51"/>
    <x v="0"/>
    <s v="Audit and assurance"/>
    <s v="Levelisation"/>
    <s v="Late submission of Annual Levelisation audit report for Year 7"/>
    <s v="2017/18"/>
    <s v="August"/>
    <s v="2014/15 Q4"/>
    <d v="2017-10-25T00:00:00"/>
    <x v="1"/>
    <n v="0"/>
    <n v="1"/>
    <n v="1"/>
    <n v="0"/>
    <n v="0"/>
    <x v="0"/>
  </r>
  <r>
    <x v="51"/>
    <x v="0"/>
    <s v="Data accuracy/misreporting"/>
    <s v="Levelisation"/>
    <s v="Misreporting of total deemed export payments, deemed electricity, export payments made &amp; export electricity figure in Annual Levelisation Year 7"/>
    <s v="2017/18"/>
    <s v="August"/>
    <s v="2014/15 Q4"/>
    <d v="2017-10-25T00:00:00"/>
    <x v="1"/>
    <n v="0"/>
    <n v="0"/>
    <n v="1"/>
    <n v="1"/>
    <n v="0"/>
    <x v="0"/>
  </r>
  <r>
    <x v="52"/>
    <x v="0"/>
    <s v="Data accuracy/misreporting"/>
    <s v="Levelisation"/>
    <s v="Misreporting of total exempt electricity figure in Annual Levelisation Year 7"/>
    <s v="2017/18"/>
    <s v="August"/>
    <s v="2014/15 Q4"/>
    <d v="2017-10-25T00:00:00"/>
    <x v="1"/>
    <n v="0"/>
    <n v="0"/>
    <n v="1"/>
    <n v="1"/>
    <n v="0"/>
    <x v="0"/>
  </r>
  <r>
    <x v="53"/>
    <x v="0"/>
    <s v="Late data/payments"/>
    <s v="Levelisation"/>
    <s v="Late submission of data for Annual Levelisation Year 7"/>
    <s v="2017/18"/>
    <s v="August"/>
    <s v="2014/15 Q4"/>
    <d v="2017-10-25T00:00:00"/>
    <x v="1"/>
    <n v="0"/>
    <n v="1"/>
    <n v="1"/>
    <n v="0"/>
    <n v="0"/>
    <x v="0"/>
  </r>
  <r>
    <x v="54"/>
    <x v="0"/>
    <s v="Data accuracy/misreporting"/>
    <s v="Levelisation"/>
    <s v="Misreporting of total electricity supplied figure in Annual Levelisation Year 7"/>
    <s v="2017/18"/>
    <s v="August"/>
    <s v="2014/15 Q4"/>
    <d v="2017-10-25T00:00:00"/>
    <x v="1"/>
    <n v="0"/>
    <n v="0"/>
    <n v="1"/>
    <n v="1"/>
    <n v="0"/>
    <x v="0"/>
  </r>
  <r>
    <x v="19"/>
    <x v="0"/>
    <s v="Late data/payments"/>
    <s v="Levelisation"/>
    <s v="Late submission of data for Annual Levelisation Year 7"/>
    <s v="2017/18"/>
    <s v="August"/>
    <s v="2014/15 Q4"/>
    <d v="2017-10-25T00:00:00"/>
    <x v="1"/>
    <n v="0"/>
    <n v="1"/>
    <n v="1"/>
    <n v="0"/>
    <n v="0"/>
    <x v="0"/>
  </r>
  <r>
    <x v="20"/>
    <x v="0"/>
    <s v="Late data/payments"/>
    <s v="Levelisation"/>
    <s v="Late submission of data for Annual Levelisation Year 7"/>
    <s v="2017/18"/>
    <s v="August"/>
    <s v="2014/15 Q4"/>
    <d v="2017-10-25T00:00:00"/>
    <x v="1"/>
    <n v="0"/>
    <n v="1"/>
    <n v="1"/>
    <n v="0"/>
    <n v="0"/>
    <x v="0"/>
  </r>
  <r>
    <x v="20"/>
    <x v="0"/>
    <s v="Late data/payments"/>
    <s v="Levelisation"/>
    <s v="Late submission of payment for Annual Levelisation Year 7"/>
    <s v="2017/18"/>
    <s v="August"/>
    <s v="2015/16 Q4"/>
    <d v="2017-10-25T00:00:00"/>
    <x v="1"/>
    <n v="0"/>
    <n v="1"/>
    <n v="1"/>
    <n v="0"/>
    <n v="0"/>
    <x v="0"/>
  </r>
  <r>
    <x v="21"/>
    <x v="0"/>
    <s v="Late data/payments"/>
    <s v="Levelisation"/>
    <s v="Late submission of data for Annual Levelisation Year 7"/>
    <s v="2017/18"/>
    <s v="August"/>
    <s v="2015/16 Q4"/>
    <d v="2017-10-25T00:00:00"/>
    <x v="1"/>
    <n v="0"/>
    <n v="1"/>
    <n v="1"/>
    <n v="0"/>
    <n v="0"/>
    <x v="0"/>
  </r>
  <r>
    <x v="55"/>
    <x v="0"/>
    <s v="Late data/payments"/>
    <s v="Levelisation"/>
    <s v="Late submission of data for Annual Levelisation Year 7"/>
    <s v="2017/18"/>
    <s v="August"/>
    <s v="2015/16 Q3"/>
    <d v="2017-10-25T00:00:00"/>
    <x v="1"/>
    <n v="0"/>
    <n v="1"/>
    <n v="1"/>
    <n v="0"/>
    <n v="0"/>
    <x v="0"/>
  </r>
  <r>
    <x v="22"/>
    <x v="0"/>
    <s v="Late data/payments"/>
    <s v="Levelisation"/>
    <s v="Late submission of data for Annual Levelisation Year 7"/>
    <s v="2017/18"/>
    <s v="August"/>
    <s v="2015/16 Q3"/>
    <d v="2017-10-25T00:00:00"/>
    <x v="1"/>
    <n v="0"/>
    <n v="1"/>
    <n v="1"/>
    <n v="0"/>
    <n v="0"/>
    <x v="0"/>
  </r>
  <r>
    <x v="56"/>
    <x v="0"/>
    <s v="Data accuracy/misreporting"/>
    <s v="Levelisation"/>
    <s v="Misreporting of total electricity supplied figure in Annual Levelisation Year 7"/>
    <s v="2017/18"/>
    <s v="August"/>
    <s v="2015/16 Q3"/>
    <d v="2017-10-25T00:00:00"/>
    <x v="1"/>
    <n v="0"/>
    <n v="0"/>
    <n v="1"/>
    <n v="1"/>
    <n v="0"/>
    <x v="0"/>
  </r>
  <r>
    <x v="57"/>
    <x v="0"/>
    <s v="Late data/payments"/>
    <s v="Levelisation"/>
    <s v="Late submission of data for Periodic Levelisation for Y8 Q1"/>
    <s v="2017/18"/>
    <s v="July"/>
    <s v="2015/16 Q4"/>
    <d v="2017-10-25T00:00:00"/>
    <x v="1"/>
    <n v="0"/>
    <n v="1"/>
    <n v="1"/>
    <n v="0"/>
    <n v="0"/>
    <x v="0"/>
  </r>
  <r>
    <x v="57"/>
    <x v="0"/>
    <s v="Data accuracy/misreporting"/>
    <s v="Levelisation"/>
    <s v="Misreporting of total electricity supplied figure in Annual Levelisation Year 7"/>
    <s v="2017/18"/>
    <s v="August"/>
    <s v="2015/16 Q4"/>
    <d v="2017-10-25T00:00:00"/>
    <x v="1"/>
    <n v="0"/>
    <n v="0"/>
    <n v="1"/>
    <n v="1"/>
    <n v="0"/>
    <x v="0"/>
  </r>
  <r>
    <x v="25"/>
    <x v="0"/>
    <s v="Late data/payments"/>
    <s v="Levelisation"/>
    <s v="Late submission of payment for Annual Levelisation Year 7"/>
    <s v="2017/18"/>
    <s v="August"/>
    <s v="2015/16 Q4"/>
    <d v="2017-10-25T00:00:00"/>
    <x v="1"/>
    <n v="0"/>
    <n v="1"/>
    <n v="1"/>
    <n v="0"/>
    <n v="0"/>
    <x v="0"/>
  </r>
  <r>
    <x v="25"/>
    <x v="0"/>
    <s v="Data accuracy/misreporting"/>
    <s v="Levelisation"/>
    <s v="Misreporting of total electricity supplied figure in Annual Levelisation Year 7"/>
    <s v="2017/18"/>
    <s v="August"/>
    <s v="2015/16 Q4"/>
    <d v="2017-10-25T00:00:00"/>
    <x v="1"/>
    <n v="0"/>
    <n v="0"/>
    <n v="1"/>
    <n v="1"/>
    <n v="0"/>
    <x v="0"/>
  </r>
  <r>
    <x v="26"/>
    <x v="0"/>
    <s v="Data accuracy/misreporting"/>
    <s v="Levelisation"/>
    <s v="Misreporting of total electricity supplied figure in Annual Levelisation Year 7"/>
    <s v="2017/18"/>
    <s v="August"/>
    <s v="2015/16 Q4"/>
    <d v="2017-10-25T00:00:00"/>
    <x v="1"/>
    <n v="0"/>
    <n v="0"/>
    <n v="1"/>
    <n v="1"/>
    <n v="0"/>
    <x v="0"/>
  </r>
  <r>
    <x v="58"/>
    <x v="0"/>
    <s v="Late data/payments"/>
    <s v="Levelisation"/>
    <s v="Late submission of data for Annual Levelisation Year 7"/>
    <s v="2017/18"/>
    <s v="August"/>
    <s v="2015/16 Q4"/>
    <d v="2017-10-25T00:00:00"/>
    <x v="1"/>
    <n v="0"/>
    <n v="1"/>
    <n v="1"/>
    <n v="0"/>
    <n v="0"/>
    <x v="0"/>
  </r>
  <r>
    <x v="58"/>
    <x v="0"/>
    <s v="Data accuracy/misreporting"/>
    <s v="Levelisation"/>
    <s v="Misreporting of total export payments made figure in Annual Levelisation Year 7"/>
    <s v="2017/18"/>
    <s v="August"/>
    <s v="2015/16 Q4"/>
    <d v="2017-10-25T00:00:00"/>
    <x v="1"/>
    <n v="0"/>
    <n v="0"/>
    <n v="1"/>
    <n v="1"/>
    <n v="0"/>
    <x v="0"/>
  </r>
  <r>
    <x v="28"/>
    <x v="0"/>
    <s v="Data accuracy/misreporting"/>
    <s v="Levelisation"/>
    <s v="Misreporting of total generation electricity figure in Annual Levelisation Year 7"/>
    <s v="2017/18"/>
    <s v="August"/>
    <s v="2015/16 Q4"/>
    <d v="2017-10-25T00:00:00"/>
    <x v="1"/>
    <n v="0"/>
    <n v="0"/>
    <n v="1"/>
    <n v="1"/>
    <n v="0"/>
    <x v="0"/>
  </r>
  <r>
    <x v="29"/>
    <x v="0"/>
    <s v="Data accuracy/misreporting"/>
    <s v="Levelisation"/>
    <s v="Misreporting of total electricity supplied figure in Annual Levelisation Year 7"/>
    <s v="2017/18"/>
    <s v="August"/>
    <s v="2015/16 Q4"/>
    <d v="2017-10-25T00:00:00"/>
    <x v="1"/>
    <n v="0"/>
    <n v="0"/>
    <n v="1"/>
    <n v="1"/>
    <n v="0"/>
    <x v="0"/>
  </r>
  <r>
    <x v="10"/>
    <x v="0"/>
    <s v="Late data/payments"/>
    <s v="Levelisation"/>
    <s v="Late submission of payment for Periodic Levelisation for Y8 Q1"/>
    <s v="2017/18"/>
    <s v="August"/>
    <s v="2015/16 Q4"/>
    <d v="2017-10-25T00:00:00"/>
    <x v="1"/>
    <n v="0"/>
    <n v="1"/>
    <n v="1"/>
    <n v="0"/>
    <n v="0"/>
    <x v="0"/>
  </r>
  <r>
    <x v="10"/>
    <x v="0"/>
    <s v="Data accuracy/misreporting"/>
    <s v="Levelisation"/>
    <s v="Misreporting of total exempt electricity figure in Annual Levelisation Year 7"/>
    <s v="2017/18"/>
    <s v="August"/>
    <s v="2015/16 Q4"/>
    <d v="2017-10-25T00:00:00"/>
    <x v="1"/>
    <n v="0"/>
    <n v="0"/>
    <n v="1"/>
    <n v="1"/>
    <n v="0"/>
    <x v="0"/>
  </r>
  <r>
    <x v="49"/>
    <x v="0"/>
    <s v="Data accuracy/misreporting"/>
    <s v="Levelisation"/>
    <s v="Misreporting of total electricity supplied figure in Annual Levelisation Year 7"/>
    <s v="2017/18"/>
    <s v="August"/>
    <s v="2015/16 Q4"/>
    <d v="2017-10-25T00:00:00"/>
    <x v="1"/>
    <n v="0"/>
    <n v="0"/>
    <n v="1"/>
    <n v="1"/>
    <n v="0"/>
    <x v="0"/>
  </r>
  <r>
    <x v="59"/>
    <x v="0"/>
    <s v="Late data/payments"/>
    <s v="Levelisation"/>
    <s v="Late submission of payment for Periodic Levelisation for Y8 Q1"/>
    <s v="2017/18"/>
    <s v="August"/>
    <s v="2015/16 Q4"/>
    <d v="2017-10-25T00:00:00"/>
    <x v="1"/>
    <n v="0"/>
    <n v="1"/>
    <n v="1"/>
    <n v="0"/>
    <n v="0"/>
    <x v="0"/>
  </r>
  <r>
    <x v="59"/>
    <x v="0"/>
    <s v="Late data/payments"/>
    <s v="Levelisation"/>
    <s v="Late submission of data for Annual Levelisation Year 7"/>
    <s v="2017/18"/>
    <s v="August"/>
    <s v="2015/16 Q4"/>
    <d v="2017-10-25T00:00:00"/>
    <x v="1"/>
    <n v="0"/>
    <n v="1"/>
    <n v="1"/>
    <n v="0"/>
    <n v="0"/>
    <x v="0"/>
  </r>
  <r>
    <x v="59"/>
    <x v="0"/>
    <s v="Data accuracy/misreporting"/>
    <s v="Levelisation"/>
    <s v="Misreporting of total electricity supplied figure in Annual Levelisation Year 7"/>
    <s v="2017/18"/>
    <s v="August"/>
    <s v="2015/16 Q3"/>
    <d v="2017-10-25T00:00:00"/>
    <x v="1"/>
    <n v="0"/>
    <n v="0"/>
    <n v="1"/>
    <n v="1"/>
    <n v="0"/>
    <x v="0"/>
  </r>
  <r>
    <x v="46"/>
    <x v="0"/>
    <s v="Audit and assurance"/>
    <s v="Levelisation"/>
    <s v="Late submission of Annual Levelisation audit report for Year 7"/>
    <s v="2017/18"/>
    <s v="August"/>
    <s v="2015/16 Q3"/>
    <d v="2017-10-25T00:00:00"/>
    <x v="1"/>
    <n v="0"/>
    <n v="1"/>
    <n v="1"/>
    <n v="0"/>
    <n v="0"/>
    <x v="0"/>
  </r>
  <r>
    <x v="46"/>
    <x v="0"/>
    <s v="Data accuracy/misreporting"/>
    <s v="Levelisation"/>
    <s v="Misreporting of total generation payments made figure in Annual Levelisation Year 7"/>
    <s v="2017/18"/>
    <s v="August"/>
    <s v="2015/16 Q3"/>
    <d v="2017-10-25T00:00:00"/>
    <x v="1"/>
    <n v="0"/>
    <n v="0"/>
    <n v="1"/>
    <n v="1"/>
    <n v="0"/>
    <x v="0"/>
  </r>
  <r>
    <x v="30"/>
    <x v="0"/>
    <s v="Late data/payments"/>
    <s v="Levelisation"/>
    <s v="Late submission of data for Periodic Levelisation for Y8 Q1"/>
    <s v="2017/18"/>
    <s v="July"/>
    <s v="2015/16 Q3"/>
    <d v="2017-10-25T00:00:00"/>
    <x v="1"/>
    <n v="0"/>
    <n v="1"/>
    <n v="1"/>
    <n v="0"/>
    <n v="0"/>
    <x v="0"/>
  </r>
  <r>
    <x v="60"/>
    <x v="0"/>
    <s v="Late data/payments"/>
    <s v="Levelisation"/>
    <s v="Late submission of data for Annual Levelisation Year 7"/>
    <s v="2017/18"/>
    <s v="August"/>
    <s v="2015/16 Q3"/>
    <d v="2017-10-25T00:00:00"/>
    <x v="1"/>
    <n v="0"/>
    <n v="1"/>
    <n v="1"/>
    <n v="0"/>
    <n v="0"/>
    <x v="0"/>
  </r>
  <r>
    <x v="32"/>
    <x v="0"/>
    <s v="Data accuracy/misreporting"/>
    <s v="Levelisation"/>
    <s v="Misreporting of total export electricity figure in Annual Levelisation Year 7"/>
    <s v="2017/18"/>
    <s v="August"/>
    <s v="2015/16 Q3"/>
    <d v="2017-10-25T00:00:00"/>
    <x v="1"/>
    <n v="0"/>
    <n v="0"/>
    <n v="1"/>
    <n v="1"/>
    <n v="0"/>
    <x v="0"/>
  </r>
  <r>
    <x v="8"/>
    <x v="0"/>
    <s v="Data accuracy/misreporting"/>
    <s v="Levelisation"/>
    <s v="Misreporting of total deemed electricity figure in Y8 Q1 Periodic Levelisation"/>
    <s v="2017/18"/>
    <s v="July"/>
    <s v="2015/16 Q3"/>
    <d v="2017-10-25T00:00:00"/>
    <x v="1"/>
    <n v="0"/>
    <n v="0"/>
    <n v="1"/>
    <n v="1"/>
    <n v="0"/>
    <x v="0"/>
  </r>
  <r>
    <x v="61"/>
    <x v="0"/>
    <s v="Data accuracy/misreporting"/>
    <s v="Levelisation"/>
    <s v="Misreporting of total electricity supplied figure in Annual Levelisation Year 7"/>
    <s v="2017/18"/>
    <s v="August"/>
    <s v="2015/16 Q3"/>
    <d v="2017-10-25T00:00:00"/>
    <x v="1"/>
    <n v="0"/>
    <n v="0"/>
    <n v="1"/>
    <n v="1"/>
    <n v="0"/>
    <x v="0"/>
  </r>
  <r>
    <x v="62"/>
    <x v="0"/>
    <s v="Late data/payments"/>
    <s v="Levelisation"/>
    <s v="Late submission of data for Annual Levelisation Year 7"/>
    <s v="2017/18"/>
    <s v="August"/>
    <s v="2015/16 Q3"/>
    <d v="2017-10-25T00:00:00"/>
    <x v="1"/>
    <n v="0"/>
    <n v="1"/>
    <n v="1"/>
    <n v="0"/>
    <n v="0"/>
    <x v="0"/>
  </r>
  <r>
    <x v="62"/>
    <x v="0"/>
    <s v="Data accuracy/misreporting"/>
    <s v="Levelisation"/>
    <s v="Misreporting of total electricity supplied figure in Annual Levelisation Year 7"/>
    <s v="2017/18"/>
    <s v="August"/>
    <s v="2015/16 Q3"/>
    <d v="2017-10-25T00:00:00"/>
    <x v="1"/>
    <n v="0"/>
    <n v="0"/>
    <n v="1"/>
    <n v="1"/>
    <n v="0"/>
    <x v="0"/>
  </r>
  <r>
    <x v="63"/>
    <x v="0"/>
    <s v="Late data/payments"/>
    <s v="Levelisation"/>
    <s v="Late submission of payment for Periodic Levelisation for Y8 Q1"/>
    <s v="2017/18"/>
    <s v="August"/>
    <s v="2015/16 Q3"/>
    <d v="2017-10-25T00:00:00"/>
    <x v="1"/>
    <n v="0"/>
    <n v="1"/>
    <n v="1"/>
    <n v="0"/>
    <n v="0"/>
    <x v="0"/>
  </r>
  <r>
    <x v="39"/>
    <x v="0"/>
    <s v="Data accuracy/misreporting"/>
    <s v="Levelisation"/>
    <s v="Misreporting of total electricity supplied figure in Annual Levelisation Year 7"/>
    <s v="2017/18"/>
    <s v="August"/>
    <s v="2015/16 Q3"/>
    <d v="2017-10-25T00:00:00"/>
    <x v="1"/>
    <n v="0"/>
    <n v="0"/>
    <n v="1"/>
    <n v="1"/>
    <n v="0"/>
    <x v="0"/>
  </r>
  <r>
    <x v="64"/>
    <x v="0"/>
    <s v="Data accuracy/misreporting"/>
    <s v="Levelisation"/>
    <s v="Made payment into Annual Levelisation account instead of Periodic for Y8Q2"/>
    <s v="2017/18"/>
    <s v="November"/>
    <s v="2015/16 Q3"/>
    <d v="2017-11-10T00:00:00"/>
    <x v="0"/>
    <n v="0"/>
    <n v="0"/>
    <n v="1"/>
    <n v="0"/>
    <n v="0"/>
    <x v="0"/>
  </r>
  <r>
    <x v="40"/>
    <x v="0"/>
    <s v="Late data/payments"/>
    <s v="Levelisation"/>
    <s v="Late payment for Periodic Levelisation for Y8 Q2"/>
    <s v="2017/18"/>
    <s v="November"/>
    <s v="2015/16 Q3"/>
    <d v="2017-11-10T00:00:00"/>
    <x v="1"/>
    <n v="0"/>
    <n v="1"/>
    <n v="1"/>
    <n v="0"/>
    <n v="0"/>
    <x v="0"/>
  </r>
  <r>
    <x v="42"/>
    <x v="0"/>
    <s v="Late data/payments"/>
    <s v="Levelisation"/>
    <s v="Late submission of data for Periodic Levelisation for Y8 Q2"/>
    <s v="2017/18"/>
    <s v="November"/>
    <s v="2015/16 Q3"/>
    <d v="2017-11-10T00:00:00"/>
    <x v="1"/>
    <n v="0"/>
    <n v="1"/>
    <n v="1"/>
    <n v="0"/>
    <n v="0"/>
    <x v="0"/>
  </r>
  <r>
    <x v="16"/>
    <x v="0"/>
    <s v="Data accuracy/misreporting"/>
    <s v="Levelisation"/>
    <s v="Misreporting of total electricity supplied figure in Y7 Q4 Levelisation"/>
    <s v="2017/18"/>
    <s v="April"/>
    <s v="2015/16 Q3"/>
    <d v="2017-11-10T00:00:00"/>
    <x v="1"/>
    <n v="0"/>
    <n v="0"/>
    <n v="1"/>
    <n v="1"/>
    <n v="0"/>
    <x v="0"/>
  </r>
  <r>
    <x v="1"/>
    <x v="0"/>
    <s v="Data accuracy/misreporting"/>
    <s v="Levelisation"/>
    <s v="Misreporting of total electricity supplied figure in Y7 Q4 Levelisation"/>
    <s v="2017/18"/>
    <s v="April"/>
    <s v="2015/16 Q3"/>
    <d v="2017-11-10T00:00:00"/>
    <x v="1"/>
    <n v="0"/>
    <n v="0"/>
    <n v="1"/>
    <n v="1"/>
    <n v="0"/>
    <x v="0"/>
  </r>
  <r>
    <x v="51"/>
    <x v="0"/>
    <s v="Data accuracy/misreporting"/>
    <s v="Levelisation"/>
    <s v="Misreporting of deemed electricity supplied figure in Y7 Q4 Levelisation"/>
    <s v="2017/18"/>
    <s v="April"/>
    <s v="2015/16 Q4"/>
    <d v="2017-11-10T00:00:00"/>
    <x v="1"/>
    <n v="0"/>
    <n v="0"/>
    <n v="1"/>
    <n v="1"/>
    <n v="0"/>
    <x v="0"/>
  </r>
  <r>
    <x v="18"/>
    <x v="0"/>
    <s v="Data accuracy/misreporting"/>
    <s v="Levelisation"/>
    <s v="Misreporting of total electricity supplied figure in Y7 Q4 Levelisation"/>
    <s v="2017/18"/>
    <s v="April"/>
    <s v="2015/16 Q4"/>
    <d v="2017-11-10T00:00:00"/>
    <x v="1"/>
    <n v="0"/>
    <n v="0"/>
    <n v="1"/>
    <n v="1"/>
    <n v="0"/>
    <x v="0"/>
  </r>
  <r>
    <x v="65"/>
    <x v="0"/>
    <s v="Late data/payments"/>
    <s v="Levelisation"/>
    <s v="Late submission of data for Periodic Levelisation for Y8 Q2"/>
    <s v="2017/18"/>
    <s v="November"/>
    <s v="2015/16 Q4"/>
    <d v="2017-11-10T00:00:00"/>
    <x v="1"/>
    <n v="0"/>
    <n v="1"/>
    <n v="1"/>
    <n v="0"/>
    <n v="0"/>
    <x v="0"/>
  </r>
  <r>
    <x v="53"/>
    <x v="0"/>
    <s v="Data accuracy/misreporting"/>
    <s v="Levelisation"/>
    <s v="Misreporting of total electricity supplied figure in Y7 Q4 Levelisation"/>
    <s v="2017/18"/>
    <s v="April"/>
    <s v="2015/16 Q4"/>
    <d v="2017-11-10T00:00:00"/>
    <x v="1"/>
    <n v="0"/>
    <n v="0"/>
    <n v="1"/>
    <n v="1"/>
    <n v="0"/>
    <x v="0"/>
  </r>
  <r>
    <x v="54"/>
    <x v="0"/>
    <s v="Data accuracy/misreporting"/>
    <s v="Levelisation"/>
    <s v="Misreporting of total electricity supplied figure in Y7 Q4 Levelisation"/>
    <s v="2017/18"/>
    <s v="April"/>
    <s v="2015/16 Q4"/>
    <d v="2017-11-10T00:00:00"/>
    <x v="1"/>
    <n v="0"/>
    <n v="0"/>
    <n v="1"/>
    <n v="1"/>
    <n v="0"/>
    <x v="0"/>
  </r>
  <r>
    <x v="66"/>
    <x v="0"/>
    <s v="Data accuracy/misreporting"/>
    <s v="Levelisation"/>
    <s v="Misreporting of total electricity supplied figure in Y7 Q4 Levelisation"/>
    <s v="2017/18"/>
    <s v="April"/>
    <s v="2015/16 Q4"/>
    <d v="2017-11-10T00:00:00"/>
    <x v="1"/>
    <n v="0"/>
    <n v="0"/>
    <n v="1"/>
    <n v="1"/>
    <n v="0"/>
    <x v="0"/>
  </r>
  <r>
    <x v="19"/>
    <x v="0"/>
    <s v="Late data/payments"/>
    <s v="Levelisation"/>
    <s v="Late payment for Periodic Levelisation for Y7 Q4"/>
    <s v="2017/18"/>
    <s v="April"/>
    <s v="2015/16 Q4"/>
    <d v="2017-11-10T00:00:00"/>
    <x v="1"/>
    <n v="0"/>
    <n v="1"/>
    <n v="1"/>
    <n v="0"/>
    <n v="0"/>
    <x v="0"/>
  </r>
  <r>
    <x v="48"/>
    <x v="0"/>
    <s v="Late data/payments"/>
    <s v="Levelisation"/>
    <s v="Late payment for Periodic Levelisation for Y8 Q2"/>
    <s v="2017/18"/>
    <s v="November"/>
    <s v="2015/16 Q4"/>
    <d v="2017-11-10T00:00:00"/>
    <x v="1"/>
    <n v="0"/>
    <n v="1"/>
    <n v="1"/>
    <n v="0"/>
    <n v="0"/>
    <x v="0"/>
  </r>
  <r>
    <x v="20"/>
    <x v="0"/>
    <s v="Data accuracy/misreporting"/>
    <s v="Levelisation"/>
    <s v="Misreporting of total electricity supplied figure in Y7 Q4 Levelisation"/>
    <s v="2017/18"/>
    <s v="April"/>
    <s v="2015/16 Q4"/>
    <d v="2017-11-10T00:00:00"/>
    <x v="1"/>
    <n v="0"/>
    <n v="0"/>
    <n v="1"/>
    <n v="1"/>
    <n v="0"/>
    <x v="0"/>
  </r>
  <r>
    <x v="20"/>
    <x v="0"/>
    <s v="Late data/payments"/>
    <s v="Levelisation"/>
    <s v="Late payment for Periodic Levelisation for Y8 Q2"/>
    <s v="2017/18"/>
    <s v="November"/>
    <s v="2016/17 Q1"/>
    <d v="2017-11-10T00:00:00"/>
    <x v="1"/>
    <n v="0"/>
    <n v="1"/>
    <n v="1"/>
    <n v="0"/>
    <n v="0"/>
    <x v="0"/>
  </r>
  <r>
    <x v="56"/>
    <x v="0"/>
    <s v="Late data/payments"/>
    <s v="Levelisation"/>
    <s v="Late payment for Periodic Levelisation for Y7 Q4"/>
    <s v="2017/18"/>
    <s v="April"/>
    <s v="2016/17 Q1"/>
    <d v="2017-11-10T00:00:00"/>
    <x v="1"/>
    <n v="0"/>
    <n v="1"/>
    <n v="1"/>
    <n v="0"/>
    <n v="0"/>
    <x v="0"/>
  </r>
  <r>
    <x v="57"/>
    <x v="0"/>
    <s v="Late data/payments"/>
    <s v="Levelisation"/>
    <s v="Late submission of data for Periodic Levelisation for Y8 Q2"/>
    <s v="2017/18"/>
    <s v="November"/>
    <s v="2016/17 Q1"/>
    <d v="2017-11-10T00:00:00"/>
    <x v="1"/>
    <n v="0"/>
    <n v="1"/>
    <n v="1"/>
    <n v="0"/>
    <n v="0"/>
    <x v="0"/>
  </r>
  <r>
    <x v="4"/>
    <x v="0"/>
    <s v="Data accuracy/misreporting"/>
    <s v="Levelisation"/>
    <s v="Misreporting of deemed payment made and deemed electricity supplied figure in Y7 Q4 Levelisation"/>
    <s v="2017/18"/>
    <s v="April"/>
    <s v="2016/17 Q1"/>
    <d v="2017-11-10T00:00:00"/>
    <x v="1"/>
    <n v="0"/>
    <n v="0"/>
    <n v="1"/>
    <n v="1"/>
    <n v="0"/>
    <x v="0"/>
  </r>
  <r>
    <x v="25"/>
    <x v="0"/>
    <s v="Data accuracy/misreporting"/>
    <s v="Levelisation"/>
    <s v="Misreporting of total electricity supplied figure in Y7 Q4 Levelisation"/>
    <s v="2017/18"/>
    <s v="April"/>
    <s v="2016/17 Q1"/>
    <d v="2017-11-10T00:00:00"/>
    <x v="1"/>
    <n v="0"/>
    <n v="0"/>
    <n v="1"/>
    <n v="1"/>
    <n v="0"/>
    <x v="0"/>
  </r>
  <r>
    <x v="67"/>
    <x v="0"/>
    <s v="Late data/payments"/>
    <s v="Levelisation"/>
    <s v="Late submission of data for Periodic Levelisation for Y8 Q2"/>
    <s v="2017/18"/>
    <s v="November"/>
    <s v="2016/17 Q1"/>
    <d v="2017-11-10T00:00:00"/>
    <x v="1"/>
    <n v="0"/>
    <n v="1"/>
    <n v="1"/>
    <n v="0"/>
    <n v="0"/>
    <x v="0"/>
  </r>
  <r>
    <x v="59"/>
    <x v="0"/>
    <s v="Data accuracy/misreporting"/>
    <s v="Levelisation"/>
    <s v="Misreporting of total electricity supplied figure in Y7 Q4 Levelisation"/>
    <s v="2017/18"/>
    <s v="April"/>
    <s v="2016/17 Q1"/>
    <d v="2017-11-10T00:00:00"/>
    <x v="1"/>
    <n v="0"/>
    <n v="0"/>
    <n v="1"/>
    <n v="1"/>
    <n v="0"/>
    <x v="0"/>
  </r>
  <r>
    <x v="30"/>
    <x v="0"/>
    <s v="Late data/payments"/>
    <s v="Levelisation"/>
    <s v="Late payment for Periodic Levelisation for Y8 Q2"/>
    <s v="2017/18"/>
    <s v="November"/>
    <s v="2016/17 Q1"/>
    <d v="2017-11-10T00:00:00"/>
    <x v="1"/>
    <n v="0"/>
    <n v="1"/>
    <n v="1"/>
    <n v="0"/>
    <n v="0"/>
    <x v="0"/>
  </r>
  <r>
    <x v="30"/>
    <x v="0"/>
    <s v="Late data/payments"/>
    <s v="Levelisation"/>
    <s v="Late submission of data for Periodic Levelisation for Y8 Q2"/>
    <s v="2017/18"/>
    <s v="November"/>
    <s v="2016/17 Q1"/>
    <d v="2017-11-10T00:00:00"/>
    <x v="1"/>
    <n v="0"/>
    <n v="1"/>
    <n v="1"/>
    <n v="0"/>
    <n v="0"/>
    <x v="0"/>
  </r>
  <r>
    <x v="68"/>
    <x v="0"/>
    <s v="Late data/payments"/>
    <s v="Levelisation"/>
    <s v="Late submission of data for Periodic Levelisation for Y8 Q2"/>
    <s v="2017/18"/>
    <s v="November"/>
    <s v="2016/17 Q1"/>
    <d v="2017-11-10T00:00:00"/>
    <x v="1"/>
    <n v="0"/>
    <n v="1"/>
    <n v="1"/>
    <n v="0"/>
    <n v="0"/>
    <x v="0"/>
  </r>
  <r>
    <x v="69"/>
    <x v="0"/>
    <s v="Data accuracy/misreporting"/>
    <s v="Levelisation"/>
    <s v="Misreporting of total generation payments, export payments, deemed export payments and deemed electricity figure in Y7 Q4 Levelisation"/>
    <s v="2017/18"/>
    <s v="November"/>
    <s v="2016/17 Q1"/>
    <d v="2017-11-10T00:00:00"/>
    <x v="1"/>
    <n v="0"/>
    <n v="0"/>
    <n v="1"/>
    <n v="1"/>
    <n v="0"/>
    <x v="0"/>
  </r>
  <r>
    <x v="32"/>
    <x v="0"/>
    <s v="Data accuracy/misreporting"/>
    <s v="Levelisation"/>
    <s v="Misreporting of deemed electricity supplied figure in Y7 Q4 Levelisation"/>
    <s v="2017/18"/>
    <s v="April"/>
    <s v="2016/17 Q1"/>
    <d v="2017-11-10T00:00:00"/>
    <x v="1"/>
    <n v="0"/>
    <n v="0"/>
    <n v="1"/>
    <n v="1"/>
    <n v="0"/>
    <x v="0"/>
  </r>
  <r>
    <x v="70"/>
    <x v="0"/>
    <s v="Late data/payments"/>
    <s v="Levelisation"/>
    <s v="Late payment for Periodic Levelisation for Y8 Q2"/>
    <s v="2017/18"/>
    <s v="November"/>
    <s v="2016/17 Q1"/>
    <d v="2017-11-10T00:00:00"/>
    <x v="1"/>
    <n v="0"/>
    <n v="1"/>
    <n v="1"/>
    <n v="0"/>
    <n v="0"/>
    <x v="0"/>
  </r>
  <r>
    <x v="63"/>
    <x v="0"/>
    <s v="Data accuracy/misreporting"/>
    <s v="Levelisation"/>
    <s v="Misreporting of total electricity supplied figure in Y7 Q4 Levelisation"/>
    <s v="2017/18"/>
    <s v="April"/>
    <s v="2016/17 Q1"/>
    <d v="2017-11-10T00:00:00"/>
    <x v="1"/>
    <n v="0"/>
    <n v="0"/>
    <n v="1"/>
    <n v="1"/>
    <n v="0"/>
    <x v="0"/>
  </r>
  <r>
    <x v="37"/>
    <x v="0"/>
    <s v="Data accuracy/misreporting"/>
    <s v="Levelisation"/>
    <s v="Misreporting of total generation payments, export payments and deemed electricity figure in Y7 Q4 Levelisation"/>
    <s v="2017/18"/>
    <s v="November"/>
    <s v="2016/17 Q1"/>
    <d v="2017-11-10T00:00:00"/>
    <x v="1"/>
    <n v="0"/>
    <n v="0"/>
    <n v="1"/>
    <n v="1"/>
    <n v="0"/>
    <x v="0"/>
  </r>
  <r>
    <x v="33"/>
    <x v="0"/>
    <s v="Data accuracy/misreporting"/>
    <s v="Levelisation"/>
    <s v="Misreporting of export payments and deemed export payments figure in Y7 Q4 Levelisation"/>
    <s v="2017/18"/>
    <s v="November"/>
    <s v="2016/17 Q1"/>
    <d v="2017-11-10T00:00:00"/>
    <x v="1"/>
    <n v="0"/>
    <n v="0"/>
    <n v="1"/>
    <n v="1"/>
    <n v="0"/>
    <x v="0"/>
  </r>
  <r>
    <x v="0"/>
    <x v="0"/>
    <s v="Data accuracy/misreporting"/>
    <s v="CFR"/>
    <s v="Ofgem E-Serve amended 11 installations on the Central FIT Register due to administrative errors during registration."/>
    <s v="2017/18"/>
    <s v="November"/>
    <s v="2016/17 Q1"/>
    <d v="2017-11-17T00:00:00"/>
    <x v="0"/>
    <n v="0"/>
    <n v="0"/>
    <n v="1"/>
    <n v="1"/>
    <n v="0"/>
    <x v="0"/>
  </r>
  <r>
    <x v="71"/>
    <x v="0"/>
    <s v="Data accuracy/misreporting"/>
    <s v="CFR"/>
    <s v="Ofgem E-Serve amended 29 installations on the Central FIT Register due to administrative errors during registration."/>
    <s v="2017/18"/>
    <s v="November"/>
    <s v="2016/17 Q1"/>
    <d v="2017-11-17T00:00:00"/>
    <x v="0"/>
    <n v="0"/>
    <n v="0"/>
    <n v="1"/>
    <n v="1"/>
    <n v="0"/>
    <x v="0"/>
  </r>
  <r>
    <x v="34"/>
    <x v="0"/>
    <s v="Data accuracy/misreporting"/>
    <s v="CFR"/>
    <s v="Ofgem rejected 2 change requests due to administrative errors (incorrect commissioning information, incorrect TIC on MCS) "/>
    <s v="2017/18"/>
    <s v="November"/>
    <s v="2016/17 Q1"/>
    <d v="2017-11-17T00:00:00"/>
    <x v="0"/>
    <n v="0"/>
    <n v="0"/>
    <n v="1"/>
    <n v="1"/>
    <n v="0"/>
    <x v="0"/>
  </r>
  <r>
    <x v="3"/>
    <x v="0"/>
    <s v="Data accuracy/misreporting"/>
    <s v="CFR"/>
    <s v="Ofgem E-Serve amended 37 installations on the Central FIT Register due to incorrectly assigned tariff codes  during registration."/>
    <s v="2017/18"/>
    <s v="November"/>
    <s v="2016/17 Q1"/>
    <d v="2017-11-17T00:00:00"/>
    <x v="1"/>
    <n v="0"/>
    <n v="0"/>
    <n v="1"/>
    <n v="1"/>
    <n v="0"/>
    <x v="0"/>
  </r>
  <r>
    <x v="6"/>
    <x v="0"/>
    <s v="Data accuracy/misreporting"/>
    <s v="CFR"/>
    <s v="Ofgem E-Serve amended 14 installations on the Central FIT Register due to administrative errors during registration."/>
    <s v="2017/18"/>
    <s v="November"/>
    <s v="2016/17 Q1"/>
    <d v="2017-11-17T00:00:00"/>
    <x v="0"/>
    <n v="0"/>
    <n v="0"/>
    <n v="1"/>
    <n v="1"/>
    <n v="0"/>
    <x v="0"/>
  </r>
  <r>
    <x v="8"/>
    <x v="0"/>
    <s v="Data accuracy/misreporting"/>
    <s v="CFR"/>
    <s v="Ofgem E-Serve amended 17 installations on the Central FIT Register due to administrative errors during registration."/>
    <s v="2017/18"/>
    <s v="November"/>
    <s v="2016/17 Q1"/>
    <d v="2017-11-17T00:00:00"/>
    <x v="0"/>
    <n v="0"/>
    <n v="0"/>
    <n v="1"/>
    <n v="1"/>
    <n v="0"/>
    <x v="0"/>
  </r>
  <r>
    <x v="0"/>
    <x v="0"/>
    <s v="Data accuracy/misreporting"/>
    <s v="CFR"/>
    <s v="Ofgem E-Serve amended 25 installations on the Central FIT Register due to incorrectly assigned tariff codes  during registration."/>
    <s v="2017/18"/>
    <s v="November"/>
    <s v="2016/17 Q1"/>
    <d v="2017-11-17T00:00:00"/>
    <x v="1"/>
    <n v="0"/>
    <n v="0"/>
    <n v="1"/>
    <n v="1"/>
    <n v="0"/>
    <x v="0"/>
  </r>
  <r>
    <x v="34"/>
    <x v="0"/>
    <s v="Data accuracy/misreporting"/>
    <s v="CFR"/>
    <s v="Ofgem E-Serve amended 6 installations on the Central FIT Register due to incorrectly assigned tariff codes  during registration."/>
    <s v="2017/18"/>
    <s v="November"/>
    <s v="2016/17 Q1"/>
    <d v="2017-11-17T00:00:00"/>
    <x v="1"/>
    <n v="0"/>
    <n v="0"/>
    <n v="1"/>
    <n v="1"/>
    <n v="0"/>
    <x v="0"/>
  </r>
  <r>
    <x v="34"/>
    <x v="0"/>
    <s v="Data accuracy/misreporting"/>
    <s v="CFR"/>
    <s v="Ofgem E-Serve amended 10 installations on the Central FIT Register due to administrative errors during registration."/>
    <s v="2017/18"/>
    <s v="November"/>
    <s v="2016/17 Q1"/>
    <d v="2017-11-17T00:00:00"/>
    <x v="0"/>
    <n v="0"/>
    <n v="0"/>
    <n v="1"/>
    <n v="1"/>
    <n v="0"/>
    <x v="0"/>
  </r>
  <r>
    <x v="7"/>
    <x v="0"/>
    <s v="Data accuracy/misreporting"/>
    <s v="CFR"/>
    <s v="Ofgem E-Serve amended 4 installations on the Central FIT Register due to administrative errors during registration."/>
    <s v="2017/18"/>
    <s v="October"/>
    <s v="2016/17 Q1"/>
    <d v="2017-11-17T00:00:00"/>
    <x v="0"/>
    <n v="0"/>
    <n v="0"/>
    <n v="1"/>
    <n v="1"/>
    <n v="0"/>
    <x v="0"/>
  </r>
  <r>
    <x v="3"/>
    <x v="0"/>
    <s v="Data accuracy/misreporting"/>
    <s v="CFR"/>
    <s v="Ofgem E-Serve amended 33 installations on the Central FIT Register due to administrative errors during registration."/>
    <s v="2017/18"/>
    <s v="November"/>
    <s v="2016/17 Q1"/>
    <d v="2017-11-17T00:00:00"/>
    <x v="0"/>
    <n v="0"/>
    <n v="0"/>
    <n v="1"/>
    <n v="1"/>
    <n v="0"/>
    <x v="0"/>
  </r>
  <r>
    <x v="1"/>
    <x v="0"/>
    <s v="Data accuracy/misreporting"/>
    <s v="CFR"/>
    <s v="Ofgem rejected a change request due to incorrect EPC details being provided "/>
    <s v="2017/18"/>
    <s v="October"/>
    <s v="2015/16 Q4"/>
    <d v="2017-11-17T00:00:00"/>
    <x v="0"/>
    <n v="0"/>
    <n v="0"/>
    <n v="1"/>
    <n v="1"/>
    <n v="0"/>
    <x v="0"/>
  </r>
  <r>
    <x v="2"/>
    <x v="0"/>
    <s v="Data accuracy/misreporting"/>
    <s v="CFR"/>
    <s v="Ofgem E-Serve amended 2 installation on the Central FIT Register due to administrative errors during registration."/>
    <s v="2017/18"/>
    <s v="November"/>
    <s v="2015/16 Q4"/>
    <d v="2017-11-17T00:00:00"/>
    <x v="0"/>
    <n v="0"/>
    <n v="0"/>
    <n v="1"/>
    <n v="1"/>
    <n v="0"/>
    <x v="0"/>
  </r>
  <r>
    <x v="3"/>
    <x v="0"/>
    <s v="Data accuracy/misreporting"/>
    <s v="CFR"/>
    <s v="Ofgem E-Serve amended 1 installation on the Central FIT Register due to administrative errors during registration."/>
    <s v="2017/18"/>
    <s v="October"/>
    <s v="2016/17 Q1"/>
    <d v="2017-11-17T00:00:00"/>
    <x v="0"/>
    <n v="0"/>
    <n v="0"/>
    <n v="1"/>
    <n v="1"/>
    <n v="0"/>
    <x v="0"/>
  </r>
  <r>
    <x v="12"/>
    <x v="0"/>
    <s v="Data accuracy/misreporting"/>
    <s v="CFR"/>
    <s v="Ofgem rejected a change request due to incorrect EER Determination"/>
    <s v="2017/18"/>
    <s v="October"/>
    <s v="2016/17 Q1"/>
    <d v="2017-11-17T00:00:00"/>
    <x v="0"/>
    <n v="0"/>
    <n v="0"/>
    <n v="1"/>
    <n v="1"/>
    <n v="0"/>
    <x v="0"/>
  </r>
  <r>
    <x v="7"/>
    <x v="0"/>
    <s v="Data accuracy/misreporting"/>
    <s v="CFR"/>
    <s v="Ofgem E-Serve deleted 2 installations from the Central FIT Register due to incorrect registration. "/>
    <s v="2017/18"/>
    <s v="November"/>
    <s v="2014/15 Q4"/>
    <d v="2017-11-17T00:00:00"/>
    <x v="1"/>
    <n v="0"/>
    <n v="0"/>
    <n v="1"/>
    <n v="1"/>
    <n v="0"/>
    <x v="0"/>
  </r>
  <r>
    <x v="8"/>
    <x v="0"/>
    <s v="Data accuracy/misreporting"/>
    <s v="CFR"/>
    <s v="Ofgem E-Serve deleted an installation from the Central FIT Register due to incorrect registration. "/>
    <s v="2017/18"/>
    <s v="November"/>
    <s v="2015/16 Q3"/>
    <d v="2017-11-17T00:00:00"/>
    <x v="1"/>
    <n v="0"/>
    <n v="0"/>
    <n v="1"/>
    <n v="1"/>
    <n v="0"/>
    <x v="0"/>
  </r>
  <r>
    <x v="37"/>
    <x v="0"/>
    <s v="Data accuracy/misreporting"/>
    <s v="CFR"/>
    <s v="Ofgem E-Serve amended 1 installation on the Central FIT Register due to administrative errors during registration."/>
    <s v="2017/18"/>
    <s v="November"/>
    <s v="2016/17 Q1"/>
    <d v="2017-11-17T00:00:00"/>
    <x v="0"/>
    <n v="0"/>
    <n v="0"/>
    <n v="1"/>
    <n v="1"/>
    <n v="0"/>
    <x v="0"/>
  </r>
  <r>
    <x v="37"/>
    <x v="0"/>
    <s v="Data accuracy/misreporting"/>
    <s v="CFR"/>
    <s v="Ofgem E-Serve amended 2 installations on the Central FIT Register due to incorrectly assigned tariff codes  during registration."/>
    <s v="2017/18"/>
    <s v="November"/>
    <s v="2016/17 Q1"/>
    <d v="2017-11-17T00:00:00"/>
    <x v="1"/>
    <n v="0"/>
    <n v="0"/>
    <n v="1"/>
    <n v="1"/>
    <n v="0"/>
    <x v="0"/>
  </r>
  <r>
    <x v="69"/>
    <x v="0"/>
    <s v="Audit and assurance"/>
    <s v="Audit/monitoring results"/>
    <s v="No documented quality assurance process in relation to the scanning of paper applications."/>
    <s v="2017/18"/>
    <s v="November"/>
    <s v="2016/17 Q1"/>
    <d v="2017-11-24T00:00:00"/>
    <x v="0"/>
    <n v="0"/>
    <n v="0"/>
    <n v="1"/>
    <n v="0"/>
    <n v="0"/>
    <x v="0"/>
  </r>
  <r>
    <x v="69"/>
    <x v="0"/>
    <s v="Audit and assurance"/>
    <s v="Audit/monitoring results"/>
    <s v="In assessing applications there is no documented process on approving applications with grants and the process to identify approved meters is unclear."/>
    <s v="2017/18"/>
    <s v="November"/>
    <s v="2016/17 Q1"/>
    <d v="2017-11-24T00:00:00"/>
    <x v="0"/>
    <n v="0"/>
    <n v="0"/>
    <n v="1"/>
    <n v="0"/>
    <n v="0"/>
    <x v="0"/>
  </r>
  <r>
    <x v="69"/>
    <x v="0"/>
    <s v="Audit and assurance"/>
    <s v="Audit/monitoring results"/>
    <s v="Inaccuracies found in data on CFR and FIT database and no documented processes for reconciliation of data between the two."/>
    <s v="2017/18"/>
    <s v="November"/>
    <s v="2016/17 Q1"/>
    <d v="2017-11-24T00:00:00"/>
    <x v="0"/>
    <n v="0"/>
    <n v="0"/>
    <n v="1"/>
    <n v="1"/>
    <n v="0"/>
    <x v="0"/>
  </r>
  <r>
    <x v="69"/>
    <x v="0"/>
    <s v="Audit and assurance"/>
    <s v="Audit/monitoring results"/>
    <s v="188 sites (approximately one third) have not had a meter reading verified in the past two years."/>
    <s v="2017/18"/>
    <s v="November"/>
    <s v="2016/17 Q1"/>
    <d v="2017-11-24T00:00:00"/>
    <x v="0"/>
    <n v="0"/>
    <n v="0"/>
    <n v="1"/>
    <n v="1"/>
    <n v="0"/>
    <x v="0"/>
  </r>
  <r>
    <x v="69"/>
    <x v="0"/>
    <s v="Audit and assurance"/>
    <s v="Audit/monitoring results"/>
    <s v="Process document for annual levelisation says to comnine the four quarterly levelisation submissions into one document for the annual submission, which could lead to inaccuracies."/>
    <s v="2017/18"/>
    <s v="November"/>
    <s v="2016/17 Q1"/>
    <d v="2017-11-24T00:00:00"/>
    <x v="0"/>
    <n v="0"/>
    <n v="0"/>
    <n v="1"/>
    <n v="1"/>
    <n v="0"/>
    <x v="0"/>
  </r>
  <r>
    <x v="69"/>
    <x v="0"/>
    <s v="Audit and assurance"/>
    <s v="Audit/monitoring results"/>
    <s v="The Q2 levelisation report was submitted with incorrect payment figures, which was subsequently identified by Solarplicity and addressed by Ofgem. "/>
    <s v="2017/18"/>
    <s v="November"/>
    <s v="2016/17 Q1"/>
    <d v="2017-11-24T00:00:00"/>
    <x v="0"/>
    <n v="0"/>
    <n v="0"/>
    <n v="0"/>
    <n v="1"/>
    <n v="0"/>
    <x v="0"/>
  </r>
  <r>
    <x v="69"/>
    <x v="0"/>
    <s v="Audit and assurance"/>
    <s v="Audit/monitoring results"/>
    <s v="The complaints process isn't included in the FIT statement of terms."/>
    <s v="2017/18"/>
    <s v="November"/>
    <s v="2016/17 Q1"/>
    <d v="2017-11-24T00:00:00"/>
    <x v="0"/>
    <n v="0"/>
    <n v="0"/>
    <n v="1"/>
    <n v="0"/>
    <n v="0"/>
    <x v="0"/>
  </r>
  <r>
    <x v="69"/>
    <x v="0"/>
    <s v="Audit and assurance"/>
    <s v="Audit/monitoring results"/>
    <s v="Certain procedures rely on manual processes, which could lead to some generators not being contacted and errors in quarterly levelisation"/>
    <s v="2017/18"/>
    <s v="November"/>
    <s v="2016/17 Q1"/>
    <d v="2017-11-24T00:00:00"/>
    <x v="0"/>
    <n v="0"/>
    <n v="0"/>
    <n v="1"/>
    <n v="1"/>
    <n v="0"/>
    <x v="0"/>
  </r>
  <r>
    <x v="69"/>
    <x v="0"/>
    <s v="Audit and assurance"/>
    <s v="Audit/monitoring results"/>
    <s v="Tolerance checks are based only on technology type, without considering other factors such as seasonality."/>
    <s v="2017/18"/>
    <s v="November"/>
    <s v="2015/16 Q4"/>
    <d v="2017-11-24T00:00:00"/>
    <x v="0"/>
    <n v="0"/>
    <n v="0"/>
    <n v="1"/>
    <n v="1"/>
    <n v="0"/>
    <x v="0"/>
  </r>
  <r>
    <x v="69"/>
    <x v="0"/>
    <s v="Audit and assurance"/>
    <s v="Audit/monitoring results"/>
    <s v="Large payments are not treated any differently to other payments, no specific approval required."/>
    <s v="2017/18"/>
    <s v="November"/>
    <s v="2016/17 Q1"/>
    <d v="2017-11-24T00:00:00"/>
    <x v="0"/>
    <n v="0"/>
    <n v="0"/>
    <n v="1"/>
    <n v="0"/>
    <n v="0"/>
    <x v="0"/>
  </r>
  <r>
    <x v="69"/>
    <x v="0"/>
    <s v="Audit and assurance"/>
    <s v="Audit/monitoring results"/>
    <s v="Internal change request forms are not used for required changes to the CFR."/>
    <s v="2017/18"/>
    <s v="November"/>
    <s v="2016/17 Q1"/>
    <d v="2017-11-24T00:00:00"/>
    <x v="0"/>
    <n v="0"/>
    <n v="0"/>
    <n v="1"/>
    <n v="1"/>
    <n v="0"/>
    <x v="0"/>
  </r>
  <r>
    <x v="1"/>
    <x v="0"/>
    <s v="Data accuracy/misreporting"/>
    <s v="CFR"/>
    <s v="Ofgem E-Serve amended 3 installation on the Central FIT Register due to administrative errors during registration."/>
    <s v="2017/18"/>
    <s v="November"/>
    <s v="2016/17 Q1"/>
    <d v="2017-11-29T00:00:00"/>
    <x v="0"/>
    <n v="0"/>
    <n v="0"/>
    <n v="1"/>
    <n v="1"/>
    <n v="0"/>
    <x v="0"/>
  </r>
  <r>
    <x v="6"/>
    <x v="0"/>
    <s v="Data accuracy/misreporting"/>
    <s v="CFR"/>
    <s v="Ofgem E-Serve rejected the amendment for 3 Installations on the Central FIT Register due to administrative errors during registration"/>
    <s v="2017/18"/>
    <s v="November"/>
    <s v="2016/17 Q1"/>
    <d v="2017-11-29T00:00:00"/>
    <x v="0"/>
    <n v="0"/>
    <n v="0"/>
    <n v="1"/>
    <n v="1"/>
    <n v="0"/>
    <x v="0"/>
  </r>
  <r>
    <x v="12"/>
    <x v="0"/>
    <s v="Data accuracy/misreporting"/>
    <s v="CFR"/>
    <s v="Ofgem E-Serve amended 12 installations on the Central FIT Register due to administrative errors during registration."/>
    <s v="2017/18"/>
    <s v="November"/>
    <s v="2016/17 Q1"/>
    <d v="2017-11-29T00:00:00"/>
    <x v="0"/>
    <n v="0"/>
    <n v="0"/>
    <n v="1"/>
    <n v="1"/>
    <n v="0"/>
    <x v="0"/>
  </r>
  <r>
    <x v="72"/>
    <x v="0"/>
    <s v="Data accuracy/misreporting"/>
    <s v="CFR"/>
    <s v="Ofgem E-Serve amended 2 installations on the Central FIT Register due to administrative errors during registration."/>
    <s v="2017/18"/>
    <s v="November"/>
    <s v="2016/17 Q1"/>
    <d v="2017-11-29T00:00:00"/>
    <x v="0"/>
    <n v="0"/>
    <n v="0"/>
    <n v="1"/>
    <n v="1"/>
    <n v="0"/>
    <x v="0"/>
  </r>
  <r>
    <x v="8"/>
    <x v="0"/>
    <s v="Data accuracy/misreporting"/>
    <s v="CFR"/>
    <s v="Ofgem E-Serve amended 5 installations in the Central FIT Register due to incorrect tariff registration. "/>
    <s v="2017/18"/>
    <s v="November"/>
    <s v="2016/17 Q1"/>
    <d v="2017-11-29T00:00:00"/>
    <x v="1"/>
    <n v="0"/>
    <n v="0"/>
    <n v="1"/>
    <n v="1"/>
    <n v="0"/>
    <x v="0"/>
  </r>
  <r>
    <x v="7"/>
    <x v="0"/>
    <s v="Data accuracy/misreporting"/>
    <s v="CFR"/>
    <s v="Ofgem E-Serve amended 16 installations due to incorrect tarrif registration. "/>
    <s v="2017/18"/>
    <s v="November"/>
    <s v="2016/17 Q1"/>
    <d v="2017-11-29T00:00:00"/>
    <x v="1"/>
    <n v="0"/>
    <n v="0"/>
    <n v="1"/>
    <n v="1"/>
    <n v="0"/>
    <x v="0"/>
  </r>
  <r>
    <x v="11"/>
    <x v="0"/>
    <s v="Data accuracy/misreporting"/>
    <s v="CFR"/>
    <s v="Ofgem E-Serve amended 1 installation on the Central FIT Register due to administrative errors during registration."/>
    <s v="2017/18"/>
    <s v="November"/>
    <s v="2016/17 Q1"/>
    <d v="2017-11-29T00:00:00"/>
    <x v="0"/>
    <n v="0"/>
    <n v="0"/>
    <n v="1"/>
    <n v="1"/>
    <n v="0"/>
    <x v="0"/>
  </r>
  <r>
    <x v="3"/>
    <x v="0"/>
    <s v="Data accuracy/misreporting"/>
    <s v="CFR"/>
    <s v="Ofgem E-Serve rejected the amendments for 5 installations on the Central FIT Register due to administrative errors (incorrect generators' information)."/>
    <s v="2017/18"/>
    <s v="November"/>
    <s v="2016/17 Q1"/>
    <d v="2017-11-29T00:00:00"/>
    <x v="0"/>
    <n v="0"/>
    <n v="0"/>
    <n v="1"/>
    <n v="1"/>
    <n v="0"/>
    <x v="0"/>
  </r>
  <r>
    <x v="2"/>
    <x v="0"/>
    <s v="Data accuracy/misreporting"/>
    <s v="CFR"/>
    <s v="Ofgem E-Serve amended 1 installation on the Central FIT Register due to incorrectly assigned tariff codes  during registration."/>
    <s v="2017/18"/>
    <s v="November"/>
    <s v="2016/17 Q1"/>
    <d v="2017-11-29T00:00:00"/>
    <x v="1"/>
    <n v="0"/>
    <n v="0"/>
    <n v="1"/>
    <n v="1"/>
    <n v="0"/>
    <x v="0"/>
  </r>
  <r>
    <x v="7"/>
    <x v="0"/>
    <s v="Data accuracy/misreporting"/>
    <s v="CFR"/>
    <s v="Ofgem E-Serve amended 9 installations on the Central FIT Register due to administrative errors during registration."/>
    <s v="2017/18"/>
    <s v="November"/>
    <s v="2016/17 Q2"/>
    <d v="2017-11-29T00:00:00"/>
    <x v="0"/>
    <n v="0"/>
    <n v="0"/>
    <n v="1"/>
    <n v="1"/>
    <n v="0"/>
    <x v="0"/>
  </r>
  <r>
    <x v="71"/>
    <x v="0"/>
    <s v="Data accuracy/misreporting"/>
    <s v="CFR"/>
    <s v="Ofgem E-Serve amended 2 installation details on the Central FIT Register due to incorrectly assigned tariff codes  during registration."/>
    <s v="2017/18"/>
    <s v="November"/>
    <s v="2016/17 Q2"/>
    <d v="2017-11-29T00:00:00"/>
    <x v="1"/>
    <n v="0"/>
    <n v="0"/>
    <n v="1"/>
    <n v="1"/>
    <n v="0"/>
    <x v="0"/>
  </r>
  <r>
    <x v="73"/>
    <x v="0"/>
    <s v="Audit and assurance"/>
    <s v="Audit/monitoring results"/>
    <s v="In assessing applications there is no documented process on approving applications with grants and assessing meter types not on the approved list."/>
    <s v="2017/18"/>
    <s v="December"/>
    <s v="2016/17 Q2"/>
    <d v="2017-12-14T00:00:00"/>
    <x v="0"/>
    <n v="0"/>
    <n v="0"/>
    <n v="1"/>
    <n v="0"/>
    <n v="0"/>
    <x v="0"/>
  </r>
  <r>
    <x v="73"/>
    <x v="0"/>
    <s v="Audit and assurance"/>
    <s v="Audit/monitoring results"/>
    <s v="107 installations have their two-year meter read verification overdue."/>
    <s v="2017/18"/>
    <s v="December"/>
    <s v="2016/17 Q2"/>
    <d v="2017-12-14T00:00:00"/>
    <x v="0"/>
    <n v="0"/>
    <n v="0"/>
    <n v="1"/>
    <n v="1"/>
    <n v="0"/>
    <x v="0"/>
  </r>
  <r>
    <x v="73"/>
    <x v="0"/>
    <s v="Audit and assurance"/>
    <s v="Audit/monitoring results"/>
    <s v="For the annual levelisation payment figures, supporting records showed a £18.24 variance with the Ofgem submission. "/>
    <s v="2017/18"/>
    <s v="December"/>
    <s v="2016/17 Q2"/>
    <d v="2017-12-14T00:00:00"/>
    <x v="0"/>
    <n v="0"/>
    <n v="0"/>
    <n v="1"/>
    <n v="1"/>
    <n v="0"/>
    <x v="0"/>
  </r>
  <r>
    <x v="73"/>
    <x v="0"/>
    <s v="Audit and assurance"/>
    <s v="Audit/monitoring results"/>
    <s v="FIT tariff rates are determined by the rates on the CFR as opposed to Ofgem's tariff tables."/>
    <s v="2017/18"/>
    <s v="December"/>
    <s v="2016/17 Q2"/>
    <d v="2017-12-14T00:00:00"/>
    <x v="0"/>
    <n v="0"/>
    <n v="0"/>
    <n v="1"/>
    <n v="1"/>
    <n v="0"/>
    <x v="0"/>
  </r>
  <r>
    <x v="73"/>
    <x v="0"/>
    <s v="Audit and assurance"/>
    <s v="Audit/monitoring results"/>
    <s v="Two installations from a sample of 10 had their initial meter reads taken before the eligibility date. For one of these, there was a subsequent overpayment for its generation volume. "/>
    <s v="2017/18"/>
    <s v="December"/>
    <s v="2016/17 Q2"/>
    <d v="2017-12-14T00:00:00"/>
    <x v="0"/>
    <n v="0"/>
    <n v="0"/>
    <n v="1"/>
    <n v="1"/>
    <n v="0"/>
    <x v="0"/>
  </r>
  <r>
    <x v="33"/>
    <x v="0"/>
    <s v="Audit and assurance"/>
    <s v="Audit/monitoring results"/>
    <s v="From a sample of 10 installations, two were found to not have the date the application was received recorded. One of these applications was made by post and the date of receipt couldn't be confirmed. The other was made via the website."/>
    <s v="2017/18"/>
    <s v="December"/>
    <s v="2016/17 Q2"/>
    <d v="2017-12-14T00:00:00"/>
    <x v="0"/>
    <n v="0"/>
    <n v="0"/>
    <n v="1"/>
    <n v="1"/>
    <n v="0"/>
    <x v="0"/>
  </r>
  <r>
    <x v="33"/>
    <x v="0"/>
    <s v="Audit and assurance"/>
    <s v="Audit/monitoring results"/>
    <s v="For postal applications, Utilita Energy will accept initial meter readings made up to five days prior to the date the application is received. "/>
    <s v="2017/18"/>
    <s v="December"/>
    <s v="2016/17 Q2"/>
    <d v="2017-12-14T00:00:00"/>
    <x v="0"/>
    <n v="0"/>
    <n v="0"/>
    <n v="1"/>
    <n v="1"/>
    <n v="0"/>
    <x v="0"/>
  </r>
  <r>
    <x v="33"/>
    <x v="0"/>
    <s v="Audit and assurance"/>
    <s v="Audit/monitoring results"/>
    <s v="FIT terms are issued at the point of application rather than after confirmation."/>
    <s v="2017/18"/>
    <s v="December"/>
    <s v="2016/17 Q2"/>
    <d v="2017-12-14T00:00:00"/>
    <x v="0"/>
    <n v="0"/>
    <n v="0"/>
    <n v="1"/>
    <n v="0"/>
    <n v="0"/>
    <x v="0"/>
  </r>
  <r>
    <x v="33"/>
    <x v="0"/>
    <s v="Audit and assurance"/>
    <s v="Audit/monitoring results"/>
    <s v="Where a claim is made that straddles a RPI uplift, Utilita doesn't calculate the payment based on the tariffs available either side of the uplift."/>
    <s v="2017/18"/>
    <s v="December"/>
    <s v="2016/17 Q2"/>
    <d v="2017-12-14T00:00:00"/>
    <x v="0"/>
    <n v="0"/>
    <n v="0"/>
    <n v="2"/>
    <n v="2"/>
    <n v="0"/>
    <x v="1"/>
  </r>
  <r>
    <x v="33"/>
    <x v="0"/>
    <s v="Audit and assurance"/>
    <s v="Audit/monitoring results"/>
    <s v="Utilita's meter reading spreadsheet doesn't include the date of the previous meter reading or the generator's eligibility date, in order to flag instances where the generator account should be suspended and a letter issued."/>
    <s v="2017/18"/>
    <s v="December"/>
    <s v="2016/17 Q2"/>
    <d v="2017-12-14T00:00:00"/>
    <x v="0"/>
    <n v="0"/>
    <n v="0"/>
    <n v="1"/>
    <n v="1"/>
    <n v="0"/>
    <x v="0"/>
  </r>
  <r>
    <x v="33"/>
    <x v="0"/>
    <s v="Audit and assurance"/>
    <s v="Audit/monitoring results"/>
    <s v="From a sample of 10 installations, one installation was overpaid £0.39 due to a transposition error by the finance team."/>
    <s v="2017/18"/>
    <s v="December"/>
    <s v="2016/17 Q2"/>
    <d v="2017-12-14T00:00:00"/>
    <x v="0"/>
    <n v="0"/>
    <n v="0"/>
    <n v="0"/>
    <n v="1"/>
    <n v="0"/>
    <x v="0"/>
  </r>
  <r>
    <x v="33"/>
    <x v="0"/>
    <s v="Audit and assurance"/>
    <s v="Audit/monitoring results"/>
    <s v="Utilita failed to provide underlying records to demonstrate how the annual levelisation figures submitted to Ogem were calculated. Specifically, underlying records of a reconcilitation between the initial submission and a revised submission could not be provided."/>
    <s v="2017/18"/>
    <s v="December"/>
    <s v="2016/17 Q2"/>
    <d v="2017-12-14T00:00:00"/>
    <x v="0"/>
    <n v="0"/>
    <n v="0"/>
    <n v="2"/>
    <n v="1"/>
    <n v="0"/>
    <x v="1"/>
  </r>
  <r>
    <x v="33"/>
    <x v="0"/>
    <s v="Audit and assurance"/>
    <s v="Audit/monitoring results"/>
    <s v="At the time of the audit, Utilita hasn't updated their FIT procedure guidance within the last 12 months."/>
    <s v="2017/18"/>
    <s v="December"/>
    <s v="2016/17 Q2"/>
    <d v="2017-12-14T00:00:00"/>
    <x v="0"/>
    <n v="0"/>
    <n v="0"/>
    <n v="1"/>
    <n v="0"/>
    <n v="0"/>
    <x v="0"/>
  </r>
  <r>
    <x v="33"/>
    <x v="0"/>
    <s v="Audit and assurance"/>
    <s v="Audit/monitoring results"/>
    <s v="Utilita hasn't implemented one of five recommendations made in the July/August 2017 levelisation internal audit report."/>
    <s v="2017/18"/>
    <s v="December"/>
    <s v="2016/17 Q2"/>
    <d v="2017-12-14T00:00:00"/>
    <x v="0"/>
    <n v="0"/>
    <n v="0"/>
    <n v="1"/>
    <n v="0"/>
    <n v="0"/>
    <x v="0"/>
  </r>
  <r>
    <x v="71"/>
    <x v="0"/>
    <s v="Data accuracy/misreporting"/>
    <s v="CFR"/>
    <s v="Ofgem E-Serve rejected 1 amendment on the Central FIT Register due to incorrectly assigned tariff codes during registration"/>
    <s v="2017/18"/>
    <s v="December"/>
    <s v="2016/17 Q2"/>
    <d v="2017-12-28T00:00:00"/>
    <x v="1"/>
    <n v="0"/>
    <n v="0"/>
    <n v="1"/>
    <n v="1"/>
    <n v="0"/>
    <x v="0"/>
  </r>
  <r>
    <x v="1"/>
    <x v="0"/>
    <s v="Data accuracy/misreporting"/>
    <s v="CFR"/>
    <s v="Ofgem E-Serve amended 1 installation on the Central FIT Register due to incorrectly assigned tariff codes  during registration."/>
    <s v="2017/18"/>
    <s v="December"/>
    <s v="2016/17 Q2"/>
    <d v="2017-12-28T00:00:00"/>
    <x v="1"/>
    <n v="0"/>
    <n v="0"/>
    <n v="1"/>
    <n v="1"/>
    <n v="0"/>
    <x v="0"/>
  </r>
  <r>
    <x v="71"/>
    <x v="0"/>
    <s v="Data accuracy/misreporting"/>
    <s v="CFR"/>
    <s v="Ofgem E-Serve amended 4 installations on the Central FIT Register due to incorrectly assigned tariff codes  during registration."/>
    <s v="2017/18"/>
    <s v="December"/>
    <s v="2016/17 Q2"/>
    <d v="2017-12-28T00:00:00"/>
    <x v="1"/>
    <n v="0"/>
    <n v="0"/>
    <n v="1"/>
    <n v="1"/>
    <n v="0"/>
    <x v="0"/>
  </r>
  <r>
    <x v="36"/>
    <x v="0"/>
    <s v="Data accuracy/misreporting"/>
    <s v="CFR"/>
    <s v="Ofgem E-Serve amended 4 installations on the Central FIT Register due to incorrectly assigned tariff codes  during registration."/>
    <s v="2017/18"/>
    <s v="December"/>
    <s v="2016/17 Q2"/>
    <d v="2017-12-28T00:00:00"/>
    <x v="1"/>
    <n v="0"/>
    <n v="0"/>
    <n v="1"/>
    <n v="1"/>
    <n v="0"/>
    <x v="0"/>
  </r>
  <r>
    <x v="69"/>
    <x v="0"/>
    <s v="Data accuracy/misreporting"/>
    <s v="CFR"/>
    <s v="Ofgem E-Serve amended 1 installations on the Central FIT Register due to incorrectly assigned tariff codes  during registration."/>
    <s v="2017/18"/>
    <s v="December"/>
    <s v="2016/17 Q2"/>
    <d v="2017-12-28T00:00:00"/>
    <x v="1"/>
    <n v="0"/>
    <n v="0"/>
    <n v="1"/>
    <n v="1"/>
    <n v="0"/>
    <x v="0"/>
  </r>
  <r>
    <x v="35"/>
    <x v="0"/>
    <s v="Data accuracy/misreporting"/>
    <s v="CFR"/>
    <s v="Ofgem E-Serve amended 2 installations on the Central FIT Register due to incorrectly assigned tariff codes  during registration."/>
    <s v="2017/18"/>
    <s v="December"/>
    <s v="2016/17 Q2"/>
    <d v="2017-12-28T00:00:00"/>
    <x v="1"/>
    <n v="0"/>
    <n v="0"/>
    <n v="1"/>
    <n v="1"/>
    <n v="0"/>
    <x v="0"/>
  </r>
  <r>
    <x v="3"/>
    <x v="0"/>
    <s v="Data accuracy/misreporting"/>
    <s v="CFR"/>
    <s v="Ofgem E-serve rejected 1 amendment request due to administrative error (the Licensees requested to cancel the change)"/>
    <s v="2017/18"/>
    <s v="December"/>
    <s v="2016/17 Q2"/>
    <d v="2017-12-29T00:00:00"/>
    <x v="0"/>
    <n v="0"/>
    <n v="0"/>
    <n v="1"/>
    <n v="1"/>
    <n v="0"/>
    <x v="0"/>
  </r>
  <r>
    <x v="7"/>
    <x v="0"/>
    <s v="Data accuracy/misreporting"/>
    <s v="CFR"/>
    <s v="Ofgem E-serve rejected 1 amendment request due to administrative errors"/>
    <s v="2017/18"/>
    <s v="December"/>
    <s v="2016/17 Q2"/>
    <d v="2017-12-29T00:00:00"/>
    <x v="0"/>
    <n v="0"/>
    <n v="0"/>
    <n v="1"/>
    <n v="1"/>
    <n v="0"/>
    <x v="0"/>
  </r>
  <r>
    <x v="38"/>
    <x v="2"/>
    <s v="Late data/payments"/>
    <s v="Missed deadline"/>
    <s v="Failure to submit Scheme Year 6 end of year reporting information by deadline of 26 July 2017"/>
    <s v="2017/18"/>
    <s v="July"/>
    <s v="2016/17 Q2"/>
    <d v="2017-12-29T00:00:00"/>
    <x v="0"/>
    <n v="0"/>
    <n v="1"/>
    <n v="1"/>
    <n v="0"/>
    <n v="0"/>
    <x v="0"/>
  </r>
  <r>
    <x v="38"/>
    <x v="2"/>
    <s v="Late data/payments"/>
    <s v="Missed deadline"/>
    <s v="Failure to submit Scheme Year 6 rebate redemption reporting by deadline of 30 September 2017"/>
    <s v="2017/18"/>
    <s v="September"/>
    <s v="2016/17 Q2"/>
    <d v="2017-12-29T00:00:00"/>
    <x v="0"/>
    <n v="0"/>
    <n v="1"/>
    <n v="1"/>
    <n v="0"/>
    <n v="0"/>
    <x v="0"/>
  </r>
  <r>
    <x v="34"/>
    <x v="2"/>
    <s v="Late data/payments"/>
    <s v="WHD Core Group requirements"/>
    <s v="Provided 29 Core Group rebates after the scheme deadline due to an internal error. Customers experienced a delay in receiving the rebates from their supplier."/>
    <s v="2016/17"/>
    <s v="March"/>
    <s v="2016/17 Q2"/>
    <d v="2017-12-29T00:00:00"/>
    <x v="1"/>
    <n v="0"/>
    <n v="1"/>
    <n v="0"/>
    <n v="0"/>
    <n v="1"/>
    <x v="0"/>
  </r>
  <r>
    <x v="7"/>
    <x v="2"/>
    <s v="Late data/payments"/>
    <s v="WHD Core Group requirements"/>
    <s v="WHD Suppliers must provide Core Group rebates to customers within 30 days of receipt of an instruction, if the instruction is received after 1st March of a scheme year. Supplier did not provide 16 rebates until more than 30 days after receiving the relevant instructions. Customers experienced a delay in receiving the rebates from their supplier."/>
    <s v="2016/17"/>
    <s v="March"/>
    <s v="2016/17 Q2"/>
    <d v="2017-12-29T00:00:00"/>
    <x v="1"/>
    <n v="0"/>
    <n v="1"/>
    <n v="0"/>
    <n v="0"/>
    <n v="1"/>
    <x v="0"/>
  </r>
  <r>
    <x v="74"/>
    <x v="4"/>
    <m/>
    <m/>
    <m/>
    <m/>
    <m/>
    <m/>
    <m/>
    <x v="2"/>
    <m/>
    <m/>
    <m/>
    <m/>
    <m/>
    <x v="3"/>
  </r>
</pivotCacheRecords>
</file>

<file path=xl/pivotCache/pivotCacheRecords2.xml><?xml version="1.0" encoding="utf-8"?>
<pivotCacheRecords xmlns="http://schemas.openxmlformats.org/spreadsheetml/2006/main" xmlns:r="http://schemas.openxmlformats.org/officeDocument/2006/relationships" count="272">
  <r>
    <s v="British Gas"/>
    <s v="FIT"/>
    <s v="Data accuracy/misreporting"/>
    <s v="CFR"/>
    <s v="Ofgem E-Serve amended installation details on the Central FIT Register due to incorrectly assigned tariff codes  during registration."/>
    <s v="2016/17"/>
    <s v="December"/>
    <s v="2015/16 Q2"/>
    <d v="2017-01-09T00:00:00"/>
    <s v="Administrative"/>
    <n v="0"/>
    <n v="0"/>
    <n v="1"/>
    <n v="1"/>
    <n v="0"/>
  </r>
  <r>
    <s v="British Gas"/>
    <s v="FIT"/>
    <s v="Data accuracy/misreporting"/>
    <s v="CFR"/>
    <s v="Ofgem E-Serve deleted an installation from the Central FIT Register due to incorrect registration. "/>
    <s v="2016/17"/>
    <s v="November"/>
    <s v="2015/16 Q3"/>
    <d v="2017-01-09T00:00:00"/>
    <s v="Administrative"/>
    <n v="0"/>
    <n v="0"/>
    <n v="1"/>
    <n v="1"/>
    <n v="0"/>
  </r>
  <r>
    <s v="The Co-operative Energy"/>
    <s v="FIT"/>
    <s v="Data accuracy/misreporting"/>
    <s v="CFR"/>
    <s v="Ofgem E-Serve amended installation details on the Central FIT Register due to incorrectly assigned tariff codes  during registration."/>
    <s v="2016/17"/>
    <s v="December"/>
    <s v="2015/16 Q3"/>
    <d v="2017-01-09T00:00:00"/>
    <s v="Administrative"/>
    <n v="0"/>
    <n v="0"/>
    <n v="1"/>
    <n v="1"/>
    <n v="0"/>
  </r>
  <r>
    <s v="Ecotricity"/>
    <s v="FIT"/>
    <s v="Data accuracy/misreporting"/>
    <s v="CFR"/>
    <s v="Ofgem E-Serve amended installation details on the Central FIT Register due to incorrectly assigned tariff codes  during registration."/>
    <s v="2016/17"/>
    <s v="December"/>
    <s v="2015/16 Q3"/>
    <d v="2017-01-09T00:00:00"/>
    <s v="Administrative"/>
    <n v="0"/>
    <n v="0"/>
    <n v="1"/>
    <n v="1"/>
    <n v="0"/>
  </r>
  <r>
    <s v="Good Energy"/>
    <s v="FIT"/>
    <s v="Data accuracy/misreporting"/>
    <s v="CFR"/>
    <s v="Ofgem E-Serve amended installation details on the Central FIT Register due to incorrectly assigned tariff codes  during registration."/>
    <s v="2016/17"/>
    <s v="November"/>
    <s v="2015/16 Q3"/>
    <d v="2017-01-09T00:00:00"/>
    <s v="Administrative"/>
    <n v="0"/>
    <n v="0"/>
    <n v="1"/>
    <n v="1"/>
    <n v="0"/>
  </r>
  <r>
    <s v="Good Energy"/>
    <s v="FIT"/>
    <s v="Data accuracy/misreporting"/>
    <s v="CFR"/>
    <s v="Ofgem E-Serve amended installation details on the Central FIT Register due to incorrectly assigned tariff codes  during registration."/>
    <s v="2016/17"/>
    <s v="December"/>
    <s v="2015/16 Q3"/>
    <d v="2017-01-09T00:00:00"/>
    <s v="Administrative"/>
    <n v="0"/>
    <n v="0"/>
    <n v="1"/>
    <n v="1"/>
    <n v="0"/>
  </r>
  <r>
    <s v="Good Energy"/>
    <s v="FIT"/>
    <s v="Data accuracy/misreporting"/>
    <s v="CFR"/>
    <s v="Ofgem E-Serve deleted an installation from the Central FIT Register due to incorrect registration. "/>
    <s v="2016/17"/>
    <s v="November"/>
    <s v="2015/16 Q3"/>
    <d v="2017-01-09T00:00:00"/>
    <s v="Administrative"/>
    <n v="0"/>
    <n v="0"/>
    <n v="1"/>
    <n v="1"/>
    <n v="0"/>
  </r>
  <r>
    <s v="Good Energy"/>
    <s v="FIT"/>
    <s v="Data accuracy/misreporting"/>
    <s v="CFR"/>
    <s v="Ofgem E-Serve deleted an installation from the Central FIT Register due to incorrect registration. "/>
    <s v="2016/17"/>
    <s v="December"/>
    <s v="2015/16 Q3"/>
    <d v="2017-01-09T00:00:00"/>
    <s v="Administrative"/>
    <n v="0"/>
    <n v="0"/>
    <n v="1"/>
    <n v="1"/>
    <n v="0"/>
  </r>
  <r>
    <s v="Good Energy"/>
    <s v="FIT"/>
    <s v="Audit and assurance"/>
    <s v="CFR"/>
    <s v="Ofgem E-Serve deleted an installation from the Central FIT Register due to incorrectly determined eligibility."/>
    <s v="2016/17"/>
    <s v="December"/>
    <s v="2015/16 Q3"/>
    <d v="2017-01-09T00:00:00"/>
    <s v="Legislative"/>
    <n v="0"/>
    <n v="0"/>
    <n v="1"/>
    <n v="1"/>
    <n v="0"/>
  </r>
  <r>
    <s v="Green Energy"/>
    <s v="FIT"/>
    <s v="Data accuracy/misreporting"/>
    <s v="CFR"/>
    <s v="Ofgem E-Serve amended installation details on the Central FIT Register due to incorrectly assigned tariff codes  during registration."/>
    <s v="2016/17"/>
    <s v="November"/>
    <s v="2015/16 Q3"/>
    <d v="2017-01-09T00:00:00"/>
    <s v="Administrative"/>
    <n v="0"/>
    <n v="0"/>
    <n v="1"/>
    <n v="1"/>
    <n v="0"/>
  </r>
  <r>
    <s v="iSupplyEnergy"/>
    <s v="FIT"/>
    <s v="Audit and assurance"/>
    <s v="CFR"/>
    <s v="Ofgem E-Serve deleted an installation from the Central FIT Register due to incorrectly determined eligibility."/>
    <s v="2016/17"/>
    <s v="December"/>
    <s v="2015/16 Q3"/>
    <d v="2017-01-09T00:00:00"/>
    <s v="Legislative"/>
    <n v="0"/>
    <n v="0"/>
    <n v="1"/>
    <n v="1"/>
    <n v="0"/>
  </r>
  <r>
    <s v="npower"/>
    <s v="FIT"/>
    <s v="Data accuracy/misreporting"/>
    <s v="CFR"/>
    <s v="Ofgem E-Serve amended installation details on the Central FIT Register due to incorrectly assigned tariff codes  during registration."/>
    <s v="2016/17"/>
    <s v="December"/>
    <s v="2015/16 Q3"/>
    <d v="2017-01-09T00:00:00"/>
    <s v="Administrative"/>
    <n v="0"/>
    <n v="0"/>
    <n v="1"/>
    <n v="1"/>
    <n v="0"/>
  </r>
  <r>
    <s v="npower"/>
    <s v="FIT"/>
    <s v="Audit and assurance"/>
    <s v="CFR"/>
    <s v="Ofgem E-Serve deleted an installation from the Central FIT Register due to incorrectly determined eligibility."/>
    <s v="2016/17"/>
    <s v="December"/>
    <s v="2015/16 Q3"/>
    <d v="2017-01-09T00:00:00"/>
    <s v="Legislative"/>
    <n v="0"/>
    <n v="0"/>
    <n v="1"/>
    <n v="1"/>
    <n v="0"/>
  </r>
  <r>
    <s v="Scottish Power"/>
    <s v="FIT"/>
    <s v="Data accuracy/misreporting"/>
    <s v="CFR"/>
    <s v="Ofgem E-Serve amended installation details on the Central FIT Register due to incorrectly assigned tariff codes  during registration."/>
    <s v="2016/17"/>
    <s v="December"/>
    <s v="2015/16 Q3"/>
    <d v="2017-01-09T00:00:00"/>
    <s v="Administrative"/>
    <n v="0"/>
    <n v="0"/>
    <n v="1"/>
    <n v="1"/>
    <n v="0"/>
  </r>
  <r>
    <s v="Scottish Power"/>
    <s v="FIT"/>
    <s v="Data accuracy/misreporting"/>
    <s v="CFR"/>
    <s v="Ofgem E-Serve deleted an installation from the Central FIT Register due to incorrect registration. "/>
    <s v="2016/17"/>
    <s v="December"/>
    <s v="2014/15 Q4"/>
    <d v="2017-01-09T00:00:00"/>
    <s v="Administrative"/>
    <n v="0"/>
    <n v="0"/>
    <n v="1"/>
    <n v="1"/>
    <n v="0"/>
  </r>
  <r>
    <s v="SSE"/>
    <s v="FIT"/>
    <s v="Data accuracy/misreporting"/>
    <s v="CFR"/>
    <s v="Ofgem E-Serve amended installation details on the Central FIT Register due to incorrectly assigned tariff codes  during registration."/>
    <s v="2016/17"/>
    <s v="November"/>
    <s v="2015/16 Q3"/>
    <d v="2017-01-09T00:00:00"/>
    <s v="Administrative"/>
    <n v="0"/>
    <n v="0"/>
    <n v="1"/>
    <n v="1"/>
    <n v="0"/>
  </r>
  <r>
    <s v="SSE"/>
    <s v="FIT"/>
    <s v="Data accuracy/misreporting"/>
    <s v="CFR"/>
    <s v="Ofgem E-Serve amended installation details on the Central FIT Register due to incorrectly assigned tariff codes  during registration."/>
    <s v="2016/17"/>
    <s v="December"/>
    <s v="2015/16 Q3"/>
    <d v="2017-01-09T00:00:00"/>
    <s v="Administrative"/>
    <n v="0"/>
    <n v="0"/>
    <n v="1"/>
    <n v="1"/>
    <n v="0"/>
  </r>
  <r>
    <s v="Symbio Energy"/>
    <s v="FIT"/>
    <s v="Data accuracy/misreporting"/>
    <s v="CFR"/>
    <s v="Ofgem E-Serve amended installation details on the Central FIT Register due to incorrectly assigned tariff codes  during registration."/>
    <s v="2016/17"/>
    <s v="November"/>
    <s v="2015/16 Q3"/>
    <d v="2017-01-09T00:00:00"/>
    <s v="Administrative"/>
    <n v="0"/>
    <n v="0"/>
    <n v="1"/>
    <n v="1"/>
    <n v="0"/>
  </r>
  <r>
    <s v="Good Energy"/>
    <s v="FIT"/>
    <s v="Audit and assurance"/>
    <s v="CFR"/>
    <s v="Ofgem E-Serve deleted an installation from the Central FIT Register due to incorrectly determined eligibility."/>
    <s v="2016/17"/>
    <s v="January"/>
    <s v="2015/16 Q3"/>
    <d v="2017-02-13T00:00:00"/>
    <s v="Legislative"/>
    <n v="0"/>
    <n v="0"/>
    <n v="1"/>
    <n v="1"/>
    <n v="0"/>
  </r>
  <r>
    <s v="British Gas"/>
    <s v="FIT"/>
    <s v="Data accuracy/misreporting"/>
    <s v="CFR"/>
    <s v="Ofgem E-Serve amended installation details on the Central FIT Register due to incorrectly assigned tariff codes  during registration."/>
    <s v="2016/17"/>
    <s v="January"/>
    <s v="2015/16 Q3"/>
    <d v="2017-02-13T00:00:00"/>
    <s v="Administrative"/>
    <n v="0"/>
    <n v="0"/>
    <n v="1"/>
    <n v="1"/>
    <n v="0"/>
  </r>
  <r>
    <s v="Good Energy"/>
    <s v="FIT"/>
    <s v="Data accuracy/misreporting"/>
    <s v="CFR"/>
    <s v="Ofgem E-Serve amended installation details on the Central FIT Register due to incorrectly assigned tariff codes  during registration."/>
    <s v="2016/17"/>
    <s v="January"/>
    <s v="2014/15 Q3"/>
    <d v="2017-02-13T00:00:00"/>
    <s v="Administrative"/>
    <n v="0"/>
    <n v="0"/>
    <n v="1"/>
    <n v="1"/>
    <n v="0"/>
  </r>
  <r>
    <s v="Good Energy"/>
    <s v="FIT"/>
    <s v="Data accuracy/misreporting"/>
    <s v="CFR"/>
    <s v="Ofgem E-Serve deleted an installation from the Central FIT Register due to incorrect registration. "/>
    <s v="2016/17"/>
    <s v="January"/>
    <s v="2015/16 Q3"/>
    <d v="2017-02-13T00:00:00"/>
    <s v="Administrative"/>
    <n v="0"/>
    <n v="0"/>
    <n v="1"/>
    <n v="1"/>
    <n v="0"/>
  </r>
  <r>
    <s v="npower"/>
    <s v="FIT"/>
    <s v="Data accuracy/misreporting"/>
    <s v="CFR"/>
    <s v="Ofgem E-Serve amended installation details on the Central FIT Register due to incorrectly assigned tariff codes  during registration."/>
    <s v="2016/17"/>
    <s v="January"/>
    <s v="2015/16 Q4"/>
    <d v="2017-02-13T00:00:00"/>
    <s v="Administrative"/>
    <n v="0"/>
    <n v="0"/>
    <n v="1"/>
    <n v="1"/>
    <n v="0"/>
  </r>
  <r>
    <s v="Opus Energy"/>
    <s v="FIT"/>
    <s v="Data accuracy/misreporting"/>
    <s v="CFR"/>
    <s v="Ofgem E-Serve amended installation details on the Central FIT Register due to incorrectly assigned tariff codes  during registration."/>
    <s v="2016/17"/>
    <s v="January"/>
    <s v="2015/16 Q4"/>
    <d v="2017-02-13T00:00:00"/>
    <s v="Administrative"/>
    <n v="0"/>
    <n v="0"/>
    <n v="1"/>
    <n v="1"/>
    <n v="0"/>
  </r>
  <r>
    <s v="SSE"/>
    <s v="FIT"/>
    <s v="Data accuracy/misreporting"/>
    <s v="CFR"/>
    <s v="Ofgem E-Serve amended installation details on the Central FIT Register due to incorrectly assigned tariff codes  during registration."/>
    <s v="2016/17"/>
    <s v="January"/>
    <s v="2015/16 Q4"/>
    <d v="2017-02-13T00:00:00"/>
    <s v="Administrative"/>
    <n v="0"/>
    <n v="0"/>
    <n v="1"/>
    <n v="1"/>
    <n v="0"/>
  </r>
  <r>
    <s v="Arto"/>
    <s v="FIT"/>
    <s v="Audit and assurance"/>
    <s v="Scheme administration"/>
    <s v="CFR change request forms are not reviewed before submission to Ofgem."/>
    <s v="2016/17"/>
    <s v="November"/>
    <s v="2015/16 Q4"/>
    <d v="2017-02-14T00:00:00"/>
    <s v="Administrative"/>
    <n v="0"/>
    <n v="0"/>
    <n v="1"/>
    <n v="1"/>
    <n v="0"/>
  </r>
  <r>
    <s v="Arto"/>
    <s v="FIT"/>
    <s v="Audit and assurance"/>
    <s v="Generation and export payments"/>
    <s v="No accounts suspended with 12 installations due a two year meter read, that had not been performed."/>
    <s v="2016/17"/>
    <s v="November"/>
    <s v="2015/16 Q4"/>
    <d v="2017-02-14T00:00:00"/>
    <s v="Administrative"/>
    <n v="0"/>
    <n v="0"/>
    <n v="1"/>
    <n v="1"/>
    <n v="0"/>
  </r>
  <r>
    <s v="Arto"/>
    <s v="FIT"/>
    <s v="Audit and assurance"/>
    <s v="Eligibility and registration"/>
    <s v="No confirmation in application process as to whether or not any public grant money has been used to fund an installation"/>
    <s v="2016/17"/>
    <s v="November"/>
    <s v="2015/16 Q4"/>
    <d v="2017-02-14T00:00:00"/>
    <s v="Administrative"/>
    <n v="0"/>
    <n v="0"/>
    <n v="1"/>
    <n v="1"/>
    <n v="0"/>
  </r>
  <r>
    <s v="The Co-operative Energy"/>
    <s v="FIT"/>
    <s v="Audit and assurance"/>
    <s v="Eligibility and registration"/>
    <s v="1 generator from a sample of 10 found to have tariff incorrectly set"/>
    <s v="2016/17"/>
    <s v="November"/>
    <s v="2015/16 Q4"/>
    <d v="2017-02-14T00:00:00"/>
    <s v="Legislative"/>
    <n v="0"/>
    <n v="0"/>
    <n v="0"/>
    <n v="1"/>
    <n v="1"/>
  </r>
  <r>
    <s v="OVO Energy"/>
    <s v="FIT"/>
    <s v="Audit and assurance"/>
    <s v="Eligibility and registration"/>
    <s v="For post applications, OVO is assigning the date of eligibility as and when it processes the application. In addition instead of when it is received and the meter reading is obtained at the same time._x000a__x000a_"/>
    <s v="2016/17"/>
    <s v="November"/>
    <s v="2015/16 Q4"/>
    <d v="2017-02-14T00:00:00"/>
    <s v="Legislative"/>
    <n v="0"/>
    <n v="0"/>
    <n v="2"/>
    <n v="2"/>
    <n v="0"/>
  </r>
  <r>
    <s v="OVO Energy"/>
    <s v="FIT"/>
    <s v="Audit and assurance"/>
    <s v="Eligibility and registration"/>
    <s v="No established process stating how to deal with an application for which grant funding has been used towards costs"/>
    <s v="2016/17"/>
    <s v="November"/>
    <s v="2015/16 Q4"/>
    <d v="2017-02-14T00:00:00"/>
    <s v="Administrative"/>
    <n v="0"/>
    <n v="0"/>
    <n v="1"/>
    <n v="1"/>
    <n v="0"/>
  </r>
  <r>
    <s v="OVO Energy"/>
    <s v="FIT"/>
    <s v="Audit and assurance"/>
    <s v="Eligibility and registration"/>
    <s v="No list of approved meter types in place to assist FIT Administrators in identifying whether a meter is valid or not"/>
    <s v="2016/17"/>
    <s v="November"/>
    <s v="2015/16 Q4"/>
    <d v="2017-02-14T00:00:00"/>
    <s v="Legislative"/>
    <n v="0"/>
    <n v="0"/>
    <n v="1"/>
    <n v="0"/>
    <n v="0"/>
  </r>
  <r>
    <s v="OVO Energy"/>
    <s v="FIT"/>
    <s v="Audit and assurance"/>
    <s v="Generation and export payments"/>
    <s v="No process to identify installations transferred to OVO and when their next two-year meter verification is due"/>
    <s v="2016/17"/>
    <s v="November"/>
    <s v="2015/16 Q4"/>
    <d v="2017-02-14T00:00:00"/>
    <s v="Administrative"/>
    <n v="0"/>
    <n v="1"/>
    <n v="1"/>
    <n v="1"/>
    <n v="0"/>
  </r>
  <r>
    <s v="OVO Energy"/>
    <s v="FIT"/>
    <s v="Audit and assurance"/>
    <s v="Generation and export payments"/>
    <s v="No two-year meter verifications carried out and 999 meter readings were overdue at the time of audit."/>
    <s v="2016/17"/>
    <s v="November"/>
    <s v="2015/16 Q4"/>
    <d v="2017-02-14T00:00:00"/>
    <s v="Legislative"/>
    <n v="0"/>
    <n v="2"/>
    <n v="2"/>
    <n v="2"/>
    <n v="0"/>
  </r>
  <r>
    <s v="OVO Energy"/>
    <s v="FIT"/>
    <s v="Audit and assurance"/>
    <s v="Scheme administration"/>
    <s v="OVO has not updated its process notes to reflect the changes made to Ofgem's latest Supplier Guidance or to reflect OVO's own procedures"/>
    <s v="2016/17"/>
    <s v="November"/>
    <s v="2015/16 Q4"/>
    <d v="2017-02-14T00:00:00"/>
    <s v="Administrative"/>
    <n v="0"/>
    <n v="0"/>
    <n v="2"/>
    <n v="2"/>
    <n v="0"/>
  </r>
  <r>
    <s v="OVO Energy"/>
    <s v="FIT"/>
    <s v="Audit and assurance"/>
    <s v="Generation and export payments"/>
    <s v="OVO is not able to record suspended installations and thereby ensure no payments are made to these generators"/>
    <s v="2016/17"/>
    <s v="November"/>
    <s v="2015/16 Q4"/>
    <d v="2017-02-14T00:00:00"/>
    <s v="Administrative"/>
    <n v="0"/>
    <n v="0"/>
    <n v="1"/>
    <n v="1"/>
    <n v="0"/>
  </r>
  <r>
    <s v="OVO Energy"/>
    <s v="FIT"/>
    <s v="Audit and assurance"/>
    <s v="Eligibility and registration"/>
    <s v="Two installations, from a sample of 10,  were found with no signed statement of FIT terms."/>
    <s v="2016/17"/>
    <s v="November"/>
    <s v="2015/16 Q4"/>
    <d v="2017-02-14T00:00:00"/>
    <s v="Administrative"/>
    <n v="0"/>
    <n v="0"/>
    <n v="1"/>
    <n v="0"/>
    <n v="0"/>
  </r>
  <r>
    <s v="Affect Energy"/>
    <s v="FIT"/>
    <s v="Late data/payments"/>
    <s v="Levelisation"/>
    <s v="Late payment for Periodic Levelisation for Y7 Q3"/>
    <s v="2016/17"/>
    <s v="January"/>
    <s v="2015/16 Q4"/>
    <d v="2017-02-14T00:00:00"/>
    <s v="Legislative"/>
    <n v="0"/>
    <n v="1"/>
    <n v="1"/>
    <n v="0"/>
    <n v="0"/>
  </r>
  <r>
    <s v="AXPOUK Limited"/>
    <s v="FIT"/>
    <s v="Data accuracy/misreporting"/>
    <s v="Levelisation"/>
    <s v="Incorrectly reported Levelisation figures Y7 Q3"/>
    <s v="2016/17"/>
    <s v="January"/>
    <s v="2015/16 Q4"/>
    <d v="2017-02-14T00:00:00"/>
    <s v="Legislative"/>
    <n v="0"/>
    <n v="0"/>
    <n v="1"/>
    <n v="1"/>
    <n v="0"/>
  </r>
  <r>
    <s v="Breeze Energy Supply"/>
    <s v="FIT"/>
    <s v="Data accuracy/misreporting"/>
    <s v="Levelisation"/>
    <s v="Incorrectly reported Levelisation figures Y7 Q3"/>
    <s v="2016/17"/>
    <s v="January"/>
    <s v="2015/16 Q4"/>
    <d v="2017-02-14T00:00:00"/>
    <s v="Legislative"/>
    <n v="0"/>
    <n v="0"/>
    <n v="1"/>
    <n v="1"/>
    <n v="0"/>
  </r>
  <r>
    <s v="Bulb Energy"/>
    <s v="FIT"/>
    <s v="Data accuracy/misreporting"/>
    <s v="Levelisation"/>
    <s v="Incorrectly reported Levelisation figures Y7 Q3"/>
    <s v="2016/17"/>
    <s v="January"/>
    <s v="2015/16 Q4"/>
    <d v="2017-02-14T00:00:00"/>
    <s v="Legislative"/>
    <n v="0"/>
    <n v="0"/>
    <n v="1"/>
    <n v="1"/>
    <n v="0"/>
  </r>
  <r>
    <s v="Cyclone Energy Supply Limited"/>
    <s v="FIT"/>
    <s v="Late data/payments"/>
    <s v="Levelisation"/>
    <s v="Late payment for Periodic Levelisation for Y7 Q3"/>
    <s v="2016/17"/>
    <s v="January"/>
    <s v="2015/16 Q4"/>
    <d v="2017-02-14T00:00:00"/>
    <s v="Legislative"/>
    <n v="0"/>
    <n v="1"/>
    <n v="1"/>
    <n v="0"/>
    <n v="0"/>
  </r>
  <r>
    <s v="Dual Energy Direct"/>
    <s v="FIT"/>
    <s v="Data accuracy/misreporting"/>
    <s v="Levelisation"/>
    <s v="Incorrectly reported Levelisation figures Y7 Q3"/>
    <s v="2016/17"/>
    <s v="January"/>
    <s v="2015/16 Q4"/>
    <d v="2017-02-14T00:00:00"/>
    <s v="Legislative"/>
    <n v="0"/>
    <n v="0"/>
    <n v="1"/>
    <n v="1"/>
    <n v="0"/>
  </r>
  <r>
    <s v="Enstroga Ltd"/>
    <s v="FIT"/>
    <s v="Late data/payments"/>
    <s v="Levelisation"/>
    <s v="Late payment for Periodic Levelisation for Y7 Q3"/>
    <s v="2016/17"/>
    <s v="January"/>
    <s v="2015/16 Q4"/>
    <d v="2017-02-14T00:00:00"/>
    <s v="Legislative"/>
    <n v="0"/>
    <n v="1"/>
    <n v="1"/>
    <n v="0"/>
    <n v="0"/>
  </r>
  <r>
    <s v="Enstroga Ltd"/>
    <s v="FIT"/>
    <s v="Late data/payments"/>
    <s v="Levelisation"/>
    <s v="Late submission of periodic Levelisation figures Y7 Q3"/>
    <s v="2016/17"/>
    <s v="January"/>
    <s v="2015/16 Q2"/>
    <d v="2017-02-14T00:00:00"/>
    <s v="Legislative"/>
    <n v="0"/>
    <n v="1"/>
    <n v="1"/>
    <n v="0"/>
    <n v="0"/>
  </r>
  <r>
    <s v="Eversmart Energy"/>
    <s v="FIT"/>
    <s v="Data accuracy/misreporting"/>
    <s v="Levelisation"/>
    <s v="Incorrectly reported Levelisation figures Y7 Q3"/>
    <s v="2016/17"/>
    <s v="January"/>
    <s v="2015/16 Q3"/>
    <d v="2017-02-14T00:00:00"/>
    <s v="Legislative"/>
    <n v="0"/>
    <n v="0"/>
    <n v="1"/>
    <n v="1"/>
    <n v="0"/>
  </r>
  <r>
    <s v="Eversmart Energy"/>
    <s v="FIT"/>
    <s v="Late data/payments"/>
    <s v="Levelisation"/>
    <s v="Late payment for Periodic Levelisation for Y7 Q3"/>
    <s v="2016/17"/>
    <s v="January"/>
    <s v="2015/16 Q2"/>
    <d v="2017-02-14T00:00:00"/>
    <s v="Legislative"/>
    <n v="0"/>
    <n v="1"/>
    <n v="1"/>
    <n v="0"/>
    <n v="0"/>
  </r>
  <r>
    <s v="F &amp; S Energy"/>
    <s v="FIT"/>
    <s v="Data accuracy/misreporting"/>
    <s v="Levelisation"/>
    <s v="Incorrectly reported Levelisation figures Y7 Q3"/>
    <s v="2016/17"/>
    <s v="January"/>
    <s v="2015/16 Q2"/>
    <d v="2017-02-14T00:00:00"/>
    <s v="Legislative"/>
    <n v="0"/>
    <n v="0"/>
    <n v="1"/>
    <n v="1"/>
    <n v="0"/>
  </r>
  <r>
    <s v="Future Energy Utilities"/>
    <s v="FIT"/>
    <s v="Data accuracy/misreporting"/>
    <s v="Levelisation"/>
    <s v="Incorrectly reported Levelisation figures Y7 Q3"/>
    <s v="2016/17"/>
    <s v="January"/>
    <s v="2015/16 Q2"/>
    <d v="2017-02-14T00:00:00"/>
    <s v="Legislative"/>
    <n v="0"/>
    <n v="0"/>
    <n v="1"/>
    <n v="1"/>
    <n v="0"/>
  </r>
  <r>
    <s v="Green Network Energy"/>
    <s v="FIT"/>
    <s v="Data accuracy/misreporting"/>
    <s v="Levelisation"/>
    <s v="Incorrectly reported Levelisation figures Y7 Q3"/>
    <s v="2016/17"/>
    <s v="January"/>
    <s v="2015/16 Q2"/>
    <d v="2017-02-14T00:00:00"/>
    <s v="Legislative"/>
    <n v="0"/>
    <n v="0"/>
    <n v="1"/>
    <n v="1"/>
    <n v="0"/>
  </r>
  <r>
    <s v="Haven Power Ltd"/>
    <s v="FIT"/>
    <s v="Data accuracy/misreporting"/>
    <s v="Levelisation"/>
    <s v="Incorrectly reported Levelisation figures Y7 Q3"/>
    <s v="2016/17"/>
    <s v="January"/>
    <s v="2015/16 Q3"/>
    <d v="2017-02-14T00:00:00"/>
    <s v="Legislative"/>
    <n v="0"/>
    <n v="0"/>
    <n v="1"/>
    <n v="1"/>
    <n v="0"/>
  </r>
  <r>
    <s v="Iresa Limited"/>
    <s v="FIT"/>
    <s v="Data accuracy/misreporting"/>
    <s v="Levelisation"/>
    <s v="Incorrectly reported Levelisation figures Y7 Q3"/>
    <s v="2016/17"/>
    <s v="January"/>
    <s v="2015/16 Q2"/>
    <d v="2017-02-14T00:00:00"/>
    <s v="Legislative"/>
    <n v="0"/>
    <n v="0"/>
    <n v="1"/>
    <n v="1"/>
    <n v="0"/>
  </r>
  <r>
    <s v="Limejump Energy"/>
    <s v="FIT"/>
    <s v="Data accuracy/misreporting"/>
    <s v="Levelisation"/>
    <s v="Incorrectly reported Levelisation figures Y7 Q3"/>
    <s v="2016/17"/>
    <s v="January"/>
    <s v="2015/16 Q2"/>
    <d v="2017-02-14T00:00:00"/>
    <s v="Legislative"/>
    <n v="0"/>
    <n v="0"/>
    <n v="1"/>
    <n v="1"/>
    <n v="0"/>
  </r>
  <r>
    <s v="LoCO2 Energy"/>
    <s v="FIT"/>
    <s v="Data accuracy/misreporting"/>
    <s v="Levelisation"/>
    <s v="Incorrectly reported Levelisation figures Y7 Q3"/>
    <s v="2016/17"/>
    <s v="January"/>
    <s v="2015/16 Q2"/>
    <d v="2017-02-14T00:00:00"/>
    <s v="Legislative"/>
    <n v="0"/>
    <n v="0"/>
    <n v="1"/>
    <n v="1"/>
    <n v="0"/>
  </r>
  <r>
    <s v="NEAS Energy"/>
    <s v="FIT"/>
    <s v="Data accuracy/misreporting"/>
    <s v="Levelisation"/>
    <s v="Incorrectly reported Levelisation figures Y7 Q3"/>
    <s v="2016/17"/>
    <s v="January"/>
    <s v="2015/16 Q2"/>
    <d v="2017-02-14T00:00:00"/>
    <s v="Legislative"/>
    <n v="0"/>
    <n v="0"/>
    <n v="1"/>
    <n v="1"/>
    <n v="0"/>
  </r>
  <r>
    <s v="Octopus Energy Limited"/>
    <s v="FIT"/>
    <s v="Data accuracy/misreporting"/>
    <s v="Levelisation"/>
    <s v="Incorrectly reported Levelisation figures Y7 Q3"/>
    <s v="2016/17"/>
    <s v="January"/>
    <s v="2015/16 Q2"/>
    <d v="2017-02-14T00:00:00"/>
    <s v="Legislative"/>
    <n v="0"/>
    <n v="0"/>
    <n v="1"/>
    <n v="1"/>
    <n v="0"/>
  </r>
  <r>
    <s v="Pozitive Energy"/>
    <s v="FIT"/>
    <s v="Data accuracy/misreporting"/>
    <s v="Levelisation"/>
    <s v="Incorrectly reported Levelisation figures Y7 Q3"/>
    <s v="2016/17"/>
    <s v="January"/>
    <s v="2015/16 Q2"/>
    <d v="2017-02-14T00:00:00"/>
    <s v="Legislative"/>
    <n v="0"/>
    <n v="0"/>
    <n v="1"/>
    <n v="1"/>
    <n v="0"/>
  </r>
  <r>
    <s v="Sinq Power Ltd"/>
    <s v="FIT"/>
    <s v="Data accuracy/misreporting"/>
    <s v="Levelisation"/>
    <s v="Incorrectly reported Levelisation figures Y7 Q3"/>
    <s v="2016/17"/>
    <s v="January"/>
    <s v="2015/16 Q2"/>
    <d v="2017-02-14T00:00:00"/>
    <s v="Legislative"/>
    <n v="0"/>
    <n v="0"/>
    <n v="1"/>
    <n v="1"/>
    <n v="0"/>
  </r>
  <r>
    <s v="Spark Energy"/>
    <s v="FIT"/>
    <s v="Data accuracy/misreporting"/>
    <s v="Levelisation"/>
    <s v="Incorrectly reported Levelisation figures Y7 Q3"/>
    <s v="2016/17"/>
    <s v="January"/>
    <s v="2015/16 Q2"/>
    <d v="2017-02-14T00:00:00"/>
    <s v="Legislative"/>
    <n v="0"/>
    <n v="0"/>
    <n v="1"/>
    <n v="1"/>
    <n v="0"/>
  </r>
  <r>
    <s v="Utilita Energy"/>
    <s v="FIT"/>
    <s v="Data accuracy/misreporting"/>
    <s v="Levelisation"/>
    <s v="Incorrectly reported Levelisation figures Y7 Q3"/>
    <s v="2016/17"/>
    <s v="January"/>
    <s v="2015/16 Q4"/>
    <d v="2017-02-14T00:00:00"/>
    <s v="Legislative"/>
    <n v="0"/>
    <n v="0"/>
    <n v="1"/>
    <n v="1"/>
    <n v="0"/>
  </r>
  <r>
    <s v="EDF Energy"/>
    <s v="FIT"/>
    <s v="Data accuracy/misreporting"/>
    <s v="CFR"/>
    <s v="Ofgem E-Serve amended installation details on the Central FIT Register due to incorrectly assigned tariff codes  during registration."/>
    <s v="2016/17"/>
    <s v="February"/>
    <s v="2015/16 Q4"/>
    <d v="2017-03-08T00:00:00"/>
    <s v="Administrative"/>
    <n v="0"/>
    <n v="0"/>
    <n v="1"/>
    <n v="1"/>
    <n v="0"/>
  </r>
  <r>
    <s v="Good Energy"/>
    <s v="FIT"/>
    <s v="Data accuracy/misreporting"/>
    <s v="CFR"/>
    <s v="Ofgem E-Serve amended installation details on the Central FIT Register due to incorrectly assigned tariff codes  during registration."/>
    <s v="2016/17"/>
    <s v="February"/>
    <s v="2015/16 Q4"/>
    <d v="2017-03-08T00:00:00"/>
    <s v="Administrative"/>
    <n v="0"/>
    <n v="0"/>
    <n v="1"/>
    <n v="1"/>
    <n v="0"/>
  </r>
  <r>
    <s v="Good Energy"/>
    <s v="FIT"/>
    <s v="Data accuracy/misreporting"/>
    <s v="CFR"/>
    <s v="Ofgem E-Serve deleted an installation from the Central FIT Register due to incorrect registration. "/>
    <s v="2016/17"/>
    <s v="February"/>
    <s v="2015/16 Q4"/>
    <d v="2017-03-08T00:00:00"/>
    <s v="Administrative"/>
    <n v="0"/>
    <n v="0"/>
    <n v="1"/>
    <n v="1"/>
    <n v="0"/>
  </r>
  <r>
    <s v="Good Energy"/>
    <s v="FIT"/>
    <s v="Audit and assurance"/>
    <s v="CFR"/>
    <s v="Ofgem E-Serve deleted an installation from the Central FIT Register due to incorrectly determined eligibility."/>
    <s v="2016/17"/>
    <s v="February"/>
    <s v="2015/16 Q4"/>
    <d v="2017-03-08T00:00:00"/>
    <s v="Legislative"/>
    <n v="0"/>
    <n v="0"/>
    <n v="1"/>
    <n v="1"/>
    <n v="0"/>
  </r>
  <r>
    <s v="npower"/>
    <s v="FIT"/>
    <s v="Data accuracy/misreporting"/>
    <s v="CFR"/>
    <s v="Ofgem E-Serve amended installation details on the Central FIT Register due to incorrectly assigned tariff codes  during registration."/>
    <s v="2016/17"/>
    <s v="February"/>
    <s v="2015/16 Q4"/>
    <d v="2017-03-08T00:00:00"/>
    <s v="Administrative"/>
    <n v="0"/>
    <n v="0"/>
    <n v="1"/>
    <n v="1"/>
    <n v="0"/>
  </r>
  <r>
    <s v="Utility Warehouse"/>
    <s v="FIT"/>
    <s v="Data accuracy/misreporting"/>
    <s v="CFR"/>
    <s v="Ofgem E-Serve amended installation details on the Central FIT Register due to incorrectly assigned tariff codes  during registration."/>
    <s v="2016/17"/>
    <s v="February"/>
    <s v="2015/16 Q4"/>
    <d v="2017-03-08T00:00:00"/>
    <s v="Administrative"/>
    <n v="0"/>
    <n v="0"/>
    <n v="1"/>
    <n v="1"/>
    <n v="0"/>
  </r>
  <r>
    <s v="British Gas"/>
    <s v="FIT"/>
    <s v="Data accuracy/misreporting"/>
    <s v="CFR"/>
    <s v="Ofgem E-Serve amended installation details on the Central FIT Register due to incorrectly assigned tariff codes  during registration."/>
    <s v="2016/17"/>
    <s v="March"/>
    <s v="2015/16 Q4"/>
    <d v="2017-04-05T00:00:00"/>
    <s v="Administrative"/>
    <n v="0"/>
    <n v="0"/>
    <n v="1"/>
    <n v="1"/>
    <n v="0"/>
  </r>
  <r>
    <s v="EDF Energy"/>
    <s v="FIT"/>
    <s v="Data accuracy/misreporting"/>
    <s v="CFR"/>
    <s v="Ofgem E-Serve amended installation details on the Central FIT Register due to incorrectly assigned tariff codes  during registration."/>
    <s v="2016/17"/>
    <s v="March"/>
    <s v="2015/16 Q4"/>
    <d v="2017-04-05T00:00:00"/>
    <s v="Administrative"/>
    <n v="0"/>
    <n v="0"/>
    <n v="1"/>
    <n v="1"/>
    <n v="0"/>
  </r>
  <r>
    <s v="Good Energy"/>
    <s v="FIT"/>
    <s v="Data accuracy/misreporting"/>
    <s v="CFR"/>
    <s v="Ofgem E-Serve amended installation details on the Central FIT Register due to incorrectly assigned tariff codes  during registration."/>
    <s v="2016/17"/>
    <s v="March"/>
    <s v="2015/16 Q4"/>
    <d v="2017-04-05T00:00:00"/>
    <s v="Administrative"/>
    <n v="0"/>
    <n v="0"/>
    <n v="1"/>
    <n v="1"/>
    <n v="0"/>
  </r>
  <r>
    <s v="Good Energy"/>
    <s v="FIT"/>
    <s v="Data accuracy/misreporting"/>
    <s v="CFR"/>
    <s v="Ofgem E-Serve deleted an installation from the Central FIT Register due to incorrect registration. "/>
    <s v="2016/17"/>
    <s v="March"/>
    <s v="2015/16 Q4"/>
    <d v="2017-04-05T00:00:00"/>
    <s v="Administrative"/>
    <n v="0"/>
    <n v="0"/>
    <n v="1"/>
    <n v="1"/>
    <n v="0"/>
  </r>
  <r>
    <s v="Good Energy"/>
    <s v="FIT"/>
    <s v="Data accuracy/misreporting"/>
    <s v="CFR"/>
    <s v="Ofgem E-Serve deleted an installation from the Central FIT Register due to incorrectly determined eligibility."/>
    <s v="2016/17"/>
    <s v="March"/>
    <s v="2015/16 Q4"/>
    <d v="2017-04-05T00:00:00"/>
    <s v="Legislative"/>
    <n v="0"/>
    <n v="0"/>
    <n v="1"/>
    <n v="1"/>
    <n v="0"/>
  </r>
  <r>
    <s v="iSupplyEnergy"/>
    <s v="FIT"/>
    <s v="Data accuracy/misreporting"/>
    <s v="CFR"/>
    <s v="Ofgem E-Serve amended installation details on the Central FIT Register due to incorrectly assigned tariff codes  during registration."/>
    <s v="2016/17"/>
    <s v="March"/>
    <s v="2015/16 Q4"/>
    <d v="2017-04-05T00:00:00"/>
    <s v="Administrative"/>
    <n v="0"/>
    <n v="0"/>
    <n v="1"/>
    <n v="1"/>
    <n v="0"/>
  </r>
  <r>
    <s v="Scottish Power"/>
    <s v="FIT"/>
    <s v="Data accuracy/misreporting"/>
    <s v="CFR"/>
    <s v="Ofgem E-Serve amended installation details on the Central FIT Register due to incorrectly assigned tariff codes  during registration."/>
    <s v="2016/17"/>
    <s v="March"/>
    <s v="2015/16 Q4"/>
    <d v="2017-04-05T00:00:00"/>
    <s v="Administrative"/>
    <n v="0"/>
    <n v="0"/>
    <n v="1"/>
    <n v="1"/>
    <n v="0"/>
  </r>
  <r>
    <s v="First Utility"/>
    <s v="ECO"/>
    <s v="Late data/payments"/>
    <s v="Missed  deadline"/>
    <s v="FUL failed to respond to the February deadline (15/2/17) for their January quarterly Minded to Notice (MTN) which included 64 measures. The deadline was extended for a further week to allow them to make representations, which they were unable to do again. This deadline was extended by a further week, during which time representations were made for 59 of 64 measures."/>
    <s v="2016/17"/>
    <s v="March"/>
    <s v="2015/16 Q4"/>
    <d v="2017-04-07T00:00:00"/>
    <s v="Administrative"/>
    <n v="0"/>
    <n v="0"/>
    <n v="1"/>
    <n v="0"/>
    <n v="0"/>
  </r>
  <r>
    <s v="Good Energy"/>
    <s v="FIT"/>
    <s v="Data accuracy/misreporting"/>
    <s v="Levelisation"/>
    <s v="Incorrectly reported Levelisation figures Y7 Q2"/>
    <s v="2016/17"/>
    <s v="April"/>
    <s v="2015/16 Q4"/>
    <d v="2017-04-27T00:00:00"/>
    <s v="Legislative"/>
    <n v="0"/>
    <n v="0"/>
    <n v="1"/>
    <n v="1"/>
    <n v="0"/>
  </r>
  <r>
    <s v="Good Energy"/>
    <s v="FIT"/>
    <s v="Data accuracy/misreporting"/>
    <s v="CFR"/>
    <s v="Ofgem E-Serve amended installation details on the Central FIT Register due to incorrectly assigned tariff codes  during registration."/>
    <s v="2017/18"/>
    <s v="April"/>
    <s v="2015/16 Q4"/>
    <d v="2017-05-24T00:00:00"/>
    <s v="Administrative"/>
    <n v="0"/>
    <n v="0"/>
    <n v="1"/>
    <n v="1"/>
    <n v="0"/>
  </r>
  <r>
    <s v="Total Gas &amp; Power Ltd"/>
    <s v="FIT"/>
    <s v="Data accuracy/misreporting"/>
    <s v="Levelisation"/>
    <s v="Incorrectly reported Levelisation figures Y7 Q2"/>
    <s v="2016/17"/>
    <s v="May"/>
    <s v="2014/15 Q4"/>
    <d v="2017-06-09T00:00:00"/>
    <s v="Legislative"/>
    <n v="0"/>
    <n v="0"/>
    <n v="1"/>
    <n v="1"/>
    <n v="0"/>
  </r>
  <r>
    <s v="EDF Energy"/>
    <s v="FIT"/>
    <s v="Data accuracy/misreporting"/>
    <s v="CFR"/>
    <s v="Ofgem E-Serve amended installation details on the Central FIT Register due to incorrectly assigned tariff codes  during registration."/>
    <s v="2017/18"/>
    <s v="May"/>
    <s v="2014/15 Q4"/>
    <d v="2017-06-13T00:00:00"/>
    <s v="Administrative"/>
    <n v="0"/>
    <n v="0"/>
    <n v="1"/>
    <n v="1"/>
    <n v="0"/>
  </r>
  <r>
    <s v="Good Energy"/>
    <s v="FIT"/>
    <s v="Data accuracy/misreporting"/>
    <s v="CFR"/>
    <s v="Ofgem E-Serve amended installation details on the Central FIT Register due to incorrectly assigned tariff codes  during registration."/>
    <s v="2017/18"/>
    <s v="May"/>
    <s v="2014/15 Q4"/>
    <d v="2017-06-13T00:00:00"/>
    <s v="Administrative"/>
    <n v="0"/>
    <n v="0"/>
    <n v="1"/>
    <n v="1"/>
    <n v="0"/>
  </r>
  <r>
    <s v="Scottish Power"/>
    <s v="FIT"/>
    <s v="Data accuracy/misreporting"/>
    <s v="CFR"/>
    <s v="Ofgem E-Serve amended installation details on the Central FIT Register due to incorrectly assigned tariff codes  during registration."/>
    <s v="2017/18"/>
    <s v="May"/>
    <s v="2014/15 Q4"/>
    <d v="2017-06-13T00:00:00"/>
    <s v="Administrative"/>
    <n v="0"/>
    <n v="0"/>
    <n v="1"/>
    <n v="1"/>
    <n v="0"/>
  </r>
  <r>
    <s v="SSE"/>
    <s v="FIT"/>
    <s v="Data accuracy/misreporting"/>
    <s v="CFR"/>
    <s v="Ofgem E-Serve deleted an installation from the Central FIT Register due to incorrect registration. "/>
    <s v="2017/18"/>
    <s v="May"/>
    <s v="2014/15 Q4"/>
    <d v="2017-06-13T00:00:00"/>
    <s v="Administrative"/>
    <n v="0"/>
    <n v="0"/>
    <n v="1"/>
    <n v="1"/>
    <n v="0"/>
  </r>
  <r>
    <s v="Extra Energy Supply"/>
    <s v="WHD"/>
    <s v="Failure to meet licence condition"/>
    <s v="Failed to achieve obligation"/>
    <s v="Failure to meet WHD non-core obligation due to not achieving minimum spend on Broader Group"/>
    <s v="2016/17"/>
    <s v="March"/>
    <s v="2014/15 Q4"/>
    <d v="2017-07-03T00:00:00"/>
    <s v="Legislative"/>
    <n v="4"/>
    <n v="4"/>
    <n v="2"/>
    <n v="0"/>
    <n v="4"/>
  </r>
  <r>
    <s v="British Gas"/>
    <s v="FIT"/>
    <s v="Data accuracy/misreporting"/>
    <s v="CFR"/>
    <s v="Ofgem E-Serve amended installation details on the Central FIT Register due to incorrectly assigned tariff codes  during registration."/>
    <s v="2017/18"/>
    <s v="June"/>
    <s v="2014/15 Q4"/>
    <d v="2017-09-05T00:00:00"/>
    <s v="Administrative"/>
    <n v="0"/>
    <n v="0"/>
    <n v="1"/>
    <n v="1"/>
    <n v="0"/>
  </r>
  <r>
    <s v="EDF Energy"/>
    <s v="FIT"/>
    <s v="Data accuracy/misreporting"/>
    <s v="CFR"/>
    <s v="Ofgem E-Serve amended installation details on the Central FIT Register due to incorrectly assigned tariff codes  during registration."/>
    <s v="2017/18"/>
    <s v="July"/>
    <s v="2014/15 Q4"/>
    <d v="2017-09-05T00:00:00"/>
    <s v="Administrative"/>
    <n v="0"/>
    <n v="0"/>
    <n v="1"/>
    <n v="1"/>
    <n v="0"/>
  </r>
  <r>
    <s v="Good Energy"/>
    <s v="FIT"/>
    <s v="Data accuracy/misreporting"/>
    <s v="CFR"/>
    <s v="Ofgem E-Serve amended installation details on the Central FIT Register due to incorrectly assigned tariff codes  during registration."/>
    <s v="2017/18"/>
    <s v="July"/>
    <s v="2014/15 Q4"/>
    <d v="2017-09-05T00:00:00"/>
    <s v="Administrative"/>
    <n v="0"/>
    <n v="0"/>
    <n v="1"/>
    <n v="1"/>
    <n v="0"/>
  </r>
  <r>
    <s v="Good Energy"/>
    <s v="FIT"/>
    <s v="Data accuracy/misreporting"/>
    <s v="CFR"/>
    <s v="Ofgem E-Serve deleted an installation from the Central FIT Register due to incorrect registration. "/>
    <s v="2017/18"/>
    <s v="August"/>
    <s v="2014/15 Q4"/>
    <d v="2017-09-05T00:00:00"/>
    <s v="Administrative"/>
    <n v="0"/>
    <n v="0"/>
    <n v="1"/>
    <n v="1"/>
    <n v="0"/>
  </r>
  <r>
    <s v="Scottish Power"/>
    <s v="FIT"/>
    <s v="Data accuracy/misreporting"/>
    <s v="CFR"/>
    <s v="Ofgem E-Serve amended installation details on the Central FIT Register due to incorrectly assigned tariff codes  during registration."/>
    <s v="2017/18"/>
    <s v="June"/>
    <s v="2014/15 Q4"/>
    <d v="2017-09-05T00:00:00"/>
    <s v="Administrative"/>
    <n v="0"/>
    <n v="0"/>
    <n v="1"/>
    <n v="1"/>
    <n v="0"/>
  </r>
  <r>
    <s v="SSE"/>
    <s v="FIT"/>
    <s v="Data accuracy/misreporting"/>
    <s v="CFR"/>
    <s v="Ofgem E-Serve amended installation details on the Central FIT Register due to incorrectly assigned tariff codes  during registration."/>
    <s v="2017/18"/>
    <s v="June"/>
    <s v="2014/15 Q4"/>
    <d v="2017-09-05T00:00:00"/>
    <s v="Administrative"/>
    <n v="0"/>
    <n v="0"/>
    <n v="1"/>
    <n v="1"/>
    <n v="0"/>
  </r>
  <r>
    <s v="SSE"/>
    <s v="FIT"/>
    <s v="Data accuracy/misreporting"/>
    <s v="CFR"/>
    <s v="Ofgem E-Serve deleted an installation from the Central FIT Register due to incorrect registration. "/>
    <s v="2017/18"/>
    <s v="August"/>
    <s v="2014/15 Q4"/>
    <d v="2017-09-05T00:00:00"/>
    <s v="Administrative"/>
    <n v="0"/>
    <n v="0"/>
    <n v="1"/>
    <n v="1"/>
    <n v="0"/>
  </r>
  <r>
    <s v="EDF Energy"/>
    <s v="FIT"/>
    <s v="Data accuracy/misreporting"/>
    <s v="CFR"/>
    <s v="Ofgem rejected a change request due to duplicate EPC number"/>
    <s v="2017/18"/>
    <s v="June"/>
    <s v="2014/15 Q4"/>
    <d v="2017-09-08T00:00:00"/>
    <s v="Administrative"/>
    <n v="0"/>
    <n v="0"/>
    <n v="1"/>
    <n v="1"/>
    <n v="0"/>
  </r>
  <r>
    <s v="Good Energy"/>
    <s v="FIT"/>
    <s v="Data accuracy/misreporting"/>
    <s v="CFR"/>
    <s v="Ofgem E-Serve amended installation details on the Central FIT Register due to incorrectly assigned tariff codes during registration due to multi-site beiing stated in error  "/>
    <s v="2017/18"/>
    <s v="June"/>
    <s v="2014/15 Q4"/>
    <d v="2017-09-13T00:00:00"/>
    <s v="Administrative"/>
    <n v="0"/>
    <n v="0"/>
    <n v="1"/>
    <n v="1"/>
    <n v="0"/>
  </r>
  <r>
    <s v="Good Energy"/>
    <s v="FIT"/>
    <s v="Data accuracy/misreporting"/>
    <s v="CFR"/>
    <s v="Ofgem E-Serve amended installation details on the Central FIT Register due to incorrectly assigned tariff codes during registration due to multi-site beiing stated in error  "/>
    <s v="2017/18"/>
    <s v="June"/>
    <s v="2014/15 Q4"/>
    <d v="2017-09-13T00:00:00"/>
    <s v="Administrative"/>
    <n v="0"/>
    <n v="0"/>
    <n v="1"/>
    <n v="1"/>
    <n v="0"/>
  </r>
  <r>
    <s v="Good Energy"/>
    <s v="FIT"/>
    <s v="Data accuracy/misreporting"/>
    <s v="CFR"/>
    <s v="Ofgem E-Serve amended installation details on the Central FIT Register due to incorrectly assigned tariff codes during registration due to multi-site beiing stated in error  "/>
    <s v="2017/18"/>
    <s v="June"/>
    <s v="2014/15 Q4"/>
    <d v="2017-09-13T00:00:00"/>
    <s v="Administrative"/>
    <n v="0"/>
    <n v="0"/>
    <n v="1"/>
    <n v="1"/>
    <n v="0"/>
  </r>
  <r>
    <s v="Good Energy"/>
    <s v="FIT"/>
    <s v="Data accuracy/misreporting"/>
    <s v="CFR"/>
    <s v="Ofgem E-Serve amended installation details on the Central FIT Register due to incorrectly assigned tariff codes during registration due to multi-site beiing stated in error  "/>
    <s v="2017/18"/>
    <s v="June"/>
    <s v="2014/15 Q4"/>
    <d v="2017-09-13T00:00:00"/>
    <s v="Administrative"/>
    <n v="0"/>
    <n v="0"/>
    <n v="1"/>
    <n v="1"/>
    <n v="0"/>
  </r>
  <r>
    <s v="Good Energy"/>
    <s v="FIT"/>
    <s v="Data accuracy/misreporting"/>
    <s v="CFR"/>
    <s v="Ofgem E-Serve amended installation details on the Central FIT Register due to incorrectly assigned tariff codes during registration due to multi-site beiing stated in error  "/>
    <s v="2017/18"/>
    <s v="June"/>
    <s v="2014/15 Q4"/>
    <d v="2017-09-13T00:00:00"/>
    <s v="Administrative"/>
    <n v="0"/>
    <n v="0"/>
    <n v="1"/>
    <n v="1"/>
    <n v="0"/>
  </r>
  <r>
    <s v="Good Energy"/>
    <s v="FIT"/>
    <s v="Data accuracy/misreporting"/>
    <s v="CFR"/>
    <s v="Ofgem E-Serve amended installation details on the Central FIT Register due to incorrectly assigned tariff codes during registration due to multi-site beiing stated in error  "/>
    <s v="2017/18"/>
    <s v="June"/>
    <s v="2014/15 Q4"/>
    <d v="2017-09-13T00:00:00"/>
    <s v="Administrative"/>
    <n v="0"/>
    <n v="0"/>
    <n v="1"/>
    <n v="1"/>
    <n v="0"/>
  </r>
  <r>
    <s v="Good Energy"/>
    <s v="FIT"/>
    <s v="Data accuracy/misreporting"/>
    <s v="CFR"/>
    <s v="Ofgem E-Serve amended installation details on the Central FIT Register due to incorrectly assigned tariff codes during registration due to EER met being stated as Yes instead of No"/>
    <s v="2017/18"/>
    <s v="June"/>
    <s v="2014/15 Q4"/>
    <d v="2017-09-13T00:00:00"/>
    <s v="Administrative"/>
    <n v="0"/>
    <n v="0"/>
    <n v="1"/>
    <n v="1"/>
    <n v="0"/>
  </r>
  <r>
    <s v="Good Energy"/>
    <s v="FIT"/>
    <s v="Data accuracy/misreporting"/>
    <s v="CFR"/>
    <s v="Ofgem E-Serve amended installation details on the Central FIT Register due to incorrectly assigned tariff codes during registration due to EER met being stated as No instead of Yes"/>
    <s v="2017/18"/>
    <s v="June"/>
    <s v="2014/15 Q4"/>
    <d v="2017-09-13T00:00:00"/>
    <s v="Administrative"/>
    <n v="0"/>
    <n v="0"/>
    <n v="1"/>
    <n v="1"/>
    <n v="0"/>
  </r>
  <r>
    <s v="Good Energy"/>
    <s v="FIT"/>
    <s v="Data accuracy/misreporting"/>
    <s v="CFR"/>
    <s v="Ofgem E-Serve amended installation details on the Central FIT Register due to incorrectly assigned tariff codes during registration due to Community status being overlooked "/>
    <s v="2017/18"/>
    <s v="June"/>
    <s v="2014/15 Q4"/>
    <d v="2017-09-13T00:00:00"/>
    <s v="Administrative"/>
    <n v="0"/>
    <n v="0"/>
    <n v="1"/>
    <n v="1"/>
    <n v="0"/>
  </r>
  <r>
    <s v="Good Energy"/>
    <s v="FIT"/>
    <s v="Data accuracy/misreporting"/>
    <s v="CFR"/>
    <s v="Ofgem E-Serve amended installation details on the Central FIT Register due to incorrect MCS number being entered during registration"/>
    <s v="2017/18"/>
    <s v="June"/>
    <s v="2014/15 Q4"/>
    <d v="2017-09-13T00:00:00"/>
    <s v="Administrative"/>
    <n v="0"/>
    <n v="0"/>
    <n v="1"/>
    <n v="1"/>
    <n v="0"/>
  </r>
  <r>
    <s v="Good Energy"/>
    <s v="FIT"/>
    <s v="Data accuracy/misreporting"/>
    <s v="CFR"/>
    <s v="Ofgem E-Serve amended installation details on the Central FIT Register due to incorrect correspondence address being entered during registration "/>
    <s v="2017/18"/>
    <s v="June"/>
    <s v="2014/15 Q4"/>
    <d v="2017-09-13T00:00:00"/>
    <s v="Administrative"/>
    <n v="0"/>
    <n v="0"/>
    <n v="1"/>
    <n v="1"/>
    <n v="0"/>
  </r>
  <r>
    <s v="Good Energy"/>
    <s v="FIT"/>
    <s v="Data accuracy/misreporting"/>
    <s v="CFR"/>
    <s v="Ofgem E-Serve amended installation on the Central FIT Register due to being originally registered as being not grid connected when connected to grid."/>
    <s v="2017/18"/>
    <s v="September"/>
    <s v="2014/15 Q4"/>
    <d v="2017-09-13T00:00:00"/>
    <s v="Administrative"/>
    <n v="0"/>
    <n v="0"/>
    <n v="1"/>
    <n v="1"/>
    <n v="0"/>
  </r>
  <r>
    <s v="OVO Energy"/>
    <s v="FIT"/>
    <s v="Data accuracy/misreporting"/>
    <s v="CFR"/>
    <s v="Ofgem E-Serve amended installation details on the Central FIT Register due to incorrectly assigned EER status during registration "/>
    <s v="2016/17"/>
    <s v="June"/>
    <s v="2014/15 Q4"/>
    <d v="2017-09-15T00:00:00"/>
    <s v="Administrative"/>
    <n v="0"/>
    <n v="0"/>
    <n v="1"/>
    <n v="1"/>
    <n v="0"/>
  </r>
  <r>
    <s v="npower"/>
    <s v="FIT"/>
    <s v="Data accuracy/misreporting"/>
    <s v="CFR"/>
    <s v="Ofgem E-Serve deleted an installation from the Central FIT Register due to incorrect registration. "/>
    <s v="2016/17"/>
    <s v="July"/>
    <s v="2014/15 Q4"/>
    <d v="2017-09-15T00:00:00"/>
    <s v="Administrative"/>
    <n v="0"/>
    <n v="0"/>
    <n v="1"/>
    <n v="1"/>
    <n v="0"/>
  </r>
  <r>
    <s v="Good Energy"/>
    <s v="FIT"/>
    <s v="Data accuracy/misreporting"/>
    <s v="CFR"/>
    <s v="Ofgem E-Serve amended installation on the Central FIT Register due to being originally registered as not having EPC"/>
    <s v="2016/17"/>
    <s v="March"/>
    <s v="2014/15 Q4"/>
    <d v="2017-10-05T00:00:00"/>
    <s v="Administrative"/>
    <n v="0"/>
    <n v="0"/>
    <n v="1"/>
    <n v="1"/>
    <n v="0"/>
  </r>
  <r>
    <s v="Scottish Power"/>
    <s v="FIT"/>
    <s v="Data accuracy/misreporting"/>
    <s v="CFR"/>
    <s v="Ofgem E-Serve amended installation details on the Central FIT Register due to incorrectly assigned technology type during registration "/>
    <s v="2016/17"/>
    <s v="August"/>
    <s v="2014/15 Q4"/>
    <d v="2017-10-05T00:00:00"/>
    <s v="Administrative"/>
    <n v="0"/>
    <n v="0"/>
    <n v="1"/>
    <n v="1"/>
    <n v="0"/>
  </r>
  <r>
    <s v="OVO Energy"/>
    <s v="FIT"/>
    <s v="Audit and assurance"/>
    <s v="Audit/monitoring results"/>
    <s v="Supplier audit: from sample of 10, 2 applications were identified as having incorrect eligibility date on CFR"/>
    <s v="2016/17"/>
    <s v="January"/>
    <s v="2014/15 Q4"/>
    <d v="2017-10-19T00:00:00"/>
    <s v="Administrative"/>
    <n v="0"/>
    <n v="0"/>
    <n v="1"/>
    <n v="0"/>
    <n v="0"/>
  </r>
  <r>
    <s v="OVO Energy"/>
    <s v="FIT"/>
    <s v="Audit and assurance"/>
    <s v="Audit/monitoring results"/>
    <s v="Supplier audit: independent assurance report for annual levelisation audit not designed to explicitly provide OVO with assurances required before submitting the levelisation return to Ofgem."/>
    <s v="2016/17"/>
    <s v="January"/>
    <s v="2014/15 Q4"/>
    <d v="2017-10-19T00:00:00"/>
    <s v="Administrative"/>
    <n v="0"/>
    <n v="0"/>
    <n v="1"/>
    <n v="0"/>
    <n v="0"/>
  </r>
  <r>
    <s v="OVO Energy"/>
    <s v="FIT"/>
    <s v="Audit and assurance"/>
    <s v="Audit/monitoring results"/>
    <s v="Supplier audit: OVO completed sample review of installations added to CFR and identified multiple errors"/>
    <s v="2016/17"/>
    <s v="January"/>
    <s v="2014/15 Q4"/>
    <d v="2017-10-19T00:00:00"/>
    <s v="Administrative"/>
    <n v="0"/>
    <n v="0"/>
    <n v="2"/>
    <n v="2"/>
    <n v="0"/>
  </r>
  <r>
    <s v="OVO Energy"/>
    <s v="RO"/>
    <s v="Audit and assurance"/>
    <s v="Audit/monitoring results"/>
    <s v="Supplier audit: superuser password shared"/>
    <s v="2017/18"/>
    <s v="August"/>
    <s v="2014/15 Q4"/>
    <d v="2017-10-19T00:00:00"/>
    <s v="Administrative"/>
    <n v="0"/>
    <n v="0"/>
    <n v="1"/>
    <n v="0"/>
    <n v="0"/>
  </r>
  <r>
    <s v="OVO Energy"/>
    <s v="RO"/>
    <s v="Audit and assurance"/>
    <s v="Audit/monitoring results"/>
    <s v="Supplier audit: no formalised business continuity process for RO submission"/>
    <s v="2017/18"/>
    <s v="August"/>
    <s v="2014/15 Q4"/>
    <d v="2017-10-19T00:00:00"/>
    <s v="Administrative"/>
    <n v="0"/>
    <n v="0"/>
    <n v="1"/>
    <n v="0"/>
    <n v="0"/>
  </r>
  <r>
    <s v="UK Power Reserve"/>
    <s v="RO"/>
    <s v="Audit and assurance"/>
    <s v="Audit/monitoring results"/>
    <s v="2016-17 Compliance Round: Supplier audit - Unable to reconcile UK Power Reserve's data with Elexon's data. "/>
    <s v="2017/18"/>
    <s v="August"/>
    <s v="2014/15 Q4"/>
    <d v="2017-10-23T00:00:00"/>
    <s v="Administrative"/>
    <n v="0"/>
    <n v="0"/>
    <n v="2"/>
    <n v="2"/>
    <n v="0"/>
  </r>
  <r>
    <s v="Avro Energy Limited"/>
    <s v="RO"/>
    <s v="Audit and assurance"/>
    <s v="Audit/monitoring results"/>
    <s v="2016-17 Compliance Round: Supplier audit - Avro Energy did not follow Ofgem's recommended guidance for calculating supply volumes."/>
    <s v="2017/18"/>
    <s v="June"/>
    <s v="2014/15 Q4"/>
    <d v="2017-10-23T00:00:00"/>
    <s v="Administrative"/>
    <n v="0"/>
    <n v="0"/>
    <n v="2"/>
    <n v="0"/>
    <n v="0"/>
  </r>
  <r>
    <s v="AXPOUK Limited"/>
    <s v="RO"/>
    <s v="Data accuracy/misreporting"/>
    <s v="Erroneous payment"/>
    <s v="2016-17 Compliance Round: Over-paid Buyout due by ~£102.1K to discharge its E&amp;W obligation"/>
    <s v="2017/18"/>
    <s v="August"/>
    <s v="2014/15 Q4"/>
    <d v="2017-10-23T00:00:00"/>
    <s v="Administrative"/>
    <n v="0"/>
    <n v="0"/>
    <n v="1"/>
    <n v="1"/>
    <n v="0"/>
  </r>
  <r>
    <s v="BP Energy Europe Ltd"/>
    <s v="RO"/>
    <s v="Late data/payments"/>
    <s v="Erroneous payment"/>
    <s v="2016-17 Compliance Round: Late payment received did not include interest"/>
    <s v="2017/18"/>
    <s v="September"/>
    <s v="2014/15 Q4"/>
    <d v="2017-10-23T00:00:00"/>
    <s v="Administrative"/>
    <n v="0"/>
    <n v="0"/>
    <n v="1"/>
    <n v="0"/>
    <n v="0"/>
  </r>
  <r>
    <s v="British Gas"/>
    <s v="RO"/>
    <s v="Data accuracy/misreporting"/>
    <s v="Erroneous payment"/>
    <s v="2016-17 Compliance Round: Under-paid the buyout due for E&amp;W Oblig. by £23.5m, instead making this payment into Scottish Oblig. fund. Total buyout received for all schemes has been underpaid by 31p."/>
    <s v="2017/18"/>
    <s v="August"/>
    <s v="2014/15 Q4"/>
    <d v="2017-10-23T00:00:00"/>
    <s v="Administrative"/>
    <n v="0"/>
    <n v="0"/>
    <n v="1"/>
    <n v="1"/>
    <n v="0"/>
  </r>
  <r>
    <s v="Bruntwood"/>
    <s v="RO"/>
    <s v="Data accuracy/misreporting"/>
    <s v="Data accuracy/misreporting"/>
    <s v="2016-17 Compliance Round: New entrant to the market. Initially confirmed zero supply as part of its final supply submission (submitted on time). But when challenged admitted it supplied electricity during final month of 2016-17 RO year"/>
    <s v="2017/18"/>
    <s v="July"/>
    <s v="2014/15 Q4"/>
    <d v="2017-10-23T00:00:00"/>
    <s v="Administrative"/>
    <n v="0"/>
    <n v="0"/>
    <n v="1"/>
    <n v="1"/>
    <n v="0"/>
  </r>
  <r>
    <s v="Budget Energy"/>
    <s v="RO"/>
    <s v="Data accuracy/misreporting"/>
    <s v="Incorrectly retiring ROCs"/>
    <s v="2016-17 Compliance Round: Retired ~30.7k CP15 ROCs (buyout value ~£1.4m ) instead of redeeming them.(Budget were alerted of this when we chased them to redeem their ROCs)."/>
    <s v="2017/18"/>
    <s v="August"/>
    <s v="2014/15 Q4"/>
    <d v="2017-10-23T00:00:00"/>
    <s v="Administrative"/>
    <n v="0"/>
    <n v="0"/>
    <n v="1"/>
    <n v="0"/>
    <n v="0"/>
  </r>
  <r>
    <s v="Affect Energy"/>
    <s v="RO"/>
    <s v="Data accuracy/misreporting"/>
    <s v="Erroneous payment"/>
    <s v="2016-17 Compliance Round: Under-paid the buyout due for Scot. Oblig. by ~£1K, instead making this payment into E&amp;W Oblig. fund. Total buyout received for all schemes has been correctly paid."/>
    <s v="2017/18"/>
    <s v="August"/>
    <s v="2014/15 Q4"/>
    <d v="2017-10-23T00:00:00"/>
    <s v="Administrative"/>
    <n v="0"/>
    <n v="0"/>
    <n v="1"/>
    <n v="1"/>
    <n v="0"/>
  </r>
  <r>
    <s v="Coulomb Energy Supply Limited "/>
    <s v="RO"/>
    <s v="Data accuracy/misreporting"/>
    <s v="Erroneous payment"/>
    <s v="2016-17 Compliance Round: Over-paid E&amp;W buyout due by ~£97.4K"/>
    <s v="2017/18"/>
    <s v="August"/>
    <s v="2014/15 Q4"/>
    <d v="2017-10-23T00:00:00"/>
    <s v="Administrative"/>
    <n v="0"/>
    <n v="0"/>
    <n v="1"/>
    <n v="1"/>
    <n v="0"/>
  </r>
  <r>
    <s v="Energia"/>
    <s v="RO"/>
    <s v="Late data/payments"/>
    <s v="Late submission of supply data"/>
    <s v="2016-17 Compliance Round: Missed legislative deadline of 1 July for reporting final supply volume."/>
    <s v="2017/18"/>
    <s v="July"/>
    <s v="2014/15 Q4"/>
    <d v="2017-10-23T00:00:00"/>
    <s v="Legislative"/>
    <n v="0"/>
    <n v="1"/>
    <n v="0"/>
    <n v="0"/>
    <n v="0"/>
  </r>
  <r>
    <s v="Eversmart Energy"/>
    <s v="RO"/>
    <s v="Late data/payments"/>
    <s v="Late submission of supply data"/>
    <s v="2016-17 Compliance Round: Missed legislative deadline of 1 July for reporting final supply volume."/>
    <s v="2017/18"/>
    <s v="August"/>
    <s v="2014/15 Q4"/>
    <d v="2017-10-23T00:00:00"/>
    <s v="Legislative"/>
    <n v="0"/>
    <n v="1"/>
    <n v="0"/>
    <n v="0"/>
    <n v="0"/>
  </r>
  <r>
    <s v="Eversmart Energy"/>
    <s v="RO"/>
    <s v="Late data/payments"/>
    <s v="Erroneous payment"/>
    <s v="2016-17 Compliance Round: Late payment received did not include interest"/>
    <s v="2017/18"/>
    <s v="September"/>
    <s v="2014/15 Q4"/>
    <d v="2017-10-23T00:00:00"/>
    <s v="Administrative"/>
    <n v="0"/>
    <n v="0"/>
    <n v="1"/>
    <n v="0"/>
    <n v="0"/>
  </r>
  <r>
    <s v="npower"/>
    <s v="RO"/>
    <s v="Data accuracy/misreporting"/>
    <s v="Erroneous payment"/>
    <s v="2016-17 Compliance Round: Over-paid E&amp;W buyout due by ~ £206.5K"/>
    <s v="2017/18"/>
    <s v="August"/>
    <s v="2014/15 Q4"/>
    <d v="2017-10-23T00:00:00"/>
    <s v="Administrative"/>
    <n v="0"/>
    <n v="0"/>
    <n v="1"/>
    <n v="1"/>
    <n v="0"/>
  </r>
  <r>
    <s v="Power 4 All"/>
    <s v="RO"/>
    <s v="Data accuracy/misreporting"/>
    <s v="Incorrectly retiring ROCs"/>
    <s v="2016-17 Compliance Round: Retired CP15 ROCs instead of redeeming them. (Power 4 All alerted us of this error in good time, which gave us time to address it with IT accordingly)"/>
    <s v="2017/18"/>
    <s v="August"/>
    <s v="2014/15 Q4"/>
    <d v="2017-10-23T00:00:00"/>
    <s v="Administrative"/>
    <n v="0"/>
    <n v="0"/>
    <n v="1"/>
    <n v="0"/>
    <n v="0"/>
  </r>
  <r>
    <s v="UK Power Reserve"/>
    <s v="RO"/>
    <s v="Audit and assurance"/>
    <s v="Audit/monitoring results"/>
    <s v="2016-17 Compliance Round: Supplier audit - UK Power Reserve's  procedural notes re RO compliance require updating "/>
    <s v="2017/18"/>
    <s v="October"/>
    <s v="2014/15 Q4"/>
    <d v="2017-10-23T00:00:00"/>
    <s v="Administrative"/>
    <n v="0"/>
    <n v="0"/>
    <n v="1"/>
    <n v="0"/>
    <n v="0"/>
  </r>
  <r>
    <s v="UK Power Reserve"/>
    <s v="RO"/>
    <s v="Audit and assurance"/>
    <s v="Audit/monitoring results"/>
    <s v="2016-17 Compliance Round: Supplier audit -  No one to cover UKPR's sole user for accessing its Register supplier account in event of absence. "/>
    <s v="2017/18"/>
    <s v="October"/>
    <s v="2014/15 Q4"/>
    <d v="2017-10-23T00:00:00"/>
    <s v="Administrative"/>
    <n v="0"/>
    <n v="0"/>
    <n v="1"/>
    <n v="0"/>
    <n v="0"/>
  </r>
  <r>
    <s v="Tempus Energy"/>
    <s v="RO"/>
    <s v="Failure to submit information"/>
    <s v="Failure to submit supply data"/>
    <s v="2016-17 Compliance Round: Missed legislative deadline of 1 June for reporting estimated supply volume."/>
    <s v="2017/18"/>
    <s v="August"/>
    <s v="2014/15 Q4"/>
    <d v="2017-10-23T00:00:00"/>
    <s v="Legislative"/>
    <n v="0"/>
    <n v="1"/>
    <n v="0"/>
    <n v="0"/>
    <n v="0"/>
  </r>
  <r>
    <s v="ESB Independent Energy (NI) Ltd"/>
    <s v="RO"/>
    <s v="Data accuracy/misreporting"/>
    <s v="Erroneous payment"/>
    <s v="2016-17 Compliance Round: Paid late payment into 'buyout' account. Given this, we had to transfer this to our 'late payment' account. "/>
    <s v="2017/18"/>
    <s v="October"/>
    <s v="2014/15 Q4"/>
    <d v="2017-10-24T00:00:00"/>
    <s v="Administrative"/>
    <n v="0"/>
    <n v="0"/>
    <n v="1"/>
    <n v="0"/>
    <n v="0"/>
  </r>
  <r>
    <s v="Our Power Energy"/>
    <s v="RO"/>
    <s v="Late data/payments"/>
    <s v="Erroneous payment"/>
    <s v="2016-17 Compliance Round: Late payment received did not include interest"/>
    <s v="2017/18"/>
    <s v="September"/>
    <s v="2014/15 Q4"/>
    <d v="2017-10-24T00:00:00"/>
    <s v="Administrative"/>
    <n v="0"/>
    <n v="0"/>
    <n v="1"/>
    <n v="0"/>
    <n v="0"/>
  </r>
  <r>
    <s v="Arto"/>
    <s v="FIT"/>
    <s v="Late data/payments"/>
    <s v="Levelisation"/>
    <s v="Late submission of payment for Annual Levelisation Year 7"/>
    <s v="2017/18"/>
    <s v="August"/>
    <s v="2014/15 Q4"/>
    <d v="2017-10-25T00:00:00"/>
    <s v="Legislative"/>
    <n v="0"/>
    <n v="1"/>
    <n v="1"/>
    <n v="0"/>
    <n v="0"/>
  </r>
  <r>
    <s v="BP Energy Europe Ltd"/>
    <s v="FIT"/>
    <s v="Late data/payments"/>
    <s v="Levelisation"/>
    <s v="Late submission of payment for Periodic Levelisation for Y8 Q1"/>
    <s v="2017/18"/>
    <s v="August"/>
    <s v="2014/15 Q4"/>
    <d v="2017-10-25T00:00:00"/>
    <s v="Legislative"/>
    <n v="0"/>
    <n v="1"/>
    <n v="1"/>
    <n v="0"/>
    <n v="0"/>
  </r>
  <r>
    <s v="Breeze Energy Supply"/>
    <s v="FIT"/>
    <s v="Data accuracy/misreporting"/>
    <s v="Levelisation"/>
    <s v="Misreporting of total electricity supplied figure in Annual Levelisation Year 7"/>
    <s v="2017/18"/>
    <s v="August"/>
    <s v="2014/15 Q4"/>
    <d v="2017-10-25T00:00:00"/>
    <s v="Legislative"/>
    <n v="0"/>
    <n v="0"/>
    <n v="1"/>
    <n v="1"/>
    <n v="0"/>
  </r>
  <r>
    <s v="Brilliant Energy Ltd"/>
    <s v="FIT"/>
    <s v="Late data/payments"/>
    <s v="Levelisation"/>
    <s v="Late submission of data for Periodic Levelisation for Y8 Q1"/>
    <s v="2017/18"/>
    <s v="July"/>
    <s v="2014/15 Q4"/>
    <d v="2017-10-25T00:00:00"/>
    <s v="Legislative"/>
    <n v="0"/>
    <n v="1"/>
    <n v="1"/>
    <n v="0"/>
    <n v="0"/>
  </r>
  <r>
    <s v="Bruntwood"/>
    <s v="FIT"/>
    <s v="Data accuracy/misreporting"/>
    <s v="Levelisation"/>
    <s v="Misreporting of total electricity supplied figure in Annual Levelisation Year 7"/>
    <s v="2017/18"/>
    <s v="August"/>
    <s v="2014/15 Q4"/>
    <d v="2017-10-25T00:00:00"/>
    <s v="Legislative"/>
    <n v="0"/>
    <n v="0"/>
    <n v="1"/>
    <n v="1"/>
    <n v="0"/>
  </r>
  <r>
    <s v="Bulb Energy"/>
    <s v="FIT"/>
    <s v="Late data/payments"/>
    <s v="Levelisation"/>
    <s v="Late submission of data for Annual Levelisation Year 7"/>
    <s v="2017/18"/>
    <s v="August"/>
    <s v="2014/15 Q4"/>
    <d v="2017-10-25T00:00:00"/>
    <s v="Legislative"/>
    <n v="0"/>
    <n v="1"/>
    <n v="1"/>
    <n v="0"/>
    <n v="0"/>
  </r>
  <r>
    <s v="Corona Energy Retail 5"/>
    <s v="FIT"/>
    <s v="Audit and assurance"/>
    <s v="Levelisation"/>
    <s v="Late submission of Annual Levelisation audit report for Year 7"/>
    <s v="2017/18"/>
    <s v="August"/>
    <s v="2014/15 Q4"/>
    <d v="2017-10-25T00:00:00"/>
    <s v="Legislative"/>
    <n v="0"/>
    <n v="1"/>
    <n v="1"/>
    <n v="0"/>
    <n v="0"/>
  </r>
  <r>
    <s v="Corona Energy Retail 5"/>
    <s v="FIT"/>
    <s v="Data accuracy/misreporting"/>
    <s v="Levelisation"/>
    <s v="Misreporting of total deemed export payments, deemed electricity, export payments made &amp; export electricity figure in Annual Levelisation Year 7"/>
    <s v="2017/18"/>
    <s v="August"/>
    <s v="2014/15 Q4"/>
    <d v="2017-10-25T00:00:00"/>
    <s v="Legislative"/>
    <n v="0"/>
    <n v="0"/>
    <n v="1"/>
    <n v="1"/>
    <n v="0"/>
  </r>
  <r>
    <s v="DONG Energy"/>
    <s v="FIT"/>
    <s v="Data accuracy/misreporting"/>
    <s v="Levelisation"/>
    <s v="Misreporting of total exempt electricity figure in Annual Levelisation Year 7"/>
    <s v="2017/18"/>
    <s v="August"/>
    <s v="2014/15 Q4"/>
    <d v="2017-10-25T00:00:00"/>
    <s v="Legislative"/>
    <n v="0"/>
    <n v="0"/>
    <n v="1"/>
    <n v="1"/>
    <n v="0"/>
  </r>
  <r>
    <s v="Eco Green Management Ltd"/>
    <s v="FIT"/>
    <s v="Late data/payments"/>
    <s v="Levelisation"/>
    <s v="Late submission of data for Annual Levelisation Year 7"/>
    <s v="2017/18"/>
    <s v="August"/>
    <s v="2014/15 Q4"/>
    <d v="2017-10-25T00:00:00"/>
    <s v="Legislative"/>
    <n v="0"/>
    <n v="1"/>
    <n v="1"/>
    <n v="0"/>
    <n v="0"/>
  </r>
  <r>
    <s v="Effortless Energy"/>
    <s v="FIT"/>
    <s v="Data accuracy/misreporting"/>
    <s v="Levelisation"/>
    <s v="Misreporting of total electricity supplied figure in Annual Levelisation Year 7"/>
    <s v="2017/18"/>
    <s v="August"/>
    <s v="2014/15 Q4"/>
    <d v="2017-10-25T00:00:00"/>
    <s v="Legislative"/>
    <n v="0"/>
    <n v="0"/>
    <n v="1"/>
    <n v="1"/>
    <n v="0"/>
  </r>
  <r>
    <s v="Enstroga Ltd"/>
    <s v="FIT"/>
    <s v="Late data/payments"/>
    <s v="Levelisation"/>
    <s v="Late submission of data for Annual Levelisation Year 7"/>
    <s v="2017/18"/>
    <s v="August"/>
    <s v="2014/15 Q4"/>
    <d v="2017-10-25T00:00:00"/>
    <s v="Legislative"/>
    <n v="0"/>
    <n v="1"/>
    <n v="1"/>
    <n v="0"/>
    <n v="0"/>
  </r>
  <r>
    <s v="Eversmart Energy"/>
    <s v="FIT"/>
    <s v="Late data/payments"/>
    <s v="Levelisation"/>
    <s v="Late submission of data for Annual Levelisation Year 7"/>
    <s v="2017/18"/>
    <s v="August"/>
    <s v="2014/15 Q4"/>
    <d v="2017-10-25T00:00:00"/>
    <s v="Legislative"/>
    <n v="0"/>
    <n v="1"/>
    <n v="1"/>
    <n v="0"/>
    <n v="0"/>
  </r>
  <r>
    <s v="Eversmart Energy"/>
    <s v="FIT"/>
    <s v="Late data/payments"/>
    <s v="Levelisation"/>
    <s v="Late submission of payment for Annual Levelisation Year 7"/>
    <s v="2017/18"/>
    <s v="August"/>
    <s v="2015/16 Q4"/>
    <d v="2017-10-25T00:00:00"/>
    <s v="Legislative"/>
    <n v="0"/>
    <n v="1"/>
    <n v="1"/>
    <n v="0"/>
    <n v="0"/>
  </r>
  <r>
    <s v="F &amp; S Energy"/>
    <s v="FIT"/>
    <s v="Late data/payments"/>
    <s v="Levelisation"/>
    <s v="Late submission of data for Annual Levelisation Year 7"/>
    <s v="2017/18"/>
    <s v="August"/>
    <s v="2015/16 Q4"/>
    <d v="2017-10-25T00:00:00"/>
    <s v="Legislative"/>
    <n v="0"/>
    <n v="1"/>
    <n v="1"/>
    <n v="0"/>
    <n v="0"/>
  </r>
  <r>
    <s v="Foxglove Energy Supply Limited"/>
    <s v="FIT"/>
    <s v="Late data/payments"/>
    <s v="Levelisation"/>
    <s v="Late submission of data for Annual Levelisation Year 7"/>
    <s v="2017/18"/>
    <s v="August"/>
    <s v="2015/16 Q3"/>
    <d v="2017-10-25T00:00:00"/>
    <s v="Legislative"/>
    <n v="0"/>
    <n v="1"/>
    <n v="1"/>
    <n v="0"/>
    <n v="0"/>
  </r>
  <r>
    <s v="Future Energy Utilities"/>
    <s v="FIT"/>
    <s v="Late data/payments"/>
    <s v="Levelisation"/>
    <s v="Late submission of data for Annual Levelisation Year 7"/>
    <s v="2017/18"/>
    <s v="August"/>
    <s v="2015/16 Q3"/>
    <d v="2017-10-25T00:00:00"/>
    <s v="Legislative"/>
    <n v="0"/>
    <n v="1"/>
    <n v="1"/>
    <n v="0"/>
    <n v="0"/>
  </r>
  <r>
    <s v="GEN4U Ltd"/>
    <s v="FIT"/>
    <s v="Data accuracy/misreporting"/>
    <s v="Levelisation"/>
    <s v="Misreporting of total electricity supplied figure in Annual Levelisation Year 7"/>
    <s v="2017/18"/>
    <s v="August"/>
    <s v="2015/16 Q3"/>
    <d v="2017-10-25T00:00:00"/>
    <s v="Legislative"/>
    <n v="0"/>
    <n v="0"/>
    <n v="1"/>
    <n v="1"/>
    <n v="0"/>
  </r>
  <r>
    <s v="GnERGY"/>
    <s v="FIT"/>
    <s v="Late data/payments"/>
    <s v="Levelisation"/>
    <s v="Late submission of data for Periodic Levelisation for Y8 Q1"/>
    <s v="2017/18"/>
    <s v="July"/>
    <s v="2015/16 Q4"/>
    <d v="2017-10-25T00:00:00"/>
    <s v="Legislative"/>
    <n v="0"/>
    <n v="1"/>
    <n v="1"/>
    <n v="0"/>
    <n v="0"/>
  </r>
  <r>
    <s v="GnERGY"/>
    <s v="FIT"/>
    <s v="Data accuracy/misreporting"/>
    <s v="Levelisation"/>
    <s v="Misreporting of total electricity supplied figure in Annual Levelisation Year 7"/>
    <s v="2017/18"/>
    <s v="August"/>
    <s v="2015/16 Q4"/>
    <d v="2017-10-25T00:00:00"/>
    <s v="Legislative"/>
    <n v="0"/>
    <n v="0"/>
    <n v="1"/>
    <n v="1"/>
    <n v="0"/>
  </r>
  <r>
    <s v="Iresa Limited"/>
    <s v="FIT"/>
    <s v="Late data/payments"/>
    <s v="Levelisation"/>
    <s v="Late submission of payment for Annual Levelisation Year 7"/>
    <s v="2017/18"/>
    <s v="August"/>
    <s v="2015/16 Q4"/>
    <d v="2017-10-25T00:00:00"/>
    <s v="Legislative"/>
    <n v="0"/>
    <n v="1"/>
    <n v="1"/>
    <n v="0"/>
    <n v="0"/>
  </r>
  <r>
    <s v="Iresa Limited"/>
    <s v="FIT"/>
    <s v="Data accuracy/misreporting"/>
    <s v="Levelisation"/>
    <s v="Misreporting of total electricity supplied figure in Annual Levelisation Year 7"/>
    <s v="2017/18"/>
    <s v="August"/>
    <s v="2015/16 Q4"/>
    <d v="2017-10-25T00:00:00"/>
    <s v="Legislative"/>
    <n v="0"/>
    <n v="0"/>
    <n v="1"/>
    <n v="1"/>
    <n v="0"/>
  </r>
  <r>
    <s v="Limejump Energy"/>
    <s v="FIT"/>
    <s v="Data accuracy/misreporting"/>
    <s v="Levelisation"/>
    <s v="Misreporting of total electricity supplied figure in Annual Levelisation Year 7"/>
    <s v="2017/18"/>
    <s v="August"/>
    <s v="2015/16 Q4"/>
    <d v="2017-10-25T00:00:00"/>
    <s v="Legislative"/>
    <n v="0"/>
    <n v="0"/>
    <n v="1"/>
    <n v="1"/>
    <n v="0"/>
  </r>
  <r>
    <s v="Marble power"/>
    <s v="FIT"/>
    <s v="Late data/payments"/>
    <s v="Levelisation"/>
    <s v="Late submission of data for Annual Levelisation Year 7"/>
    <s v="2017/18"/>
    <s v="August"/>
    <s v="2015/16 Q4"/>
    <d v="2017-10-25T00:00:00"/>
    <s v="Legislative"/>
    <n v="0"/>
    <n v="1"/>
    <n v="1"/>
    <n v="0"/>
    <n v="0"/>
  </r>
  <r>
    <s v="Marble power"/>
    <s v="FIT"/>
    <s v="Data accuracy/misreporting"/>
    <s v="Levelisation"/>
    <s v="Misreporting of total export payments made figure in Annual Levelisation Year 7"/>
    <s v="2017/18"/>
    <s v="August"/>
    <s v="2015/16 Q4"/>
    <d v="2017-10-25T00:00:00"/>
    <s v="Legislative"/>
    <n v="0"/>
    <n v="0"/>
    <n v="1"/>
    <n v="1"/>
    <n v="0"/>
  </r>
  <r>
    <s v="NEAS Energy"/>
    <s v="FIT"/>
    <s v="Data accuracy/misreporting"/>
    <s v="Levelisation"/>
    <s v="Misreporting of total generation electricity figure in Annual Levelisation Year 7"/>
    <s v="2017/18"/>
    <s v="August"/>
    <s v="2015/16 Q4"/>
    <d v="2017-10-25T00:00:00"/>
    <s v="Legislative"/>
    <n v="0"/>
    <n v="0"/>
    <n v="1"/>
    <n v="1"/>
    <n v="0"/>
  </r>
  <r>
    <s v="Octopus Energy Limited"/>
    <s v="FIT"/>
    <s v="Data accuracy/misreporting"/>
    <s v="Levelisation"/>
    <s v="Misreporting of total electricity supplied figure in Annual Levelisation Year 7"/>
    <s v="2017/18"/>
    <s v="August"/>
    <s v="2015/16 Q4"/>
    <d v="2017-10-25T00:00:00"/>
    <s v="Legislative"/>
    <n v="0"/>
    <n v="0"/>
    <n v="1"/>
    <n v="1"/>
    <n v="0"/>
  </r>
  <r>
    <s v="Opus Energy"/>
    <s v="FIT"/>
    <s v="Late data/payments"/>
    <s v="Levelisation"/>
    <s v="Late submission of payment for Periodic Levelisation for Y8 Q1"/>
    <s v="2017/18"/>
    <s v="August"/>
    <s v="2015/16 Q4"/>
    <d v="2017-10-25T00:00:00"/>
    <s v="Legislative"/>
    <n v="0"/>
    <n v="1"/>
    <n v="1"/>
    <n v="0"/>
    <n v="0"/>
  </r>
  <r>
    <s v="Opus Energy"/>
    <s v="FIT"/>
    <s v="Data accuracy/misreporting"/>
    <s v="Levelisation"/>
    <s v="Misreporting of total exempt electricity figure in Annual Levelisation Year 7"/>
    <s v="2017/18"/>
    <s v="August"/>
    <s v="2015/16 Q4"/>
    <d v="2017-10-25T00:00:00"/>
    <s v="Legislative"/>
    <n v="0"/>
    <n v="0"/>
    <n v="1"/>
    <n v="1"/>
    <n v="0"/>
  </r>
  <r>
    <s v="Our Power Energy"/>
    <s v="FIT"/>
    <s v="Data accuracy/misreporting"/>
    <s v="Levelisation"/>
    <s v="Misreporting of total electricity supplied figure in Annual Levelisation Year 7"/>
    <s v="2017/18"/>
    <s v="August"/>
    <s v="2015/16 Q4"/>
    <d v="2017-10-25T00:00:00"/>
    <s v="Legislative"/>
    <n v="0"/>
    <n v="0"/>
    <n v="1"/>
    <n v="1"/>
    <n v="0"/>
  </r>
  <r>
    <s v="Planet 9 Energy"/>
    <s v="FIT"/>
    <s v="Late data/payments"/>
    <s v="Levelisation"/>
    <s v="Late submission of payment for Periodic Levelisation for Y8 Q1"/>
    <s v="2017/18"/>
    <s v="August"/>
    <s v="2015/16 Q4"/>
    <d v="2017-10-25T00:00:00"/>
    <s v="Legislative"/>
    <n v="0"/>
    <n v="1"/>
    <n v="1"/>
    <n v="0"/>
    <n v="0"/>
  </r>
  <r>
    <s v="Planet 9 Energy"/>
    <s v="FIT"/>
    <s v="Late data/payments"/>
    <s v="Levelisation"/>
    <s v="Late submission of data for Annual Levelisation Year 7"/>
    <s v="2017/18"/>
    <s v="August"/>
    <s v="2015/16 Q4"/>
    <d v="2017-10-25T00:00:00"/>
    <s v="Legislative"/>
    <n v="0"/>
    <n v="1"/>
    <n v="1"/>
    <n v="0"/>
    <n v="0"/>
  </r>
  <r>
    <s v="Planet 9 Energy"/>
    <s v="FIT"/>
    <s v="Data accuracy/misreporting"/>
    <s v="Levelisation"/>
    <s v="Misreporting of total electricity supplied figure in Annual Levelisation Year 7"/>
    <s v="2017/18"/>
    <s v="August"/>
    <s v="2015/16 Q3"/>
    <d v="2017-10-25T00:00:00"/>
    <s v="Legislative"/>
    <n v="0"/>
    <n v="0"/>
    <n v="1"/>
    <n v="1"/>
    <n v="0"/>
  </r>
  <r>
    <s v="Power 4 All"/>
    <s v="FIT"/>
    <s v="Audit and assurance"/>
    <s v="Levelisation"/>
    <s v="Late submission of Annual Levelisation audit report for Year 7"/>
    <s v="2017/18"/>
    <s v="August"/>
    <s v="2015/16 Q3"/>
    <d v="2017-10-25T00:00:00"/>
    <s v="Legislative"/>
    <n v="0"/>
    <n v="1"/>
    <n v="1"/>
    <n v="0"/>
    <n v="0"/>
  </r>
  <r>
    <s v="Power 4 All"/>
    <s v="FIT"/>
    <s v="Data accuracy/misreporting"/>
    <s v="Levelisation"/>
    <s v="Misreporting of total generation payments made figure in Annual Levelisation Year 7"/>
    <s v="2017/18"/>
    <s v="August"/>
    <s v="2015/16 Q3"/>
    <d v="2017-10-25T00:00:00"/>
    <s v="Legislative"/>
    <n v="0"/>
    <n v="0"/>
    <n v="1"/>
    <n v="1"/>
    <n v="0"/>
  </r>
  <r>
    <s v="Pozitive Energy"/>
    <s v="FIT"/>
    <s v="Late data/payments"/>
    <s v="Levelisation"/>
    <s v="Late submission of data for Periodic Levelisation for Y8 Q1"/>
    <s v="2017/18"/>
    <s v="July"/>
    <s v="2015/16 Q3"/>
    <d v="2017-10-25T00:00:00"/>
    <s v="Legislative"/>
    <n v="0"/>
    <n v="1"/>
    <n v="1"/>
    <n v="0"/>
    <n v="0"/>
  </r>
  <r>
    <s v="So Energy"/>
    <s v="FIT"/>
    <s v="Late data/payments"/>
    <s v="Levelisation"/>
    <s v="Late submission of data for Annual Levelisation Year 7"/>
    <s v="2017/18"/>
    <s v="August"/>
    <s v="2015/16 Q3"/>
    <d v="2017-10-25T00:00:00"/>
    <s v="Legislative"/>
    <n v="0"/>
    <n v="1"/>
    <n v="1"/>
    <n v="0"/>
    <n v="0"/>
  </r>
  <r>
    <s v="Spark Energy"/>
    <s v="FIT"/>
    <s v="Data accuracy/misreporting"/>
    <s v="Levelisation"/>
    <s v="Misreporting of total export electricity figure in Annual Levelisation Year 7"/>
    <s v="2017/18"/>
    <s v="August"/>
    <s v="2015/16 Q3"/>
    <d v="2017-10-25T00:00:00"/>
    <s v="Legislative"/>
    <n v="0"/>
    <n v="0"/>
    <n v="1"/>
    <n v="1"/>
    <n v="0"/>
  </r>
  <r>
    <s v="SSE"/>
    <s v="FIT"/>
    <s v="Data accuracy/misreporting"/>
    <s v="Levelisation"/>
    <s v="Misreporting of total deemed electricity figure in Y8 Q1 Periodic Levelisation"/>
    <s v="2017/18"/>
    <s v="July"/>
    <s v="2015/16 Q3"/>
    <d v="2017-10-25T00:00:00"/>
    <s v="Legislative"/>
    <n v="0"/>
    <n v="0"/>
    <n v="1"/>
    <n v="1"/>
    <n v="0"/>
  </r>
  <r>
    <s v="Switch Business Gas and Power"/>
    <s v="FIT"/>
    <s v="Data accuracy/misreporting"/>
    <s v="Levelisation"/>
    <s v="Misreporting of total electricity supplied figure in Annual Levelisation Year 7"/>
    <s v="2017/18"/>
    <s v="August"/>
    <s v="2015/16 Q3"/>
    <d v="2017-10-25T00:00:00"/>
    <s v="Legislative"/>
    <n v="0"/>
    <n v="0"/>
    <n v="1"/>
    <n v="1"/>
    <n v="0"/>
  </r>
  <r>
    <s v="Together Energy Limited "/>
    <s v="FIT"/>
    <s v="Late data/payments"/>
    <s v="Levelisation"/>
    <s v="Late submission of data for Annual Levelisation Year 7"/>
    <s v="2017/18"/>
    <s v="August"/>
    <s v="2015/16 Q3"/>
    <d v="2017-10-25T00:00:00"/>
    <s v="Legislative"/>
    <n v="0"/>
    <n v="1"/>
    <n v="1"/>
    <n v="0"/>
    <n v="0"/>
  </r>
  <r>
    <s v="Together Energy Limited "/>
    <s v="FIT"/>
    <s v="Data accuracy/misreporting"/>
    <s v="Levelisation"/>
    <s v="Misreporting of total electricity supplied figure in Annual Levelisation Year 7"/>
    <s v="2017/18"/>
    <s v="August"/>
    <s v="2015/16 Q3"/>
    <d v="2017-10-25T00:00:00"/>
    <s v="Legislative"/>
    <n v="0"/>
    <n v="0"/>
    <n v="1"/>
    <n v="1"/>
    <n v="0"/>
  </r>
  <r>
    <s v="Tonik Energy Limited"/>
    <s v="FIT"/>
    <s v="Late data/payments"/>
    <s v="Levelisation"/>
    <s v="Late submission of payment for Periodic Levelisation for Y8 Q1"/>
    <s v="2017/18"/>
    <s v="August"/>
    <s v="2015/16 Q3"/>
    <d v="2017-10-25T00:00:00"/>
    <s v="Legislative"/>
    <n v="0"/>
    <n v="1"/>
    <n v="1"/>
    <n v="0"/>
    <n v="0"/>
  </r>
  <r>
    <s v="UK Power Reserve"/>
    <s v="FIT"/>
    <s v="Data accuracy/misreporting"/>
    <s v="Levelisation"/>
    <s v="Misreporting of total electricity supplied figure in Annual Levelisation Year 7"/>
    <s v="2017/18"/>
    <s v="August"/>
    <s v="2015/16 Q3"/>
    <d v="2017-10-25T00:00:00"/>
    <s v="Legislative"/>
    <n v="0"/>
    <n v="0"/>
    <n v="1"/>
    <n v="1"/>
    <n v="0"/>
  </r>
  <r>
    <s v="EPG Energy"/>
    <s v="FIT"/>
    <s v="Data accuracy/misreporting"/>
    <s v="Levelisation"/>
    <s v="Made payment into Annual Levelisation account instead of Periodic for Y8Q2"/>
    <s v="2017/18"/>
    <s v="November"/>
    <s v="2015/16 Q3"/>
    <d v="2017-11-10T00:00:00"/>
    <s v="Administrative"/>
    <n v="0"/>
    <n v="0"/>
    <n v="1"/>
    <n v="0"/>
    <n v="0"/>
  </r>
  <r>
    <s v="Avro Energy Limited"/>
    <s v="FIT"/>
    <s v="Late data/payments"/>
    <s v="Levelisation"/>
    <s v="Late payment for Periodic Levelisation for Y8 Q2"/>
    <s v="2017/18"/>
    <s v="November"/>
    <s v="2015/16 Q3"/>
    <d v="2017-11-10T00:00:00"/>
    <s v="Legislative"/>
    <n v="0"/>
    <n v="1"/>
    <n v="1"/>
    <n v="0"/>
    <n v="0"/>
  </r>
  <r>
    <s v="Bruntwood"/>
    <s v="FIT"/>
    <s v="Late data/payments"/>
    <s v="Levelisation"/>
    <s v="Late submission of data for Periodic Levelisation for Y8 Q2"/>
    <s v="2017/18"/>
    <s v="November"/>
    <s v="2015/16 Q3"/>
    <d v="2017-11-10T00:00:00"/>
    <s v="Legislative"/>
    <n v="0"/>
    <n v="1"/>
    <n v="1"/>
    <n v="0"/>
    <n v="0"/>
  </r>
  <r>
    <s v="Bulb Energy"/>
    <s v="FIT"/>
    <s v="Data accuracy/misreporting"/>
    <s v="Levelisation"/>
    <s v="Misreporting of total electricity supplied figure in Y7 Q4 Levelisation"/>
    <s v="2017/18"/>
    <s v="April"/>
    <s v="2015/16 Q3"/>
    <d v="2017-11-10T00:00:00"/>
    <s v="Legislative"/>
    <n v="0"/>
    <n v="0"/>
    <n v="1"/>
    <n v="1"/>
    <n v="0"/>
  </r>
  <r>
    <s v="The Co-operative Energy"/>
    <s v="FIT"/>
    <s v="Data accuracy/misreporting"/>
    <s v="Levelisation"/>
    <s v="Misreporting of total electricity supplied figure in Y7 Q4 Levelisation"/>
    <s v="2017/18"/>
    <s v="April"/>
    <s v="2015/16 Q3"/>
    <d v="2017-11-10T00:00:00"/>
    <s v="Legislative"/>
    <n v="0"/>
    <n v="0"/>
    <n v="1"/>
    <n v="1"/>
    <n v="0"/>
  </r>
  <r>
    <s v="Corona Energy Retail 5"/>
    <s v="FIT"/>
    <s v="Data accuracy/misreporting"/>
    <s v="Levelisation"/>
    <s v="Misreporting of deemed electricity supplied figure in Y7 Q4 Levelisation"/>
    <s v="2017/18"/>
    <s v="April"/>
    <s v="2015/16 Q4"/>
    <d v="2017-11-10T00:00:00"/>
    <s v="Legislative"/>
    <n v="0"/>
    <n v="0"/>
    <n v="1"/>
    <n v="1"/>
    <n v="0"/>
  </r>
  <r>
    <s v="Dual Energy Direct"/>
    <s v="FIT"/>
    <s v="Data accuracy/misreporting"/>
    <s v="Levelisation"/>
    <s v="Misreporting of total electricity supplied figure in Y7 Q4 Levelisation"/>
    <s v="2017/18"/>
    <s v="April"/>
    <s v="2015/16 Q4"/>
    <d v="2017-11-10T00:00:00"/>
    <s v="Legislative"/>
    <n v="0"/>
    <n v="0"/>
    <n v="1"/>
    <n v="1"/>
    <n v="0"/>
  </r>
  <r>
    <s v="E (Gas and Electricity)"/>
    <s v="FIT"/>
    <s v="Late data/payments"/>
    <s v="Levelisation"/>
    <s v="Late submission of data for Periodic Levelisation for Y8 Q2"/>
    <s v="2017/18"/>
    <s v="November"/>
    <s v="2015/16 Q4"/>
    <d v="2017-11-10T00:00:00"/>
    <s v="Legislative"/>
    <n v="0"/>
    <n v="1"/>
    <n v="1"/>
    <n v="0"/>
    <n v="0"/>
  </r>
  <r>
    <s v="Eco Green Management Ltd"/>
    <s v="FIT"/>
    <s v="Data accuracy/misreporting"/>
    <s v="Levelisation"/>
    <s v="Misreporting of total electricity supplied figure in Y7 Q4 Levelisation"/>
    <s v="2017/18"/>
    <s v="April"/>
    <s v="2015/16 Q4"/>
    <d v="2017-11-10T00:00:00"/>
    <s v="Legislative"/>
    <n v="0"/>
    <n v="0"/>
    <n v="1"/>
    <n v="1"/>
    <n v="0"/>
  </r>
  <r>
    <s v="Effortless Energy"/>
    <s v="FIT"/>
    <s v="Data accuracy/misreporting"/>
    <s v="Levelisation"/>
    <s v="Misreporting of total electricity supplied figure in Y7 Q4 Levelisation"/>
    <s v="2017/18"/>
    <s v="April"/>
    <s v="2015/16 Q4"/>
    <d v="2017-11-10T00:00:00"/>
    <s v="Legislative"/>
    <n v="0"/>
    <n v="0"/>
    <n v="1"/>
    <n v="1"/>
    <n v="0"/>
  </r>
  <r>
    <s v="Electraphase LTD"/>
    <s v="FIT"/>
    <s v="Data accuracy/misreporting"/>
    <s v="Levelisation"/>
    <s v="Misreporting of total electricity supplied figure in Y7 Q4 Levelisation"/>
    <s v="2017/18"/>
    <s v="April"/>
    <s v="2015/16 Q4"/>
    <d v="2017-11-10T00:00:00"/>
    <s v="Legislative"/>
    <n v="0"/>
    <n v="0"/>
    <n v="1"/>
    <n v="1"/>
    <n v="0"/>
  </r>
  <r>
    <s v="Enstroga Ltd"/>
    <s v="FIT"/>
    <s v="Late data/payments"/>
    <s v="Levelisation"/>
    <s v="Late payment for Periodic Levelisation for Y7 Q4"/>
    <s v="2017/18"/>
    <s v="April"/>
    <s v="2015/16 Q4"/>
    <d v="2017-11-10T00:00:00"/>
    <s v="Legislative"/>
    <n v="0"/>
    <n v="1"/>
    <n v="1"/>
    <n v="0"/>
    <n v="0"/>
  </r>
  <r>
    <s v="ESB Independent Energy (NI) Ltd"/>
    <s v="FIT"/>
    <s v="Late data/payments"/>
    <s v="Levelisation"/>
    <s v="Late payment for Periodic Levelisation for Y8 Q2"/>
    <s v="2017/18"/>
    <s v="November"/>
    <s v="2015/16 Q4"/>
    <d v="2017-11-10T00:00:00"/>
    <s v="Legislative"/>
    <n v="0"/>
    <n v="1"/>
    <n v="1"/>
    <n v="0"/>
    <n v="0"/>
  </r>
  <r>
    <s v="Eversmart Energy"/>
    <s v="FIT"/>
    <s v="Data accuracy/misreporting"/>
    <s v="Levelisation"/>
    <s v="Misreporting of total electricity supplied figure in Y7 Q4 Levelisation"/>
    <s v="2017/18"/>
    <s v="April"/>
    <s v="2015/16 Q4"/>
    <d v="2017-11-10T00:00:00"/>
    <s v="Legislative"/>
    <n v="0"/>
    <n v="0"/>
    <n v="1"/>
    <n v="1"/>
    <n v="0"/>
  </r>
  <r>
    <s v="Eversmart Energy"/>
    <s v="FIT"/>
    <s v="Late data/payments"/>
    <s v="Levelisation"/>
    <s v="Late payment for Periodic Levelisation for Y8 Q2"/>
    <s v="2017/18"/>
    <s v="November"/>
    <s v="2016/17 Q1"/>
    <d v="2017-11-10T00:00:00"/>
    <s v="Legislative"/>
    <n v="0"/>
    <n v="1"/>
    <n v="1"/>
    <n v="0"/>
    <n v="0"/>
  </r>
  <r>
    <s v="GEN4U Ltd"/>
    <s v="FIT"/>
    <s v="Late data/payments"/>
    <s v="Levelisation"/>
    <s v="Late payment for Periodic Levelisation for Y7 Q4"/>
    <s v="2017/18"/>
    <s v="April"/>
    <s v="2016/17 Q1"/>
    <d v="2017-11-10T00:00:00"/>
    <s v="Legislative"/>
    <n v="0"/>
    <n v="1"/>
    <n v="1"/>
    <n v="0"/>
    <n v="0"/>
  </r>
  <r>
    <s v="GnERGY"/>
    <s v="FIT"/>
    <s v="Late data/payments"/>
    <s v="Levelisation"/>
    <s v="Late submission of data for Periodic Levelisation for Y8 Q2"/>
    <s v="2017/18"/>
    <s v="November"/>
    <s v="2016/17 Q1"/>
    <d v="2017-11-10T00:00:00"/>
    <s v="Legislative"/>
    <n v="0"/>
    <n v="1"/>
    <n v="1"/>
    <n v="0"/>
    <n v="0"/>
  </r>
  <r>
    <s v="Green Energy"/>
    <s v="FIT"/>
    <s v="Data accuracy/misreporting"/>
    <s v="Levelisation"/>
    <s v="Misreporting of deemed payment made and deemed electricity supplied figure in Y7 Q4 Levelisation"/>
    <s v="2017/18"/>
    <s v="April"/>
    <s v="2016/17 Q1"/>
    <d v="2017-11-10T00:00:00"/>
    <s v="Legislative"/>
    <n v="0"/>
    <n v="0"/>
    <n v="1"/>
    <n v="1"/>
    <n v="0"/>
  </r>
  <r>
    <s v="Iresa Limited"/>
    <s v="FIT"/>
    <s v="Data accuracy/misreporting"/>
    <s v="Levelisation"/>
    <s v="Misreporting of total electricity supplied figure in Y7 Q4 Levelisation"/>
    <s v="2017/18"/>
    <s v="April"/>
    <s v="2016/17 Q1"/>
    <d v="2017-11-10T00:00:00"/>
    <s v="Legislative"/>
    <n v="0"/>
    <n v="0"/>
    <n v="1"/>
    <n v="1"/>
    <n v="0"/>
  </r>
  <r>
    <s v="OneSelect"/>
    <s v="FIT"/>
    <s v="Late data/payments"/>
    <s v="Levelisation"/>
    <s v="Late submission of data for Periodic Levelisation for Y8 Q2"/>
    <s v="2017/18"/>
    <s v="November"/>
    <s v="2016/17 Q1"/>
    <d v="2017-11-10T00:00:00"/>
    <s v="Legislative"/>
    <n v="0"/>
    <n v="1"/>
    <n v="1"/>
    <n v="0"/>
    <n v="0"/>
  </r>
  <r>
    <s v="Planet 9 Energy"/>
    <s v="FIT"/>
    <s v="Data accuracy/misreporting"/>
    <s v="Levelisation"/>
    <s v="Misreporting of total electricity supplied figure in Y7 Q4 Levelisation"/>
    <s v="2017/18"/>
    <s v="April"/>
    <s v="2016/17 Q1"/>
    <d v="2017-11-10T00:00:00"/>
    <s v="Legislative"/>
    <n v="0"/>
    <n v="0"/>
    <n v="1"/>
    <n v="1"/>
    <n v="0"/>
  </r>
  <r>
    <s v="Pozitive Energy"/>
    <s v="FIT"/>
    <s v="Late data/payments"/>
    <s v="Levelisation"/>
    <s v="Late payment for Periodic Levelisation for Y8 Q2"/>
    <s v="2017/18"/>
    <s v="November"/>
    <s v="2016/17 Q1"/>
    <d v="2017-11-10T00:00:00"/>
    <s v="Legislative"/>
    <n v="0"/>
    <n v="1"/>
    <n v="1"/>
    <n v="0"/>
    <n v="0"/>
  </r>
  <r>
    <s v="Pozitive Energy"/>
    <s v="FIT"/>
    <s v="Late data/payments"/>
    <s v="Levelisation"/>
    <s v="Late submission of data for Periodic Levelisation for Y8 Q2"/>
    <s v="2017/18"/>
    <s v="November"/>
    <s v="2016/17 Q1"/>
    <d v="2017-11-10T00:00:00"/>
    <s v="Legislative"/>
    <n v="0"/>
    <n v="1"/>
    <n v="1"/>
    <n v="0"/>
    <n v="0"/>
  </r>
  <r>
    <s v="Pure Planet Limited"/>
    <s v="FIT"/>
    <s v="Late data/payments"/>
    <s v="Levelisation"/>
    <s v="Late submission of data for Periodic Levelisation for Y8 Q2"/>
    <s v="2017/18"/>
    <s v="November"/>
    <s v="2016/17 Q1"/>
    <d v="2017-11-10T00:00:00"/>
    <s v="Legislative"/>
    <n v="0"/>
    <n v="1"/>
    <n v="1"/>
    <n v="0"/>
    <n v="0"/>
  </r>
  <r>
    <s v="Solarplicity Energy Limited"/>
    <s v="FIT"/>
    <s v="Data accuracy/misreporting"/>
    <s v="Levelisation"/>
    <s v="Misreporting of total generation payments, export payments, deemed export payments and deemed electricity figure in Y7 Q4 Levelisation"/>
    <s v="2017/18"/>
    <s v="November"/>
    <s v="2016/17 Q1"/>
    <d v="2017-11-10T00:00:00"/>
    <s v="Legislative"/>
    <n v="0"/>
    <n v="0"/>
    <n v="1"/>
    <n v="1"/>
    <n v="0"/>
  </r>
  <r>
    <s v="Spark Energy"/>
    <s v="FIT"/>
    <s v="Data accuracy/misreporting"/>
    <s v="Levelisation"/>
    <s v="Misreporting of deemed electricity supplied figure in Y7 Q4 Levelisation"/>
    <s v="2017/18"/>
    <s v="April"/>
    <s v="2016/17 Q1"/>
    <d v="2017-11-10T00:00:00"/>
    <s v="Legislative"/>
    <n v="0"/>
    <n v="0"/>
    <n v="1"/>
    <n v="1"/>
    <n v="0"/>
  </r>
  <r>
    <s v="Squeaky Clean Energy Limited"/>
    <s v="FIT"/>
    <s v="Late data/payments"/>
    <s v="Levelisation"/>
    <s v="Late payment for Periodic Levelisation for Y8 Q2"/>
    <s v="2017/18"/>
    <s v="November"/>
    <s v="2016/17 Q1"/>
    <d v="2017-11-10T00:00:00"/>
    <s v="Legislative"/>
    <n v="0"/>
    <n v="1"/>
    <n v="1"/>
    <n v="0"/>
    <n v="0"/>
  </r>
  <r>
    <s v="Tonik Energy Limited"/>
    <s v="FIT"/>
    <s v="Data accuracy/misreporting"/>
    <s v="Levelisation"/>
    <s v="Misreporting of total electricity supplied figure in Y7 Q4 Levelisation"/>
    <s v="2017/18"/>
    <s v="April"/>
    <s v="2016/17 Q1"/>
    <d v="2017-11-10T00:00:00"/>
    <s v="Legislative"/>
    <n v="0"/>
    <n v="0"/>
    <n v="1"/>
    <n v="1"/>
    <n v="0"/>
  </r>
  <r>
    <s v="Total Gas &amp; Power Ltd"/>
    <s v="FIT"/>
    <s v="Data accuracy/misreporting"/>
    <s v="Levelisation"/>
    <s v="Misreporting of total generation payments, export payments and deemed electricity figure in Y7 Q4 Levelisation"/>
    <s v="2017/18"/>
    <s v="November"/>
    <s v="2016/17 Q1"/>
    <d v="2017-11-10T00:00:00"/>
    <s v="Legislative"/>
    <n v="0"/>
    <n v="0"/>
    <n v="1"/>
    <n v="1"/>
    <n v="0"/>
  </r>
  <r>
    <s v="Utilita Energy"/>
    <s v="FIT"/>
    <s v="Data accuracy/misreporting"/>
    <s v="Levelisation"/>
    <s v="Misreporting of export payments and deemed export payments figure in Y7 Q4 Levelisation"/>
    <s v="2017/18"/>
    <s v="November"/>
    <s v="2016/17 Q1"/>
    <d v="2017-11-10T00:00:00"/>
    <s v="Legislative"/>
    <n v="0"/>
    <n v="0"/>
    <n v="1"/>
    <n v="1"/>
    <n v="0"/>
  </r>
  <r>
    <s v="British Gas"/>
    <s v="FIT"/>
    <s v="Data accuracy/misreporting"/>
    <s v="CFR"/>
    <s v="Ofgem E-Serve amended 11 installations on the Central FIT Register due to administrative errors during registration."/>
    <s v="2017/18"/>
    <s v="November"/>
    <s v="2016/17 Q1"/>
    <d v="2017-11-17T00:00:00"/>
    <s v="Administrative"/>
    <n v="0"/>
    <n v="0"/>
    <n v="1"/>
    <n v="1"/>
    <n v="0"/>
  </r>
  <r>
    <s v="E.ON Energy"/>
    <s v="FIT"/>
    <s v="Data accuracy/misreporting"/>
    <s v="CFR"/>
    <s v="Ofgem E-Serve amended 29 installations on the Central FIT Register due to administrative errors during registration."/>
    <s v="2017/18"/>
    <s v="November"/>
    <s v="2016/17 Q1"/>
    <d v="2017-11-17T00:00:00"/>
    <s v="Administrative"/>
    <n v="0"/>
    <n v="0"/>
    <n v="1"/>
    <n v="1"/>
    <n v="0"/>
  </r>
  <r>
    <s v="EDF Energy"/>
    <s v="FIT"/>
    <s v="Data accuracy/misreporting"/>
    <s v="CFR"/>
    <s v="Ofgem rejected 2 change requests due to administrative errors (incorrect commissioning information, incorrect TIC on MCS) "/>
    <s v="2017/18"/>
    <s v="November"/>
    <s v="2016/17 Q1"/>
    <d v="2017-11-17T00:00:00"/>
    <s v="Administrative"/>
    <n v="0"/>
    <n v="0"/>
    <n v="1"/>
    <n v="1"/>
    <n v="0"/>
  </r>
  <r>
    <s v="Good Energy"/>
    <s v="FIT"/>
    <s v="Data accuracy/misreporting"/>
    <s v="CFR"/>
    <s v="Ofgem E-Serve amended 37 installations on the Central FIT Register due to incorrectly assigned tariff codes  during registration."/>
    <s v="2017/18"/>
    <s v="November"/>
    <s v="2016/17 Q1"/>
    <d v="2017-11-17T00:00:00"/>
    <s v="Legislative"/>
    <n v="0"/>
    <n v="0"/>
    <n v="1"/>
    <n v="1"/>
    <n v="0"/>
  </r>
  <r>
    <s v="npower"/>
    <s v="FIT"/>
    <s v="Data accuracy/misreporting"/>
    <s v="CFR"/>
    <s v="Ofgem E-Serve amended 14 installations on the Central FIT Register due to administrative errors during registration."/>
    <s v="2017/18"/>
    <s v="November"/>
    <s v="2016/17 Q1"/>
    <d v="2017-11-17T00:00:00"/>
    <s v="Administrative"/>
    <n v="0"/>
    <n v="0"/>
    <n v="1"/>
    <n v="1"/>
    <n v="0"/>
  </r>
  <r>
    <s v="SSE"/>
    <s v="FIT"/>
    <s v="Data accuracy/misreporting"/>
    <s v="CFR"/>
    <s v="Ofgem E-Serve amended 17 installations on the Central FIT Register due to administrative errors during registration."/>
    <s v="2017/18"/>
    <s v="November"/>
    <s v="2016/17 Q1"/>
    <d v="2017-11-17T00:00:00"/>
    <s v="Administrative"/>
    <n v="0"/>
    <n v="0"/>
    <n v="1"/>
    <n v="1"/>
    <n v="0"/>
  </r>
  <r>
    <s v="British Gas"/>
    <s v="FIT"/>
    <s v="Data accuracy/misreporting"/>
    <s v="CFR"/>
    <s v="Ofgem E-Serve amended 25 installations on the Central FIT Register due to incorrectly assigned tariff codes  during registration."/>
    <s v="2017/18"/>
    <s v="November"/>
    <s v="2016/17 Q1"/>
    <d v="2017-11-17T00:00:00"/>
    <s v="Legislative"/>
    <n v="0"/>
    <n v="0"/>
    <n v="1"/>
    <n v="1"/>
    <n v="0"/>
  </r>
  <r>
    <s v="EDF Energy"/>
    <s v="FIT"/>
    <s v="Data accuracy/misreporting"/>
    <s v="CFR"/>
    <s v="Ofgem E-Serve amended 6 installations on the Central FIT Register due to incorrectly assigned tariff codes  during registration."/>
    <s v="2017/18"/>
    <s v="November"/>
    <s v="2016/17 Q1"/>
    <d v="2017-11-17T00:00:00"/>
    <s v="Legislative"/>
    <n v="0"/>
    <n v="0"/>
    <n v="1"/>
    <n v="1"/>
    <n v="0"/>
  </r>
  <r>
    <s v="EDF Energy"/>
    <s v="FIT"/>
    <s v="Data accuracy/misreporting"/>
    <s v="CFR"/>
    <s v="Ofgem E-Serve amended 10 installations on the Central FIT Register due to administrative errors during registration."/>
    <s v="2017/18"/>
    <s v="November"/>
    <s v="2016/17 Q1"/>
    <d v="2017-11-17T00:00:00"/>
    <s v="Administrative"/>
    <n v="0"/>
    <n v="0"/>
    <n v="1"/>
    <n v="1"/>
    <n v="0"/>
  </r>
  <r>
    <s v="Scottish Power"/>
    <s v="FIT"/>
    <s v="Data accuracy/misreporting"/>
    <s v="CFR"/>
    <s v="Ofgem E-Serve amended 4 installations on the Central FIT Register due to administrative errors during registration."/>
    <s v="2017/18"/>
    <s v="October"/>
    <s v="2016/17 Q1"/>
    <d v="2017-11-17T00:00:00"/>
    <s v="Administrative"/>
    <n v="0"/>
    <n v="0"/>
    <n v="1"/>
    <n v="1"/>
    <n v="0"/>
  </r>
  <r>
    <s v="Good Energy"/>
    <s v="FIT"/>
    <s v="Data accuracy/misreporting"/>
    <s v="CFR"/>
    <s v="Ofgem E-Serve amended 33 installations on the Central FIT Register due to administrative errors during registration."/>
    <s v="2017/18"/>
    <s v="November"/>
    <s v="2016/17 Q1"/>
    <d v="2017-11-17T00:00:00"/>
    <s v="Administrative"/>
    <n v="0"/>
    <n v="0"/>
    <n v="1"/>
    <n v="1"/>
    <n v="0"/>
  </r>
  <r>
    <s v="The Co-operative Energy"/>
    <s v="FIT"/>
    <s v="Data accuracy/misreporting"/>
    <s v="CFR"/>
    <s v="Ofgem rejected a change request due to incorrect EPC details being provided "/>
    <s v="2017/18"/>
    <s v="October"/>
    <s v="2015/16 Q4"/>
    <d v="2017-11-17T00:00:00"/>
    <s v="Administrative"/>
    <n v="0"/>
    <n v="0"/>
    <n v="1"/>
    <n v="1"/>
    <n v="0"/>
  </r>
  <r>
    <s v="Ecotricity"/>
    <s v="FIT"/>
    <s v="Data accuracy/misreporting"/>
    <s v="CFR"/>
    <s v="Ofgem E-Serve amended 2 installation on the Central FIT Register due to administrative errors during registration."/>
    <s v="2017/18"/>
    <s v="November"/>
    <s v="2015/16 Q4"/>
    <d v="2017-11-17T00:00:00"/>
    <s v="Administrative"/>
    <n v="0"/>
    <n v="0"/>
    <n v="1"/>
    <n v="1"/>
    <n v="0"/>
  </r>
  <r>
    <s v="Good Energy"/>
    <s v="FIT"/>
    <s v="Data accuracy/misreporting"/>
    <s v="CFR"/>
    <s v="Ofgem E-Serve amended 1 installation on the Central FIT Register due to administrative errors during registration."/>
    <s v="2017/18"/>
    <s v="October"/>
    <s v="2016/17 Q1"/>
    <d v="2017-11-17T00:00:00"/>
    <s v="Administrative"/>
    <n v="0"/>
    <n v="0"/>
    <n v="1"/>
    <n v="1"/>
    <n v="0"/>
  </r>
  <r>
    <s v="OVO Energy"/>
    <s v="FIT"/>
    <s v="Data accuracy/misreporting"/>
    <s v="CFR"/>
    <s v="Ofgem rejected a change request due to incorrect EER Determination"/>
    <s v="2017/18"/>
    <s v="October"/>
    <s v="2016/17 Q1"/>
    <d v="2017-11-17T00:00:00"/>
    <s v="Administrative"/>
    <n v="0"/>
    <n v="0"/>
    <n v="1"/>
    <n v="1"/>
    <n v="0"/>
  </r>
  <r>
    <s v="Scottish Power"/>
    <s v="FIT"/>
    <s v="Data accuracy/misreporting"/>
    <s v="CFR"/>
    <s v="Ofgem E-Serve deleted 2 installations from the Central FIT Register due to incorrect registration. "/>
    <s v="2017/18"/>
    <s v="November"/>
    <s v="2014/15 Q4"/>
    <d v="2017-11-17T00:00:00"/>
    <s v="Legislative"/>
    <n v="0"/>
    <n v="0"/>
    <n v="1"/>
    <n v="1"/>
    <n v="0"/>
  </r>
  <r>
    <s v="SSE"/>
    <s v="FIT"/>
    <s v="Data accuracy/misreporting"/>
    <s v="CFR"/>
    <s v="Ofgem E-Serve deleted an installation from the Central FIT Register due to incorrect registration. "/>
    <s v="2017/18"/>
    <s v="November"/>
    <s v="2015/16 Q3"/>
    <d v="2017-11-17T00:00:00"/>
    <s v="Legislative"/>
    <n v="0"/>
    <n v="0"/>
    <n v="1"/>
    <n v="1"/>
    <n v="0"/>
  </r>
  <r>
    <s v="Total Gas &amp; Power Ltd"/>
    <s v="FIT"/>
    <s v="Data accuracy/misreporting"/>
    <s v="CFR"/>
    <s v="Ofgem E-Serve amended 1 installation on the Central FIT Register due to administrative errors during registration."/>
    <s v="2017/18"/>
    <s v="November"/>
    <s v="2016/17 Q1"/>
    <d v="2017-11-17T00:00:00"/>
    <s v="Administrative"/>
    <n v="0"/>
    <n v="0"/>
    <n v="1"/>
    <n v="1"/>
    <n v="0"/>
  </r>
  <r>
    <s v="Total Gas &amp; Power Ltd"/>
    <s v="FIT"/>
    <s v="Data accuracy/misreporting"/>
    <s v="CFR"/>
    <s v="Ofgem E-Serve amended 2 installations on the Central FIT Register due to incorrectly assigned tariff codes  during registration."/>
    <s v="2017/18"/>
    <s v="November"/>
    <s v="2016/17 Q1"/>
    <d v="2017-11-17T00:00:00"/>
    <s v="Legislative"/>
    <n v="0"/>
    <n v="0"/>
    <n v="1"/>
    <n v="1"/>
    <n v="0"/>
  </r>
  <r>
    <s v="Solarplicity Energy Limited"/>
    <s v="FIT"/>
    <s v="Audit and assurance"/>
    <s v="Audit/monitoring results"/>
    <s v="No documented quality assurance process in relation to the scanning of paper applications."/>
    <s v="2017/18"/>
    <s v="November"/>
    <s v="2016/17 Q1"/>
    <d v="2017-11-24T00:00:00"/>
    <s v="Administrative"/>
    <n v="0"/>
    <n v="0"/>
    <n v="1"/>
    <n v="0"/>
    <n v="0"/>
  </r>
  <r>
    <s v="Solarplicity Energy Limited"/>
    <s v="FIT"/>
    <s v="Audit and assurance"/>
    <s v="Audit/monitoring results"/>
    <s v="In assessing applications there is no documented process on approving applications with grants and the process to identify approved meters is unclear."/>
    <s v="2017/18"/>
    <s v="November"/>
    <s v="2016/17 Q1"/>
    <d v="2017-11-24T00:00:00"/>
    <s v="Administrative"/>
    <n v="0"/>
    <n v="0"/>
    <n v="1"/>
    <n v="0"/>
    <n v="0"/>
  </r>
  <r>
    <s v="Solarplicity Energy Limited"/>
    <s v="FIT"/>
    <s v="Audit and assurance"/>
    <s v="Audit/monitoring results"/>
    <s v="Inaccuracies found in data on CFR and FIT database and no documented processes for reconciliation of data between the two."/>
    <s v="2017/18"/>
    <s v="November"/>
    <s v="2016/17 Q1"/>
    <d v="2017-11-24T00:00:00"/>
    <s v="Administrative"/>
    <n v="0"/>
    <n v="0"/>
    <n v="1"/>
    <n v="1"/>
    <n v="0"/>
  </r>
  <r>
    <s v="Solarplicity Energy Limited"/>
    <s v="FIT"/>
    <s v="Audit and assurance"/>
    <s v="Audit/monitoring results"/>
    <s v="188 sites (approximately one third) have not had a meter reading verified in the past two years."/>
    <s v="2017/18"/>
    <s v="November"/>
    <s v="2016/17 Q1"/>
    <d v="2017-11-24T00:00:00"/>
    <s v="Administrative"/>
    <n v="0"/>
    <n v="0"/>
    <n v="1"/>
    <n v="1"/>
    <n v="0"/>
  </r>
  <r>
    <s v="Solarplicity Energy Limited"/>
    <s v="FIT"/>
    <s v="Audit and assurance"/>
    <s v="Audit/monitoring results"/>
    <s v="Process document for annual levelisation says to comnine the four quarterly levelisation submissions into one document for the annual submission, which could lead to inaccuracies."/>
    <s v="2017/18"/>
    <s v="November"/>
    <s v="2016/17 Q1"/>
    <d v="2017-11-24T00:00:00"/>
    <s v="Administrative"/>
    <n v="0"/>
    <n v="0"/>
    <n v="1"/>
    <n v="1"/>
    <n v="0"/>
  </r>
  <r>
    <s v="Solarplicity Energy Limited"/>
    <s v="FIT"/>
    <s v="Audit and assurance"/>
    <s v="Audit/monitoring results"/>
    <s v="The Q2 levelisation report was submitted with incorrect payment figures, which was subsequently identified by Solarplicity and addressed by Ofgem. "/>
    <s v="2017/18"/>
    <s v="November"/>
    <s v="2016/17 Q1"/>
    <d v="2017-11-24T00:00:00"/>
    <s v="Administrative"/>
    <n v="0"/>
    <n v="0"/>
    <n v="0"/>
    <n v="1"/>
    <n v="0"/>
  </r>
  <r>
    <s v="Solarplicity Energy Limited"/>
    <s v="FIT"/>
    <s v="Audit and assurance"/>
    <s v="Audit/monitoring results"/>
    <s v="The complaints process isn't included in the FIT statement of terms."/>
    <s v="2017/18"/>
    <s v="November"/>
    <s v="2016/17 Q1"/>
    <d v="2017-11-24T00:00:00"/>
    <s v="Administrative"/>
    <n v="0"/>
    <n v="0"/>
    <n v="1"/>
    <n v="0"/>
    <n v="0"/>
  </r>
  <r>
    <s v="Solarplicity Energy Limited"/>
    <s v="FIT"/>
    <s v="Audit and assurance"/>
    <s v="Audit/monitoring results"/>
    <s v="Certain procedures rely on manual processes, which could lead to some generators not being contacted and errors in quarterly levelisation"/>
    <s v="2017/18"/>
    <s v="November"/>
    <s v="2016/17 Q1"/>
    <d v="2017-11-24T00:00:00"/>
    <s v="Administrative"/>
    <n v="0"/>
    <n v="0"/>
    <n v="1"/>
    <n v="1"/>
    <n v="0"/>
  </r>
  <r>
    <s v="Solarplicity Energy Limited"/>
    <s v="FIT"/>
    <s v="Audit and assurance"/>
    <s v="Audit/monitoring results"/>
    <s v="Tolerance checks are based only on technology type, without considering other factors such as seasonality."/>
    <s v="2017/18"/>
    <s v="November"/>
    <s v="2015/16 Q4"/>
    <d v="2017-11-24T00:00:00"/>
    <s v="Administrative"/>
    <n v="0"/>
    <n v="0"/>
    <n v="1"/>
    <n v="1"/>
    <n v="0"/>
  </r>
  <r>
    <s v="Solarplicity Energy Limited"/>
    <s v="FIT"/>
    <s v="Audit and assurance"/>
    <s v="Audit/monitoring results"/>
    <s v="Large payments are not treated any differently to other payments, no specific approval required."/>
    <s v="2017/18"/>
    <s v="November"/>
    <s v="2016/17 Q1"/>
    <d v="2017-11-24T00:00:00"/>
    <s v="Administrative"/>
    <n v="0"/>
    <n v="0"/>
    <n v="1"/>
    <n v="0"/>
    <n v="0"/>
  </r>
  <r>
    <s v="Solarplicity Energy Limited"/>
    <s v="FIT"/>
    <s v="Audit and assurance"/>
    <s v="Audit/monitoring results"/>
    <s v="Internal change request forms are not used for required changes to the CFR."/>
    <s v="2017/18"/>
    <s v="November"/>
    <s v="2016/17 Q1"/>
    <d v="2017-11-24T00:00:00"/>
    <s v="Administrative"/>
    <n v="0"/>
    <n v="0"/>
    <n v="1"/>
    <n v="1"/>
    <n v="0"/>
  </r>
  <r>
    <s v="The Co-operative Energy"/>
    <s v="FIT"/>
    <s v="Data accuracy/misreporting"/>
    <s v="CFR"/>
    <s v="Ofgem E-Serve amended 3 installation on the Central FIT Register due to administrative errors during registration."/>
    <s v="2017/18"/>
    <s v="November"/>
    <s v="2016/17 Q1"/>
    <d v="2017-11-29T00:00:00"/>
    <s v="Administrative"/>
    <n v="0"/>
    <n v="0"/>
    <n v="1"/>
    <n v="1"/>
    <n v="0"/>
  </r>
  <r>
    <s v="npower"/>
    <s v="FIT"/>
    <s v="Data accuracy/misreporting"/>
    <s v="CFR"/>
    <s v="Ofgem E-Serve rejected the amendment for 3 Installations on the Central FIT Register due to administrative errors during registration"/>
    <s v="2017/18"/>
    <s v="November"/>
    <s v="2016/17 Q1"/>
    <d v="2017-11-29T00:00:00"/>
    <s v="Administrative"/>
    <n v="0"/>
    <n v="0"/>
    <n v="1"/>
    <n v="1"/>
    <n v="0"/>
  </r>
  <r>
    <s v="OVO Energy"/>
    <s v="FIT"/>
    <s v="Data accuracy/misreporting"/>
    <s v="CFR"/>
    <s v="Ofgem E-Serve amended 12 installations on the Central FIT Register due to administrative errors during registration."/>
    <s v="2017/18"/>
    <s v="November"/>
    <s v="2016/17 Q1"/>
    <d v="2017-11-29T00:00:00"/>
    <s v="Administrative"/>
    <n v="0"/>
    <n v="0"/>
    <n v="1"/>
    <n v="1"/>
    <n v="0"/>
  </r>
  <r>
    <s v="Robin Hood Energy Supply"/>
    <s v="FIT"/>
    <s v="Data accuracy/misreporting"/>
    <s v="CFR"/>
    <s v="Ofgem E-Serve amended 2 installations on the Central FIT Register due to administrative errors during registration."/>
    <s v="2017/18"/>
    <s v="November"/>
    <s v="2016/17 Q1"/>
    <d v="2017-11-29T00:00:00"/>
    <s v="Administrative"/>
    <n v="0"/>
    <n v="0"/>
    <n v="1"/>
    <n v="1"/>
    <n v="0"/>
  </r>
  <r>
    <s v="SSE"/>
    <s v="FIT"/>
    <s v="Data accuracy/misreporting"/>
    <s v="CFR"/>
    <s v="Ofgem E-Serve amended 5 installations in the Central FIT Register due to incorrect tariff registration. "/>
    <s v="2017/18"/>
    <s v="November"/>
    <s v="2016/17 Q1"/>
    <d v="2017-11-29T00:00:00"/>
    <s v="Legislative"/>
    <n v="0"/>
    <n v="0"/>
    <n v="1"/>
    <n v="1"/>
    <n v="0"/>
  </r>
  <r>
    <s v="Scottish Power"/>
    <s v="FIT"/>
    <s v="Data accuracy/misreporting"/>
    <s v="CFR"/>
    <s v="Ofgem E-Serve amended 16 installations due to incorrect tarrif registration. "/>
    <s v="2017/18"/>
    <s v="November"/>
    <s v="2016/17 Q1"/>
    <d v="2017-11-29T00:00:00"/>
    <s v="Legislative"/>
    <n v="0"/>
    <n v="0"/>
    <n v="1"/>
    <n v="1"/>
    <n v="0"/>
  </r>
  <r>
    <s v="Arto"/>
    <s v="FIT"/>
    <s v="Data accuracy/misreporting"/>
    <s v="CFR"/>
    <s v="Ofgem E-Serve amended 1 installation on the Central FIT Register due to administrative errors during registration."/>
    <s v="2017/18"/>
    <s v="November"/>
    <s v="2016/17 Q1"/>
    <d v="2017-11-29T00:00:00"/>
    <s v="Administrative"/>
    <n v="0"/>
    <n v="0"/>
    <n v="1"/>
    <n v="1"/>
    <n v="0"/>
  </r>
  <r>
    <s v="Good Energy"/>
    <s v="FIT"/>
    <s v="Data accuracy/misreporting"/>
    <s v="CFR"/>
    <s v="Ofgem E-Serve rejected the amendments for 5 installations on the Central FIT Register due to administrative errors (incorrect generators' information)."/>
    <s v="2017/18"/>
    <s v="November"/>
    <s v="2016/17 Q1"/>
    <d v="2017-11-29T00:00:00"/>
    <s v="Administrative"/>
    <n v="0"/>
    <n v="0"/>
    <n v="1"/>
    <n v="1"/>
    <n v="0"/>
  </r>
  <r>
    <s v="Ecotricity"/>
    <s v="FIT"/>
    <s v="Data accuracy/misreporting"/>
    <s v="CFR"/>
    <s v="Ofgem E-Serve amended 1 installation on the Central FIT Register due to incorrectly assigned tariff codes  during registration."/>
    <s v="2017/18"/>
    <s v="November"/>
    <s v="2016/17 Q1"/>
    <d v="2017-11-29T00:00:00"/>
    <s v="Legislative"/>
    <n v="0"/>
    <n v="0"/>
    <n v="1"/>
    <n v="1"/>
    <n v="0"/>
  </r>
  <r>
    <s v="Scottish Power"/>
    <s v="FIT"/>
    <s v="Data accuracy/misreporting"/>
    <s v="CFR"/>
    <s v="Ofgem E-Serve amended 9 installations on the Central FIT Register due to administrative errors during registration."/>
    <s v="2017/18"/>
    <s v="November"/>
    <s v="2016/17 Q2"/>
    <d v="2017-11-29T00:00:00"/>
    <s v="Administrative"/>
    <n v="0"/>
    <n v="0"/>
    <n v="1"/>
    <n v="1"/>
    <n v="0"/>
  </r>
  <r>
    <s v="E.ON Energy"/>
    <s v="FIT"/>
    <s v="Data accuracy/misreporting"/>
    <s v="CFR"/>
    <s v="Ofgem E-Serve amended 2 installation details on the Central FIT Register due to incorrectly assigned tariff codes  during registration."/>
    <s v="2017/18"/>
    <s v="November"/>
    <s v="2016/17 Q2"/>
    <d v="2017-11-29T00:00:00"/>
    <s v="Legislative"/>
    <n v="0"/>
    <n v="0"/>
    <n v="1"/>
    <n v="1"/>
    <n v="0"/>
  </r>
  <r>
    <s v="Flow Energy"/>
    <s v="FIT"/>
    <s v="Audit and assurance"/>
    <s v="Audit/monitoring results"/>
    <s v="In assessing applications there is no documented process on approving applications with grants and assessing meter types not on the approved list."/>
    <s v="2017/18"/>
    <s v="December"/>
    <s v="2016/17 Q2"/>
    <d v="2017-12-14T00:00:00"/>
    <s v="Administrative"/>
    <n v="0"/>
    <n v="0"/>
    <n v="1"/>
    <n v="0"/>
    <n v="0"/>
  </r>
  <r>
    <s v="Flow Energy"/>
    <s v="FIT"/>
    <s v="Audit and assurance"/>
    <s v="Audit/monitoring results"/>
    <s v="107 installations have their two-year meter read verification overdue."/>
    <s v="2017/18"/>
    <s v="December"/>
    <s v="2016/17 Q2"/>
    <d v="2017-12-14T00:00:00"/>
    <s v="Administrative"/>
    <n v="0"/>
    <n v="0"/>
    <n v="1"/>
    <n v="1"/>
    <n v="0"/>
  </r>
  <r>
    <s v="Flow Energy"/>
    <s v="FIT"/>
    <s v="Audit and assurance"/>
    <s v="Audit/monitoring results"/>
    <s v="For the annual levelisation payment figures, supporting records showed a £18.24 variance with the Ofgem submission. "/>
    <s v="2017/18"/>
    <s v="December"/>
    <s v="2016/17 Q2"/>
    <d v="2017-12-14T00:00:00"/>
    <s v="Administrative"/>
    <n v="0"/>
    <n v="0"/>
    <n v="1"/>
    <n v="1"/>
    <n v="0"/>
  </r>
  <r>
    <s v="Flow Energy"/>
    <s v="FIT"/>
    <s v="Audit and assurance"/>
    <s v="Audit/monitoring results"/>
    <s v="FIT tariff rates are determined by the rates on the CFR as opposed to Ofgem's tariff tables."/>
    <s v="2017/18"/>
    <s v="December"/>
    <s v="2016/17 Q2"/>
    <d v="2017-12-14T00:00:00"/>
    <s v="Administrative"/>
    <n v="0"/>
    <n v="0"/>
    <n v="1"/>
    <n v="1"/>
    <n v="0"/>
  </r>
  <r>
    <s v="Flow Energy"/>
    <s v="FIT"/>
    <s v="Audit and assurance"/>
    <s v="Audit/monitoring results"/>
    <s v="Two installations from a sample of 10 had their initial meter reads taken before the eligibility date. For one of these, there was a subsequent overpayment for its generation volume. "/>
    <s v="2017/18"/>
    <s v="December"/>
    <s v="2016/17 Q2"/>
    <d v="2017-12-14T00:00:00"/>
    <s v="Administrative"/>
    <n v="0"/>
    <n v="0"/>
    <n v="1"/>
    <n v="1"/>
    <n v="0"/>
  </r>
  <r>
    <s v="Utilita Energy"/>
    <s v="FIT"/>
    <s v="Audit and assurance"/>
    <s v="Audit/monitoring results"/>
    <s v="From a sample of 10 installations, two were found to not have the date the application was received recorded. One of these applications was made by post and the date of receipt couldn't be confirmed. The other was made via the website."/>
    <s v="2017/18"/>
    <s v="December"/>
    <s v="2016/17 Q2"/>
    <d v="2017-12-14T00:00:00"/>
    <s v="Administrative"/>
    <n v="0"/>
    <n v="0"/>
    <n v="1"/>
    <n v="1"/>
    <n v="0"/>
  </r>
  <r>
    <s v="Utilita Energy"/>
    <s v="FIT"/>
    <s v="Audit and assurance"/>
    <s v="Audit/monitoring results"/>
    <s v="For postal applications, Utilita Energy will accept initial meter readings made up to five days prior to the date the application is received. "/>
    <s v="2017/18"/>
    <s v="December"/>
    <s v="2016/17 Q2"/>
    <d v="2017-12-14T00:00:00"/>
    <s v="Administrative"/>
    <n v="0"/>
    <n v="0"/>
    <n v="1"/>
    <n v="1"/>
    <n v="0"/>
  </r>
  <r>
    <s v="Utilita Energy"/>
    <s v="FIT"/>
    <s v="Audit and assurance"/>
    <s v="Audit/monitoring results"/>
    <s v="FIT terms are issued at the point of application rather than after confirmation."/>
    <s v="2017/18"/>
    <s v="December"/>
    <s v="2016/17 Q2"/>
    <d v="2017-12-14T00:00:00"/>
    <s v="Administrative"/>
    <n v="0"/>
    <n v="0"/>
    <n v="1"/>
    <n v="0"/>
    <n v="0"/>
  </r>
  <r>
    <s v="Utilita Energy"/>
    <s v="FIT"/>
    <s v="Audit and assurance"/>
    <s v="Audit/monitoring results"/>
    <s v="Where a claim is made that straddles a RPI uplift, Utilita doesn't calculate the payment based on the tariffs available either side of the uplift."/>
    <s v="2017/18"/>
    <s v="December"/>
    <s v="2016/17 Q2"/>
    <d v="2017-12-14T00:00:00"/>
    <s v="Administrative"/>
    <n v="0"/>
    <n v="0"/>
    <n v="2"/>
    <n v="2"/>
    <n v="0"/>
  </r>
  <r>
    <s v="Utilita Energy"/>
    <s v="FIT"/>
    <s v="Audit and assurance"/>
    <s v="Audit/monitoring results"/>
    <s v="Utilita's meter reading spreadsheet doesn't include the date of the previous meter reading or the generator's eligibility date, in order to flag instances where the generator account should be suspended and a letter issued."/>
    <s v="2017/18"/>
    <s v="December"/>
    <s v="2016/17 Q2"/>
    <d v="2017-12-14T00:00:00"/>
    <s v="Administrative"/>
    <n v="0"/>
    <n v="0"/>
    <n v="1"/>
    <n v="1"/>
    <n v="0"/>
  </r>
  <r>
    <s v="Utilita Energy"/>
    <s v="FIT"/>
    <s v="Audit and assurance"/>
    <s v="Audit/monitoring results"/>
    <s v="From a sample of 10 installations, one installation was overpaid £0.39 due to a transposition error by the finance team."/>
    <s v="2017/18"/>
    <s v="December"/>
    <s v="2016/17 Q2"/>
    <d v="2017-12-14T00:00:00"/>
    <s v="Administrative"/>
    <n v="0"/>
    <n v="0"/>
    <n v="0"/>
    <n v="1"/>
    <n v="0"/>
  </r>
  <r>
    <s v="Utilita Energy"/>
    <s v="FIT"/>
    <s v="Audit and assurance"/>
    <s v="Audit/monitoring results"/>
    <s v="Utilita failed to provide underlying records to demonstrate how the annual levelisation figures submitted to Ogem were calculated. Specifically, underlying records of a reconcilitation between the initial submission and a revised submission could not be provided."/>
    <s v="2017/18"/>
    <s v="December"/>
    <s v="2016/17 Q2"/>
    <d v="2017-12-14T00:00:00"/>
    <s v="Administrative"/>
    <n v="0"/>
    <n v="0"/>
    <n v="2"/>
    <n v="1"/>
    <n v="0"/>
  </r>
  <r>
    <s v="Utilita Energy"/>
    <s v="FIT"/>
    <s v="Audit and assurance"/>
    <s v="Audit/monitoring results"/>
    <s v="At the time of the audit, Utilita hasn't updated their FIT procedure guidance within the last 12 months."/>
    <s v="2017/18"/>
    <s v="December"/>
    <s v="2016/17 Q2"/>
    <d v="2017-12-14T00:00:00"/>
    <s v="Administrative"/>
    <n v="0"/>
    <n v="0"/>
    <n v="1"/>
    <n v="0"/>
    <n v="0"/>
  </r>
  <r>
    <s v="Utilita Energy"/>
    <s v="FIT"/>
    <s v="Audit and assurance"/>
    <s v="Audit/monitoring results"/>
    <s v="Utilita hasn't implemented one of five recommendations made in the July/August 2017 levelisation internal audit report."/>
    <s v="2017/18"/>
    <s v="December"/>
    <s v="2016/17 Q2"/>
    <d v="2017-12-14T00:00:00"/>
    <s v="Administrative"/>
    <n v="0"/>
    <n v="0"/>
    <n v="1"/>
    <n v="0"/>
    <n v="0"/>
  </r>
  <r>
    <s v="E.ON Energy"/>
    <s v="FIT"/>
    <s v="Data accuracy/misreporting"/>
    <s v="CFR"/>
    <s v="Ofgem E-Serve rejected 1 amendment on the Central FIT Register due to incorrectly assigned tariff codes during registration"/>
    <s v="2017/18"/>
    <s v="December"/>
    <s v="2016/17 Q2"/>
    <d v="2017-12-28T00:00:00"/>
    <s v="Legislative"/>
    <n v="0"/>
    <n v="0"/>
    <n v="1"/>
    <n v="1"/>
    <n v="0"/>
  </r>
  <r>
    <s v="The Co-operative Energy"/>
    <s v="FIT"/>
    <s v="Data accuracy/misreporting"/>
    <s v="CFR"/>
    <s v="Ofgem E-Serve amended 1 installation on the Central FIT Register due to incorrectly assigned tariff codes  during registration."/>
    <s v="2017/18"/>
    <s v="December"/>
    <s v="2016/17 Q2"/>
    <d v="2017-12-28T00:00:00"/>
    <s v="Legislative"/>
    <n v="0"/>
    <n v="0"/>
    <n v="1"/>
    <n v="1"/>
    <n v="0"/>
  </r>
  <r>
    <s v="E.ON Energy"/>
    <s v="FIT"/>
    <s v="Data accuracy/misreporting"/>
    <s v="CFR"/>
    <s v="Ofgem E-Serve amended 4 installations on the Central FIT Register due to incorrectly assigned tariff codes  during registration."/>
    <s v="2017/18"/>
    <s v="December"/>
    <s v="2016/17 Q2"/>
    <d v="2017-12-28T00:00:00"/>
    <s v="Legislative"/>
    <n v="0"/>
    <n v="0"/>
    <n v="1"/>
    <n v="1"/>
    <n v="0"/>
  </r>
  <r>
    <s v="First Utility"/>
    <s v="FIT"/>
    <s v="Data accuracy/misreporting"/>
    <s v="CFR"/>
    <s v="Ofgem E-Serve amended 4 installations on the Central FIT Register due to incorrectly assigned tariff codes  during registration."/>
    <s v="2017/18"/>
    <s v="December"/>
    <s v="2016/17 Q2"/>
    <d v="2017-12-28T00:00:00"/>
    <s v="Legislative"/>
    <n v="0"/>
    <n v="0"/>
    <n v="1"/>
    <n v="1"/>
    <n v="0"/>
  </r>
  <r>
    <s v="Solarplicity Energy Limited"/>
    <s v="FIT"/>
    <s v="Data accuracy/misreporting"/>
    <s v="CFR"/>
    <s v="Ofgem E-Serve amended 1 installations on the Central FIT Register due to incorrectly assigned tariff codes  during registration."/>
    <s v="2017/18"/>
    <s v="December"/>
    <s v="2016/17 Q2"/>
    <d v="2017-12-28T00:00:00"/>
    <s v="Legislative"/>
    <n v="0"/>
    <n v="0"/>
    <n v="1"/>
    <n v="1"/>
    <n v="0"/>
  </r>
  <r>
    <s v="Utility Warehouse"/>
    <s v="FIT"/>
    <s v="Data accuracy/misreporting"/>
    <s v="CFR"/>
    <s v="Ofgem E-Serve amended 2 installations on the Central FIT Register due to incorrectly assigned tariff codes  during registration."/>
    <s v="2017/18"/>
    <s v="December"/>
    <s v="2016/17 Q2"/>
    <d v="2017-12-28T00:00:00"/>
    <s v="Legislative"/>
    <n v="0"/>
    <n v="0"/>
    <n v="1"/>
    <n v="1"/>
    <n v="0"/>
  </r>
  <r>
    <s v="Good Energy"/>
    <s v="FIT"/>
    <s v="Data accuracy/misreporting"/>
    <s v="CFR"/>
    <s v="Ofgem E-serve rejected 1 amendment request due to administrative error (the Licensees requested to cancel the change)"/>
    <s v="2017/18"/>
    <s v="December"/>
    <s v="2016/17 Q2"/>
    <d v="2017-12-29T00:00:00"/>
    <s v="Administrative"/>
    <n v="0"/>
    <n v="0"/>
    <n v="1"/>
    <n v="1"/>
    <n v="0"/>
  </r>
  <r>
    <s v="Scottish Power"/>
    <s v="FIT"/>
    <s v="Data accuracy/misreporting"/>
    <s v="CFR"/>
    <s v="Ofgem E-serve rejected 1 amendment request due to administrative errors"/>
    <s v="2017/18"/>
    <s v="December"/>
    <s v="2016/17 Q2"/>
    <d v="2017-12-29T00:00:00"/>
    <s v="Administrative"/>
    <n v="0"/>
    <n v="0"/>
    <n v="1"/>
    <n v="1"/>
    <n v="0"/>
  </r>
  <r>
    <s v="Extra Energy Supply"/>
    <s v="WHD"/>
    <s v="Late data/payments"/>
    <s v="Missed deadline"/>
    <s v="Failure to submit Scheme Year 6 end of year reporting information by deadline of 26 July 2017"/>
    <s v="2017/18"/>
    <s v="July"/>
    <s v="2016/17 Q2"/>
    <d v="2017-12-29T00:00:00"/>
    <s v="Administrative"/>
    <n v="0"/>
    <n v="1"/>
    <n v="1"/>
    <n v="0"/>
    <n v="0"/>
  </r>
  <r>
    <s v="Extra Energy Supply"/>
    <s v="WHD"/>
    <s v="Late data/payments"/>
    <s v="Missed deadline"/>
    <s v="Failure to submit Scheme Year 6 rebate redemption reporting by deadline of 30 September 2017"/>
    <s v="2017/18"/>
    <s v="September"/>
    <s v="2016/17 Q2"/>
    <d v="2017-12-29T00:00:00"/>
    <s v="Administrative"/>
    <n v="0"/>
    <n v="1"/>
    <n v="1"/>
    <n v="0"/>
    <n v="0"/>
  </r>
  <r>
    <s v="EDF Energy"/>
    <s v="WHD"/>
    <s v="Late data/payments"/>
    <s v="WHD Core Group requirements"/>
    <s v="Provided 29 Core Group rebates after the scheme deadline due to an internal error. Customers experienced a delay in receiving the rebates from their supplier."/>
    <s v="2016/17"/>
    <s v="March"/>
    <s v="2016/17 Q2"/>
    <d v="2017-12-29T00:00:00"/>
    <s v="Legislative"/>
    <n v="0"/>
    <n v="1"/>
    <n v="0"/>
    <n v="0"/>
    <n v="1"/>
  </r>
  <r>
    <s v="Scottish Power"/>
    <s v="WHD"/>
    <s v="Late data/payments"/>
    <s v="WHD Core Group requirements"/>
    <s v="WHD Suppliers must provide Core Group rebates to customers within 30 days of receipt of an instruction, if the instruction is received after 1st March of a scheme year. Supplier did not provide 16 rebates until more than 30 days after receiving the relevant instructions. Customers experienced a delay in receiving the rebates from their supplier."/>
    <s v="2016/17"/>
    <s v="March"/>
    <s v="2016/17 Q2"/>
    <d v="2017-12-29T00:00:00"/>
    <s v="Legislative"/>
    <n v="0"/>
    <n v="1"/>
    <n v="0"/>
    <n v="0"/>
    <n v="1"/>
  </r>
  <r>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4"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3:G90" firstHeaderRow="1" firstDataRow="2" firstDataCol="1"/>
  <pivotFields count="16">
    <pivotField axis="axisRow" showAll="0" sortType="descending">
      <items count="76">
        <item x="74"/>
        <item x="35"/>
        <item x="33"/>
        <item x="39"/>
        <item x="37"/>
        <item x="63"/>
        <item x="62"/>
        <item x="1"/>
        <item x="9"/>
        <item x="61"/>
        <item x="8"/>
        <item x="70"/>
        <item x="32"/>
        <item x="69"/>
        <item x="60"/>
        <item x="31"/>
        <item x="7"/>
        <item x="72"/>
        <item x="68"/>
        <item x="30"/>
        <item x="46"/>
        <item x="59"/>
        <item x="12"/>
        <item x="49"/>
        <item x="10"/>
        <item x="67"/>
        <item x="29"/>
        <item x="6"/>
        <item x="28"/>
        <item x="58"/>
        <item x="27"/>
        <item x="26"/>
        <item x="5"/>
        <item x="25"/>
        <item x="24"/>
        <item x="23"/>
        <item x="4"/>
        <item x="3"/>
        <item x="57"/>
        <item x="56"/>
        <item x="22"/>
        <item x="55"/>
        <item x="73"/>
        <item x="36"/>
        <item x="21"/>
        <item x="38"/>
        <item x="20"/>
        <item x="48"/>
        <item x="64"/>
        <item x="19"/>
        <item x="45"/>
        <item x="66"/>
        <item x="54"/>
        <item x="34"/>
        <item x="2"/>
        <item x="53"/>
        <item x="71"/>
        <item x="65"/>
        <item x="18"/>
        <item x="52"/>
        <item x="17"/>
        <item x="44"/>
        <item x="51"/>
        <item x="16"/>
        <item x="43"/>
        <item x="42"/>
        <item x="0"/>
        <item x="50"/>
        <item x="15"/>
        <item x="41"/>
        <item x="14"/>
        <item x="40"/>
        <item x="11"/>
        <item x="13"/>
        <item x="47"/>
        <item t="default"/>
      </items>
      <autoSortScope>
        <pivotArea dataOnly="0" outline="0" fieldPosition="0">
          <references count="1">
            <reference field="4294967294" count="1" selected="0">
              <x v="0"/>
            </reference>
          </references>
        </pivotArea>
      </autoSortScope>
    </pivotField>
    <pivotField axis="axisCol" showAll="0">
      <items count="6">
        <item x="1"/>
        <item x="0"/>
        <item x="3"/>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0"/>
  </rowFields>
  <rowItems count="76">
    <i>
      <x v="37"/>
    </i>
    <i>
      <x v="22"/>
    </i>
    <i>
      <x v="13"/>
    </i>
    <i>
      <x v="2"/>
    </i>
    <i>
      <x v="16"/>
    </i>
    <i>
      <x v="10"/>
    </i>
    <i>
      <x v="53"/>
    </i>
    <i>
      <x v="27"/>
    </i>
    <i>
      <x v="46"/>
    </i>
    <i>
      <x v="66"/>
    </i>
    <i>
      <x v="45"/>
    </i>
    <i>
      <x v="7"/>
    </i>
    <i>
      <x v="3"/>
    </i>
    <i>
      <x v="42"/>
    </i>
    <i>
      <x v="72"/>
    </i>
    <i>
      <x v="49"/>
    </i>
    <i>
      <x v="4"/>
    </i>
    <i>
      <x v="56"/>
    </i>
    <i>
      <x v="19"/>
    </i>
    <i>
      <x v="21"/>
    </i>
    <i>
      <x v="33"/>
    </i>
    <i>
      <x v="54"/>
    </i>
    <i>
      <x v="65"/>
    </i>
    <i>
      <x v="62"/>
    </i>
    <i>
      <x v="71"/>
    </i>
    <i>
      <x v="24"/>
    </i>
    <i>
      <x v="20"/>
    </i>
    <i>
      <x v="12"/>
    </i>
    <i>
      <x v="38"/>
    </i>
    <i>
      <x v="63"/>
    </i>
    <i>
      <x v="26"/>
    </i>
    <i>
      <x v="58"/>
    </i>
    <i>
      <x v="55"/>
    </i>
    <i>
      <x v="32"/>
    </i>
    <i>
      <x v="52"/>
    </i>
    <i>
      <x v="31"/>
    </i>
    <i>
      <x v="40"/>
    </i>
    <i>
      <x v="68"/>
    </i>
    <i>
      <x v="5"/>
    </i>
    <i>
      <x v="70"/>
    </i>
    <i>
      <x v="43"/>
    </i>
    <i>
      <x v="39"/>
    </i>
    <i>
      <x v="44"/>
    </i>
    <i>
      <x v="28"/>
    </i>
    <i>
      <x v="6"/>
    </i>
    <i>
      <x v="69"/>
    </i>
    <i>
      <x v="23"/>
    </i>
    <i>
      <x v="29"/>
    </i>
    <i>
      <x v="47"/>
    </i>
    <i>
      <x v="73"/>
    </i>
    <i>
      <x v="36"/>
    </i>
    <i>
      <x v="1"/>
    </i>
    <i>
      <x v="67"/>
    </i>
    <i>
      <x v="30"/>
    </i>
    <i>
      <x v="35"/>
    </i>
    <i>
      <x v="74"/>
    </i>
    <i>
      <x v="15"/>
    </i>
    <i>
      <x v="18"/>
    </i>
    <i>
      <x v="34"/>
    </i>
    <i>
      <x v="9"/>
    </i>
    <i>
      <x v="51"/>
    </i>
    <i>
      <x v="8"/>
    </i>
    <i>
      <x v="64"/>
    </i>
    <i>
      <x v="57"/>
    </i>
    <i>
      <x v="11"/>
    </i>
    <i>
      <x v="41"/>
    </i>
    <i>
      <x v="17"/>
    </i>
    <i>
      <x v="59"/>
    </i>
    <i>
      <x v="48"/>
    </i>
    <i>
      <x v="60"/>
    </i>
    <i>
      <x v="50"/>
    </i>
    <i>
      <x v="61"/>
    </i>
    <i>
      <x v="25"/>
    </i>
    <i>
      <x v="14"/>
    </i>
    <i>
      <x/>
    </i>
    <i t="grand">
      <x/>
    </i>
  </rowItems>
  <colFields count="1">
    <field x="1"/>
  </colFields>
  <colItems count="6">
    <i>
      <x/>
    </i>
    <i>
      <x v="1"/>
    </i>
    <i>
      <x v="2"/>
    </i>
    <i>
      <x v="3"/>
    </i>
    <i>
      <x v="4"/>
    </i>
    <i t="grand">
      <x/>
    </i>
  </colItems>
  <dataFields count="1">
    <dataField name="Sum of External Score" fld="15" baseField="0" baseItem="37"/>
  </dataFields>
  <formats count="11">
    <format dxfId="10">
      <pivotArea type="all" dataOnly="0" outline="0" fieldPosition="0"/>
    </format>
    <format dxfId="9">
      <pivotArea outline="0" collapsedLevelsAreSubtotals="1" fieldPosition="0"/>
    </format>
    <format dxfId="8">
      <pivotArea type="origin" dataOnly="0" labelOnly="1" outline="0" fieldPosition="0"/>
    </format>
    <format dxfId="7">
      <pivotArea field="1" type="button" dataOnly="0" labelOnly="1" outline="0" axis="axisCol" fieldPosition="0"/>
    </format>
    <format dxfId="6">
      <pivotArea type="topRight" dataOnly="0" labelOnly="1" outline="0" fieldPosition="0"/>
    </format>
    <format dxfId="5">
      <pivotArea field="0" type="button" dataOnly="0" labelOnly="1" outline="0" axis="axisRow" fieldPosition="0"/>
    </format>
    <format dxfId="4">
      <pivotArea dataOnly="0" labelOnly="1" fieldPosition="0">
        <references count="1">
          <reference field="0" count="50">
            <x v="24"/>
            <x v="25"/>
            <x v="26"/>
            <x v="27"/>
            <x v="28"/>
            <x v="29"/>
            <x v="30"/>
            <x v="31"/>
            <x v="32"/>
            <x v="33"/>
            <x v="34"/>
            <x v="35"/>
            <x v="36"/>
            <x v="37"/>
            <x v="38"/>
            <x v="39"/>
            <x v="40"/>
            <x v="41"/>
            <x v="42"/>
            <x v="43"/>
            <x v="44"/>
            <x v="45"/>
            <x v="46"/>
            <x v="47"/>
            <x v="48"/>
            <x v="49"/>
            <x v="50"/>
            <x v="51"/>
            <x v="52"/>
            <x v="53"/>
            <x v="54"/>
            <x v="55"/>
            <x v="56"/>
            <x v="57"/>
            <x v="58"/>
            <x v="59"/>
            <x v="60"/>
            <x v="61"/>
            <x v="62"/>
            <x v="63"/>
            <x v="64"/>
            <x v="65"/>
            <x v="66"/>
            <x v="67"/>
            <x v="68"/>
            <x v="69"/>
            <x v="70"/>
            <x v="71"/>
            <x v="72"/>
            <x v="73"/>
          </reference>
        </references>
      </pivotArea>
    </format>
    <format dxfId="3">
      <pivotArea dataOnly="0" labelOnly="1" fieldPosition="0">
        <references count="1">
          <reference field="0" count="24">
            <x v="0"/>
            <x v="1"/>
            <x v="2"/>
            <x v="3"/>
            <x v="4"/>
            <x v="5"/>
            <x v="6"/>
            <x v="7"/>
            <x v="8"/>
            <x v="9"/>
            <x v="10"/>
            <x v="11"/>
            <x v="12"/>
            <x v="13"/>
            <x v="14"/>
            <x v="15"/>
            <x v="16"/>
            <x v="17"/>
            <x v="18"/>
            <x v="19"/>
            <x v="20"/>
            <x v="21"/>
            <x v="22"/>
            <x v="23"/>
          </reference>
        </references>
      </pivotArea>
    </format>
    <format dxfId="2">
      <pivotArea dataOnly="0" labelOnly="1" grandRow="1" outline="0" fieldPosition="0"/>
    </format>
    <format dxfId="1">
      <pivotArea dataOnly="0" labelOnly="1" fieldPosition="0">
        <references count="1">
          <reference field="1"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13:N90" firstHeaderRow="1" firstDataRow="2" firstDataCol="1"/>
  <pivotFields count="16">
    <pivotField axis="axisRow" showAll="0" sortType="descending">
      <items count="76">
        <item x="13"/>
        <item x="11"/>
        <item x="40"/>
        <item x="14"/>
        <item x="41"/>
        <item x="15"/>
        <item x="50"/>
        <item x="0"/>
        <item x="42"/>
        <item x="43"/>
        <item x="16"/>
        <item x="51"/>
        <item x="44"/>
        <item x="17"/>
        <item x="52"/>
        <item x="18"/>
        <item x="65"/>
        <item x="71"/>
        <item x="53"/>
        <item x="2"/>
        <item x="34"/>
        <item x="54"/>
        <item x="66"/>
        <item x="45"/>
        <item x="19"/>
        <item x="64"/>
        <item x="48"/>
        <item x="20"/>
        <item x="38"/>
        <item x="21"/>
        <item x="36"/>
        <item x="73"/>
        <item x="55"/>
        <item x="22"/>
        <item x="56"/>
        <item x="57"/>
        <item x="3"/>
        <item x="4"/>
        <item x="23"/>
        <item x="24"/>
        <item x="25"/>
        <item x="5"/>
        <item x="26"/>
        <item x="27"/>
        <item x="58"/>
        <item x="28"/>
        <item x="6"/>
        <item x="29"/>
        <item x="67"/>
        <item x="10"/>
        <item x="49"/>
        <item x="12"/>
        <item x="59"/>
        <item x="46"/>
        <item x="30"/>
        <item x="68"/>
        <item x="72"/>
        <item x="7"/>
        <item x="31"/>
        <item x="60"/>
        <item x="69"/>
        <item x="32"/>
        <item x="70"/>
        <item x="8"/>
        <item x="61"/>
        <item x="9"/>
        <item x="1"/>
        <item x="62"/>
        <item x="63"/>
        <item x="37"/>
        <item x="39"/>
        <item x="33"/>
        <item x="35"/>
        <item x="74"/>
        <item x="47"/>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axis="axisCol" showAll="0">
      <items count="4">
        <item x="0"/>
        <item x="1"/>
        <item x="2"/>
        <item t="default"/>
      </items>
    </pivotField>
    <pivotField showAll="0"/>
    <pivotField showAll="0"/>
    <pivotField showAll="0"/>
    <pivotField showAll="0"/>
    <pivotField showAll="0"/>
    <pivotField dataField="1" showAll="0"/>
  </pivotFields>
  <rowFields count="1">
    <field x="0"/>
  </rowFields>
  <rowItems count="76">
    <i>
      <x v="36"/>
    </i>
    <i>
      <x v="51"/>
    </i>
    <i>
      <x v="60"/>
    </i>
    <i>
      <x v="71"/>
    </i>
    <i>
      <x v="57"/>
    </i>
    <i>
      <x v="63"/>
    </i>
    <i>
      <x v="20"/>
    </i>
    <i>
      <x v="7"/>
    </i>
    <i>
      <x v="27"/>
    </i>
    <i>
      <x v="46"/>
    </i>
    <i>
      <x v="66"/>
    </i>
    <i>
      <x v="28"/>
    </i>
    <i>
      <x v="1"/>
    </i>
    <i>
      <x v="31"/>
    </i>
    <i>
      <x v="70"/>
    </i>
    <i>
      <x v="69"/>
    </i>
    <i>
      <x v="17"/>
    </i>
    <i>
      <x v="24"/>
    </i>
    <i>
      <x v="54"/>
    </i>
    <i>
      <x v="40"/>
    </i>
    <i>
      <x v="52"/>
    </i>
    <i>
      <x v="53"/>
    </i>
    <i>
      <x v="2"/>
    </i>
    <i>
      <x v="10"/>
    </i>
    <i>
      <x v="49"/>
    </i>
    <i>
      <x v="11"/>
    </i>
    <i>
      <x v="19"/>
    </i>
    <i>
      <x v="8"/>
    </i>
    <i>
      <x v="61"/>
    </i>
    <i>
      <x v="35"/>
    </i>
    <i>
      <x v="3"/>
    </i>
    <i>
      <x v="5"/>
    </i>
    <i>
      <x v="21"/>
    </i>
    <i>
      <x v="44"/>
    </i>
    <i>
      <x v="34"/>
    </i>
    <i>
      <x v="45"/>
    </i>
    <i>
      <x v="68"/>
    </i>
    <i>
      <x v="15"/>
    </i>
    <i>
      <x v="42"/>
    </i>
    <i>
      <x v="47"/>
    </i>
    <i>
      <x v="33"/>
    </i>
    <i>
      <x v="26"/>
    </i>
    <i>
      <x v="72"/>
    </i>
    <i>
      <x v="50"/>
    </i>
    <i>
      <x v="67"/>
    </i>
    <i>
      <x v="4"/>
    </i>
    <i>
      <x/>
    </i>
    <i>
      <x v="18"/>
    </i>
    <i>
      <x v="41"/>
    </i>
    <i>
      <x v="29"/>
    </i>
    <i>
      <x v="30"/>
    </i>
    <i>
      <x v="37"/>
    </i>
    <i>
      <x v="23"/>
    </i>
    <i>
      <x v="38"/>
    </i>
    <i>
      <x v="9"/>
    </i>
    <i>
      <x v="39"/>
    </i>
    <i>
      <x v="65"/>
    </i>
    <i>
      <x v="13"/>
    </i>
    <i>
      <x v="48"/>
    </i>
    <i>
      <x v="55"/>
    </i>
    <i>
      <x v="74"/>
    </i>
    <i>
      <x v="56"/>
    </i>
    <i>
      <x v="64"/>
    </i>
    <i>
      <x v="14"/>
    </i>
    <i>
      <x v="32"/>
    </i>
    <i>
      <x v="58"/>
    </i>
    <i>
      <x v="16"/>
    </i>
    <i>
      <x v="59"/>
    </i>
    <i>
      <x v="25"/>
    </i>
    <i>
      <x v="6"/>
    </i>
    <i>
      <x v="12"/>
    </i>
    <i>
      <x v="43"/>
    </i>
    <i>
      <x v="62"/>
    </i>
    <i>
      <x v="22"/>
    </i>
    <i>
      <x v="73"/>
    </i>
    <i t="grand">
      <x/>
    </i>
  </rowItems>
  <colFields count="1">
    <field x="9"/>
  </colFields>
  <colItems count="4">
    <i>
      <x/>
    </i>
    <i>
      <x v="1"/>
    </i>
    <i>
      <x v="2"/>
    </i>
    <i t="grand">
      <x/>
    </i>
  </colItems>
  <dataFields count="1">
    <dataField name="Sum of External Score" fld="15" baseField="0" baseItem="1"/>
  </dataFields>
  <formats count="1">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Q14:V91" firstHeaderRow="1" firstDataRow="2" firstDataCol="1"/>
  <pivotFields count="16">
    <pivotField axis="axisRow" showAll="0" sortType="descending">
      <items count="76">
        <item x="13"/>
        <item x="11"/>
        <item x="40"/>
        <item x="14"/>
        <item x="41"/>
        <item x="15"/>
        <item x="50"/>
        <item x="0"/>
        <item x="42"/>
        <item x="43"/>
        <item x="16"/>
        <item x="51"/>
        <item x="44"/>
        <item x="17"/>
        <item x="52"/>
        <item x="18"/>
        <item x="65"/>
        <item x="71"/>
        <item x="53"/>
        <item x="2"/>
        <item x="34"/>
        <item x="54"/>
        <item x="66"/>
        <item x="45"/>
        <item x="19"/>
        <item x="64"/>
        <item x="48"/>
        <item x="20"/>
        <item x="38"/>
        <item x="21"/>
        <item x="36"/>
        <item x="73"/>
        <item x="55"/>
        <item x="22"/>
        <item x="56"/>
        <item x="57"/>
        <item x="3"/>
        <item x="4"/>
        <item x="23"/>
        <item x="24"/>
        <item x="25"/>
        <item x="5"/>
        <item x="26"/>
        <item x="27"/>
        <item x="58"/>
        <item x="28"/>
        <item x="6"/>
        <item x="29"/>
        <item x="67"/>
        <item x="10"/>
        <item x="49"/>
        <item x="12"/>
        <item x="59"/>
        <item x="46"/>
        <item x="30"/>
        <item x="68"/>
        <item x="72"/>
        <item x="7"/>
        <item x="31"/>
        <item x="60"/>
        <item x="69"/>
        <item x="32"/>
        <item x="70"/>
        <item x="8"/>
        <item x="61"/>
        <item x="9"/>
        <item x="1"/>
        <item x="62"/>
        <item x="63"/>
        <item x="37"/>
        <item x="39"/>
        <item x="33"/>
        <item x="35"/>
        <item x="74"/>
        <item x="47"/>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5">
        <item x="0"/>
        <item x="1"/>
        <item x="2"/>
        <item x="3"/>
        <item t="default"/>
      </items>
    </pivotField>
  </pivotFields>
  <rowFields count="1">
    <field x="0"/>
  </rowFields>
  <rowItems count="76">
    <i>
      <x v="36"/>
    </i>
    <i>
      <x v="51"/>
    </i>
    <i>
      <x v="60"/>
    </i>
    <i>
      <x v="71"/>
    </i>
    <i>
      <x v="57"/>
    </i>
    <i>
      <x v="63"/>
    </i>
    <i>
      <x v="20"/>
    </i>
    <i>
      <x v="7"/>
    </i>
    <i>
      <x v="27"/>
    </i>
    <i>
      <x v="46"/>
    </i>
    <i>
      <x v="66"/>
    </i>
    <i>
      <x v="28"/>
    </i>
    <i>
      <x v="1"/>
    </i>
    <i>
      <x v="31"/>
    </i>
    <i>
      <x v="70"/>
    </i>
    <i>
      <x v="69"/>
    </i>
    <i>
      <x v="17"/>
    </i>
    <i>
      <x v="24"/>
    </i>
    <i>
      <x v="54"/>
    </i>
    <i>
      <x v="40"/>
    </i>
    <i>
      <x v="52"/>
    </i>
    <i>
      <x v="53"/>
    </i>
    <i>
      <x v="2"/>
    </i>
    <i>
      <x v="10"/>
    </i>
    <i>
      <x v="49"/>
    </i>
    <i>
      <x v="11"/>
    </i>
    <i>
      <x v="19"/>
    </i>
    <i>
      <x v="8"/>
    </i>
    <i>
      <x v="61"/>
    </i>
    <i>
      <x v="35"/>
    </i>
    <i>
      <x v="3"/>
    </i>
    <i>
      <x v="5"/>
    </i>
    <i>
      <x v="21"/>
    </i>
    <i>
      <x v="44"/>
    </i>
    <i>
      <x v="34"/>
    </i>
    <i>
      <x v="45"/>
    </i>
    <i>
      <x v="68"/>
    </i>
    <i>
      <x v="15"/>
    </i>
    <i>
      <x v="42"/>
    </i>
    <i>
      <x v="47"/>
    </i>
    <i>
      <x v="33"/>
    </i>
    <i>
      <x v="26"/>
    </i>
    <i>
      <x v="72"/>
    </i>
    <i>
      <x v="50"/>
    </i>
    <i>
      <x v="67"/>
    </i>
    <i>
      <x v="4"/>
    </i>
    <i>
      <x/>
    </i>
    <i>
      <x v="18"/>
    </i>
    <i>
      <x v="41"/>
    </i>
    <i>
      <x v="29"/>
    </i>
    <i>
      <x v="30"/>
    </i>
    <i>
      <x v="37"/>
    </i>
    <i>
      <x v="23"/>
    </i>
    <i>
      <x v="38"/>
    </i>
    <i>
      <x v="9"/>
    </i>
    <i>
      <x v="39"/>
    </i>
    <i>
      <x v="65"/>
    </i>
    <i>
      <x v="13"/>
    </i>
    <i>
      <x v="48"/>
    </i>
    <i>
      <x v="55"/>
    </i>
    <i>
      <x v="74"/>
    </i>
    <i>
      <x v="56"/>
    </i>
    <i>
      <x v="64"/>
    </i>
    <i>
      <x v="14"/>
    </i>
    <i>
      <x v="32"/>
    </i>
    <i>
      <x v="58"/>
    </i>
    <i>
      <x v="16"/>
    </i>
    <i>
      <x v="59"/>
    </i>
    <i>
      <x v="25"/>
    </i>
    <i>
      <x v="6"/>
    </i>
    <i>
      <x v="12"/>
    </i>
    <i>
      <x v="43"/>
    </i>
    <i>
      <x v="62"/>
    </i>
    <i>
      <x v="22"/>
    </i>
    <i>
      <x v="73"/>
    </i>
    <i t="grand">
      <x/>
    </i>
  </rowItems>
  <colFields count="1">
    <field x="15"/>
  </colFields>
  <colItems count="5">
    <i>
      <x/>
    </i>
    <i>
      <x v="1"/>
    </i>
    <i>
      <x v="2"/>
    </i>
    <i>
      <x v="3"/>
    </i>
    <i t="grand">
      <x/>
    </i>
  </colItems>
  <dataFields count="1">
    <dataField name="Sum of External Score" fld="15" baseField="0" baseItem="3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5"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X14:AB15" firstHeaderRow="0" firstDataRow="1" firstDataCol="0"/>
  <pivotFields count="15">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s>
  <rowItems count="1">
    <i/>
  </rowItems>
  <colFields count="1">
    <field x="-2"/>
  </colFields>
  <colItems count="5">
    <i>
      <x/>
    </i>
    <i i="1">
      <x v="1"/>
    </i>
    <i i="2">
      <x v="2"/>
    </i>
    <i i="3">
      <x v="3"/>
    </i>
    <i i="4">
      <x v="4"/>
    </i>
  </colItems>
  <dataFields count="5">
    <dataField name="Sum of Deadline Score" fld="11" baseField="0" baseItem="1"/>
    <dataField name="Sum of Compliance with Obligation" fld="10" baseField="0" baseItem="1"/>
    <dataField name="Sum of Governance Score" fld="12" baseField="0" baseItem="1"/>
    <dataField name="Sum of Accuracy Score" fld="13" baseField="0" baseItem="1"/>
    <dataField name="Sum of Financial Loss Score" fld="14" baseField="0" baseItem="1"/>
  </dataFields>
  <formats count="1">
    <format dxfId="1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SPR" displayName="SPR" ref="A1:S272" headerRowDxfId="47" dataDxfId="46" totalsRowDxfId="45">
  <autoFilter ref="A1:S272"/>
  <tableColumns count="19">
    <tableColumn id="1" name="Supplier" totalsRowLabel="Total" dataDxfId="44"/>
    <tableColumn id="2" name="Scheme" dataDxfId="43"/>
    <tableColumn id="3" name="Type of issue" dataDxfId="42" totalsRowDxfId="41"/>
    <tableColumn id="4" name="Sub-issue" dataDxfId="40"/>
    <tableColumn id="5" name="Description of issue" dataDxfId="39" totalsRowDxfId="38"/>
    <tableColumn id="6" name="Financial Year" dataDxfId="37" totalsRowDxfId="36"/>
    <tableColumn id="7" name="Month" dataDxfId="35" totalsRowDxfId="34"/>
    <tableColumn id="30" name="Financial Quarter" dataDxfId="33">
      <calculatedColumnFormula>[1]!SPR[Year]&amp;" "&amp;IF(MONTH(DATEVALUE([1]!SPR[Month]&amp;" 1"))&gt;9,"Q3",IF(MONTH(DATEVALUE([1]!SPR[Month]&amp;" 1"))&gt;6,"Q2",IF(MONTH(DATEVALUE([1]!SPR[Month]&amp;" 1"))&gt;3,"Q1",IF(MONTH(DATEVALUE([1]!SPR[Month]&amp;" 1"))&gt;0,"Q4"))))</calculatedColumnFormula>
    </tableColumn>
    <tableColumn id="8" name="Date issue added to SPR" dataDxfId="32"/>
    <tableColumn id="9" name="Administrative  or legislative non-compliance" dataDxfId="31" totalsRowDxfId="30"/>
    <tableColumn id="10" name="Compliance with Obligation Score" dataDxfId="29" totalsRowDxfId="28"/>
    <tableColumn id="11" name="Deadline Score" dataDxfId="27" totalsRowDxfId="26"/>
    <tableColumn id="12" name="Governance Score" dataDxfId="25" totalsRowDxfId="24"/>
    <tableColumn id="13" name="Accuracy of Data Score" dataDxfId="23" totalsRowDxfId="22"/>
    <tableColumn id="14" name="Financial Loss Score" dataDxfId="21" totalsRowDxfId="20"/>
    <tableColumn id="31" name="Entry Score" dataDxfId="19"/>
    <tableColumn id="19" name="Ofgem Action taken" dataDxfId="18" totalsRowDxfId="17"/>
    <tableColumn id="20" name="Supplier Action taken" dataDxfId="16" totalsRowDxfId="15"/>
    <tableColumn id="21" name="Issue Status - Open or Closed?" dataDxfId="14" totalsRowDxfId="1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sheetPr>
  <dimension ref="A1:S272"/>
  <sheetViews>
    <sheetView tabSelected="1" zoomScale="60" zoomScaleNormal="60" workbookViewId="0">
      <pane xSplit="2" ySplit="1" topLeftCell="C44" activePane="bottomRight" state="frozen"/>
      <selection pane="topRight" activeCell="D1" sqref="D1"/>
      <selection pane="bottomLeft" activeCell="A2" sqref="A2"/>
      <selection pane="bottomRight" activeCell="O34" sqref="O34"/>
    </sheetView>
  </sheetViews>
  <sheetFormatPr defaultColWidth="13.23046875" defaultRowHeight="12.45" x14ac:dyDescent="0.3"/>
  <cols>
    <col min="1" max="2" width="13.23046875" style="24"/>
    <col min="3" max="3" width="29.3828125" style="24" customWidth="1"/>
    <col min="4" max="4" width="14.15234375" style="32" customWidth="1"/>
    <col min="5" max="5" width="13.23046875" style="24"/>
    <col min="6" max="6" width="14.53515625" style="24" customWidth="1"/>
    <col min="7" max="7" width="13.23046875" style="24"/>
    <col min="8" max="8" width="13.23046875" style="27"/>
    <col min="9" max="9" width="13.23046875" style="24"/>
    <col min="10" max="10" width="16.921875" style="24" customWidth="1"/>
    <col min="11" max="11" width="15.3046875" style="24" customWidth="1"/>
    <col min="12" max="16" width="13.23046875" style="24"/>
    <col min="17" max="17" width="57.69140625" style="24" customWidth="1"/>
    <col min="18" max="18" width="36.15234375" style="24" customWidth="1"/>
    <col min="19" max="19" width="20.3828125" style="24" customWidth="1"/>
    <col min="20" max="16384" width="13.23046875" style="24"/>
  </cols>
  <sheetData>
    <row r="1" spans="1:19" s="17" customFormat="1" ht="45" customHeight="1" x14ac:dyDescent="0.3">
      <c r="A1" s="28" t="s">
        <v>0</v>
      </c>
      <c r="B1" s="29" t="s">
        <v>1</v>
      </c>
      <c r="C1" s="29" t="s">
        <v>2</v>
      </c>
      <c r="D1" s="31" t="s">
        <v>3</v>
      </c>
      <c r="E1" s="29" t="s">
        <v>4</v>
      </c>
      <c r="F1" s="29" t="s">
        <v>348</v>
      </c>
      <c r="G1" s="29" t="s">
        <v>5</v>
      </c>
      <c r="H1" s="29" t="s">
        <v>349</v>
      </c>
      <c r="I1" s="30" t="s">
        <v>350</v>
      </c>
      <c r="J1" s="29" t="s">
        <v>6</v>
      </c>
      <c r="K1" s="29" t="s">
        <v>351</v>
      </c>
      <c r="L1" s="29" t="s">
        <v>7</v>
      </c>
      <c r="M1" s="29" t="s">
        <v>8</v>
      </c>
      <c r="N1" s="29" t="s">
        <v>352</v>
      </c>
      <c r="O1" s="29" t="s">
        <v>9</v>
      </c>
      <c r="P1" s="29" t="s">
        <v>353</v>
      </c>
      <c r="Q1" s="29" t="s">
        <v>10</v>
      </c>
      <c r="R1" s="29" t="s">
        <v>354</v>
      </c>
      <c r="S1" s="29" t="s">
        <v>11</v>
      </c>
    </row>
    <row r="2" spans="1:19" ht="14.6" x14ac:dyDescent="0.3">
      <c r="A2" s="18" t="s">
        <v>62</v>
      </c>
      <c r="B2" s="19" t="s">
        <v>23</v>
      </c>
      <c r="C2" s="20" t="s">
        <v>13</v>
      </c>
      <c r="D2" s="20" t="s">
        <v>60</v>
      </c>
      <c r="E2" s="20" t="s">
        <v>58</v>
      </c>
      <c r="F2" s="19" t="s">
        <v>78</v>
      </c>
      <c r="G2" s="19" t="s">
        <v>38</v>
      </c>
      <c r="H2" s="33" t="s">
        <v>355</v>
      </c>
      <c r="I2" s="21">
        <v>42744</v>
      </c>
      <c r="J2" s="19" t="s">
        <v>16</v>
      </c>
      <c r="K2" s="22">
        <v>0</v>
      </c>
      <c r="L2" s="22">
        <v>0</v>
      </c>
      <c r="M2" s="22">
        <v>1</v>
      </c>
      <c r="N2" s="22">
        <v>1</v>
      </c>
      <c r="O2" s="22">
        <v>0</v>
      </c>
      <c r="P2" s="36">
        <v>1</v>
      </c>
      <c r="Q2" s="23" t="s">
        <v>108</v>
      </c>
      <c r="R2" s="23" t="s">
        <v>100</v>
      </c>
      <c r="S2" s="23" t="s">
        <v>17</v>
      </c>
    </row>
    <row r="3" spans="1:19" ht="14.6" x14ac:dyDescent="0.3">
      <c r="A3" s="18" t="s">
        <v>62</v>
      </c>
      <c r="B3" s="19" t="s">
        <v>23</v>
      </c>
      <c r="C3" s="20" t="s">
        <v>13</v>
      </c>
      <c r="D3" s="20" t="s">
        <v>60</v>
      </c>
      <c r="E3" s="20" t="s">
        <v>80</v>
      </c>
      <c r="F3" s="19" t="s">
        <v>78</v>
      </c>
      <c r="G3" s="19" t="s">
        <v>21</v>
      </c>
      <c r="H3" s="33" t="s">
        <v>355</v>
      </c>
      <c r="I3" s="21">
        <v>42744</v>
      </c>
      <c r="J3" s="19" t="s">
        <v>16</v>
      </c>
      <c r="K3" s="22">
        <v>0</v>
      </c>
      <c r="L3" s="22">
        <v>0</v>
      </c>
      <c r="M3" s="22">
        <v>1</v>
      </c>
      <c r="N3" s="22">
        <v>1</v>
      </c>
      <c r="O3" s="22">
        <v>0</v>
      </c>
      <c r="P3" s="36">
        <v>1</v>
      </c>
      <c r="Q3" s="23" t="s">
        <v>99</v>
      </c>
      <c r="R3" s="23" t="s">
        <v>107</v>
      </c>
      <c r="S3" s="23" t="s">
        <v>17</v>
      </c>
    </row>
    <row r="4" spans="1:19" ht="14.6" x14ac:dyDescent="0.3">
      <c r="A4" s="18" t="s">
        <v>64</v>
      </c>
      <c r="B4" s="19" t="s">
        <v>23</v>
      </c>
      <c r="C4" s="20" t="s">
        <v>13</v>
      </c>
      <c r="D4" s="20" t="s">
        <v>60</v>
      </c>
      <c r="E4" s="20" t="s">
        <v>58</v>
      </c>
      <c r="F4" s="19" t="s">
        <v>78</v>
      </c>
      <c r="G4" s="19" t="s">
        <v>38</v>
      </c>
      <c r="H4" s="33" t="s">
        <v>355</v>
      </c>
      <c r="I4" s="21">
        <v>42744</v>
      </c>
      <c r="J4" s="19" t="s">
        <v>16</v>
      </c>
      <c r="K4" s="22">
        <v>0</v>
      </c>
      <c r="L4" s="22">
        <v>0</v>
      </c>
      <c r="M4" s="22">
        <v>1</v>
      </c>
      <c r="N4" s="22">
        <v>1</v>
      </c>
      <c r="O4" s="22">
        <v>0</v>
      </c>
      <c r="P4" s="36">
        <v>1</v>
      </c>
      <c r="Q4" s="23" t="s">
        <v>108</v>
      </c>
      <c r="R4" s="23" t="s">
        <v>100</v>
      </c>
      <c r="S4" s="23" t="s">
        <v>17</v>
      </c>
    </row>
    <row r="5" spans="1:19" ht="14.6" x14ac:dyDescent="0.3">
      <c r="A5" s="18" t="s">
        <v>66</v>
      </c>
      <c r="B5" s="19" t="s">
        <v>23</v>
      </c>
      <c r="C5" s="20" t="s">
        <v>13</v>
      </c>
      <c r="D5" s="20" t="s">
        <v>60</v>
      </c>
      <c r="E5" s="20" t="s">
        <v>58</v>
      </c>
      <c r="F5" s="19" t="s">
        <v>78</v>
      </c>
      <c r="G5" s="19" t="s">
        <v>38</v>
      </c>
      <c r="H5" s="33" t="s">
        <v>355</v>
      </c>
      <c r="I5" s="21">
        <v>42744</v>
      </c>
      <c r="J5" s="19" t="s">
        <v>16</v>
      </c>
      <c r="K5" s="22">
        <v>0</v>
      </c>
      <c r="L5" s="22">
        <v>0</v>
      </c>
      <c r="M5" s="22">
        <v>1</v>
      </c>
      <c r="N5" s="22">
        <v>1</v>
      </c>
      <c r="O5" s="22">
        <v>0</v>
      </c>
      <c r="P5" s="36">
        <v>1</v>
      </c>
      <c r="Q5" s="23" t="s">
        <v>108</v>
      </c>
      <c r="R5" s="23" t="s">
        <v>100</v>
      </c>
      <c r="S5" s="25" t="s">
        <v>17</v>
      </c>
    </row>
    <row r="6" spans="1:19" ht="14.6" x14ac:dyDescent="0.3">
      <c r="A6" s="18" t="s">
        <v>57</v>
      </c>
      <c r="B6" s="19" t="s">
        <v>23</v>
      </c>
      <c r="C6" s="20" t="s">
        <v>13</v>
      </c>
      <c r="D6" s="20" t="s">
        <v>60</v>
      </c>
      <c r="E6" s="20" t="s">
        <v>58</v>
      </c>
      <c r="F6" s="19" t="s">
        <v>78</v>
      </c>
      <c r="G6" s="19" t="s">
        <v>21</v>
      </c>
      <c r="H6" s="33" t="s">
        <v>355</v>
      </c>
      <c r="I6" s="21">
        <v>42744</v>
      </c>
      <c r="J6" s="19" t="s">
        <v>16</v>
      </c>
      <c r="K6" s="22">
        <v>0</v>
      </c>
      <c r="L6" s="22">
        <v>0</v>
      </c>
      <c r="M6" s="22">
        <v>1</v>
      </c>
      <c r="N6" s="22">
        <v>1</v>
      </c>
      <c r="O6" s="22">
        <v>0</v>
      </c>
      <c r="P6" s="36">
        <v>1</v>
      </c>
      <c r="Q6" s="23" t="s">
        <v>108</v>
      </c>
      <c r="R6" s="23" t="s">
        <v>100</v>
      </c>
      <c r="S6" s="25" t="s">
        <v>17</v>
      </c>
    </row>
    <row r="7" spans="1:19" ht="14.6" x14ac:dyDescent="0.3">
      <c r="A7" s="18" t="s">
        <v>57</v>
      </c>
      <c r="B7" s="19" t="s">
        <v>23</v>
      </c>
      <c r="C7" s="20" t="s">
        <v>13</v>
      </c>
      <c r="D7" s="20" t="s">
        <v>60</v>
      </c>
      <c r="E7" s="20" t="s">
        <v>58</v>
      </c>
      <c r="F7" s="19" t="s">
        <v>78</v>
      </c>
      <c r="G7" s="19" t="s">
        <v>38</v>
      </c>
      <c r="H7" s="33" t="s">
        <v>355</v>
      </c>
      <c r="I7" s="21">
        <v>42744</v>
      </c>
      <c r="J7" s="19" t="s">
        <v>16</v>
      </c>
      <c r="K7" s="22">
        <v>0</v>
      </c>
      <c r="L7" s="22">
        <v>0</v>
      </c>
      <c r="M7" s="22">
        <v>1</v>
      </c>
      <c r="N7" s="22">
        <v>1</v>
      </c>
      <c r="O7" s="22">
        <v>0</v>
      </c>
      <c r="P7" s="36">
        <v>1</v>
      </c>
      <c r="Q7" s="23" t="s">
        <v>108</v>
      </c>
      <c r="R7" s="23" t="s">
        <v>100</v>
      </c>
      <c r="S7" s="25" t="s">
        <v>17</v>
      </c>
    </row>
    <row r="8" spans="1:19" ht="14.6" x14ac:dyDescent="0.3">
      <c r="A8" s="18" t="s">
        <v>57</v>
      </c>
      <c r="B8" s="19" t="s">
        <v>23</v>
      </c>
      <c r="C8" s="20" t="s">
        <v>13</v>
      </c>
      <c r="D8" s="20" t="s">
        <v>60</v>
      </c>
      <c r="E8" s="20" t="s">
        <v>80</v>
      </c>
      <c r="F8" s="19" t="s">
        <v>78</v>
      </c>
      <c r="G8" s="19" t="s">
        <v>21</v>
      </c>
      <c r="H8" s="33" t="s">
        <v>355</v>
      </c>
      <c r="I8" s="21">
        <v>42744</v>
      </c>
      <c r="J8" s="19" t="s">
        <v>16</v>
      </c>
      <c r="K8" s="22">
        <v>0</v>
      </c>
      <c r="L8" s="22">
        <v>0</v>
      </c>
      <c r="M8" s="22">
        <v>1</v>
      </c>
      <c r="N8" s="22">
        <v>1</v>
      </c>
      <c r="O8" s="22">
        <v>0</v>
      </c>
      <c r="P8" s="36">
        <v>1</v>
      </c>
      <c r="Q8" s="23" t="s">
        <v>99</v>
      </c>
      <c r="R8" s="23" t="s">
        <v>107</v>
      </c>
      <c r="S8" s="25" t="s">
        <v>17</v>
      </c>
    </row>
    <row r="9" spans="1:19" ht="14.6" x14ac:dyDescent="0.3">
      <c r="A9" s="18" t="s">
        <v>57</v>
      </c>
      <c r="B9" s="19" t="s">
        <v>23</v>
      </c>
      <c r="C9" s="20" t="s">
        <v>13</v>
      </c>
      <c r="D9" s="20" t="s">
        <v>60</v>
      </c>
      <c r="E9" s="20" t="s">
        <v>80</v>
      </c>
      <c r="F9" s="19" t="s">
        <v>78</v>
      </c>
      <c r="G9" s="19" t="s">
        <v>38</v>
      </c>
      <c r="H9" s="33" t="s">
        <v>355</v>
      </c>
      <c r="I9" s="21">
        <v>42744</v>
      </c>
      <c r="J9" s="19" t="s">
        <v>16</v>
      </c>
      <c r="K9" s="22">
        <v>0</v>
      </c>
      <c r="L9" s="22">
        <v>0</v>
      </c>
      <c r="M9" s="22">
        <v>1</v>
      </c>
      <c r="N9" s="22">
        <v>1</v>
      </c>
      <c r="O9" s="22">
        <v>0</v>
      </c>
      <c r="P9" s="36">
        <v>1</v>
      </c>
      <c r="Q9" s="23" t="s">
        <v>99</v>
      </c>
      <c r="R9" s="23" t="s">
        <v>107</v>
      </c>
      <c r="S9" s="25" t="s">
        <v>17</v>
      </c>
    </row>
    <row r="10" spans="1:19" ht="14.6" x14ac:dyDescent="0.3">
      <c r="A10" s="18" t="s">
        <v>57</v>
      </c>
      <c r="B10" s="19" t="s">
        <v>23</v>
      </c>
      <c r="C10" s="20" t="s">
        <v>63</v>
      </c>
      <c r="D10" s="20" t="s">
        <v>60</v>
      </c>
      <c r="E10" s="20" t="s">
        <v>72</v>
      </c>
      <c r="F10" s="19" t="s">
        <v>78</v>
      </c>
      <c r="G10" s="19" t="s">
        <v>38</v>
      </c>
      <c r="H10" s="33" t="s">
        <v>355</v>
      </c>
      <c r="I10" s="21">
        <v>42744</v>
      </c>
      <c r="J10" s="19" t="s">
        <v>26</v>
      </c>
      <c r="K10" s="22">
        <v>0</v>
      </c>
      <c r="L10" s="22">
        <v>0</v>
      </c>
      <c r="M10" s="22">
        <v>1</v>
      </c>
      <c r="N10" s="22">
        <v>1</v>
      </c>
      <c r="O10" s="22">
        <v>0</v>
      </c>
      <c r="P10" s="36">
        <v>1</v>
      </c>
      <c r="Q10" s="23" t="s">
        <v>73</v>
      </c>
      <c r="R10" s="23" t="s">
        <v>74</v>
      </c>
      <c r="S10" s="23" t="s">
        <v>17</v>
      </c>
    </row>
    <row r="11" spans="1:19" ht="14.6" x14ac:dyDescent="0.3">
      <c r="A11" s="18" t="s">
        <v>92</v>
      </c>
      <c r="B11" s="19" t="s">
        <v>23</v>
      </c>
      <c r="C11" s="20" t="s">
        <v>13</v>
      </c>
      <c r="D11" s="20" t="s">
        <v>60</v>
      </c>
      <c r="E11" s="20" t="s">
        <v>58</v>
      </c>
      <c r="F11" s="19" t="s">
        <v>78</v>
      </c>
      <c r="G11" s="19" t="s">
        <v>21</v>
      </c>
      <c r="H11" s="33" t="s">
        <v>355</v>
      </c>
      <c r="I11" s="21">
        <v>42744</v>
      </c>
      <c r="J11" s="19" t="s">
        <v>16</v>
      </c>
      <c r="K11" s="22">
        <v>0</v>
      </c>
      <c r="L11" s="22">
        <v>0</v>
      </c>
      <c r="M11" s="22">
        <v>1</v>
      </c>
      <c r="N11" s="22">
        <v>1</v>
      </c>
      <c r="O11" s="22">
        <v>0</v>
      </c>
      <c r="P11" s="36">
        <v>1</v>
      </c>
      <c r="Q11" s="23" t="s">
        <v>108</v>
      </c>
      <c r="R11" s="23" t="s">
        <v>100</v>
      </c>
      <c r="S11" s="23" t="s">
        <v>17</v>
      </c>
    </row>
    <row r="12" spans="1:19" ht="14.6" x14ac:dyDescent="0.3">
      <c r="A12" s="18" t="s">
        <v>40</v>
      </c>
      <c r="B12" s="19" t="s">
        <v>23</v>
      </c>
      <c r="C12" s="20" t="s">
        <v>63</v>
      </c>
      <c r="D12" s="20" t="s">
        <v>60</v>
      </c>
      <c r="E12" s="20" t="s">
        <v>72</v>
      </c>
      <c r="F12" s="19" t="s">
        <v>78</v>
      </c>
      <c r="G12" s="19" t="s">
        <v>38</v>
      </c>
      <c r="H12" s="33" t="s">
        <v>355</v>
      </c>
      <c r="I12" s="21">
        <v>42744</v>
      </c>
      <c r="J12" s="19" t="s">
        <v>26</v>
      </c>
      <c r="K12" s="22">
        <v>0</v>
      </c>
      <c r="L12" s="22">
        <v>0</v>
      </c>
      <c r="M12" s="22">
        <v>1</v>
      </c>
      <c r="N12" s="22">
        <v>1</v>
      </c>
      <c r="O12" s="22">
        <v>0</v>
      </c>
      <c r="P12" s="36">
        <v>1</v>
      </c>
      <c r="Q12" s="23" t="s">
        <v>73</v>
      </c>
      <c r="R12" s="23" t="s">
        <v>74</v>
      </c>
      <c r="S12" s="23" t="s">
        <v>17</v>
      </c>
    </row>
    <row r="13" spans="1:19" ht="14.6" x14ac:dyDescent="0.3">
      <c r="A13" s="18" t="s">
        <v>69</v>
      </c>
      <c r="B13" s="19" t="s">
        <v>23</v>
      </c>
      <c r="C13" s="20" t="s">
        <v>13</v>
      </c>
      <c r="D13" s="20" t="s">
        <v>60</v>
      </c>
      <c r="E13" s="20" t="s">
        <v>58</v>
      </c>
      <c r="F13" s="19" t="s">
        <v>78</v>
      </c>
      <c r="G13" s="19" t="s">
        <v>38</v>
      </c>
      <c r="H13" s="33" t="s">
        <v>355</v>
      </c>
      <c r="I13" s="21">
        <v>42744</v>
      </c>
      <c r="J13" s="19" t="s">
        <v>16</v>
      </c>
      <c r="K13" s="22">
        <v>0</v>
      </c>
      <c r="L13" s="22">
        <v>0</v>
      </c>
      <c r="M13" s="22">
        <v>1</v>
      </c>
      <c r="N13" s="22">
        <v>1</v>
      </c>
      <c r="O13" s="22">
        <v>0</v>
      </c>
      <c r="P13" s="36">
        <v>1</v>
      </c>
      <c r="Q13" s="23" t="s">
        <v>108</v>
      </c>
      <c r="R13" s="23" t="s">
        <v>100</v>
      </c>
      <c r="S13" s="23" t="s">
        <v>17</v>
      </c>
    </row>
    <row r="14" spans="1:19" ht="14.6" x14ac:dyDescent="0.3">
      <c r="A14" s="18" t="s">
        <v>69</v>
      </c>
      <c r="B14" s="19" t="s">
        <v>23</v>
      </c>
      <c r="C14" s="20" t="s">
        <v>63</v>
      </c>
      <c r="D14" s="20" t="s">
        <v>60</v>
      </c>
      <c r="E14" s="20" t="s">
        <v>72</v>
      </c>
      <c r="F14" s="19" t="s">
        <v>78</v>
      </c>
      <c r="G14" s="19" t="s">
        <v>38</v>
      </c>
      <c r="H14" s="33" t="s">
        <v>355</v>
      </c>
      <c r="I14" s="21">
        <v>42744</v>
      </c>
      <c r="J14" s="19" t="s">
        <v>26</v>
      </c>
      <c r="K14" s="22">
        <v>0</v>
      </c>
      <c r="L14" s="22">
        <v>0</v>
      </c>
      <c r="M14" s="22">
        <v>1</v>
      </c>
      <c r="N14" s="22">
        <v>1</v>
      </c>
      <c r="O14" s="22">
        <v>0</v>
      </c>
      <c r="P14" s="36">
        <v>1</v>
      </c>
      <c r="Q14" s="23" t="s">
        <v>73</v>
      </c>
      <c r="R14" s="23" t="s">
        <v>74</v>
      </c>
      <c r="S14" s="25" t="s">
        <v>17</v>
      </c>
    </row>
    <row r="15" spans="1:19" ht="14.6" x14ac:dyDescent="0.3">
      <c r="A15" s="18" t="s">
        <v>32</v>
      </c>
      <c r="B15" s="19" t="s">
        <v>23</v>
      </c>
      <c r="C15" s="20" t="s">
        <v>13</v>
      </c>
      <c r="D15" s="20" t="s">
        <v>60</v>
      </c>
      <c r="E15" s="20" t="s">
        <v>58</v>
      </c>
      <c r="F15" s="19" t="s">
        <v>78</v>
      </c>
      <c r="G15" s="19" t="s">
        <v>38</v>
      </c>
      <c r="H15" s="33" t="s">
        <v>355</v>
      </c>
      <c r="I15" s="21">
        <v>42744</v>
      </c>
      <c r="J15" s="19" t="s">
        <v>16</v>
      </c>
      <c r="K15" s="22">
        <v>0</v>
      </c>
      <c r="L15" s="22">
        <v>0</v>
      </c>
      <c r="M15" s="22">
        <v>1</v>
      </c>
      <c r="N15" s="22">
        <v>1</v>
      </c>
      <c r="O15" s="22">
        <v>0</v>
      </c>
      <c r="P15" s="36">
        <v>1</v>
      </c>
      <c r="Q15" s="23" t="s">
        <v>108</v>
      </c>
      <c r="R15" s="23" t="s">
        <v>100</v>
      </c>
      <c r="S15" s="25" t="s">
        <v>17</v>
      </c>
    </row>
    <row r="16" spans="1:19" ht="14.6" x14ac:dyDescent="0.3">
      <c r="A16" s="18" t="s">
        <v>32</v>
      </c>
      <c r="B16" s="19" t="s">
        <v>23</v>
      </c>
      <c r="C16" s="20" t="s">
        <v>13</v>
      </c>
      <c r="D16" s="20" t="s">
        <v>60</v>
      </c>
      <c r="E16" s="20" t="s">
        <v>80</v>
      </c>
      <c r="F16" s="19" t="s">
        <v>78</v>
      </c>
      <c r="G16" s="19" t="s">
        <v>38</v>
      </c>
      <c r="H16" s="33" t="s">
        <v>355</v>
      </c>
      <c r="I16" s="21">
        <v>42744</v>
      </c>
      <c r="J16" s="19" t="s">
        <v>16</v>
      </c>
      <c r="K16" s="22">
        <v>0</v>
      </c>
      <c r="L16" s="22">
        <v>0</v>
      </c>
      <c r="M16" s="22">
        <v>1</v>
      </c>
      <c r="N16" s="22">
        <v>1</v>
      </c>
      <c r="O16" s="22">
        <v>0</v>
      </c>
      <c r="P16" s="36">
        <v>1</v>
      </c>
      <c r="Q16" s="23" t="s">
        <v>99</v>
      </c>
      <c r="R16" s="23" t="s">
        <v>107</v>
      </c>
      <c r="S16" s="25" t="s">
        <v>17</v>
      </c>
    </row>
    <row r="17" spans="1:19" ht="14.6" x14ac:dyDescent="0.3">
      <c r="A17" s="18" t="s">
        <v>70</v>
      </c>
      <c r="B17" s="19" t="s">
        <v>23</v>
      </c>
      <c r="C17" s="20" t="s">
        <v>13</v>
      </c>
      <c r="D17" s="20" t="s">
        <v>60</v>
      </c>
      <c r="E17" s="20" t="s">
        <v>58</v>
      </c>
      <c r="F17" s="19" t="s">
        <v>78</v>
      </c>
      <c r="G17" s="19" t="s">
        <v>21</v>
      </c>
      <c r="H17" s="33" t="s">
        <v>355</v>
      </c>
      <c r="I17" s="21">
        <v>42744</v>
      </c>
      <c r="J17" s="19" t="s">
        <v>16</v>
      </c>
      <c r="K17" s="22">
        <v>0</v>
      </c>
      <c r="L17" s="22">
        <v>0</v>
      </c>
      <c r="M17" s="22">
        <v>1</v>
      </c>
      <c r="N17" s="22">
        <v>1</v>
      </c>
      <c r="O17" s="22">
        <v>0</v>
      </c>
      <c r="P17" s="36">
        <v>1</v>
      </c>
      <c r="Q17" s="23" t="s">
        <v>108</v>
      </c>
      <c r="R17" s="23" t="s">
        <v>100</v>
      </c>
      <c r="S17" s="25" t="s">
        <v>17</v>
      </c>
    </row>
    <row r="18" spans="1:19" ht="14.6" x14ac:dyDescent="0.3">
      <c r="A18" s="18" t="s">
        <v>70</v>
      </c>
      <c r="B18" s="19" t="s">
        <v>23</v>
      </c>
      <c r="C18" s="20" t="s">
        <v>13</v>
      </c>
      <c r="D18" s="20" t="s">
        <v>60</v>
      </c>
      <c r="E18" s="20" t="s">
        <v>58</v>
      </c>
      <c r="F18" s="19" t="s">
        <v>78</v>
      </c>
      <c r="G18" s="19" t="s">
        <v>38</v>
      </c>
      <c r="H18" s="33" t="s">
        <v>355</v>
      </c>
      <c r="I18" s="21">
        <v>42744</v>
      </c>
      <c r="J18" s="19" t="s">
        <v>16</v>
      </c>
      <c r="K18" s="22">
        <v>0</v>
      </c>
      <c r="L18" s="22">
        <v>0</v>
      </c>
      <c r="M18" s="22">
        <v>1</v>
      </c>
      <c r="N18" s="22">
        <v>1</v>
      </c>
      <c r="O18" s="22">
        <v>0</v>
      </c>
      <c r="P18" s="36">
        <v>1</v>
      </c>
      <c r="Q18" s="23" t="s">
        <v>108</v>
      </c>
      <c r="R18" s="23" t="s">
        <v>100</v>
      </c>
      <c r="S18" s="25" t="s">
        <v>17</v>
      </c>
    </row>
    <row r="19" spans="1:19" ht="14.6" x14ac:dyDescent="0.3">
      <c r="A19" s="18" t="s">
        <v>71</v>
      </c>
      <c r="B19" s="19" t="s">
        <v>23</v>
      </c>
      <c r="C19" s="20" t="s">
        <v>13</v>
      </c>
      <c r="D19" s="20" t="s">
        <v>60</v>
      </c>
      <c r="E19" s="20" t="s">
        <v>58</v>
      </c>
      <c r="F19" s="19" t="s">
        <v>78</v>
      </c>
      <c r="G19" s="19" t="s">
        <v>21</v>
      </c>
      <c r="H19" s="33" t="s">
        <v>355</v>
      </c>
      <c r="I19" s="21">
        <v>42744</v>
      </c>
      <c r="J19" s="19" t="s">
        <v>16</v>
      </c>
      <c r="K19" s="22">
        <v>0</v>
      </c>
      <c r="L19" s="22">
        <v>0</v>
      </c>
      <c r="M19" s="22">
        <v>1</v>
      </c>
      <c r="N19" s="22">
        <v>1</v>
      </c>
      <c r="O19" s="22">
        <v>0</v>
      </c>
      <c r="P19" s="36">
        <v>1</v>
      </c>
      <c r="Q19" s="23" t="s">
        <v>108</v>
      </c>
      <c r="R19" s="23" t="s">
        <v>100</v>
      </c>
      <c r="S19" s="25" t="s">
        <v>17</v>
      </c>
    </row>
    <row r="20" spans="1:19" ht="14.6" x14ac:dyDescent="0.3">
      <c r="A20" s="18" t="s">
        <v>57</v>
      </c>
      <c r="B20" s="19" t="s">
        <v>23</v>
      </c>
      <c r="C20" s="20" t="s">
        <v>63</v>
      </c>
      <c r="D20" s="20" t="s">
        <v>60</v>
      </c>
      <c r="E20" s="20" t="s">
        <v>72</v>
      </c>
      <c r="F20" s="19" t="s">
        <v>78</v>
      </c>
      <c r="G20" s="19" t="s">
        <v>36</v>
      </c>
      <c r="H20" s="33" t="s">
        <v>356</v>
      </c>
      <c r="I20" s="21">
        <v>42779</v>
      </c>
      <c r="J20" s="19" t="s">
        <v>26</v>
      </c>
      <c r="K20" s="22">
        <v>0</v>
      </c>
      <c r="L20" s="22">
        <v>0</v>
      </c>
      <c r="M20" s="22">
        <v>1</v>
      </c>
      <c r="N20" s="22">
        <v>1</v>
      </c>
      <c r="O20" s="22">
        <v>0</v>
      </c>
      <c r="P20" s="36">
        <v>1</v>
      </c>
      <c r="Q20" s="23" t="s">
        <v>73</v>
      </c>
      <c r="R20" s="23" t="s">
        <v>74</v>
      </c>
      <c r="S20" s="25" t="s">
        <v>17</v>
      </c>
    </row>
    <row r="21" spans="1:19" ht="14.6" x14ac:dyDescent="0.3">
      <c r="A21" s="18" t="s">
        <v>62</v>
      </c>
      <c r="B21" s="19" t="s">
        <v>23</v>
      </c>
      <c r="C21" s="20" t="s">
        <v>13</v>
      </c>
      <c r="D21" s="20" t="s">
        <v>60</v>
      </c>
      <c r="E21" s="20" t="s">
        <v>58</v>
      </c>
      <c r="F21" s="19" t="s">
        <v>78</v>
      </c>
      <c r="G21" s="19" t="s">
        <v>36</v>
      </c>
      <c r="H21" s="33" t="s">
        <v>356</v>
      </c>
      <c r="I21" s="21">
        <v>42779</v>
      </c>
      <c r="J21" s="19" t="s">
        <v>16</v>
      </c>
      <c r="K21" s="22">
        <v>0</v>
      </c>
      <c r="L21" s="22">
        <v>0</v>
      </c>
      <c r="M21" s="22">
        <v>1</v>
      </c>
      <c r="N21" s="22">
        <v>1</v>
      </c>
      <c r="O21" s="22">
        <v>0</v>
      </c>
      <c r="P21" s="36">
        <v>1</v>
      </c>
      <c r="Q21" s="23" t="s">
        <v>108</v>
      </c>
      <c r="R21" s="23" t="s">
        <v>100</v>
      </c>
      <c r="S21" s="25" t="s">
        <v>17</v>
      </c>
    </row>
    <row r="22" spans="1:19" ht="14.6" x14ac:dyDescent="0.3">
      <c r="A22" s="18" t="s">
        <v>57</v>
      </c>
      <c r="B22" s="19" t="s">
        <v>23</v>
      </c>
      <c r="C22" s="20" t="s">
        <v>13</v>
      </c>
      <c r="D22" s="20" t="s">
        <v>60</v>
      </c>
      <c r="E22" s="20" t="s">
        <v>58</v>
      </c>
      <c r="F22" s="19" t="s">
        <v>78</v>
      </c>
      <c r="G22" s="19" t="s">
        <v>36</v>
      </c>
      <c r="H22" s="33" t="s">
        <v>356</v>
      </c>
      <c r="I22" s="21">
        <v>42779</v>
      </c>
      <c r="J22" s="19" t="s">
        <v>16</v>
      </c>
      <c r="K22" s="22">
        <v>0</v>
      </c>
      <c r="L22" s="22">
        <v>0</v>
      </c>
      <c r="M22" s="22">
        <v>1</v>
      </c>
      <c r="N22" s="22">
        <v>1</v>
      </c>
      <c r="O22" s="22">
        <v>0</v>
      </c>
      <c r="P22" s="36">
        <v>1</v>
      </c>
      <c r="Q22" s="23" t="s">
        <v>108</v>
      </c>
      <c r="R22" s="23" t="s">
        <v>100</v>
      </c>
      <c r="S22" s="25" t="s">
        <v>17</v>
      </c>
    </row>
    <row r="23" spans="1:19" ht="14.6" x14ac:dyDescent="0.3">
      <c r="A23" s="18" t="s">
        <v>57</v>
      </c>
      <c r="B23" s="19" t="s">
        <v>23</v>
      </c>
      <c r="C23" s="20" t="s">
        <v>13</v>
      </c>
      <c r="D23" s="20" t="s">
        <v>60</v>
      </c>
      <c r="E23" s="20" t="s">
        <v>80</v>
      </c>
      <c r="F23" s="19" t="s">
        <v>78</v>
      </c>
      <c r="G23" s="19" t="s">
        <v>36</v>
      </c>
      <c r="H23" s="33" t="s">
        <v>356</v>
      </c>
      <c r="I23" s="21">
        <v>42779</v>
      </c>
      <c r="J23" s="19" t="s">
        <v>16</v>
      </c>
      <c r="K23" s="22">
        <v>0</v>
      </c>
      <c r="L23" s="22">
        <v>0</v>
      </c>
      <c r="M23" s="22">
        <v>1</v>
      </c>
      <c r="N23" s="22">
        <v>1</v>
      </c>
      <c r="O23" s="22">
        <v>0</v>
      </c>
      <c r="P23" s="36">
        <v>1</v>
      </c>
      <c r="Q23" s="23" t="s">
        <v>99</v>
      </c>
      <c r="R23" s="23" t="s">
        <v>107</v>
      </c>
      <c r="S23" s="25" t="s">
        <v>17</v>
      </c>
    </row>
    <row r="24" spans="1:19" ht="14.6" x14ac:dyDescent="0.3">
      <c r="A24" s="18" t="s">
        <v>69</v>
      </c>
      <c r="B24" s="19" t="s">
        <v>23</v>
      </c>
      <c r="C24" s="20" t="s">
        <v>13</v>
      </c>
      <c r="D24" s="20" t="s">
        <v>60</v>
      </c>
      <c r="E24" s="20" t="s">
        <v>58</v>
      </c>
      <c r="F24" s="19" t="s">
        <v>78</v>
      </c>
      <c r="G24" s="19" t="s">
        <v>36</v>
      </c>
      <c r="H24" s="33" t="s">
        <v>356</v>
      </c>
      <c r="I24" s="21">
        <v>42779</v>
      </c>
      <c r="J24" s="19" t="s">
        <v>16</v>
      </c>
      <c r="K24" s="22">
        <v>0</v>
      </c>
      <c r="L24" s="22">
        <v>0</v>
      </c>
      <c r="M24" s="22">
        <v>1</v>
      </c>
      <c r="N24" s="22">
        <v>1</v>
      </c>
      <c r="O24" s="22">
        <v>0</v>
      </c>
      <c r="P24" s="36">
        <v>1</v>
      </c>
      <c r="Q24" s="23" t="s">
        <v>108</v>
      </c>
      <c r="R24" s="23" t="s">
        <v>100</v>
      </c>
      <c r="S24" s="25" t="s">
        <v>17</v>
      </c>
    </row>
    <row r="25" spans="1:19" ht="14.6" x14ac:dyDescent="0.3">
      <c r="A25" s="18" t="s">
        <v>90</v>
      </c>
      <c r="B25" s="19" t="s">
        <v>23</v>
      </c>
      <c r="C25" s="20" t="s">
        <v>13</v>
      </c>
      <c r="D25" s="20" t="s">
        <v>60</v>
      </c>
      <c r="E25" s="20" t="s">
        <v>58</v>
      </c>
      <c r="F25" s="19" t="s">
        <v>78</v>
      </c>
      <c r="G25" s="19" t="s">
        <v>36</v>
      </c>
      <c r="H25" s="33" t="s">
        <v>356</v>
      </c>
      <c r="I25" s="21">
        <v>42779</v>
      </c>
      <c r="J25" s="19" t="s">
        <v>16</v>
      </c>
      <c r="K25" s="22">
        <v>0</v>
      </c>
      <c r="L25" s="22">
        <v>0</v>
      </c>
      <c r="M25" s="22">
        <v>1</v>
      </c>
      <c r="N25" s="22">
        <v>1</v>
      </c>
      <c r="O25" s="22">
        <v>0</v>
      </c>
      <c r="P25" s="36">
        <v>1</v>
      </c>
      <c r="Q25" s="23" t="s">
        <v>108</v>
      </c>
      <c r="R25" s="23" t="s">
        <v>100</v>
      </c>
      <c r="S25" s="25" t="s">
        <v>17</v>
      </c>
    </row>
    <row r="26" spans="1:19" ht="14.6" x14ac:dyDescent="0.3">
      <c r="A26" s="18" t="s">
        <v>70</v>
      </c>
      <c r="B26" s="19" t="s">
        <v>23</v>
      </c>
      <c r="C26" s="20" t="s">
        <v>13</v>
      </c>
      <c r="D26" s="20" t="s">
        <v>60</v>
      </c>
      <c r="E26" s="20" t="s">
        <v>58</v>
      </c>
      <c r="F26" s="19" t="s">
        <v>78</v>
      </c>
      <c r="G26" s="19" t="s">
        <v>36</v>
      </c>
      <c r="H26" s="33" t="s">
        <v>356</v>
      </c>
      <c r="I26" s="21">
        <v>42779</v>
      </c>
      <c r="J26" s="19" t="s">
        <v>16</v>
      </c>
      <c r="K26" s="22">
        <v>0</v>
      </c>
      <c r="L26" s="22">
        <v>0</v>
      </c>
      <c r="M26" s="22">
        <v>1</v>
      </c>
      <c r="N26" s="22">
        <v>1</v>
      </c>
      <c r="O26" s="22">
        <v>0</v>
      </c>
      <c r="P26" s="36">
        <v>1</v>
      </c>
      <c r="Q26" s="23" t="s">
        <v>108</v>
      </c>
      <c r="R26" s="23" t="s">
        <v>100</v>
      </c>
      <c r="S26" s="25" t="s">
        <v>17</v>
      </c>
    </row>
    <row r="27" spans="1:19" ht="14.6" x14ac:dyDescent="0.3">
      <c r="A27" s="18" t="s">
        <v>110</v>
      </c>
      <c r="B27" s="19" t="s">
        <v>23</v>
      </c>
      <c r="C27" s="20" t="s">
        <v>63</v>
      </c>
      <c r="D27" s="20" t="s">
        <v>76</v>
      </c>
      <c r="E27" s="20" t="s">
        <v>111</v>
      </c>
      <c r="F27" s="19" t="s">
        <v>78</v>
      </c>
      <c r="G27" s="19" t="s">
        <v>21</v>
      </c>
      <c r="H27" s="33" t="s">
        <v>355</v>
      </c>
      <c r="I27" s="21">
        <v>42780</v>
      </c>
      <c r="J27" s="19" t="s">
        <v>16</v>
      </c>
      <c r="K27" s="22">
        <v>0</v>
      </c>
      <c r="L27" s="22">
        <v>0</v>
      </c>
      <c r="M27" s="22">
        <v>1</v>
      </c>
      <c r="N27" s="22">
        <v>1</v>
      </c>
      <c r="O27" s="22">
        <v>0</v>
      </c>
      <c r="P27" s="36">
        <v>1</v>
      </c>
      <c r="Q27" s="23" t="s">
        <v>112</v>
      </c>
      <c r="R27" s="25" t="s">
        <v>113</v>
      </c>
      <c r="S27" s="25" t="s">
        <v>17</v>
      </c>
    </row>
    <row r="28" spans="1:19" ht="14.6" x14ac:dyDescent="0.3">
      <c r="A28" s="18" t="s">
        <v>110</v>
      </c>
      <c r="B28" s="19" t="s">
        <v>23</v>
      </c>
      <c r="C28" s="20" t="s">
        <v>63</v>
      </c>
      <c r="D28" s="20" t="s">
        <v>59</v>
      </c>
      <c r="E28" s="20" t="s">
        <v>114</v>
      </c>
      <c r="F28" s="19" t="s">
        <v>78</v>
      </c>
      <c r="G28" s="19" t="s">
        <v>21</v>
      </c>
      <c r="H28" s="33" t="s">
        <v>355</v>
      </c>
      <c r="I28" s="21">
        <v>42780</v>
      </c>
      <c r="J28" s="19" t="s">
        <v>16</v>
      </c>
      <c r="K28" s="22">
        <v>0</v>
      </c>
      <c r="L28" s="22">
        <v>0</v>
      </c>
      <c r="M28" s="22">
        <v>1</v>
      </c>
      <c r="N28" s="22">
        <v>1</v>
      </c>
      <c r="O28" s="22">
        <v>0</v>
      </c>
      <c r="P28" s="36">
        <v>1</v>
      </c>
      <c r="Q28" s="23" t="s">
        <v>112</v>
      </c>
      <c r="R28" s="25" t="s">
        <v>113</v>
      </c>
      <c r="S28" s="25" t="s">
        <v>17</v>
      </c>
    </row>
    <row r="29" spans="1:19" ht="14.6" x14ac:dyDescent="0.3">
      <c r="A29" s="18" t="s">
        <v>110</v>
      </c>
      <c r="B29" s="19" t="s">
        <v>23</v>
      </c>
      <c r="C29" s="20" t="s">
        <v>63</v>
      </c>
      <c r="D29" s="20" t="s">
        <v>56</v>
      </c>
      <c r="E29" s="20" t="s">
        <v>115</v>
      </c>
      <c r="F29" s="19" t="s">
        <v>78</v>
      </c>
      <c r="G29" s="19" t="s">
        <v>21</v>
      </c>
      <c r="H29" s="33" t="s">
        <v>355</v>
      </c>
      <c r="I29" s="21">
        <v>42780</v>
      </c>
      <c r="J29" s="19" t="s">
        <v>16</v>
      </c>
      <c r="K29" s="22">
        <v>0</v>
      </c>
      <c r="L29" s="22">
        <v>0</v>
      </c>
      <c r="M29" s="22">
        <v>1</v>
      </c>
      <c r="N29" s="22">
        <v>1</v>
      </c>
      <c r="O29" s="22">
        <v>0</v>
      </c>
      <c r="P29" s="36">
        <v>1</v>
      </c>
      <c r="Q29" s="23" t="s">
        <v>112</v>
      </c>
      <c r="R29" s="25" t="s">
        <v>113</v>
      </c>
      <c r="S29" s="25" t="s">
        <v>17</v>
      </c>
    </row>
    <row r="30" spans="1:19" ht="14.6" x14ac:dyDescent="0.3">
      <c r="A30" s="18" t="s">
        <v>64</v>
      </c>
      <c r="B30" s="19" t="s">
        <v>23</v>
      </c>
      <c r="C30" s="20" t="s">
        <v>63</v>
      </c>
      <c r="D30" s="20" t="s">
        <v>56</v>
      </c>
      <c r="E30" s="20" t="s">
        <v>116</v>
      </c>
      <c r="F30" s="19" t="s">
        <v>78</v>
      </c>
      <c r="G30" s="19" t="s">
        <v>21</v>
      </c>
      <c r="H30" s="33" t="s">
        <v>355</v>
      </c>
      <c r="I30" s="21">
        <v>42780</v>
      </c>
      <c r="J30" s="19" t="s">
        <v>26</v>
      </c>
      <c r="K30" s="22">
        <v>0</v>
      </c>
      <c r="L30" s="22">
        <v>0</v>
      </c>
      <c r="M30" s="22">
        <v>0</v>
      </c>
      <c r="N30" s="22">
        <v>1</v>
      </c>
      <c r="O30" s="22">
        <v>1</v>
      </c>
      <c r="P30" s="36">
        <v>1</v>
      </c>
      <c r="Q30" s="23" t="s">
        <v>112</v>
      </c>
      <c r="R30" s="25" t="s">
        <v>117</v>
      </c>
      <c r="S30" s="25" t="s">
        <v>17</v>
      </c>
    </row>
    <row r="31" spans="1:19" ht="14.6" x14ac:dyDescent="0.3">
      <c r="A31" s="18" t="s">
        <v>18</v>
      </c>
      <c r="B31" s="19" t="s">
        <v>23</v>
      </c>
      <c r="C31" s="20" t="s">
        <v>63</v>
      </c>
      <c r="D31" s="20" t="s">
        <v>56</v>
      </c>
      <c r="E31" s="20" t="s">
        <v>118</v>
      </c>
      <c r="F31" s="19" t="s">
        <v>78</v>
      </c>
      <c r="G31" s="19" t="s">
        <v>21</v>
      </c>
      <c r="H31" s="33" t="s">
        <v>355</v>
      </c>
      <c r="I31" s="21">
        <v>42780</v>
      </c>
      <c r="J31" s="19" t="s">
        <v>26</v>
      </c>
      <c r="K31" s="22">
        <v>0</v>
      </c>
      <c r="L31" s="22">
        <v>0</v>
      </c>
      <c r="M31" s="22">
        <v>2</v>
      </c>
      <c r="N31" s="22">
        <v>2</v>
      </c>
      <c r="O31" s="22">
        <v>0</v>
      </c>
      <c r="P31" s="36">
        <v>2</v>
      </c>
      <c r="Q31" s="23" t="s">
        <v>112</v>
      </c>
      <c r="R31" s="25" t="s">
        <v>119</v>
      </c>
      <c r="S31" s="25" t="s">
        <v>17</v>
      </c>
    </row>
    <row r="32" spans="1:19" ht="14.6" x14ac:dyDescent="0.3">
      <c r="A32" s="18" t="s">
        <v>18</v>
      </c>
      <c r="B32" s="19" t="s">
        <v>23</v>
      </c>
      <c r="C32" s="20" t="s">
        <v>63</v>
      </c>
      <c r="D32" s="20" t="s">
        <v>56</v>
      </c>
      <c r="E32" s="20" t="s">
        <v>120</v>
      </c>
      <c r="F32" s="19" t="s">
        <v>78</v>
      </c>
      <c r="G32" s="19" t="s">
        <v>21</v>
      </c>
      <c r="H32" s="33" t="s">
        <v>355</v>
      </c>
      <c r="I32" s="21">
        <v>42780</v>
      </c>
      <c r="J32" s="19" t="s">
        <v>16</v>
      </c>
      <c r="K32" s="22">
        <v>0</v>
      </c>
      <c r="L32" s="22">
        <v>0</v>
      </c>
      <c r="M32" s="22">
        <v>1</v>
      </c>
      <c r="N32" s="22">
        <v>1</v>
      </c>
      <c r="O32" s="22">
        <v>0</v>
      </c>
      <c r="P32" s="36">
        <v>1</v>
      </c>
      <c r="Q32" s="23" t="s">
        <v>112</v>
      </c>
      <c r="R32" s="25" t="s">
        <v>119</v>
      </c>
      <c r="S32" s="25" t="s">
        <v>17</v>
      </c>
    </row>
    <row r="33" spans="1:19" ht="14.6" x14ac:dyDescent="0.3">
      <c r="A33" s="18" t="s">
        <v>18</v>
      </c>
      <c r="B33" s="19" t="s">
        <v>23</v>
      </c>
      <c r="C33" s="20" t="s">
        <v>63</v>
      </c>
      <c r="D33" s="20" t="s">
        <v>56</v>
      </c>
      <c r="E33" s="20" t="s">
        <v>121</v>
      </c>
      <c r="F33" s="19" t="s">
        <v>78</v>
      </c>
      <c r="G33" s="19" t="s">
        <v>21</v>
      </c>
      <c r="H33" s="33" t="s">
        <v>355</v>
      </c>
      <c r="I33" s="21">
        <v>42780</v>
      </c>
      <c r="J33" s="19" t="s">
        <v>26</v>
      </c>
      <c r="K33" s="22">
        <v>0</v>
      </c>
      <c r="L33" s="22">
        <v>0</v>
      </c>
      <c r="M33" s="22">
        <v>1</v>
      </c>
      <c r="N33" s="22">
        <v>0</v>
      </c>
      <c r="O33" s="22">
        <v>0</v>
      </c>
      <c r="P33" s="36">
        <v>1</v>
      </c>
      <c r="Q33" s="23" t="s">
        <v>112</v>
      </c>
      <c r="R33" s="25" t="s">
        <v>119</v>
      </c>
      <c r="S33" s="25" t="s">
        <v>17</v>
      </c>
    </row>
    <row r="34" spans="1:19" ht="14.6" x14ac:dyDescent="0.3">
      <c r="A34" s="18" t="s">
        <v>18</v>
      </c>
      <c r="B34" s="19" t="s">
        <v>23</v>
      </c>
      <c r="C34" s="20" t="s">
        <v>63</v>
      </c>
      <c r="D34" s="20" t="s">
        <v>59</v>
      </c>
      <c r="E34" s="20" t="s">
        <v>122</v>
      </c>
      <c r="F34" s="19" t="s">
        <v>78</v>
      </c>
      <c r="G34" s="19" t="s">
        <v>21</v>
      </c>
      <c r="H34" s="33" t="s">
        <v>355</v>
      </c>
      <c r="I34" s="21">
        <v>42780</v>
      </c>
      <c r="J34" s="19" t="s">
        <v>16</v>
      </c>
      <c r="K34" s="22">
        <v>0</v>
      </c>
      <c r="L34" s="22">
        <v>1</v>
      </c>
      <c r="M34" s="22">
        <v>1</v>
      </c>
      <c r="N34" s="22">
        <v>1</v>
      </c>
      <c r="O34" s="22">
        <v>0</v>
      </c>
      <c r="P34" s="36">
        <v>1</v>
      </c>
      <c r="Q34" s="23" t="s">
        <v>112</v>
      </c>
      <c r="R34" s="25" t="s">
        <v>119</v>
      </c>
      <c r="S34" s="25" t="s">
        <v>17</v>
      </c>
    </row>
    <row r="35" spans="1:19" ht="14.6" x14ac:dyDescent="0.3">
      <c r="A35" s="18" t="s">
        <v>18</v>
      </c>
      <c r="B35" s="19" t="s">
        <v>23</v>
      </c>
      <c r="C35" s="20" t="s">
        <v>63</v>
      </c>
      <c r="D35" s="20" t="s">
        <v>59</v>
      </c>
      <c r="E35" s="20" t="s">
        <v>123</v>
      </c>
      <c r="F35" s="19" t="s">
        <v>78</v>
      </c>
      <c r="G35" s="19" t="s">
        <v>21</v>
      </c>
      <c r="H35" s="33" t="s">
        <v>355</v>
      </c>
      <c r="I35" s="21">
        <v>42780</v>
      </c>
      <c r="J35" s="19" t="s">
        <v>26</v>
      </c>
      <c r="K35" s="22">
        <v>0</v>
      </c>
      <c r="L35" s="22">
        <v>2</v>
      </c>
      <c r="M35" s="22">
        <v>2</v>
      </c>
      <c r="N35" s="22">
        <v>2</v>
      </c>
      <c r="O35" s="22">
        <v>0</v>
      </c>
      <c r="P35" s="36">
        <v>2</v>
      </c>
      <c r="Q35" s="23" t="s">
        <v>112</v>
      </c>
      <c r="R35" s="25" t="s">
        <v>119</v>
      </c>
      <c r="S35" s="25" t="s">
        <v>17</v>
      </c>
    </row>
    <row r="36" spans="1:19" ht="14.6" x14ac:dyDescent="0.3">
      <c r="A36" s="18" t="s">
        <v>18</v>
      </c>
      <c r="B36" s="19" t="s">
        <v>23</v>
      </c>
      <c r="C36" s="20" t="s">
        <v>63</v>
      </c>
      <c r="D36" s="20" t="s">
        <v>76</v>
      </c>
      <c r="E36" s="20" t="s">
        <v>124</v>
      </c>
      <c r="F36" s="19" t="s">
        <v>78</v>
      </c>
      <c r="G36" s="19" t="s">
        <v>21</v>
      </c>
      <c r="H36" s="33" t="s">
        <v>355</v>
      </c>
      <c r="I36" s="21">
        <v>42780</v>
      </c>
      <c r="J36" s="19" t="s">
        <v>16</v>
      </c>
      <c r="K36" s="22">
        <v>0</v>
      </c>
      <c r="L36" s="22">
        <v>0</v>
      </c>
      <c r="M36" s="22">
        <v>2</v>
      </c>
      <c r="N36" s="22">
        <v>2</v>
      </c>
      <c r="O36" s="22">
        <v>0</v>
      </c>
      <c r="P36" s="36">
        <v>2</v>
      </c>
      <c r="Q36" s="23" t="s">
        <v>112</v>
      </c>
      <c r="R36" s="25" t="s">
        <v>119</v>
      </c>
      <c r="S36" s="25" t="s">
        <v>17</v>
      </c>
    </row>
    <row r="37" spans="1:19" ht="14.6" x14ac:dyDescent="0.3">
      <c r="A37" s="18" t="s">
        <v>18</v>
      </c>
      <c r="B37" s="19" t="s">
        <v>23</v>
      </c>
      <c r="C37" s="20" t="s">
        <v>63</v>
      </c>
      <c r="D37" s="20" t="s">
        <v>59</v>
      </c>
      <c r="E37" s="20" t="s">
        <v>125</v>
      </c>
      <c r="F37" s="19" t="s">
        <v>78</v>
      </c>
      <c r="G37" s="19" t="s">
        <v>21</v>
      </c>
      <c r="H37" s="33" t="s">
        <v>355</v>
      </c>
      <c r="I37" s="21">
        <v>42780</v>
      </c>
      <c r="J37" s="19" t="s">
        <v>16</v>
      </c>
      <c r="K37" s="22">
        <v>0</v>
      </c>
      <c r="L37" s="22">
        <v>0</v>
      </c>
      <c r="M37" s="22">
        <v>1</v>
      </c>
      <c r="N37" s="22">
        <v>1</v>
      </c>
      <c r="O37" s="22">
        <v>0</v>
      </c>
      <c r="P37" s="36">
        <v>1</v>
      </c>
      <c r="Q37" s="23" t="s">
        <v>112</v>
      </c>
      <c r="R37" s="25" t="s">
        <v>119</v>
      </c>
      <c r="S37" s="25" t="s">
        <v>17</v>
      </c>
    </row>
    <row r="38" spans="1:19" ht="14.6" x14ac:dyDescent="0.3">
      <c r="A38" s="18" t="s">
        <v>18</v>
      </c>
      <c r="B38" s="19" t="s">
        <v>23</v>
      </c>
      <c r="C38" s="20" t="s">
        <v>63</v>
      </c>
      <c r="D38" s="20" t="s">
        <v>56</v>
      </c>
      <c r="E38" s="20" t="s">
        <v>126</v>
      </c>
      <c r="F38" s="19" t="s">
        <v>78</v>
      </c>
      <c r="G38" s="19" t="s">
        <v>21</v>
      </c>
      <c r="H38" s="33" t="s">
        <v>355</v>
      </c>
      <c r="I38" s="21">
        <v>42780</v>
      </c>
      <c r="J38" s="19" t="s">
        <v>16</v>
      </c>
      <c r="K38" s="22">
        <v>0</v>
      </c>
      <c r="L38" s="22">
        <v>0</v>
      </c>
      <c r="M38" s="22">
        <v>1</v>
      </c>
      <c r="N38" s="22">
        <v>0</v>
      </c>
      <c r="O38" s="22">
        <v>0</v>
      </c>
      <c r="P38" s="36">
        <v>1</v>
      </c>
      <c r="Q38" s="23" t="s">
        <v>112</v>
      </c>
      <c r="R38" s="25" t="s">
        <v>119</v>
      </c>
      <c r="S38" s="25" t="s">
        <v>17</v>
      </c>
    </row>
    <row r="39" spans="1:19" ht="14.6" x14ac:dyDescent="0.3">
      <c r="A39" s="18" t="s">
        <v>81</v>
      </c>
      <c r="B39" s="19" t="s">
        <v>23</v>
      </c>
      <c r="C39" s="20" t="s">
        <v>20</v>
      </c>
      <c r="D39" s="20" t="s">
        <v>24</v>
      </c>
      <c r="E39" s="20" t="s">
        <v>127</v>
      </c>
      <c r="F39" s="19" t="s">
        <v>78</v>
      </c>
      <c r="G39" s="19" t="s">
        <v>36</v>
      </c>
      <c r="H39" s="33" t="s">
        <v>356</v>
      </c>
      <c r="I39" s="21">
        <v>42780</v>
      </c>
      <c r="J39" s="19" t="s">
        <v>26</v>
      </c>
      <c r="K39" s="22">
        <v>0</v>
      </c>
      <c r="L39" s="22">
        <v>1</v>
      </c>
      <c r="M39" s="22">
        <v>1</v>
      </c>
      <c r="N39" s="22">
        <v>0</v>
      </c>
      <c r="O39" s="22">
        <v>0</v>
      </c>
      <c r="P39" s="36">
        <v>1</v>
      </c>
      <c r="Q39" s="23" t="s">
        <v>27</v>
      </c>
      <c r="R39" s="25" t="s">
        <v>28</v>
      </c>
      <c r="S39" s="25" t="s">
        <v>17</v>
      </c>
    </row>
    <row r="40" spans="1:19" ht="14.6" x14ac:dyDescent="0.3">
      <c r="A40" s="18" t="s">
        <v>128</v>
      </c>
      <c r="B40" s="19" t="s">
        <v>23</v>
      </c>
      <c r="C40" s="20" t="s">
        <v>13</v>
      </c>
      <c r="D40" s="20" t="s">
        <v>24</v>
      </c>
      <c r="E40" s="20" t="s">
        <v>129</v>
      </c>
      <c r="F40" s="19" t="s">
        <v>78</v>
      </c>
      <c r="G40" s="19" t="s">
        <v>36</v>
      </c>
      <c r="H40" s="33" t="s">
        <v>356</v>
      </c>
      <c r="I40" s="21">
        <v>42780</v>
      </c>
      <c r="J40" s="19" t="s">
        <v>26</v>
      </c>
      <c r="K40" s="22">
        <v>0</v>
      </c>
      <c r="L40" s="22">
        <v>0</v>
      </c>
      <c r="M40" s="22">
        <v>1</v>
      </c>
      <c r="N40" s="22">
        <v>1</v>
      </c>
      <c r="O40" s="22">
        <v>0</v>
      </c>
      <c r="P40" s="36">
        <v>1</v>
      </c>
      <c r="Q40" s="23" t="s">
        <v>27</v>
      </c>
      <c r="R40" s="25" t="s">
        <v>104</v>
      </c>
      <c r="S40" s="25" t="s">
        <v>17</v>
      </c>
    </row>
    <row r="41" spans="1:19" ht="14.6" x14ac:dyDescent="0.3">
      <c r="A41" s="18" t="s">
        <v>94</v>
      </c>
      <c r="B41" s="19" t="s">
        <v>23</v>
      </c>
      <c r="C41" s="20" t="s">
        <v>13</v>
      </c>
      <c r="D41" s="20" t="s">
        <v>24</v>
      </c>
      <c r="E41" s="20" t="s">
        <v>129</v>
      </c>
      <c r="F41" s="19" t="s">
        <v>78</v>
      </c>
      <c r="G41" s="19" t="s">
        <v>36</v>
      </c>
      <c r="H41" s="33" t="s">
        <v>356</v>
      </c>
      <c r="I41" s="21">
        <v>42780</v>
      </c>
      <c r="J41" s="19" t="s">
        <v>26</v>
      </c>
      <c r="K41" s="22">
        <v>0</v>
      </c>
      <c r="L41" s="22">
        <v>0</v>
      </c>
      <c r="M41" s="22">
        <v>1</v>
      </c>
      <c r="N41" s="22">
        <v>1</v>
      </c>
      <c r="O41" s="22">
        <v>0</v>
      </c>
      <c r="P41" s="36">
        <v>1</v>
      </c>
      <c r="Q41" s="23" t="s">
        <v>27</v>
      </c>
      <c r="R41" s="25" t="s">
        <v>104</v>
      </c>
      <c r="S41" s="25" t="s">
        <v>17</v>
      </c>
    </row>
    <row r="42" spans="1:19" ht="14.6" x14ac:dyDescent="0.3">
      <c r="A42" s="18" t="s">
        <v>29</v>
      </c>
      <c r="B42" s="19" t="s">
        <v>23</v>
      </c>
      <c r="C42" s="20" t="s">
        <v>13</v>
      </c>
      <c r="D42" s="20" t="s">
        <v>24</v>
      </c>
      <c r="E42" s="20" t="s">
        <v>129</v>
      </c>
      <c r="F42" s="19" t="s">
        <v>78</v>
      </c>
      <c r="G42" s="19" t="s">
        <v>36</v>
      </c>
      <c r="H42" s="33" t="s">
        <v>356</v>
      </c>
      <c r="I42" s="21">
        <v>42780</v>
      </c>
      <c r="J42" s="19" t="s">
        <v>26</v>
      </c>
      <c r="K42" s="22">
        <v>0</v>
      </c>
      <c r="L42" s="22">
        <v>0</v>
      </c>
      <c r="M42" s="22">
        <v>1</v>
      </c>
      <c r="N42" s="22">
        <v>1</v>
      </c>
      <c r="O42" s="22">
        <v>0</v>
      </c>
      <c r="P42" s="36">
        <v>1</v>
      </c>
      <c r="Q42" s="23" t="s">
        <v>27</v>
      </c>
      <c r="R42" s="25" t="s">
        <v>104</v>
      </c>
      <c r="S42" s="25" t="s">
        <v>17</v>
      </c>
    </row>
    <row r="43" spans="1:19" ht="14.6" x14ac:dyDescent="0.3">
      <c r="A43" s="18" t="s">
        <v>130</v>
      </c>
      <c r="B43" s="19" t="s">
        <v>23</v>
      </c>
      <c r="C43" s="20" t="s">
        <v>20</v>
      </c>
      <c r="D43" s="20" t="s">
        <v>24</v>
      </c>
      <c r="E43" s="20" t="s">
        <v>127</v>
      </c>
      <c r="F43" s="19" t="s">
        <v>78</v>
      </c>
      <c r="G43" s="19" t="s">
        <v>36</v>
      </c>
      <c r="H43" s="33" t="s">
        <v>356</v>
      </c>
      <c r="I43" s="21">
        <v>42780</v>
      </c>
      <c r="J43" s="19" t="s">
        <v>26</v>
      </c>
      <c r="K43" s="22">
        <v>0</v>
      </c>
      <c r="L43" s="22">
        <v>1</v>
      </c>
      <c r="M43" s="22">
        <v>1</v>
      </c>
      <c r="N43" s="22">
        <v>0</v>
      </c>
      <c r="O43" s="22">
        <v>0</v>
      </c>
      <c r="P43" s="36">
        <v>1</v>
      </c>
      <c r="Q43" s="23" t="s">
        <v>27</v>
      </c>
      <c r="R43" s="25" t="s">
        <v>28</v>
      </c>
      <c r="S43" s="25" t="s">
        <v>17</v>
      </c>
    </row>
    <row r="44" spans="1:19" ht="14.6" x14ac:dyDescent="0.3">
      <c r="A44" s="18" t="s">
        <v>131</v>
      </c>
      <c r="B44" s="19" t="s">
        <v>23</v>
      </c>
      <c r="C44" s="20" t="s">
        <v>13</v>
      </c>
      <c r="D44" s="20" t="s">
        <v>24</v>
      </c>
      <c r="E44" s="20" t="s">
        <v>129</v>
      </c>
      <c r="F44" s="19" t="s">
        <v>78</v>
      </c>
      <c r="G44" s="19" t="s">
        <v>36</v>
      </c>
      <c r="H44" s="33" t="s">
        <v>356</v>
      </c>
      <c r="I44" s="21">
        <v>42780</v>
      </c>
      <c r="J44" s="19" t="s">
        <v>26</v>
      </c>
      <c r="K44" s="22">
        <v>0</v>
      </c>
      <c r="L44" s="22">
        <v>0</v>
      </c>
      <c r="M44" s="22">
        <v>1</v>
      </c>
      <c r="N44" s="22">
        <v>1</v>
      </c>
      <c r="O44" s="22">
        <v>0</v>
      </c>
      <c r="P44" s="36">
        <v>1</v>
      </c>
      <c r="Q44" s="23" t="s">
        <v>27</v>
      </c>
      <c r="R44" s="25" t="s">
        <v>104</v>
      </c>
      <c r="S44" s="25" t="s">
        <v>17</v>
      </c>
    </row>
    <row r="45" spans="1:19" ht="14.6" x14ac:dyDescent="0.3">
      <c r="A45" s="18" t="s">
        <v>132</v>
      </c>
      <c r="B45" s="19" t="s">
        <v>23</v>
      </c>
      <c r="C45" s="20" t="s">
        <v>20</v>
      </c>
      <c r="D45" s="20" t="s">
        <v>24</v>
      </c>
      <c r="E45" s="20" t="s">
        <v>127</v>
      </c>
      <c r="F45" s="19" t="s">
        <v>78</v>
      </c>
      <c r="G45" s="19" t="s">
        <v>36</v>
      </c>
      <c r="H45" s="33" t="s">
        <v>356</v>
      </c>
      <c r="I45" s="21">
        <v>42780</v>
      </c>
      <c r="J45" s="19" t="s">
        <v>26</v>
      </c>
      <c r="K45" s="22">
        <v>0</v>
      </c>
      <c r="L45" s="22">
        <v>1</v>
      </c>
      <c r="M45" s="22">
        <v>1</v>
      </c>
      <c r="N45" s="22">
        <v>0</v>
      </c>
      <c r="O45" s="22">
        <v>0</v>
      </c>
      <c r="P45" s="36">
        <v>1</v>
      </c>
      <c r="Q45" s="23" t="s">
        <v>27</v>
      </c>
      <c r="R45" s="25" t="s">
        <v>28</v>
      </c>
      <c r="S45" s="25" t="s">
        <v>17</v>
      </c>
    </row>
    <row r="46" spans="1:19" ht="14.6" x14ac:dyDescent="0.3">
      <c r="A46" s="18" t="s">
        <v>132</v>
      </c>
      <c r="B46" s="19" t="s">
        <v>23</v>
      </c>
      <c r="C46" s="20" t="s">
        <v>20</v>
      </c>
      <c r="D46" s="20" t="s">
        <v>24</v>
      </c>
      <c r="E46" s="20" t="s">
        <v>133</v>
      </c>
      <c r="F46" s="19" t="s">
        <v>78</v>
      </c>
      <c r="G46" s="19" t="s">
        <v>36</v>
      </c>
      <c r="H46" s="33" t="s">
        <v>356</v>
      </c>
      <c r="I46" s="21">
        <v>42780</v>
      </c>
      <c r="J46" s="19" t="s">
        <v>26</v>
      </c>
      <c r="K46" s="22">
        <v>0</v>
      </c>
      <c r="L46" s="22">
        <v>1</v>
      </c>
      <c r="M46" s="22">
        <v>1</v>
      </c>
      <c r="N46" s="22">
        <v>0</v>
      </c>
      <c r="O46" s="22">
        <v>0</v>
      </c>
      <c r="P46" s="36">
        <v>1</v>
      </c>
      <c r="Q46" s="23" t="s">
        <v>27</v>
      </c>
      <c r="R46" s="25" t="s">
        <v>28</v>
      </c>
      <c r="S46" s="25" t="s">
        <v>17</v>
      </c>
    </row>
    <row r="47" spans="1:19" ht="14.6" x14ac:dyDescent="0.3">
      <c r="A47" s="18" t="s">
        <v>105</v>
      </c>
      <c r="B47" s="19" t="s">
        <v>23</v>
      </c>
      <c r="C47" s="20" t="s">
        <v>13</v>
      </c>
      <c r="D47" s="20" t="s">
        <v>24</v>
      </c>
      <c r="E47" s="20" t="s">
        <v>129</v>
      </c>
      <c r="F47" s="19" t="s">
        <v>78</v>
      </c>
      <c r="G47" s="19" t="s">
        <v>36</v>
      </c>
      <c r="H47" s="33" t="s">
        <v>356</v>
      </c>
      <c r="I47" s="21">
        <v>42780</v>
      </c>
      <c r="J47" s="19" t="s">
        <v>26</v>
      </c>
      <c r="K47" s="22">
        <v>0</v>
      </c>
      <c r="L47" s="22">
        <v>0</v>
      </c>
      <c r="M47" s="22">
        <v>1</v>
      </c>
      <c r="N47" s="22">
        <v>1</v>
      </c>
      <c r="O47" s="22">
        <v>0</v>
      </c>
      <c r="P47" s="36">
        <v>1</v>
      </c>
      <c r="Q47" s="23" t="s">
        <v>27</v>
      </c>
      <c r="R47" s="25" t="s">
        <v>104</v>
      </c>
      <c r="S47" s="25" t="s">
        <v>17</v>
      </c>
    </row>
    <row r="48" spans="1:19" ht="14.6" x14ac:dyDescent="0.3">
      <c r="A48" s="18" t="s">
        <v>105</v>
      </c>
      <c r="B48" s="19" t="s">
        <v>23</v>
      </c>
      <c r="C48" s="20" t="s">
        <v>20</v>
      </c>
      <c r="D48" s="20" t="s">
        <v>24</v>
      </c>
      <c r="E48" s="20" t="s">
        <v>127</v>
      </c>
      <c r="F48" s="19" t="s">
        <v>78</v>
      </c>
      <c r="G48" s="19" t="s">
        <v>36</v>
      </c>
      <c r="H48" s="33" t="s">
        <v>356</v>
      </c>
      <c r="I48" s="21">
        <v>42780</v>
      </c>
      <c r="J48" s="19" t="s">
        <v>26</v>
      </c>
      <c r="K48" s="22">
        <v>0</v>
      </c>
      <c r="L48" s="22">
        <v>1</v>
      </c>
      <c r="M48" s="22">
        <v>1</v>
      </c>
      <c r="N48" s="22">
        <v>0</v>
      </c>
      <c r="O48" s="22">
        <v>0</v>
      </c>
      <c r="P48" s="36">
        <v>1</v>
      </c>
      <c r="Q48" s="23" t="s">
        <v>27</v>
      </c>
      <c r="R48" s="25" t="s">
        <v>28</v>
      </c>
      <c r="S48" s="25" t="s">
        <v>17</v>
      </c>
    </row>
    <row r="49" spans="1:19" ht="14.6" x14ac:dyDescent="0.3">
      <c r="A49" s="18" t="s">
        <v>53</v>
      </c>
      <c r="B49" s="19" t="s">
        <v>23</v>
      </c>
      <c r="C49" s="20" t="s">
        <v>13</v>
      </c>
      <c r="D49" s="20" t="s">
        <v>24</v>
      </c>
      <c r="E49" s="20" t="s">
        <v>129</v>
      </c>
      <c r="F49" s="19" t="s">
        <v>78</v>
      </c>
      <c r="G49" s="19" t="s">
        <v>36</v>
      </c>
      <c r="H49" s="33" t="s">
        <v>356</v>
      </c>
      <c r="I49" s="21">
        <v>42780</v>
      </c>
      <c r="J49" s="19" t="s">
        <v>26</v>
      </c>
      <c r="K49" s="22">
        <v>0</v>
      </c>
      <c r="L49" s="22">
        <v>0</v>
      </c>
      <c r="M49" s="22">
        <v>1</v>
      </c>
      <c r="N49" s="22">
        <v>1</v>
      </c>
      <c r="O49" s="22">
        <v>0</v>
      </c>
      <c r="P49" s="36">
        <v>1</v>
      </c>
      <c r="Q49" s="23" t="s">
        <v>27</v>
      </c>
      <c r="R49" s="25" t="s">
        <v>104</v>
      </c>
      <c r="S49" s="25" t="s">
        <v>17</v>
      </c>
    </row>
    <row r="50" spans="1:19" ht="14.6" x14ac:dyDescent="0.3">
      <c r="A50" s="18" t="s">
        <v>39</v>
      </c>
      <c r="B50" s="19" t="s">
        <v>23</v>
      </c>
      <c r="C50" s="20" t="s">
        <v>13</v>
      </c>
      <c r="D50" s="20" t="s">
        <v>24</v>
      </c>
      <c r="E50" s="20" t="s">
        <v>129</v>
      </c>
      <c r="F50" s="19" t="s">
        <v>78</v>
      </c>
      <c r="G50" s="19" t="s">
        <v>36</v>
      </c>
      <c r="H50" s="33" t="s">
        <v>356</v>
      </c>
      <c r="I50" s="21">
        <v>42780</v>
      </c>
      <c r="J50" s="19" t="s">
        <v>26</v>
      </c>
      <c r="K50" s="22">
        <v>0</v>
      </c>
      <c r="L50" s="22">
        <v>0</v>
      </c>
      <c r="M50" s="22">
        <v>1</v>
      </c>
      <c r="N50" s="22">
        <v>1</v>
      </c>
      <c r="O50" s="22">
        <v>0</v>
      </c>
      <c r="P50" s="36">
        <v>1</v>
      </c>
      <c r="Q50" s="23" t="s">
        <v>27</v>
      </c>
      <c r="R50" s="25" t="s">
        <v>104</v>
      </c>
      <c r="S50" s="25" t="s">
        <v>17</v>
      </c>
    </row>
    <row r="51" spans="1:19" ht="14.6" x14ac:dyDescent="0.3">
      <c r="A51" s="18" t="s">
        <v>134</v>
      </c>
      <c r="B51" s="19" t="s">
        <v>23</v>
      </c>
      <c r="C51" s="20" t="s">
        <v>13</v>
      </c>
      <c r="D51" s="20" t="s">
        <v>24</v>
      </c>
      <c r="E51" s="20" t="s">
        <v>129</v>
      </c>
      <c r="F51" s="19" t="s">
        <v>78</v>
      </c>
      <c r="G51" s="19" t="s">
        <v>36</v>
      </c>
      <c r="H51" s="33" t="s">
        <v>356</v>
      </c>
      <c r="I51" s="21">
        <v>42780</v>
      </c>
      <c r="J51" s="19" t="s">
        <v>26</v>
      </c>
      <c r="K51" s="22">
        <v>0</v>
      </c>
      <c r="L51" s="22">
        <v>0</v>
      </c>
      <c r="M51" s="22">
        <v>1</v>
      </c>
      <c r="N51" s="22">
        <v>1</v>
      </c>
      <c r="O51" s="22">
        <v>0</v>
      </c>
      <c r="P51" s="36">
        <v>1</v>
      </c>
      <c r="Q51" s="23" t="s">
        <v>27</v>
      </c>
      <c r="R51" s="25" t="s">
        <v>104</v>
      </c>
      <c r="S51" s="25" t="s">
        <v>17</v>
      </c>
    </row>
    <row r="52" spans="1:19" ht="14.6" x14ac:dyDescent="0.3">
      <c r="A52" s="18" t="s">
        <v>135</v>
      </c>
      <c r="B52" s="19" t="s">
        <v>23</v>
      </c>
      <c r="C52" s="20" t="s">
        <v>13</v>
      </c>
      <c r="D52" s="20" t="s">
        <v>24</v>
      </c>
      <c r="E52" s="20" t="s">
        <v>129</v>
      </c>
      <c r="F52" s="19" t="s">
        <v>78</v>
      </c>
      <c r="G52" s="19" t="s">
        <v>36</v>
      </c>
      <c r="H52" s="33" t="s">
        <v>356</v>
      </c>
      <c r="I52" s="21">
        <v>42780</v>
      </c>
      <c r="J52" s="19" t="s">
        <v>26</v>
      </c>
      <c r="K52" s="22">
        <v>0</v>
      </c>
      <c r="L52" s="22">
        <v>0</v>
      </c>
      <c r="M52" s="22">
        <v>1</v>
      </c>
      <c r="N52" s="22">
        <v>1</v>
      </c>
      <c r="O52" s="22">
        <v>0</v>
      </c>
      <c r="P52" s="36">
        <v>1</v>
      </c>
      <c r="Q52" s="23" t="s">
        <v>27</v>
      </c>
      <c r="R52" s="25" t="s">
        <v>104</v>
      </c>
      <c r="S52" s="25" t="s">
        <v>17</v>
      </c>
    </row>
    <row r="53" spans="1:19" ht="14.6" x14ac:dyDescent="0.3">
      <c r="A53" s="18" t="s">
        <v>86</v>
      </c>
      <c r="B53" s="19" t="s">
        <v>23</v>
      </c>
      <c r="C53" s="20" t="s">
        <v>13</v>
      </c>
      <c r="D53" s="20" t="s">
        <v>24</v>
      </c>
      <c r="E53" s="20" t="s">
        <v>129</v>
      </c>
      <c r="F53" s="19" t="s">
        <v>78</v>
      </c>
      <c r="G53" s="19" t="s">
        <v>36</v>
      </c>
      <c r="H53" s="33" t="s">
        <v>356</v>
      </c>
      <c r="I53" s="21">
        <v>42780</v>
      </c>
      <c r="J53" s="19" t="s">
        <v>26</v>
      </c>
      <c r="K53" s="22">
        <v>0</v>
      </c>
      <c r="L53" s="22">
        <v>0</v>
      </c>
      <c r="M53" s="22">
        <v>1</v>
      </c>
      <c r="N53" s="22">
        <v>1</v>
      </c>
      <c r="O53" s="22">
        <v>0</v>
      </c>
      <c r="P53" s="36">
        <v>1</v>
      </c>
      <c r="Q53" s="23" t="s">
        <v>27</v>
      </c>
      <c r="R53" s="25" t="s">
        <v>104</v>
      </c>
      <c r="S53" s="25" t="s">
        <v>17</v>
      </c>
    </row>
    <row r="54" spans="1:19" ht="14.6" x14ac:dyDescent="0.3">
      <c r="A54" s="18" t="s">
        <v>95</v>
      </c>
      <c r="B54" s="19" t="s">
        <v>23</v>
      </c>
      <c r="C54" s="20" t="s">
        <v>13</v>
      </c>
      <c r="D54" s="20" t="s">
        <v>24</v>
      </c>
      <c r="E54" s="20" t="s">
        <v>129</v>
      </c>
      <c r="F54" s="19" t="s">
        <v>78</v>
      </c>
      <c r="G54" s="19" t="s">
        <v>36</v>
      </c>
      <c r="H54" s="33" t="s">
        <v>356</v>
      </c>
      <c r="I54" s="21">
        <v>42780</v>
      </c>
      <c r="J54" s="19" t="s">
        <v>26</v>
      </c>
      <c r="K54" s="22">
        <v>0</v>
      </c>
      <c r="L54" s="22">
        <v>0</v>
      </c>
      <c r="M54" s="22">
        <v>1</v>
      </c>
      <c r="N54" s="22">
        <v>1</v>
      </c>
      <c r="O54" s="22">
        <v>0</v>
      </c>
      <c r="P54" s="36">
        <v>1</v>
      </c>
      <c r="Q54" s="23" t="s">
        <v>27</v>
      </c>
      <c r="R54" s="25" t="s">
        <v>104</v>
      </c>
      <c r="S54" s="25" t="s">
        <v>17</v>
      </c>
    </row>
    <row r="55" spans="1:19" ht="14.6" x14ac:dyDescent="0.3">
      <c r="A55" s="18" t="s">
        <v>51</v>
      </c>
      <c r="B55" s="19" t="s">
        <v>23</v>
      </c>
      <c r="C55" s="20" t="s">
        <v>13</v>
      </c>
      <c r="D55" s="20" t="s">
        <v>24</v>
      </c>
      <c r="E55" s="20" t="s">
        <v>129</v>
      </c>
      <c r="F55" s="19" t="s">
        <v>78</v>
      </c>
      <c r="G55" s="19" t="s">
        <v>36</v>
      </c>
      <c r="H55" s="33" t="s">
        <v>356</v>
      </c>
      <c r="I55" s="21">
        <v>42780</v>
      </c>
      <c r="J55" s="19" t="s">
        <v>26</v>
      </c>
      <c r="K55" s="22">
        <v>0</v>
      </c>
      <c r="L55" s="22">
        <v>0</v>
      </c>
      <c r="M55" s="22">
        <v>1</v>
      </c>
      <c r="N55" s="22">
        <v>1</v>
      </c>
      <c r="O55" s="22">
        <v>0</v>
      </c>
      <c r="P55" s="36">
        <v>1</v>
      </c>
      <c r="Q55" s="23" t="s">
        <v>27</v>
      </c>
      <c r="R55" s="25" t="s">
        <v>104</v>
      </c>
      <c r="S55" s="25" t="s">
        <v>17</v>
      </c>
    </row>
    <row r="56" spans="1:19" ht="14.6" x14ac:dyDescent="0.3">
      <c r="A56" s="18" t="s">
        <v>41</v>
      </c>
      <c r="B56" s="19" t="s">
        <v>23</v>
      </c>
      <c r="C56" s="20" t="s">
        <v>13</v>
      </c>
      <c r="D56" s="20" t="s">
        <v>24</v>
      </c>
      <c r="E56" s="20" t="s">
        <v>129</v>
      </c>
      <c r="F56" s="19" t="s">
        <v>78</v>
      </c>
      <c r="G56" s="19" t="s">
        <v>36</v>
      </c>
      <c r="H56" s="33" t="s">
        <v>356</v>
      </c>
      <c r="I56" s="21">
        <v>42780</v>
      </c>
      <c r="J56" s="19" t="s">
        <v>26</v>
      </c>
      <c r="K56" s="22">
        <v>0</v>
      </c>
      <c r="L56" s="22">
        <v>0</v>
      </c>
      <c r="M56" s="22">
        <v>1</v>
      </c>
      <c r="N56" s="22">
        <v>1</v>
      </c>
      <c r="O56" s="22">
        <v>0</v>
      </c>
      <c r="P56" s="36">
        <v>1</v>
      </c>
      <c r="Q56" s="23" t="s">
        <v>27</v>
      </c>
      <c r="R56" s="25" t="s">
        <v>104</v>
      </c>
      <c r="S56" s="25" t="s">
        <v>17</v>
      </c>
    </row>
    <row r="57" spans="1:19" ht="14.6" x14ac:dyDescent="0.3">
      <c r="A57" s="18" t="s">
        <v>106</v>
      </c>
      <c r="B57" s="19" t="s">
        <v>23</v>
      </c>
      <c r="C57" s="20" t="s">
        <v>13</v>
      </c>
      <c r="D57" s="20" t="s">
        <v>24</v>
      </c>
      <c r="E57" s="20" t="s">
        <v>129</v>
      </c>
      <c r="F57" s="19" t="s">
        <v>78</v>
      </c>
      <c r="G57" s="19" t="s">
        <v>36</v>
      </c>
      <c r="H57" s="33" t="s">
        <v>356</v>
      </c>
      <c r="I57" s="21">
        <v>42780</v>
      </c>
      <c r="J57" s="19" t="s">
        <v>26</v>
      </c>
      <c r="K57" s="22">
        <v>0</v>
      </c>
      <c r="L57" s="22">
        <v>0</v>
      </c>
      <c r="M57" s="22">
        <v>1</v>
      </c>
      <c r="N57" s="22">
        <v>1</v>
      </c>
      <c r="O57" s="22">
        <v>0</v>
      </c>
      <c r="P57" s="36">
        <v>1</v>
      </c>
      <c r="Q57" s="23" t="s">
        <v>27</v>
      </c>
      <c r="R57" s="25" t="s">
        <v>104</v>
      </c>
      <c r="S57" s="25" t="s">
        <v>17</v>
      </c>
    </row>
    <row r="58" spans="1:19" ht="14.6" x14ac:dyDescent="0.3">
      <c r="A58" s="18" t="s">
        <v>37</v>
      </c>
      <c r="B58" s="19" t="s">
        <v>23</v>
      </c>
      <c r="C58" s="20" t="s">
        <v>13</v>
      </c>
      <c r="D58" s="20" t="s">
        <v>24</v>
      </c>
      <c r="E58" s="20" t="s">
        <v>129</v>
      </c>
      <c r="F58" s="19" t="s">
        <v>78</v>
      </c>
      <c r="G58" s="19" t="s">
        <v>36</v>
      </c>
      <c r="H58" s="33" t="s">
        <v>356</v>
      </c>
      <c r="I58" s="21">
        <v>42780</v>
      </c>
      <c r="J58" s="19" t="s">
        <v>26</v>
      </c>
      <c r="K58" s="22">
        <v>0</v>
      </c>
      <c r="L58" s="22">
        <v>0</v>
      </c>
      <c r="M58" s="22">
        <v>1</v>
      </c>
      <c r="N58" s="22">
        <v>1</v>
      </c>
      <c r="O58" s="22">
        <v>0</v>
      </c>
      <c r="P58" s="36">
        <v>1</v>
      </c>
      <c r="Q58" s="23" t="s">
        <v>27</v>
      </c>
      <c r="R58" s="25" t="s">
        <v>104</v>
      </c>
      <c r="S58" s="25" t="s">
        <v>17</v>
      </c>
    </row>
    <row r="59" spans="1:19" ht="14.6" x14ac:dyDescent="0.3">
      <c r="A59" s="18" t="s">
        <v>85</v>
      </c>
      <c r="B59" s="19" t="s">
        <v>23</v>
      </c>
      <c r="C59" s="20" t="s">
        <v>13</v>
      </c>
      <c r="D59" s="20" t="s">
        <v>24</v>
      </c>
      <c r="E59" s="20" t="s">
        <v>129</v>
      </c>
      <c r="F59" s="19" t="s">
        <v>78</v>
      </c>
      <c r="G59" s="19" t="s">
        <v>36</v>
      </c>
      <c r="H59" s="33" t="s">
        <v>356</v>
      </c>
      <c r="I59" s="21">
        <v>42780</v>
      </c>
      <c r="J59" s="19" t="s">
        <v>26</v>
      </c>
      <c r="K59" s="22">
        <v>0</v>
      </c>
      <c r="L59" s="22">
        <v>0</v>
      </c>
      <c r="M59" s="22">
        <v>1</v>
      </c>
      <c r="N59" s="22">
        <v>1</v>
      </c>
      <c r="O59" s="22">
        <v>0</v>
      </c>
      <c r="P59" s="36">
        <v>1</v>
      </c>
      <c r="Q59" s="23" t="s">
        <v>27</v>
      </c>
      <c r="R59" s="25" t="s">
        <v>104</v>
      </c>
      <c r="S59" s="25" t="s">
        <v>17</v>
      </c>
    </row>
    <row r="60" spans="1:19" ht="14.6" x14ac:dyDescent="0.3">
      <c r="A60" s="18" t="s">
        <v>52</v>
      </c>
      <c r="B60" s="19" t="s">
        <v>23</v>
      </c>
      <c r="C60" s="20" t="s">
        <v>13</v>
      </c>
      <c r="D60" s="20" t="s">
        <v>24</v>
      </c>
      <c r="E60" s="20" t="s">
        <v>129</v>
      </c>
      <c r="F60" s="19" t="s">
        <v>78</v>
      </c>
      <c r="G60" s="19" t="s">
        <v>36</v>
      </c>
      <c r="H60" s="33" t="s">
        <v>356</v>
      </c>
      <c r="I60" s="21">
        <v>42780</v>
      </c>
      <c r="J60" s="19" t="s">
        <v>26</v>
      </c>
      <c r="K60" s="22">
        <v>0</v>
      </c>
      <c r="L60" s="22">
        <v>0</v>
      </c>
      <c r="M60" s="22">
        <v>1</v>
      </c>
      <c r="N60" s="22">
        <v>1</v>
      </c>
      <c r="O60" s="22">
        <v>0</v>
      </c>
      <c r="P60" s="36">
        <v>1</v>
      </c>
      <c r="Q60" s="23" t="s">
        <v>27</v>
      </c>
      <c r="R60" s="25" t="s">
        <v>104</v>
      </c>
      <c r="S60" s="25" t="s">
        <v>17</v>
      </c>
    </row>
    <row r="61" spans="1:19" ht="14.6" x14ac:dyDescent="0.3">
      <c r="A61" s="18" t="s">
        <v>33</v>
      </c>
      <c r="B61" s="19" t="s">
        <v>23</v>
      </c>
      <c r="C61" s="20" t="s">
        <v>13</v>
      </c>
      <c r="D61" s="20" t="s">
        <v>24</v>
      </c>
      <c r="E61" s="20" t="s">
        <v>129</v>
      </c>
      <c r="F61" s="19" t="s">
        <v>78</v>
      </c>
      <c r="G61" s="19" t="s">
        <v>36</v>
      </c>
      <c r="H61" s="33" t="s">
        <v>356</v>
      </c>
      <c r="I61" s="21">
        <v>42780</v>
      </c>
      <c r="J61" s="19" t="s">
        <v>26</v>
      </c>
      <c r="K61" s="22">
        <v>0</v>
      </c>
      <c r="L61" s="22">
        <v>0</v>
      </c>
      <c r="M61" s="22">
        <v>1</v>
      </c>
      <c r="N61" s="22">
        <v>1</v>
      </c>
      <c r="O61" s="22">
        <v>0</v>
      </c>
      <c r="P61" s="36">
        <v>1</v>
      </c>
      <c r="Q61" s="23" t="s">
        <v>27</v>
      </c>
      <c r="R61" s="25" t="s">
        <v>104</v>
      </c>
      <c r="S61" s="25" t="s">
        <v>17</v>
      </c>
    </row>
    <row r="62" spans="1:19" ht="14.6" x14ac:dyDescent="0.3">
      <c r="A62" s="18" t="s">
        <v>22</v>
      </c>
      <c r="B62" s="19" t="s">
        <v>23</v>
      </c>
      <c r="C62" s="20" t="s">
        <v>13</v>
      </c>
      <c r="D62" s="20" t="s">
        <v>60</v>
      </c>
      <c r="E62" s="20" t="s">
        <v>58</v>
      </c>
      <c r="F62" s="19" t="s">
        <v>78</v>
      </c>
      <c r="G62" s="19" t="s">
        <v>54</v>
      </c>
      <c r="H62" s="33" t="s">
        <v>356</v>
      </c>
      <c r="I62" s="21">
        <v>42802</v>
      </c>
      <c r="J62" s="19" t="s">
        <v>16</v>
      </c>
      <c r="K62" s="22">
        <v>0</v>
      </c>
      <c r="L62" s="22">
        <v>0</v>
      </c>
      <c r="M62" s="22">
        <v>1</v>
      </c>
      <c r="N62" s="22">
        <v>1</v>
      </c>
      <c r="O62" s="22">
        <v>0</v>
      </c>
      <c r="P62" s="36">
        <v>1</v>
      </c>
      <c r="Q62" s="23" t="s">
        <v>108</v>
      </c>
      <c r="R62" s="25" t="s">
        <v>100</v>
      </c>
      <c r="S62" s="25" t="s">
        <v>17</v>
      </c>
    </row>
    <row r="63" spans="1:19" ht="14.6" x14ac:dyDescent="0.3">
      <c r="A63" s="18" t="s">
        <v>57</v>
      </c>
      <c r="B63" s="19" t="s">
        <v>23</v>
      </c>
      <c r="C63" s="20" t="s">
        <v>13</v>
      </c>
      <c r="D63" s="20" t="s">
        <v>60</v>
      </c>
      <c r="E63" s="20" t="s">
        <v>58</v>
      </c>
      <c r="F63" s="19" t="s">
        <v>78</v>
      </c>
      <c r="G63" s="19" t="s">
        <v>54</v>
      </c>
      <c r="H63" s="33" t="s">
        <v>356</v>
      </c>
      <c r="I63" s="21">
        <v>42802</v>
      </c>
      <c r="J63" s="19" t="s">
        <v>16</v>
      </c>
      <c r="K63" s="22">
        <v>0</v>
      </c>
      <c r="L63" s="22">
        <v>0</v>
      </c>
      <c r="M63" s="22">
        <v>1</v>
      </c>
      <c r="N63" s="22">
        <v>1</v>
      </c>
      <c r="O63" s="22">
        <v>0</v>
      </c>
      <c r="P63" s="36">
        <v>1</v>
      </c>
      <c r="Q63" s="23" t="s">
        <v>108</v>
      </c>
      <c r="R63" s="25" t="s">
        <v>100</v>
      </c>
      <c r="S63" s="25" t="s">
        <v>17</v>
      </c>
    </row>
    <row r="64" spans="1:19" ht="14.6" x14ac:dyDescent="0.3">
      <c r="A64" s="18" t="s">
        <v>57</v>
      </c>
      <c r="B64" s="19" t="s">
        <v>23</v>
      </c>
      <c r="C64" s="20" t="s">
        <v>13</v>
      </c>
      <c r="D64" s="20" t="s">
        <v>60</v>
      </c>
      <c r="E64" s="20" t="s">
        <v>80</v>
      </c>
      <c r="F64" s="19" t="s">
        <v>78</v>
      </c>
      <c r="G64" s="19" t="s">
        <v>54</v>
      </c>
      <c r="H64" s="33" t="s">
        <v>356</v>
      </c>
      <c r="I64" s="21">
        <v>42802</v>
      </c>
      <c r="J64" s="19" t="s">
        <v>16</v>
      </c>
      <c r="K64" s="22">
        <v>0</v>
      </c>
      <c r="L64" s="22">
        <v>0</v>
      </c>
      <c r="M64" s="22">
        <v>1</v>
      </c>
      <c r="N64" s="22">
        <v>1</v>
      </c>
      <c r="O64" s="22">
        <v>0</v>
      </c>
      <c r="P64" s="36">
        <v>1</v>
      </c>
      <c r="Q64" s="23" t="s">
        <v>99</v>
      </c>
      <c r="R64" s="25" t="s">
        <v>107</v>
      </c>
      <c r="S64" s="25" t="s">
        <v>17</v>
      </c>
    </row>
    <row r="65" spans="1:19" ht="14.6" x14ac:dyDescent="0.3">
      <c r="A65" s="18" t="s">
        <v>57</v>
      </c>
      <c r="B65" s="19" t="s">
        <v>23</v>
      </c>
      <c r="C65" s="20" t="s">
        <v>63</v>
      </c>
      <c r="D65" s="20" t="s">
        <v>60</v>
      </c>
      <c r="E65" s="20" t="s">
        <v>72</v>
      </c>
      <c r="F65" s="19" t="s">
        <v>78</v>
      </c>
      <c r="G65" s="19" t="s">
        <v>54</v>
      </c>
      <c r="H65" s="33" t="s">
        <v>356</v>
      </c>
      <c r="I65" s="21">
        <v>42802</v>
      </c>
      <c r="J65" s="19" t="s">
        <v>26</v>
      </c>
      <c r="K65" s="22">
        <v>0</v>
      </c>
      <c r="L65" s="22">
        <v>0</v>
      </c>
      <c r="M65" s="22">
        <v>1</v>
      </c>
      <c r="N65" s="22">
        <v>1</v>
      </c>
      <c r="O65" s="22">
        <v>0</v>
      </c>
      <c r="P65" s="36">
        <v>1</v>
      </c>
      <c r="Q65" s="23" t="s">
        <v>73</v>
      </c>
      <c r="R65" s="25" t="s">
        <v>74</v>
      </c>
      <c r="S65" s="25" t="s">
        <v>17</v>
      </c>
    </row>
    <row r="66" spans="1:19" ht="14.6" x14ac:dyDescent="0.3">
      <c r="A66" s="18" t="s">
        <v>69</v>
      </c>
      <c r="B66" s="19" t="s">
        <v>23</v>
      </c>
      <c r="C66" s="20" t="s">
        <v>13</v>
      </c>
      <c r="D66" s="20" t="s">
        <v>60</v>
      </c>
      <c r="E66" s="20" t="s">
        <v>58</v>
      </c>
      <c r="F66" s="19" t="s">
        <v>78</v>
      </c>
      <c r="G66" s="19" t="s">
        <v>54</v>
      </c>
      <c r="H66" s="33" t="s">
        <v>356</v>
      </c>
      <c r="I66" s="21">
        <v>42802</v>
      </c>
      <c r="J66" s="19" t="s">
        <v>16</v>
      </c>
      <c r="K66" s="22">
        <v>0</v>
      </c>
      <c r="L66" s="22">
        <v>0</v>
      </c>
      <c r="M66" s="22">
        <v>1</v>
      </c>
      <c r="N66" s="22">
        <v>1</v>
      </c>
      <c r="O66" s="22">
        <v>0</v>
      </c>
      <c r="P66" s="36">
        <v>1</v>
      </c>
      <c r="Q66" s="23" t="s">
        <v>108</v>
      </c>
      <c r="R66" s="25" t="s">
        <v>100</v>
      </c>
      <c r="S66" s="25" t="s">
        <v>17</v>
      </c>
    </row>
    <row r="67" spans="1:19" ht="14.6" x14ac:dyDescent="0.3">
      <c r="A67" s="18" t="s">
        <v>43</v>
      </c>
      <c r="B67" s="19" t="s">
        <v>23</v>
      </c>
      <c r="C67" s="20" t="s">
        <v>13</v>
      </c>
      <c r="D67" s="20" t="s">
        <v>60</v>
      </c>
      <c r="E67" s="20" t="s">
        <v>58</v>
      </c>
      <c r="F67" s="19" t="s">
        <v>78</v>
      </c>
      <c r="G67" s="19" t="s">
        <v>54</v>
      </c>
      <c r="H67" s="33" t="s">
        <v>356</v>
      </c>
      <c r="I67" s="21">
        <v>42802</v>
      </c>
      <c r="J67" s="19" t="s">
        <v>16</v>
      </c>
      <c r="K67" s="22">
        <v>0</v>
      </c>
      <c r="L67" s="22">
        <v>0</v>
      </c>
      <c r="M67" s="22">
        <v>1</v>
      </c>
      <c r="N67" s="22">
        <v>1</v>
      </c>
      <c r="O67" s="22">
        <v>0</v>
      </c>
      <c r="P67" s="36">
        <v>1</v>
      </c>
      <c r="Q67" s="23" t="s">
        <v>108</v>
      </c>
      <c r="R67" s="25" t="s">
        <v>100</v>
      </c>
      <c r="S67" s="25" t="s">
        <v>17</v>
      </c>
    </row>
    <row r="68" spans="1:19" ht="14.6" x14ac:dyDescent="0.3">
      <c r="A68" s="18" t="s">
        <v>62</v>
      </c>
      <c r="B68" s="19" t="s">
        <v>23</v>
      </c>
      <c r="C68" s="20" t="s">
        <v>13</v>
      </c>
      <c r="D68" s="20" t="s">
        <v>60</v>
      </c>
      <c r="E68" s="20" t="s">
        <v>58</v>
      </c>
      <c r="F68" s="19" t="s">
        <v>78</v>
      </c>
      <c r="G68" s="19" t="s">
        <v>88</v>
      </c>
      <c r="H68" s="33" t="s">
        <v>356</v>
      </c>
      <c r="I68" s="21">
        <v>42830</v>
      </c>
      <c r="J68" s="19" t="s">
        <v>16</v>
      </c>
      <c r="K68" s="22">
        <v>0</v>
      </c>
      <c r="L68" s="22">
        <v>0</v>
      </c>
      <c r="M68" s="22">
        <v>1</v>
      </c>
      <c r="N68" s="22">
        <v>1</v>
      </c>
      <c r="O68" s="22">
        <v>0</v>
      </c>
      <c r="P68" s="36">
        <v>1</v>
      </c>
      <c r="Q68" s="23" t="s">
        <v>108</v>
      </c>
      <c r="R68" s="25" t="s">
        <v>100</v>
      </c>
      <c r="S68" s="25" t="s">
        <v>17</v>
      </c>
    </row>
    <row r="69" spans="1:19" ht="14.6" x14ac:dyDescent="0.3">
      <c r="A69" s="18" t="s">
        <v>22</v>
      </c>
      <c r="B69" s="19" t="s">
        <v>23</v>
      </c>
      <c r="C69" s="20" t="s">
        <v>13</v>
      </c>
      <c r="D69" s="20" t="s">
        <v>60</v>
      </c>
      <c r="E69" s="20" t="s">
        <v>58</v>
      </c>
      <c r="F69" s="19" t="s">
        <v>78</v>
      </c>
      <c r="G69" s="19" t="s">
        <v>88</v>
      </c>
      <c r="H69" s="33" t="s">
        <v>356</v>
      </c>
      <c r="I69" s="21">
        <v>42830</v>
      </c>
      <c r="J69" s="19" t="s">
        <v>16</v>
      </c>
      <c r="K69" s="22">
        <v>0</v>
      </c>
      <c r="L69" s="22">
        <v>0</v>
      </c>
      <c r="M69" s="22">
        <v>1</v>
      </c>
      <c r="N69" s="22">
        <v>1</v>
      </c>
      <c r="O69" s="22">
        <v>0</v>
      </c>
      <c r="P69" s="36">
        <v>1</v>
      </c>
      <c r="Q69" s="23" t="s">
        <v>108</v>
      </c>
      <c r="R69" s="25" t="s">
        <v>100</v>
      </c>
      <c r="S69" s="25" t="s">
        <v>17</v>
      </c>
    </row>
    <row r="70" spans="1:19" ht="14.6" x14ac:dyDescent="0.3">
      <c r="A70" s="18" t="s">
        <v>57</v>
      </c>
      <c r="B70" s="19" t="s">
        <v>23</v>
      </c>
      <c r="C70" s="20" t="s">
        <v>13</v>
      </c>
      <c r="D70" s="20" t="s">
        <v>60</v>
      </c>
      <c r="E70" s="20" t="s">
        <v>58</v>
      </c>
      <c r="F70" s="19" t="s">
        <v>78</v>
      </c>
      <c r="G70" s="19" t="s">
        <v>88</v>
      </c>
      <c r="H70" s="33" t="s">
        <v>356</v>
      </c>
      <c r="I70" s="21">
        <v>42830</v>
      </c>
      <c r="J70" s="19" t="s">
        <v>16</v>
      </c>
      <c r="K70" s="22">
        <v>0</v>
      </c>
      <c r="L70" s="22">
        <v>0</v>
      </c>
      <c r="M70" s="22">
        <v>1</v>
      </c>
      <c r="N70" s="22">
        <v>1</v>
      </c>
      <c r="O70" s="22">
        <v>0</v>
      </c>
      <c r="P70" s="36">
        <v>1</v>
      </c>
      <c r="Q70" s="23" t="s">
        <v>108</v>
      </c>
      <c r="R70" s="25" t="s">
        <v>100</v>
      </c>
      <c r="S70" s="25" t="s">
        <v>17</v>
      </c>
    </row>
    <row r="71" spans="1:19" ht="14.6" x14ac:dyDescent="0.3">
      <c r="A71" s="18" t="s">
        <v>57</v>
      </c>
      <c r="B71" s="19" t="s">
        <v>23</v>
      </c>
      <c r="C71" s="20" t="s">
        <v>13</v>
      </c>
      <c r="D71" s="20" t="s">
        <v>60</v>
      </c>
      <c r="E71" s="20" t="s">
        <v>80</v>
      </c>
      <c r="F71" s="19" t="s">
        <v>78</v>
      </c>
      <c r="G71" s="19" t="s">
        <v>88</v>
      </c>
      <c r="H71" s="33" t="s">
        <v>356</v>
      </c>
      <c r="I71" s="21">
        <v>42830</v>
      </c>
      <c r="J71" s="19" t="s">
        <v>16</v>
      </c>
      <c r="K71" s="22">
        <v>0</v>
      </c>
      <c r="L71" s="22">
        <v>0</v>
      </c>
      <c r="M71" s="22">
        <v>1</v>
      </c>
      <c r="N71" s="22">
        <v>1</v>
      </c>
      <c r="O71" s="22">
        <v>0</v>
      </c>
      <c r="P71" s="36">
        <v>1</v>
      </c>
      <c r="Q71" s="23" t="s">
        <v>99</v>
      </c>
      <c r="R71" s="25" t="s">
        <v>107</v>
      </c>
      <c r="S71" s="25" t="s">
        <v>17</v>
      </c>
    </row>
    <row r="72" spans="1:19" ht="14.6" x14ac:dyDescent="0.3">
      <c r="A72" s="18" t="s">
        <v>57</v>
      </c>
      <c r="B72" s="19" t="s">
        <v>23</v>
      </c>
      <c r="C72" s="20" t="s">
        <v>13</v>
      </c>
      <c r="D72" s="20" t="s">
        <v>60</v>
      </c>
      <c r="E72" s="20" t="s">
        <v>72</v>
      </c>
      <c r="F72" s="19" t="s">
        <v>78</v>
      </c>
      <c r="G72" s="19" t="s">
        <v>88</v>
      </c>
      <c r="H72" s="33" t="s">
        <v>356</v>
      </c>
      <c r="I72" s="21">
        <v>42830</v>
      </c>
      <c r="J72" s="19" t="s">
        <v>26</v>
      </c>
      <c r="K72" s="22">
        <v>0</v>
      </c>
      <c r="L72" s="22">
        <v>0</v>
      </c>
      <c r="M72" s="22">
        <v>1</v>
      </c>
      <c r="N72" s="22">
        <v>1</v>
      </c>
      <c r="O72" s="22">
        <v>0</v>
      </c>
      <c r="P72" s="36">
        <v>1</v>
      </c>
      <c r="Q72" s="23" t="s">
        <v>73</v>
      </c>
      <c r="R72" s="25" t="s">
        <v>74</v>
      </c>
      <c r="S72" s="25" t="s">
        <v>17</v>
      </c>
    </row>
    <row r="73" spans="1:19" ht="14.6" x14ac:dyDescent="0.3">
      <c r="A73" s="18" t="s">
        <v>40</v>
      </c>
      <c r="B73" s="19" t="s">
        <v>23</v>
      </c>
      <c r="C73" s="20" t="s">
        <v>13</v>
      </c>
      <c r="D73" s="20" t="s">
        <v>60</v>
      </c>
      <c r="E73" s="20" t="s">
        <v>58</v>
      </c>
      <c r="F73" s="19" t="s">
        <v>78</v>
      </c>
      <c r="G73" s="19" t="s">
        <v>88</v>
      </c>
      <c r="H73" s="33" t="s">
        <v>356</v>
      </c>
      <c r="I73" s="21">
        <v>42830</v>
      </c>
      <c r="J73" s="19" t="s">
        <v>16</v>
      </c>
      <c r="K73" s="22">
        <v>0</v>
      </c>
      <c r="L73" s="22">
        <v>0</v>
      </c>
      <c r="M73" s="22">
        <v>1</v>
      </c>
      <c r="N73" s="22">
        <v>1</v>
      </c>
      <c r="O73" s="22">
        <v>0</v>
      </c>
      <c r="P73" s="36">
        <v>1</v>
      </c>
      <c r="Q73" s="23" t="s">
        <v>108</v>
      </c>
      <c r="R73" s="25" t="s">
        <v>100</v>
      </c>
      <c r="S73" s="25" t="s">
        <v>17</v>
      </c>
    </row>
    <row r="74" spans="1:19" ht="14.6" x14ac:dyDescent="0.3">
      <c r="A74" s="18" t="s">
        <v>32</v>
      </c>
      <c r="B74" s="19" t="s">
        <v>23</v>
      </c>
      <c r="C74" s="20" t="s">
        <v>13</v>
      </c>
      <c r="D74" s="20" t="s">
        <v>60</v>
      </c>
      <c r="E74" s="20" t="s">
        <v>58</v>
      </c>
      <c r="F74" s="19" t="s">
        <v>78</v>
      </c>
      <c r="G74" s="19" t="s">
        <v>88</v>
      </c>
      <c r="H74" s="33" t="s">
        <v>356</v>
      </c>
      <c r="I74" s="21">
        <v>42830</v>
      </c>
      <c r="J74" s="19" t="s">
        <v>16</v>
      </c>
      <c r="K74" s="22">
        <v>0</v>
      </c>
      <c r="L74" s="22">
        <v>0</v>
      </c>
      <c r="M74" s="22">
        <v>1</v>
      </c>
      <c r="N74" s="22">
        <v>1</v>
      </c>
      <c r="O74" s="22">
        <v>0</v>
      </c>
      <c r="P74" s="36">
        <v>1</v>
      </c>
      <c r="Q74" s="20" t="s">
        <v>108</v>
      </c>
      <c r="R74" s="25" t="s">
        <v>100</v>
      </c>
      <c r="S74" s="25" t="s">
        <v>17</v>
      </c>
    </row>
    <row r="75" spans="1:19" ht="14.6" x14ac:dyDescent="0.3">
      <c r="A75" s="18" t="s">
        <v>55</v>
      </c>
      <c r="B75" s="19" t="s">
        <v>19</v>
      </c>
      <c r="C75" s="20" t="s">
        <v>20</v>
      </c>
      <c r="D75" s="20" t="s">
        <v>109</v>
      </c>
      <c r="E75" s="20" t="s">
        <v>136</v>
      </c>
      <c r="F75" s="19" t="s">
        <v>78</v>
      </c>
      <c r="G75" s="19" t="s">
        <v>88</v>
      </c>
      <c r="H75" s="33" t="s">
        <v>356</v>
      </c>
      <c r="I75" s="21">
        <v>42832</v>
      </c>
      <c r="J75" s="19" t="s">
        <v>16</v>
      </c>
      <c r="K75" s="22">
        <v>0</v>
      </c>
      <c r="L75" s="22">
        <v>0</v>
      </c>
      <c r="M75" s="22">
        <v>1</v>
      </c>
      <c r="N75" s="22">
        <v>0</v>
      </c>
      <c r="O75" s="22">
        <v>0</v>
      </c>
      <c r="P75" s="36">
        <v>1</v>
      </c>
      <c r="Q75" s="23" t="s">
        <v>137</v>
      </c>
      <c r="R75" s="23" t="s">
        <v>138</v>
      </c>
      <c r="S75" s="23" t="s">
        <v>17</v>
      </c>
    </row>
    <row r="76" spans="1:19" ht="14.6" x14ac:dyDescent="0.3">
      <c r="A76" s="18" t="s">
        <v>57</v>
      </c>
      <c r="B76" s="19" t="s">
        <v>23</v>
      </c>
      <c r="C76" s="20" t="s">
        <v>13</v>
      </c>
      <c r="D76" s="20" t="s">
        <v>24</v>
      </c>
      <c r="E76" s="20" t="s">
        <v>103</v>
      </c>
      <c r="F76" s="19" t="s">
        <v>78</v>
      </c>
      <c r="G76" s="19" t="s">
        <v>79</v>
      </c>
      <c r="H76" s="33" t="s">
        <v>357</v>
      </c>
      <c r="I76" s="21">
        <v>42852</v>
      </c>
      <c r="J76" s="19" t="s">
        <v>26</v>
      </c>
      <c r="K76" s="22">
        <v>0</v>
      </c>
      <c r="L76" s="22">
        <v>0</v>
      </c>
      <c r="M76" s="22">
        <v>1</v>
      </c>
      <c r="N76" s="22">
        <v>1</v>
      </c>
      <c r="O76" s="22">
        <v>0</v>
      </c>
      <c r="P76" s="36">
        <v>1</v>
      </c>
      <c r="Q76" s="23" t="s">
        <v>27</v>
      </c>
      <c r="R76" s="23" t="s">
        <v>104</v>
      </c>
      <c r="S76" s="23" t="s">
        <v>17</v>
      </c>
    </row>
    <row r="77" spans="1:19" ht="14.6" x14ac:dyDescent="0.3">
      <c r="A77" s="18" t="s">
        <v>57</v>
      </c>
      <c r="B77" s="19" t="s">
        <v>23</v>
      </c>
      <c r="C77" s="20" t="s">
        <v>13</v>
      </c>
      <c r="D77" s="20" t="s">
        <v>60</v>
      </c>
      <c r="E77" s="20" t="s">
        <v>58</v>
      </c>
      <c r="F77" s="19" t="s">
        <v>139</v>
      </c>
      <c r="G77" s="19" t="s">
        <v>79</v>
      </c>
      <c r="H77" s="33" t="s">
        <v>358</v>
      </c>
      <c r="I77" s="21">
        <v>42879</v>
      </c>
      <c r="J77" s="19" t="s">
        <v>16</v>
      </c>
      <c r="K77" s="22">
        <v>0</v>
      </c>
      <c r="L77" s="22">
        <v>0</v>
      </c>
      <c r="M77" s="22">
        <v>1</v>
      </c>
      <c r="N77" s="22">
        <v>1</v>
      </c>
      <c r="O77" s="22">
        <v>0</v>
      </c>
      <c r="P77" s="36">
        <v>1</v>
      </c>
      <c r="Q77" s="23" t="s">
        <v>108</v>
      </c>
      <c r="R77" s="23" t="s">
        <v>100</v>
      </c>
      <c r="S77" s="23" t="s">
        <v>17</v>
      </c>
    </row>
    <row r="78" spans="1:19" ht="14.6" x14ac:dyDescent="0.3">
      <c r="A78" s="18" t="s">
        <v>98</v>
      </c>
      <c r="B78" s="19" t="s">
        <v>23</v>
      </c>
      <c r="C78" s="20" t="s">
        <v>13</v>
      </c>
      <c r="D78" s="20" t="s">
        <v>24</v>
      </c>
      <c r="E78" s="20" t="s">
        <v>103</v>
      </c>
      <c r="F78" s="19" t="s">
        <v>78</v>
      </c>
      <c r="G78" s="19" t="s">
        <v>89</v>
      </c>
      <c r="H78" s="33" t="s">
        <v>357</v>
      </c>
      <c r="I78" s="21">
        <v>42895</v>
      </c>
      <c r="J78" s="19" t="s">
        <v>26</v>
      </c>
      <c r="K78" s="22">
        <v>0</v>
      </c>
      <c r="L78" s="22">
        <v>0</v>
      </c>
      <c r="M78" s="22">
        <v>1</v>
      </c>
      <c r="N78" s="22">
        <v>1</v>
      </c>
      <c r="O78" s="22">
        <v>0</v>
      </c>
      <c r="P78" s="36">
        <v>1</v>
      </c>
      <c r="Q78" s="23" t="s">
        <v>27</v>
      </c>
      <c r="R78" s="23" t="s">
        <v>104</v>
      </c>
      <c r="S78" s="23" t="s">
        <v>17</v>
      </c>
    </row>
    <row r="79" spans="1:19" ht="14.6" x14ac:dyDescent="0.3">
      <c r="A79" s="18" t="s">
        <v>22</v>
      </c>
      <c r="B79" s="19" t="s">
        <v>23</v>
      </c>
      <c r="C79" s="20" t="s">
        <v>13</v>
      </c>
      <c r="D79" s="20" t="s">
        <v>60</v>
      </c>
      <c r="E79" s="20" t="s">
        <v>58</v>
      </c>
      <c r="F79" s="19" t="s">
        <v>139</v>
      </c>
      <c r="G79" s="19" t="s">
        <v>89</v>
      </c>
      <c r="H79" s="33" t="s">
        <v>358</v>
      </c>
      <c r="I79" s="21">
        <v>42899</v>
      </c>
      <c r="J79" s="19" t="s">
        <v>16</v>
      </c>
      <c r="K79" s="22">
        <v>0</v>
      </c>
      <c r="L79" s="22">
        <v>0</v>
      </c>
      <c r="M79" s="22">
        <v>1</v>
      </c>
      <c r="N79" s="22">
        <v>1</v>
      </c>
      <c r="O79" s="22">
        <v>0</v>
      </c>
      <c r="P79" s="36">
        <v>1</v>
      </c>
      <c r="Q79" s="23" t="s">
        <v>108</v>
      </c>
      <c r="R79" s="23" t="s">
        <v>100</v>
      </c>
      <c r="S79" s="23" t="s">
        <v>17</v>
      </c>
    </row>
    <row r="80" spans="1:19" ht="14.6" x14ac:dyDescent="0.3">
      <c r="A80" s="18" t="s">
        <v>57</v>
      </c>
      <c r="B80" s="19" t="s">
        <v>23</v>
      </c>
      <c r="C80" s="20" t="s">
        <v>13</v>
      </c>
      <c r="D80" s="20" t="s">
        <v>60</v>
      </c>
      <c r="E80" s="20" t="s">
        <v>58</v>
      </c>
      <c r="F80" s="19" t="s">
        <v>139</v>
      </c>
      <c r="G80" s="19" t="s">
        <v>89</v>
      </c>
      <c r="H80" s="33" t="s">
        <v>358</v>
      </c>
      <c r="I80" s="21">
        <v>42899</v>
      </c>
      <c r="J80" s="19" t="s">
        <v>16</v>
      </c>
      <c r="K80" s="22">
        <v>0</v>
      </c>
      <c r="L80" s="22">
        <v>0</v>
      </c>
      <c r="M80" s="22">
        <v>1</v>
      </c>
      <c r="N80" s="22">
        <v>1</v>
      </c>
      <c r="O80" s="22">
        <v>0</v>
      </c>
      <c r="P80" s="36">
        <v>1</v>
      </c>
      <c r="Q80" s="23" t="s">
        <v>108</v>
      </c>
      <c r="R80" s="23" t="s">
        <v>100</v>
      </c>
      <c r="S80" s="23" t="s">
        <v>17</v>
      </c>
    </row>
    <row r="81" spans="1:19" ht="14.6" x14ac:dyDescent="0.3">
      <c r="A81" s="18" t="s">
        <v>32</v>
      </c>
      <c r="B81" s="19" t="s">
        <v>23</v>
      </c>
      <c r="C81" s="20" t="s">
        <v>13</v>
      </c>
      <c r="D81" s="20" t="s">
        <v>60</v>
      </c>
      <c r="E81" s="20" t="s">
        <v>58</v>
      </c>
      <c r="F81" s="19" t="s">
        <v>139</v>
      </c>
      <c r="G81" s="19" t="s">
        <v>89</v>
      </c>
      <c r="H81" s="33" t="s">
        <v>358</v>
      </c>
      <c r="I81" s="21">
        <v>42899</v>
      </c>
      <c r="J81" s="19" t="s">
        <v>16</v>
      </c>
      <c r="K81" s="22">
        <v>0</v>
      </c>
      <c r="L81" s="22">
        <v>0</v>
      </c>
      <c r="M81" s="22">
        <v>1</v>
      </c>
      <c r="N81" s="22">
        <v>1</v>
      </c>
      <c r="O81" s="22">
        <v>0</v>
      </c>
      <c r="P81" s="36">
        <v>1</v>
      </c>
      <c r="Q81" s="23" t="s">
        <v>108</v>
      </c>
      <c r="R81" s="23" t="s">
        <v>100</v>
      </c>
      <c r="S81" s="23" t="s">
        <v>17</v>
      </c>
    </row>
    <row r="82" spans="1:19" ht="14.6" x14ac:dyDescent="0.3">
      <c r="A82" s="18" t="s">
        <v>70</v>
      </c>
      <c r="B82" s="19" t="s">
        <v>23</v>
      </c>
      <c r="C82" s="20" t="s">
        <v>13</v>
      </c>
      <c r="D82" s="20" t="s">
        <v>60</v>
      </c>
      <c r="E82" s="20" t="s">
        <v>80</v>
      </c>
      <c r="F82" s="19" t="s">
        <v>139</v>
      </c>
      <c r="G82" s="19" t="s">
        <v>89</v>
      </c>
      <c r="H82" s="33" t="s">
        <v>358</v>
      </c>
      <c r="I82" s="21">
        <v>42899</v>
      </c>
      <c r="J82" s="19" t="s">
        <v>16</v>
      </c>
      <c r="K82" s="22">
        <v>0</v>
      </c>
      <c r="L82" s="22">
        <v>0</v>
      </c>
      <c r="M82" s="22">
        <v>1</v>
      </c>
      <c r="N82" s="22">
        <v>1</v>
      </c>
      <c r="O82" s="22">
        <v>0</v>
      </c>
      <c r="P82" s="36">
        <v>1</v>
      </c>
      <c r="Q82" s="23" t="s">
        <v>99</v>
      </c>
      <c r="R82" s="23" t="s">
        <v>107</v>
      </c>
      <c r="S82" s="23" t="s">
        <v>17</v>
      </c>
    </row>
    <row r="83" spans="1:19" ht="14.6" x14ac:dyDescent="0.3">
      <c r="A83" s="18" t="s">
        <v>67</v>
      </c>
      <c r="B83" s="19" t="s">
        <v>75</v>
      </c>
      <c r="C83" s="20" t="s">
        <v>61</v>
      </c>
      <c r="D83" s="20" t="s">
        <v>140</v>
      </c>
      <c r="E83" s="20" t="s">
        <v>141</v>
      </c>
      <c r="F83" s="19" t="s">
        <v>78</v>
      </c>
      <c r="G83" s="19" t="s">
        <v>88</v>
      </c>
      <c r="H83" s="33" t="s">
        <v>356</v>
      </c>
      <c r="I83" s="21">
        <v>42919</v>
      </c>
      <c r="J83" s="19" t="s">
        <v>26</v>
      </c>
      <c r="K83" s="22">
        <v>4</v>
      </c>
      <c r="L83" s="22">
        <v>4</v>
      </c>
      <c r="M83" s="22">
        <v>2</v>
      </c>
      <c r="N83" s="22">
        <v>0</v>
      </c>
      <c r="O83" s="22">
        <v>4</v>
      </c>
      <c r="P83" s="36">
        <v>4</v>
      </c>
      <c r="Q83" s="23" t="s">
        <v>142</v>
      </c>
      <c r="R83" s="23" t="s">
        <v>143</v>
      </c>
      <c r="S83" s="23" t="s">
        <v>77</v>
      </c>
    </row>
    <row r="84" spans="1:19" ht="14.6" x14ac:dyDescent="0.3">
      <c r="A84" s="18" t="s">
        <v>62</v>
      </c>
      <c r="B84" s="19" t="s">
        <v>23</v>
      </c>
      <c r="C84" s="20" t="s">
        <v>13</v>
      </c>
      <c r="D84" s="20" t="s">
        <v>60</v>
      </c>
      <c r="E84" s="20" t="s">
        <v>58</v>
      </c>
      <c r="F84" s="19" t="s">
        <v>139</v>
      </c>
      <c r="G84" s="19" t="s">
        <v>91</v>
      </c>
      <c r="H84" s="33" t="s">
        <v>358</v>
      </c>
      <c r="I84" s="21">
        <v>42983</v>
      </c>
      <c r="J84" s="19" t="s">
        <v>16</v>
      </c>
      <c r="K84" s="22">
        <v>0</v>
      </c>
      <c r="L84" s="22">
        <v>0</v>
      </c>
      <c r="M84" s="22">
        <v>1</v>
      </c>
      <c r="N84" s="22">
        <v>1</v>
      </c>
      <c r="O84" s="22">
        <v>0</v>
      </c>
      <c r="P84" s="36">
        <v>1</v>
      </c>
      <c r="Q84" s="23" t="s">
        <v>99</v>
      </c>
      <c r="R84" s="23" t="s">
        <v>107</v>
      </c>
      <c r="S84" s="23" t="s">
        <v>17</v>
      </c>
    </row>
    <row r="85" spans="1:19" ht="14.6" x14ac:dyDescent="0.3">
      <c r="A85" s="18" t="s">
        <v>22</v>
      </c>
      <c r="B85" s="19" t="s">
        <v>23</v>
      </c>
      <c r="C85" s="20" t="s">
        <v>13</v>
      </c>
      <c r="D85" s="20" t="s">
        <v>60</v>
      </c>
      <c r="E85" s="20" t="s">
        <v>58</v>
      </c>
      <c r="F85" s="19" t="s">
        <v>139</v>
      </c>
      <c r="G85" s="19" t="s">
        <v>93</v>
      </c>
      <c r="H85" s="33" t="s">
        <v>359</v>
      </c>
      <c r="I85" s="21">
        <v>42983</v>
      </c>
      <c r="J85" s="19" t="s">
        <v>16</v>
      </c>
      <c r="K85" s="22">
        <v>0</v>
      </c>
      <c r="L85" s="22">
        <v>0</v>
      </c>
      <c r="M85" s="22">
        <v>1</v>
      </c>
      <c r="N85" s="22">
        <v>1</v>
      </c>
      <c r="O85" s="22">
        <v>0</v>
      </c>
      <c r="P85" s="36">
        <v>1</v>
      </c>
      <c r="Q85" s="23" t="s">
        <v>99</v>
      </c>
      <c r="R85" s="23" t="s">
        <v>107</v>
      </c>
      <c r="S85" s="23" t="s">
        <v>17</v>
      </c>
    </row>
    <row r="86" spans="1:19" ht="14.6" x14ac:dyDescent="0.3">
      <c r="A86" s="18" t="s">
        <v>57</v>
      </c>
      <c r="B86" s="19" t="s">
        <v>23</v>
      </c>
      <c r="C86" s="20" t="s">
        <v>13</v>
      </c>
      <c r="D86" s="20" t="s">
        <v>60</v>
      </c>
      <c r="E86" s="20" t="s">
        <v>58</v>
      </c>
      <c r="F86" s="19" t="s">
        <v>139</v>
      </c>
      <c r="G86" s="19" t="s">
        <v>93</v>
      </c>
      <c r="H86" s="33" t="s">
        <v>359</v>
      </c>
      <c r="I86" s="21">
        <v>42983</v>
      </c>
      <c r="J86" s="19" t="s">
        <v>16</v>
      </c>
      <c r="K86" s="22">
        <v>0</v>
      </c>
      <c r="L86" s="22">
        <v>0</v>
      </c>
      <c r="M86" s="22">
        <v>1</v>
      </c>
      <c r="N86" s="22">
        <v>1</v>
      </c>
      <c r="O86" s="22">
        <v>0</v>
      </c>
      <c r="P86" s="36">
        <v>1</v>
      </c>
      <c r="Q86" s="23" t="s">
        <v>99</v>
      </c>
      <c r="R86" s="23" t="s">
        <v>107</v>
      </c>
      <c r="S86" s="23" t="s">
        <v>17</v>
      </c>
    </row>
    <row r="87" spans="1:19" ht="14.6" x14ac:dyDescent="0.3">
      <c r="A87" s="18" t="s">
        <v>57</v>
      </c>
      <c r="B87" s="19" t="s">
        <v>23</v>
      </c>
      <c r="C87" s="20" t="s">
        <v>13</v>
      </c>
      <c r="D87" s="20" t="s">
        <v>60</v>
      </c>
      <c r="E87" s="20" t="s">
        <v>80</v>
      </c>
      <c r="F87" s="19" t="s">
        <v>139</v>
      </c>
      <c r="G87" s="19" t="s">
        <v>47</v>
      </c>
      <c r="H87" s="33" t="s">
        <v>359</v>
      </c>
      <c r="I87" s="21">
        <v>42983</v>
      </c>
      <c r="J87" s="19" t="s">
        <v>16</v>
      </c>
      <c r="K87" s="22">
        <v>0</v>
      </c>
      <c r="L87" s="22">
        <v>0</v>
      </c>
      <c r="M87" s="22">
        <v>1</v>
      </c>
      <c r="N87" s="22">
        <v>1</v>
      </c>
      <c r="O87" s="22">
        <v>0</v>
      </c>
      <c r="P87" s="36">
        <v>1</v>
      </c>
      <c r="Q87" s="23" t="s">
        <v>144</v>
      </c>
      <c r="R87" s="23" t="s">
        <v>144</v>
      </c>
      <c r="S87" s="23" t="s">
        <v>17</v>
      </c>
    </row>
    <row r="88" spans="1:19" ht="14.6" x14ac:dyDescent="0.3">
      <c r="A88" s="18" t="s">
        <v>32</v>
      </c>
      <c r="B88" s="19" t="s">
        <v>23</v>
      </c>
      <c r="C88" s="20" t="s">
        <v>13</v>
      </c>
      <c r="D88" s="20" t="s">
        <v>60</v>
      </c>
      <c r="E88" s="20" t="s">
        <v>58</v>
      </c>
      <c r="F88" s="19" t="s">
        <v>139</v>
      </c>
      <c r="G88" s="19" t="s">
        <v>91</v>
      </c>
      <c r="H88" s="33" t="s">
        <v>358</v>
      </c>
      <c r="I88" s="21">
        <v>42983</v>
      </c>
      <c r="J88" s="19" t="s">
        <v>16</v>
      </c>
      <c r="K88" s="22">
        <v>0</v>
      </c>
      <c r="L88" s="22">
        <v>0</v>
      </c>
      <c r="M88" s="22">
        <v>1</v>
      </c>
      <c r="N88" s="22">
        <v>1</v>
      </c>
      <c r="O88" s="22">
        <v>0</v>
      </c>
      <c r="P88" s="36">
        <v>1</v>
      </c>
      <c r="Q88" s="23" t="s">
        <v>99</v>
      </c>
      <c r="R88" s="23" t="s">
        <v>107</v>
      </c>
      <c r="S88" s="23" t="s">
        <v>17</v>
      </c>
    </row>
    <row r="89" spans="1:19" ht="14.6" x14ac:dyDescent="0.3">
      <c r="A89" s="18" t="s">
        <v>70</v>
      </c>
      <c r="B89" s="19" t="s">
        <v>23</v>
      </c>
      <c r="C89" s="20" t="s">
        <v>13</v>
      </c>
      <c r="D89" s="20" t="s">
        <v>60</v>
      </c>
      <c r="E89" s="20" t="s">
        <v>58</v>
      </c>
      <c r="F89" s="19" t="s">
        <v>139</v>
      </c>
      <c r="G89" s="19" t="s">
        <v>91</v>
      </c>
      <c r="H89" s="33" t="s">
        <v>358</v>
      </c>
      <c r="I89" s="21">
        <v>42983</v>
      </c>
      <c r="J89" s="19" t="s">
        <v>16</v>
      </c>
      <c r="K89" s="22">
        <v>0</v>
      </c>
      <c r="L89" s="22">
        <v>0</v>
      </c>
      <c r="M89" s="22">
        <v>1</v>
      </c>
      <c r="N89" s="22">
        <v>1</v>
      </c>
      <c r="O89" s="22">
        <v>0</v>
      </c>
      <c r="P89" s="36">
        <v>1</v>
      </c>
      <c r="Q89" s="23" t="s">
        <v>99</v>
      </c>
      <c r="R89" s="23" t="s">
        <v>107</v>
      </c>
      <c r="S89" s="23" t="s">
        <v>17</v>
      </c>
    </row>
    <row r="90" spans="1:19" ht="14.6" x14ac:dyDescent="0.3">
      <c r="A90" s="18" t="s">
        <v>70</v>
      </c>
      <c r="B90" s="19" t="s">
        <v>23</v>
      </c>
      <c r="C90" s="20" t="s">
        <v>13</v>
      </c>
      <c r="D90" s="20" t="s">
        <v>60</v>
      </c>
      <c r="E90" s="20" t="s">
        <v>80</v>
      </c>
      <c r="F90" s="19" t="s">
        <v>139</v>
      </c>
      <c r="G90" s="19" t="s">
        <v>47</v>
      </c>
      <c r="H90" s="33" t="s">
        <v>359</v>
      </c>
      <c r="I90" s="21">
        <v>42983</v>
      </c>
      <c r="J90" s="19" t="s">
        <v>16</v>
      </c>
      <c r="K90" s="22">
        <v>0</v>
      </c>
      <c r="L90" s="22">
        <v>0</v>
      </c>
      <c r="M90" s="22">
        <v>1</v>
      </c>
      <c r="N90" s="22">
        <v>1</v>
      </c>
      <c r="O90" s="22">
        <v>0</v>
      </c>
      <c r="P90" s="36">
        <v>1</v>
      </c>
      <c r="Q90" s="23" t="s">
        <v>144</v>
      </c>
      <c r="R90" s="23" t="s">
        <v>144</v>
      </c>
      <c r="S90" s="23" t="s">
        <v>17</v>
      </c>
    </row>
    <row r="91" spans="1:19" ht="14.6" x14ac:dyDescent="0.3">
      <c r="A91" s="18" t="s">
        <v>22</v>
      </c>
      <c r="B91" s="19" t="s">
        <v>23</v>
      </c>
      <c r="C91" s="20" t="s">
        <v>13</v>
      </c>
      <c r="D91" s="20" t="s">
        <v>60</v>
      </c>
      <c r="E91" s="20" t="s">
        <v>145</v>
      </c>
      <c r="F91" s="19" t="s">
        <v>139</v>
      </c>
      <c r="G91" s="19" t="s">
        <v>91</v>
      </c>
      <c r="H91" s="33" t="s">
        <v>358</v>
      </c>
      <c r="I91" s="21">
        <v>42986</v>
      </c>
      <c r="J91" s="19" t="s">
        <v>16</v>
      </c>
      <c r="K91" s="22">
        <v>0</v>
      </c>
      <c r="L91" s="22">
        <v>0</v>
      </c>
      <c r="M91" s="22">
        <v>1</v>
      </c>
      <c r="N91" s="22">
        <v>1</v>
      </c>
      <c r="O91" s="22">
        <v>0</v>
      </c>
      <c r="P91" s="36">
        <v>1</v>
      </c>
      <c r="Q91" s="23" t="s">
        <v>146</v>
      </c>
      <c r="R91" s="23" t="s">
        <v>147</v>
      </c>
      <c r="S91" s="23" t="s">
        <v>17</v>
      </c>
    </row>
    <row r="92" spans="1:19" ht="14.6" x14ac:dyDescent="0.3">
      <c r="A92" s="18" t="s">
        <v>57</v>
      </c>
      <c r="B92" s="19" t="s">
        <v>23</v>
      </c>
      <c r="C92" s="20" t="s">
        <v>13</v>
      </c>
      <c r="D92" s="20" t="s">
        <v>60</v>
      </c>
      <c r="E92" s="20" t="s">
        <v>148</v>
      </c>
      <c r="F92" s="19" t="s">
        <v>139</v>
      </c>
      <c r="G92" s="19" t="s">
        <v>91</v>
      </c>
      <c r="H92" s="33" t="s">
        <v>358</v>
      </c>
      <c r="I92" s="21">
        <v>42991</v>
      </c>
      <c r="J92" s="19" t="s">
        <v>16</v>
      </c>
      <c r="K92" s="22">
        <v>0</v>
      </c>
      <c r="L92" s="22">
        <v>0</v>
      </c>
      <c r="M92" s="22">
        <v>1</v>
      </c>
      <c r="N92" s="22">
        <v>1</v>
      </c>
      <c r="O92" s="22">
        <v>0</v>
      </c>
      <c r="P92" s="36">
        <v>1</v>
      </c>
      <c r="Q92" s="23" t="s">
        <v>99</v>
      </c>
      <c r="R92" s="23" t="s">
        <v>149</v>
      </c>
      <c r="S92" s="23" t="s">
        <v>17</v>
      </c>
    </row>
    <row r="93" spans="1:19" ht="14.6" x14ac:dyDescent="0.3">
      <c r="A93" s="18" t="s">
        <v>57</v>
      </c>
      <c r="B93" s="19" t="s">
        <v>23</v>
      </c>
      <c r="C93" s="20" t="s">
        <v>13</v>
      </c>
      <c r="D93" s="20" t="s">
        <v>60</v>
      </c>
      <c r="E93" s="20" t="s">
        <v>148</v>
      </c>
      <c r="F93" s="19" t="s">
        <v>139</v>
      </c>
      <c r="G93" s="19" t="s">
        <v>91</v>
      </c>
      <c r="H93" s="33" t="s">
        <v>358</v>
      </c>
      <c r="I93" s="21">
        <v>42991</v>
      </c>
      <c r="J93" s="19" t="s">
        <v>16</v>
      </c>
      <c r="K93" s="22">
        <v>0</v>
      </c>
      <c r="L93" s="22">
        <v>0</v>
      </c>
      <c r="M93" s="22">
        <v>1</v>
      </c>
      <c r="N93" s="22">
        <v>1</v>
      </c>
      <c r="O93" s="22">
        <v>0</v>
      </c>
      <c r="P93" s="36">
        <v>1</v>
      </c>
      <c r="Q93" s="23" t="s">
        <v>99</v>
      </c>
      <c r="R93" s="23" t="s">
        <v>149</v>
      </c>
      <c r="S93" s="23" t="s">
        <v>17</v>
      </c>
    </row>
    <row r="94" spans="1:19" ht="14.6" x14ac:dyDescent="0.3">
      <c r="A94" s="18" t="s">
        <v>57</v>
      </c>
      <c r="B94" s="19" t="s">
        <v>23</v>
      </c>
      <c r="C94" s="20" t="s">
        <v>13</v>
      </c>
      <c r="D94" s="20" t="s">
        <v>60</v>
      </c>
      <c r="E94" s="20" t="s">
        <v>148</v>
      </c>
      <c r="F94" s="19" t="s">
        <v>139</v>
      </c>
      <c r="G94" s="19" t="s">
        <v>91</v>
      </c>
      <c r="H94" s="33" t="s">
        <v>358</v>
      </c>
      <c r="I94" s="21">
        <v>42991</v>
      </c>
      <c r="J94" s="19" t="s">
        <v>16</v>
      </c>
      <c r="K94" s="22">
        <v>0</v>
      </c>
      <c r="L94" s="22">
        <v>0</v>
      </c>
      <c r="M94" s="22">
        <v>1</v>
      </c>
      <c r="N94" s="22">
        <v>1</v>
      </c>
      <c r="O94" s="22">
        <v>0</v>
      </c>
      <c r="P94" s="36">
        <v>1</v>
      </c>
      <c r="Q94" s="23" t="s">
        <v>99</v>
      </c>
      <c r="R94" s="23" t="s">
        <v>149</v>
      </c>
      <c r="S94" s="23" t="s">
        <v>17</v>
      </c>
    </row>
    <row r="95" spans="1:19" ht="14.6" x14ac:dyDescent="0.3">
      <c r="A95" s="18" t="s">
        <v>57</v>
      </c>
      <c r="B95" s="19" t="s">
        <v>23</v>
      </c>
      <c r="C95" s="20" t="s">
        <v>13</v>
      </c>
      <c r="D95" s="20" t="s">
        <v>60</v>
      </c>
      <c r="E95" s="20" t="s">
        <v>148</v>
      </c>
      <c r="F95" s="19" t="s">
        <v>139</v>
      </c>
      <c r="G95" s="19" t="s">
        <v>91</v>
      </c>
      <c r="H95" s="33" t="s">
        <v>358</v>
      </c>
      <c r="I95" s="21">
        <v>42991</v>
      </c>
      <c r="J95" s="19" t="s">
        <v>16</v>
      </c>
      <c r="K95" s="22">
        <v>0</v>
      </c>
      <c r="L95" s="22">
        <v>0</v>
      </c>
      <c r="M95" s="22">
        <v>1</v>
      </c>
      <c r="N95" s="22">
        <v>1</v>
      </c>
      <c r="O95" s="22">
        <v>0</v>
      </c>
      <c r="P95" s="36">
        <v>1</v>
      </c>
      <c r="Q95" s="23" t="s">
        <v>99</v>
      </c>
      <c r="R95" s="23" t="s">
        <v>149</v>
      </c>
      <c r="S95" s="23" t="s">
        <v>17</v>
      </c>
    </row>
    <row r="96" spans="1:19" ht="14.6" x14ac:dyDescent="0.3">
      <c r="A96" s="18" t="s">
        <v>57</v>
      </c>
      <c r="B96" s="19" t="s">
        <v>23</v>
      </c>
      <c r="C96" s="20" t="s">
        <v>13</v>
      </c>
      <c r="D96" s="20" t="s">
        <v>60</v>
      </c>
      <c r="E96" s="20" t="s">
        <v>148</v>
      </c>
      <c r="F96" s="19" t="s">
        <v>139</v>
      </c>
      <c r="G96" s="19" t="s">
        <v>91</v>
      </c>
      <c r="H96" s="33" t="s">
        <v>358</v>
      </c>
      <c r="I96" s="21">
        <v>42991</v>
      </c>
      <c r="J96" s="19" t="s">
        <v>16</v>
      </c>
      <c r="K96" s="22">
        <v>0</v>
      </c>
      <c r="L96" s="22">
        <v>0</v>
      </c>
      <c r="M96" s="22">
        <v>1</v>
      </c>
      <c r="N96" s="22">
        <v>1</v>
      </c>
      <c r="O96" s="22">
        <v>0</v>
      </c>
      <c r="P96" s="36">
        <v>1</v>
      </c>
      <c r="Q96" s="23" t="s">
        <v>99</v>
      </c>
      <c r="R96" s="23" t="s">
        <v>149</v>
      </c>
      <c r="S96" s="23" t="s">
        <v>17</v>
      </c>
    </row>
    <row r="97" spans="1:19" ht="14.6" x14ac:dyDescent="0.3">
      <c r="A97" s="18" t="s">
        <v>57</v>
      </c>
      <c r="B97" s="19" t="s">
        <v>23</v>
      </c>
      <c r="C97" s="20" t="s">
        <v>13</v>
      </c>
      <c r="D97" s="20" t="s">
        <v>60</v>
      </c>
      <c r="E97" s="20" t="s">
        <v>148</v>
      </c>
      <c r="F97" s="19" t="s">
        <v>139</v>
      </c>
      <c r="G97" s="19" t="s">
        <v>91</v>
      </c>
      <c r="H97" s="33" t="s">
        <v>358</v>
      </c>
      <c r="I97" s="21">
        <v>42991</v>
      </c>
      <c r="J97" s="19" t="s">
        <v>16</v>
      </c>
      <c r="K97" s="22">
        <v>0</v>
      </c>
      <c r="L97" s="22">
        <v>0</v>
      </c>
      <c r="M97" s="22">
        <v>1</v>
      </c>
      <c r="N97" s="22">
        <v>1</v>
      </c>
      <c r="O97" s="22">
        <v>0</v>
      </c>
      <c r="P97" s="36">
        <v>1</v>
      </c>
      <c r="Q97" s="23" t="s">
        <v>99</v>
      </c>
      <c r="R97" s="23" t="s">
        <v>149</v>
      </c>
      <c r="S97" s="23" t="s">
        <v>17</v>
      </c>
    </row>
    <row r="98" spans="1:19" ht="14.6" x14ac:dyDescent="0.3">
      <c r="A98" s="18" t="s">
        <v>57</v>
      </c>
      <c r="B98" s="19" t="s">
        <v>23</v>
      </c>
      <c r="C98" s="20" t="s">
        <v>13</v>
      </c>
      <c r="D98" s="20" t="s">
        <v>60</v>
      </c>
      <c r="E98" s="20" t="s">
        <v>150</v>
      </c>
      <c r="F98" s="19" t="s">
        <v>139</v>
      </c>
      <c r="G98" s="19" t="s">
        <v>91</v>
      </c>
      <c r="H98" s="33" t="s">
        <v>358</v>
      </c>
      <c r="I98" s="21">
        <v>42991</v>
      </c>
      <c r="J98" s="19" t="s">
        <v>16</v>
      </c>
      <c r="K98" s="22">
        <v>0</v>
      </c>
      <c r="L98" s="22">
        <v>0</v>
      </c>
      <c r="M98" s="22">
        <v>1</v>
      </c>
      <c r="N98" s="22">
        <v>1</v>
      </c>
      <c r="O98" s="22">
        <v>0</v>
      </c>
      <c r="P98" s="36">
        <v>1</v>
      </c>
      <c r="Q98" s="23" t="s">
        <v>99</v>
      </c>
      <c r="R98" s="23" t="s">
        <v>149</v>
      </c>
      <c r="S98" s="23" t="s">
        <v>17</v>
      </c>
    </row>
    <row r="99" spans="1:19" ht="14.6" x14ac:dyDescent="0.3">
      <c r="A99" s="18" t="s">
        <v>57</v>
      </c>
      <c r="B99" s="19" t="s">
        <v>23</v>
      </c>
      <c r="C99" s="20" t="s">
        <v>13</v>
      </c>
      <c r="D99" s="20" t="s">
        <v>60</v>
      </c>
      <c r="E99" s="20" t="s">
        <v>151</v>
      </c>
      <c r="F99" s="19" t="s">
        <v>139</v>
      </c>
      <c r="G99" s="19" t="s">
        <v>91</v>
      </c>
      <c r="H99" s="33" t="s">
        <v>358</v>
      </c>
      <c r="I99" s="21">
        <v>42991</v>
      </c>
      <c r="J99" s="19" t="s">
        <v>16</v>
      </c>
      <c r="K99" s="22">
        <v>0</v>
      </c>
      <c r="L99" s="22">
        <v>0</v>
      </c>
      <c r="M99" s="22">
        <v>1</v>
      </c>
      <c r="N99" s="22">
        <v>1</v>
      </c>
      <c r="O99" s="22">
        <v>0</v>
      </c>
      <c r="P99" s="36">
        <v>1</v>
      </c>
      <c r="Q99" s="23" t="s">
        <v>99</v>
      </c>
      <c r="R99" s="23" t="s">
        <v>149</v>
      </c>
      <c r="S99" s="25" t="s">
        <v>17</v>
      </c>
    </row>
    <row r="100" spans="1:19" ht="14.6" x14ac:dyDescent="0.3">
      <c r="A100" s="18" t="s">
        <v>57</v>
      </c>
      <c r="B100" s="19" t="s">
        <v>23</v>
      </c>
      <c r="C100" s="20" t="s">
        <v>13</v>
      </c>
      <c r="D100" s="20" t="s">
        <v>60</v>
      </c>
      <c r="E100" s="20" t="s">
        <v>152</v>
      </c>
      <c r="F100" s="19" t="s">
        <v>139</v>
      </c>
      <c r="G100" s="19" t="s">
        <v>91</v>
      </c>
      <c r="H100" s="33" t="s">
        <v>358</v>
      </c>
      <c r="I100" s="21">
        <v>42991</v>
      </c>
      <c r="J100" s="19" t="s">
        <v>16</v>
      </c>
      <c r="K100" s="22">
        <v>0</v>
      </c>
      <c r="L100" s="22">
        <v>0</v>
      </c>
      <c r="M100" s="22">
        <v>1</v>
      </c>
      <c r="N100" s="22">
        <v>1</v>
      </c>
      <c r="O100" s="22">
        <v>0</v>
      </c>
      <c r="P100" s="36">
        <v>1</v>
      </c>
      <c r="Q100" s="23" t="s">
        <v>99</v>
      </c>
      <c r="R100" s="23" t="s">
        <v>149</v>
      </c>
      <c r="S100" s="25" t="s">
        <v>17</v>
      </c>
    </row>
    <row r="101" spans="1:19" ht="14.6" x14ac:dyDescent="0.3">
      <c r="A101" s="18" t="s">
        <v>57</v>
      </c>
      <c r="B101" s="19" t="s">
        <v>23</v>
      </c>
      <c r="C101" s="20" t="s">
        <v>13</v>
      </c>
      <c r="D101" s="20" t="s">
        <v>60</v>
      </c>
      <c r="E101" s="20" t="s">
        <v>153</v>
      </c>
      <c r="F101" s="19" t="s">
        <v>139</v>
      </c>
      <c r="G101" s="19" t="s">
        <v>91</v>
      </c>
      <c r="H101" s="33" t="s">
        <v>358</v>
      </c>
      <c r="I101" s="21">
        <v>42991</v>
      </c>
      <c r="J101" s="19" t="s">
        <v>16</v>
      </c>
      <c r="K101" s="22">
        <v>0</v>
      </c>
      <c r="L101" s="22">
        <v>0</v>
      </c>
      <c r="M101" s="22">
        <v>1</v>
      </c>
      <c r="N101" s="22">
        <v>1</v>
      </c>
      <c r="O101" s="22">
        <v>0</v>
      </c>
      <c r="P101" s="36">
        <v>1</v>
      </c>
      <c r="Q101" s="23" t="s">
        <v>99</v>
      </c>
      <c r="R101" s="23" t="s">
        <v>149</v>
      </c>
      <c r="S101" s="25" t="s">
        <v>17</v>
      </c>
    </row>
    <row r="102" spans="1:19" ht="14.6" x14ac:dyDescent="0.3">
      <c r="A102" s="18" t="s">
        <v>57</v>
      </c>
      <c r="B102" s="19" t="s">
        <v>23</v>
      </c>
      <c r="C102" s="20" t="s">
        <v>13</v>
      </c>
      <c r="D102" s="20" t="s">
        <v>60</v>
      </c>
      <c r="E102" s="20" t="s">
        <v>154</v>
      </c>
      <c r="F102" s="19" t="s">
        <v>139</v>
      </c>
      <c r="G102" s="19" t="s">
        <v>91</v>
      </c>
      <c r="H102" s="33" t="s">
        <v>358</v>
      </c>
      <c r="I102" s="21">
        <v>42991</v>
      </c>
      <c r="J102" s="19" t="s">
        <v>16</v>
      </c>
      <c r="K102" s="22">
        <v>0</v>
      </c>
      <c r="L102" s="22">
        <v>0</v>
      </c>
      <c r="M102" s="22">
        <v>1</v>
      </c>
      <c r="N102" s="22">
        <v>1</v>
      </c>
      <c r="O102" s="22">
        <v>0</v>
      </c>
      <c r="P102" s="36">
        <v>1</v>
      </c>
      <c r="Q102" s="23" t="s">
        <v>99</v>
      </c>
      <c r="R102" s="23" t="s">
        <v>149</v>
      </c>
      <c r="S102" s="25" t="s">
        <v>17</v>
      </c>
    </row>
    <row r="103" spans="1:19" ht="14.6" x14ac:dyDescent="0.3">
      <c r="A103" s="18" t="s">
        <v>57</v>
      </c>
      <c r="B103" s="19" t="s">
        <v>23</v>
      </c>
      <c r="C103" s="20" t="s">
        <v>13</v>
      </c>
      <c r="D103" s="20" t="s">
        <v>60</v>
      </c>
      <c r="E103" s="20" t="s">
        <v>155</v>
      </c>
      <c r="F103" s="19" t="s">
        <v>139</v>
      </c>
      <c r="G103" s="19" t="s">
        <v>15</v>
      </c>
      <c r="H103" s="33" t="s">
        <v>359</v>
      </c>
      <c r="I103" s="21">
        <v>42991</v>
      </c>
      <c r="J103" s="19" t="s">
        <v>16</v>
      </c>
      <c r="K103" s="22">
        <v>0</v>
      </c>
      <c r="L103" s="22">
        <v>0</v>
      </c>
      <c r="M103" s="22">
        <v>1</v>
      </c>
      <c r="N103" s="22">
        <v>1</v>
      </c>
      <c r="O103" s="22">
        <v>0</v>
      </c>
      <c r="P103" s="36">
        <v>1</v>
      </c>
      <c r="Q103" s="23" t="s">
        <v>99</v>
      </c>
      <c r="R103" s="23" t="s">
        <v>149</v>
      </c>
      <c r="S103" s="23" t="s">
        <v>17</v>
      </c>
    </row>
    <row r="104" spans="1:19" ht="14.6" x14ac:dyDescent="0.3">
      <c r="A104" s="18" t="s">
        <v>18</v>
      </c>
      <c r="B104" s="19" t="s">
        <v>23</v>
      </c>
      <c r="C104" s="20" t="s">
        <v>13</v>
      </c>
      <c r="D104" s="20" t="s">
        <v>60</v>
      </c>
      <c r="E104" s="20" t="s">
        <v>156</v>
      </c>
      <c r="F104" s="19" t="s">
        <v>78</v>
      </c>
      <c r="G104" s="19" t="s">
        <v>91</v>
      </c>
      <c r="H104" s="33" t="s">
        <v>357</v>
      </c>
      <c r="I104" s="21">
        <v>42993</v>
      </c>
      <c r="J104" s="19" t="s">
        <v>16</v>
      </c>
      <c r="K104" s="22">
        <v>0</v>
      </c>
      <c r="L104" s="22">
        <v>0</v>
      </c>
      <c r="M104" s="22">
        <v>1</v>
      </c>
      <c r="N104" s="22">
        <v>1</v>
      </c>
      <c r="O104" s="22">
        <v>0</v>
      </c>
      <c r="P104" s="36">
        <v>1</v>
      </c>
      <c r="Q104" s="25" t="s">
        <v>157</v>
      </c>
      <c r="R104" s="23" t="s">
        <v>149</v>
      </c>
      <c r="S104" s="25" t="s">
        <v>17</v>
      </c>
    </row>
    <row r="105" spans="1:19" ht="14.6" x14ac:dyDescent="0.3">
      <c r="A105" s="18" t="s">
        <v>69</v>
      </c>
      <c r="B105" s="19" t="s">
        <v>23</v>
      </c>
      <c r="C105" s="20" t="s">
        <v>13</v>
      </c>
      <c r="D105" s="20" t="s">
        <v>60</v>
      </c>
      <c r="E105" s="20" t="s">
        <v>80</v>
      </c>
      <c r="F105" s="19" t="s">
        <v>78</v>
      </c>
      <c r="G105" s="19" t="s">
        <v>93</v>
      </c>
      <c r="H105" s="33" t="s">
        <v>360</v>
      </c>
      <c r="I105" s="21">
        <v>42993</v>
      </c>
      <c r="J105" s="19" t="s">
        <v>16</v>
      </c>
      <c r="K105" s="22">
        <v>0</v>
      </c>
      <c r="L105" s="22">
        <v>0</v>
      </c>
      <c r="M105" s="22">
        <v>1</v>
      </c>
      <c r="N105" s="22">
        <v>1</v>
      </c>
      <c r="O105" s="22">
        <v>0</v>
      </c>
      <c r="P105" s="36">
        <v>1</v>
      </c>
      <c r="Q105" s="23" t="s">
        <v>144</v>
      </c>
      <c r="R105" s="23" t="s">
        <v>144</v>
      </c>
      <c r="S105" s="23" t="s">
        <v>17</v>
      </c>
    </row>
    <row r="106" spans="1:19" ht="14.6" x14ac:dyDescent="0.3">
      <c r="A106" s="18" t="s">
        <v>57</v>
      </c>
      <c r="B106" s="19" t="s">
        <v>23</v>
      </c>
      <c r="C106" s="20" t="s">
        <v>13</v>
      </c>
      <c r="D106" s="20" t="s">
        <v>60</v>
      </c>
      <c r="E106" s="20" t="s">
        <v>158</v>
      </c>
      <c r="F106" s="19" t="s">
        <v>78</v>
      </c>
      <c r="G106" s="19" t="s">
        <v>88</v>
      </c>
      <c r="H106" s="33" t="s">
        <v>356</v>
      </c>
      <c r="I106" s="21">
        <v>43013</v>
      </c>
      <c r="J106" s="19" t="s">
        <v>16</v>
      </c>
      <c r="K106" s="22">
        <v>0</v>
      </c>
      <c r="L106" s="22">
        <v>0</v>
      </c>
      <c r="M106" s="22">
        <v>1</v>
      </c>
      <c r="N106" s="22">
        <v>1</v>
      </c>
      <c r="O106" s="22">
        <v>0</v>
      </c>
      <c r="P106" s="36">
        <v>1</v>
      </c>
      <c r="Q106" s="23" t="s">
        <v>99</v>
      </c>
      <c r="R106" s="23" t="s">
        <v>149</v>
      </c>
      <c r="S106" s="23" t="s">
        <v>17</v>
      </c>
    </row>
    <row r="107" spans="1:19" ht="14.6" x14ac:dyDescent="0.3">
      <c r="A107" s="18" t="s">
        <v>32</v>
      </c>
      <c r="B107" s="19" t="s">
        <v>23</v>
      </c>
      <c r="C107" s="20" t="s">
        <v>13</v>
      </c>
      <c r="D107" s="20" t="s">
        <v>60</v>
      </c>
      <c r="E107" s="20" t="s">
        <v>159</v>
      </c>
      <c r="F107" s="19" t="s">
        <v>78</v>
      </c>
      <c r="G107" s="19" t="s">
        <v>47</v>
      </c>
      <c r="H107" s="33" t="s">
        <v>360</v>
      </c>
      <c r="I107" s="21">
        <v>43013</v>
      </c>
      <c r="J107" s="19" t="s">
        <v>16</v>
      </c>
      <c r="K107" s="22">
        <v>0</v>
      </c>
      <c r="L107" s="22">
        <v>0</v>
      </c>
      <c r="M107" s="22">
        <v>1</v>
      </c>
      <c r="N107" s="22">
        <v>1</v>
      </c>
      <c r="O107" s="22">
        <v>0</v>
      </c>
      <c r="P107" s="36">
        <v>1</v>
      </c>
      <c r="Q107" s="23" t="s">
        <v>99</v>
      </c>
      <c r="R107" s="23" t="s">
        <v>149</v>
      </c>
      <c r="S107" s="25" t="s">
        <v>17</v>
      </c>
    </row>
    <row r="108" spans="1:19" ht="14.6" x14ac:dyDescent="0.3">
      <c r="A108" s="18" t="s">
        <v>18</v>
      </c>
      <c r="B108" s="19" t="s">
        <v>23</v>
      </c>
      <c r="C108" s="20" t="s">
        <v>63</v>
      </c>
      <c r="D108" s="20" t="s">
        <v>46</v>
      </c>
      <c r="E108" s="20" t="s">
        <v>160</v>
      </c>
      <c r="F108" s="19" t="s">
        <v>78</v>
      </c>
      <c r="G108" s="19" t="s">
        <v>36</v>
      </c>
      <c r="H108" s="33" t="s">
        <v>356</v>
      </c>
      <c r="I108" s="21">
        <v>43027</v>
      </c>
      <c r="J108" s="19" t="s">
        <v>16</v>
      </c>
      <c r="K108" s="22">
        <v>0</v>
      </c>
      <c r="L108" s="22">
        <v>0</v>
      </c>
      <c r="M108" s="22">
        <v>1</v>
      </c>
      <c r="N108" s="22">
        <v>0</v>
      </c>
      <c r="O108" s="22">
        <v>0</v>
      </c>
      <c r="P108" s="36">
        <v>1</v>
      </c>
      <c r="Q108" s="23" t="s">
        <v>101</v>
      </c>
      <c r="R108" s="23" t="s">
        <v>161</v>
      </c>
      <c r="S108" s="23" t="s">
        <v>17</v>
      </c>
    </row>
    <row r="109" spans="1:19" ht="14.6" x14ac:dyDescent="0.3">
      <c r="A109" s="18" t="s">
        <v>18</v>
      </c>
      <c r="B109" s="19" t="s">
        <v>23</v>
      </c>
      <c r="C109" s="20" t="s">
        <v>63</v>
      </c>
      <c r="D109" s="20" t="s">
        <v>46</v>
      </c>
      <c r="E109" s="20" t="s">
        <v>162</v>
      </c>
      <c r="F109" s="19" t="s">
        <v>78</v>
      </c>
      <c r="G109" s="19" t="s">
        <v>36</v>
      </c>
      <c r="H109" s="33" t="s">
        <v>356</v>
      </c>
      <c r="I109" s="21">
        <v>43027</v>
      </c>
      <c r="J109" s="19" t="s">
        <v>16</v>
      </c>
      <c r="K109" s="22">
        <v>0</v>
      </c>
      <c r="L109" s="22">
        <v>0</v>
      </c>
      <c r="M109" s="22">
        <v>1</v>
      </c>
      <c r="N109" s="22">
        <v>0</v>
      </c>
      <c r="O109" s="22">
        <v>0</v>
      </c>
      <c r="P109" s="36">
        <v>1</v>
      </c>
      <c r="Q109" s="23" t="s">
        <v>101</v>
      </c>
      <c r="R109" s="25" t="s">
        <v>163</v>
      </c>
      <c r="S109" s="25" t="s">
        <v>17</v>
      </c>
    </row>
    <row r="110" spans="1:19" ht="14.6" x14ac:dyDescent="0.3">
      <c r="A110" s="18" t="s">
        <v>18</v>
      </c>
      <c r="B110" s="19" t="s">
        <v>23</v>
      </c>
      <c r="C110" s="20" t="s">
        <v>63</v>
      </c>
      <c r="D110" s="20" t="s">
        <v>46</v>
      </c>
      <c r="E110" s="20" t="s">
        <v>164</v>
      </c>
      <c r="F110" s="19" t="s">
        <v>78</v>
      </c>
      <c r="G110" s="19" t="s">
        <v>36</v>
      </c>
      <c r="H110" s="33" t="s">
        <v>356</v>
      </c>
      <c r="I110" s="21">
        <v>43027</v>
      </c>
      <c r="J110" s="19" t="s">
        <v>16</v>
      </c>
      <c r="K110" s="22">
        <v>0</v>
      </c>
      <c r="L110" s="22">
        <v>0</v>
      </c>
      <c r="M110" s="22">
        <v>2</v>
      </c>
      <c r="N110" s="22">
        <v>2</v>
      </c>
      <c r="O110" s="22">
        <v>0</v>
      </c>
      <c r="P110" s="36">
        <v>2</v>
      </c>
      <c r="Q110" s="23" t="s">
        <v>101</v>
      </c>
      <c r="R110" s="25" t="s">
        <v>165</v>
      </c>
      <c r="S110" s="25" t="s">
        <v>77</v>
      </c>
    </row>
    <row r="111" spans="1:19" ht="14.6" x14ac:dyDescent="0.3">
      <c r="A111" s="18" t="s">
        <v>18</v>
      </c>
      <c r="B111" s="19" t="s">
        <v>12</v>
      </c>
      <c r="C111" s="20" t="s">
        <v>63</v>
      </c>
      <c r="D111" s="20" t="s">
        <v>46</v>
      </c>
      <c r="E111" s="20" t="s">
        <v>166</v>
      </c>
      <c r="F111" s="19" t="s">
        <v>139</v>
      </c>
      <c r="G111" s="19" t="s">
        <v>47</v>
      </c>
      <c r="H111" s="33" t="s">
        <v>359</v>
      </c>
      <c r="I111" s="21">
        <v>43027</v>
      </c>
      <c r="J111" s="19" t="s">
        <v>16</v>
      </c>
      <c r="K111" s="22">
        <v>0</v>
      </c>
      <c r="L111" s="22">
        <v>0</v>
      </c>
      <c r="M111" s="22">
        <v>1</v>
      </c>
      <c r="N111" s="22">
        <v>0</v>
      </c>
      <c r="O111" s="22">
        <v>0</v>
      </c>
      <c r="P111" s="36">
        <v>1</v>
      </c>
      <c r="Q111" s="23" t="s">
        <v>101</v>
      </c>
      <c r="R111" s="25" t="s">
        <v>167</v>
      </c>
      <c r="S111" s="25" t="s">
        <v>17</v>
      </c>
    </row>
    <row r="112" spans="1:19" ht="14.6" x14ac:dyDescent="0.3">
      <c r="A112" s="18" t="s">
        <v>18</v>
      </c>
      <c r="B112" s="19" t="s">
        <v>12</v>
      </c>
      <c r="C112" s="20" t="s">
        <v>63</v>
      </c>
      <c r="D112" s="20" t="s">
        <v>46</v>
      </c>
      <c r="E112" s="20" t="s">
        <v>168</v>
      </c>
      <c r="F112" s="19" t="s">
        <v>139</v>
      </c>
      <c r="G112" s="19" t="s">
        <v>47</v>
      </c>
      <c r="H112" s="33" t="s">
        <v>359</v>
      </c>
      <c r="I112" s="21">
        <v>43027</v>
      </c>
      <c r="J112" s="19" t="s">
        <v>16</v>
      </c>
      <c r="K112" s="22">
        <v>0</v>
      </c>
      <c r="L112" s="22">
        <v>0</v>
      </c>
      <c r="M112" s="22">
        <v>1</v>
      </c>
      <c r="N112" s="22">
        <v>0</v>
      </c>
      <c r="O112" s="22">
        <v>0</v>
      </c>
      <c r="P112" s="36">
        <v>1</v>
      </c>
      <c r="Q112" s="23" t="s">
        <v>101</v>
      </c>
      <c r="R112" s="23" t="s">
        <v>169</v>
      </c>
      <c r="S112" s="23" t="s">
        <v>17</v>
      </c>
    </row>
    <row r="113" spans="1:19" ht="14.6" x14ac:dyDescent="0.3">
      <c r="A113" s="18" t="s">
        <v>97</v>
      </c>
      <c r="B113" s="19" t="s">
        <v>12</v>
      </c>
      <c r="C113" s="20" t="s">
        <v>63</v>
      </c>
      <c r="D113" s="20" t="s">
        <v>46</v>
      </c>
      <c r="E113" s="20" t="s">
        <v>170</v>
      </c>
      <c r="F113" s="19" t="s">
        <v>139</v>
      </c>
      <c r="G113" s="19" t="s">
        <v>47</v>
      </c>
      <c r="H113" s="33" t="s">
        <v>359</v>
      </c>
      <c r="I113" s="21">
        <v>43031</v>
      </c>
      <c r="J113" s="19" t="s">
        <v>16</v>
      </c>
      <c r="K113" s="22">
        <v>0</v>
      </c>
      <c r="L113" s="22">
        <v>0</v>
      </c>
      <c r="M113" s="22">
        <v>2</v>
      </c>
      <c r="N113" s="22">
        <v>2</v>
      </c>
      <c r="O113" s="22">
        <v>0</v>
      </c>
      <c r="P113" s="36">
        <v>2</v>
      </c>
      <c r="Q113" s="23" t="s">
        <v>171</v>
      </c>
      <c r="R113" s="23" t="s">
        <v>172</v>
      </c>
      <c r="S113" s="23" t="s">
        <v>17</v>
      </c>
    </row>
    <row r="114" spans="1:19" ht="14.6" x14ac:dyDescent="0.3">
      <c r="A114" s="18" t="s">
        <v>102</v>
      </c>
      <c r="B114" s="19" t="s">
        <v>12</v>
      </c>
      <c r="C114" s="20" t="s">
        <v>63</v>
      </c>
      <c r="D114" s="20" t="s">
        <v>46</v>
      </c>
      <c r="E114" s="20" t="s">
        <v>173</v>
      </c>
      <c r="F114" s="19" t="s">
        <v>139</v>
      </c>
      <c r="G114" s="19" t="s">
        <v>91</v>
      </c>
      <c r="H114" s="33" t="s">
        <v>358</v>
      </c>
      <c r="I114" s="21">
        <v>43031</v>
      </c>
      <c r="J114" s="19" t="s">
        <v>16</v>
      </c>
      <c r="K114" s="22">
        <v>0</v>
      </c>
      <c r="L114" s="22">
        <v>0</v>
      </c>
      <c r="M114" s="22">
        <v>2</v>
      </c>
      <c r="N114" s="22">
        <v>0</v>
      </c>
      <c r="O114" s="22">
        <v>0</v>
      </c>
      <c r="P114" s="36">
        <v>2</v>
      </c>
      <c r="Q114" s="25" t="s">
        <v>171</v>
      </c>
      <c r="R114" s="25" t="s">
        <v>174</v>
      </c>
      <c r="S114" s="25" t="s">
        <v>77</v>
      </c>
    </row>
    <row r="115" spans="1:19" ht="14.6" x14ac:dyDescent="0.3">
      <c r="A115" s="18" t="s">
        <v>128</v>
      </c>
      <c r="B115" s="19" t="s">
        <v>12</v>
      </c>
      <c r="C115" s="20" t="s">
        <v>13</v>
      </c>
      <c r="D115" s="20" t="s">
        <v>14</v>
      </c>
      <c r="E115" s="20" t="s">
        <v>175</v>
      </c>
      <c r="F115" s="19" t="s">
        <v>139</v>
      </c>
      <c r="G115" s="19" t="s">
        <v>47</v>
      </c>
      <c r="H115" s="33" t="s">
        <v>359</v>
      </c>
      <c r="I115" s="21">
        <v>43031</v>
      </c>
      <c r="J115" s="19" t="s">
        <v>16</v>
      </c>
      <c r="K115" s="22">
        <v>0</v>
      </c>
      <c r="L115" s="22">
        <v>0</v>
      </c>
      <c r="M115" s="22">
        <v>1</v>
      </c>
      <c r="N115" s="22">
        <v>1</v>
      </c>
      <c r="O115" s="22">
        <v>0</v>
      </c>
      <c r="P115" s="36">
        <v>1</v>
      </c>
      <c r="Q115" s="25" t="s">
        <v>176</v>
      </c>
      <c r="R115" s="25" t="s">
        <v>177</v>
      </c>
      <c r="S115" s="23" t="s">
        <v>17</v>
      </c>
    </row>
    <row r="116" spans="1:19" ht="14.6" x14ac:dyDescent="0.3">
      <c r="A116" s="18" t="s">
        <v>178</v>
      </c>
      <c r="B116" s="19" t="s">
        <v>12</v>
      </c>
      <c r="C116" s="20" t="s">
        <v>20</v>
      </c>
      <c r="D116" s="20" t="s">
        <v>14</v>
      </c>
      <c r="E116" s="20" t="s">
        <v>179</v>
      </c>
      <c r="F116" s="19" t="s">
        <v>139</v>
      </c>
      <c r="G116" s="19" t="s">
        <v>15</v>
      </c>
      <c r="H116" s="33" t="s">
        <v>359</v>
      </c>
      <c r="I116" s="21">
        <v>43031</v>
      </c>
      <c r="J116" s="19" t="s">
        <v>16</v>
      </c>
      <c r="K116" s="22">
        <v>0</v>
      </c>
      <c r="L116" s="22">
        <v>0</v>
      </c>
      <c r="M116" s="22">
        <v>1</v>
      </c>
      <c r="N116" s="22">
        <v>0</v>
      </c>
      <c r="O116" s="22">
        <v>0</v>
      </c>
      <c r="P116" s="36">
        <v>1</v>
      </c>
      <c r="Q116" s="25" t="s">
        <v>180</v>
      </c>
      <c r="R116" s="25" t="s">
        <v>177</v>
      </c>
      <c r="S116" s="23" t="s">
        <v>17</v>
      </c>
    </row>
    <row r="117" spans="1:19" ht="14.6" x14ac:dyDescent="0.3">
      <c r="A117" s="18" t="s">
        <v>62</v>
      </c>
      <c r="B117" s="19" t="s">
        <v>12</v>
      </c>
      <c r="C117" s="20" t="s">
        <v>13</v>
      </c>
      <c r="D117" s="20" t="s">
        <v>14</v>
      </c>
      <c r="E117" s="20" t="s">
        <v>181</v>
      </c>
      <c r="F117" s="19" t="s">
        <v>139</v>
      </c>
      <c r="G117" s="19" t="s">
        <v>47</v>
      </c>
      <c r="H117" s="33" t="s">
        <v>359</v>
      </c>
      <c r="I117" s="21">
        <v>43031</v>
      </c>
      <c r="J117" s="19" t="s">
        <v>16</v>
      </c>
      <c r="K117" s="22">
        <v>0</v>
      </c>
      <c r="L117" s="22">
        <v>0</v>
      </c>
      <c r="M117" s="22">
        <v>1</v>
      </c>
      <c r="N117" s="22">
        <v>1</v>
      </c>
      <c r="O117" s="22">
        <v>0</v>
      </c>
      <c r="P117" s="36">
        <v>1</v>
      </c>
      <c r="Q117" s="25" t="s">
        <v>182</v>
      </c>
      <c r="R117" s="25" t="s">
        <v>177</v>
      </c>
      <c r="S117" s="23" t="s">
        <v>17</v>
      </c>
    </row>
    <row r="118" spans="1:19" ht="14.6" x14ac:dyDescent="0.3">
      <c r="A118" s="18" t="s">
        <v>34</v>
      </c>
      <c r="B118" s="19" t="s">
        <v>12</v>
      </c>
      <c r="C118" s="20" t="s">
        <v>13</v>
      </c>
      <c r="D118" s="20" t="s">
        <v>13</v>
      </c>
      <c r="E118" s="20" t="s">
        <v>183</v>
      </c>
      <c r="F118" s="19" t="s">
        <v>139</v>
      </c>
      <c r="G118" s="19" t="s">
        <v>93</v>
      </c>
      <c r="H118" s="33" t="s">
        <v>359</v>
      </c>
      <c r="I118" s="21">
        <v>43031</v>
      </c>
      <c r="J118" s="19" t="s">
        <v>16</v>
      </c>
      <c r="K118" s="22">
        <v>0</v>
      </c>
      <c r="L118" s="22">
        <v>0</v>
      </c>
      <c r="M118" s="22">
        <v>1</v>
      </c>
      <c r="N118" s="22">
        <v>1</v>
      </c>
      <c r="O118" s="22">
        <v>0</v>
      </c>
      <c r="P118" s="36">
        <v>1</v>
      </c>
      <c r="Q118" s="25" t="s">
        <v>184</v>
      </c>
      <c r="R118" s="25" t="s">
        <v>177</v>
      </c>
      <c r="S118" s="23" t="s">
        <v>17</v>
      </c>
    </row>
    <row r="119" spans="1:19" ht="14.6" x14ac:dyDescent="0.3">
      <c r="A119" s="18" t="s">
        <v>185</v>
      </c>
      <c r="B119" s="19" t="s">
        <v>12</v>
      </c>
      <c r="C119" s="20" t="s">
        <v>13</v>
      </c>
      <c r="D119" s="20" t="s">
        <v>186</v>
      </c>
      <c r="E119" s="20" t="s">
        <v>187</v>
      </c>
      <c r="F119" s="19" t="s">
        <v>139</v>
      </c>
      <c r="G119" s="19" t="s">
        <v>47</v>
      </c>
      <c r="H119" s="33" t="s">
        <v>359</v>
      </c>
      <c r="I119" s="21">
        <v>43031</v>
      </c>
      <c r="J119" s="19" t="s">
        <v>16</v>
      </c>
      <c r="K119" s="22">
        <v>0</v>
      </c>
      <c r="L119" s="22">
        <v>0</v>
      </c>
      <c r="M119" s="22">
        <v>1</v>
      </c>
      <c r="N119" s="22">
        <v>0</v>
      </c>
      <c r="O119" s="22">
        <v>0</v>
      </c>
      <c r="P119" s="36">
        <v>1</v>
      </c>
      <c r="Q119" s="23" t="s">
        <v>188</v>
      </c>
      <c r="R119" s="23" t="s">
        <v>177</v>
      </c>
      <c r="S119" s="23" t="s">
        <v>17</v>
      </c>
    </row>
    <row r="120" spans="1:19" ht="14.6" x14ac:dyDescent="0.3">
      <c r="A120" s="18" t="s">
        <v>81</v>
      </c>
      <c r="B120" s="19" t="s">
        <v>12</v>
      </c>
      <c r="C120" s="20" t="s">
        <v>13</v>
      </c>
      <c r="D120" s="20" t="s">
        <v>14</v>
      </c>
      <c r="E120" s="20" t="s">
        <v>189</v>
      </c>
      <c r="F120" s="19" t="s">
        <v>139</v>
      </c>
      <c r="G120" s="19" t="s">
        <v>47</v>
      </c>
      <c r="H120" s="33" t="s">
        <v>359</v>
      </c>
      <c r="I120" s="21">
        <v>43031</v>
      </c>
      <c r="J120" s="19" t="s">
        <v>16</v>
      </c>
      <c r="K120" s="22">
        <v>0</v>
      </c>
      <c r="L120" s="22">
        <v>0</v>
      </c>
      <c r="M120" s="22">
        <v>1</v>
      </c>
      <c r="N120" s="22">
        <v>1</v>
      </c>
      <c r="O120" s="22">
        <v>0</v>
      </c>
      <c r="P120" s="36">
        <v>1</v>
      </c>
      <c r="Q120" s="23" t="s">
        <v>182</v>
      </c>
      <c r="R120" s="23" t="s">
        <v>177</v>
      </c>
      <c r="S120" s="23" t="s">
        <v>17</v>
      </c>
    </row>
    <row r="121" spans="1:19" ht="14.6" x14ac:dyDescent="0.3">
      <c r="A121" s="18" t="s">
        <v>190</v>
      </c>
      <c r="B121" s="19" t="s">
        <v>12</v>
      </c>
      <c r="C121" s="20" t="s">
        <v>13</v>
      </c>
      <c r="D121" s="20" t="s">
        <v>14</v>
      </c>
      <c r="E121" s="20" t="s">
        <v>191</v>
      </c>
      <c r="F121" s="19" t="s">
        <v>139</v>
      </c>
      <c r="G121" s="19" t="s">
        <v>47</v>
      </c>
      <c r="H121" s="33" t="s">
        <v>359</v>
      </c>
      <c r="I121" s="21">
        <v>43031</v>
      </c>
      <c r="J121" s="19" t="s">
        <v>16</v>
      </c>
      <c r="K121" s="22">
        <v>0</v>
      </c>
      <c r="L121" s="22">
        <v>0</v>
      </c>
      <c r="M121" s="22">
        <v>1</v>
      </c>
      <c r="N121" s="22">
        <v>1</v>
      </c>
      <c r="O121" s="22">
        <v>0</v>
      </c>
      <c r="P121" s="36">
        <v>1</v>
      </c>
      <c r="Q121" s="23" t="s">
        <v>176</v>
      </c>
      <c r="R121" s="23" t="s">
        <v>177</v>
      </c>
      <c r="S121" s="23" t="s">
        <v>17</v>
      </c>
    </row>
    <row r="122" spans="1:19" ht="14.6" x14ac:dyDescent="0.3">
      <c r="A122" s="18" t="s">
        <v>192</v>
      </c>
      <c r="B122" s="19" t="s">
        <v>12</v>
      </c>
      <c r="C122" s="20" t="s">
        <v>20</v>
      </c>
      <c r="D122" s="20" t="s">
        <v>193</v>
      </c>
      <c r="E122" s="20" t="s">
        <v>194</v>
      </c>
      <c r="F122" s="19" t="s">
        <v>139</v>
      </c>
      <c r="G122" s="19" t="s">
        <v>93</v>
      </c>
      <c r="H122" s="33" t="s">
        <v>359</v>
      </c>
      <c r="I122" s="21">
        <v>43031</v>
      </c>
      <c r="J122" s="19" t="s">
        <v>26</v>
      </c>
      <c r="K122" s="22">
        <v>0</v>
      </c>
      <c r="L122" s="22">
        <v>1</v>
      </c>
      <c r="M122" s="22">
        <v>0</v>
      </c>
      <c r="N122" s="22">
        <v>0</v>
      </c>
      <c r="O122" s="22">
        <v>0</v>
      </c>
      <c r="P122" s="36">
        <v>1</v>
      </c>
      <c r="Q122" s="23" t="s">
        <v>27</v>
      </c>
      <c r="R122" s="23" t="s">
        <v>44</v>
      </c>
      <c r="S122" s="35" t="s">
        <v>17</v>
      </c>
    </row>
    <row r="123" spans="1:19" ht="14.6" x14ac:dyDescent="0.3">
      <c r="A123" s="18" t="s">
        <v>105</v>
      </c>
      <c r="B123" s="19" t="s">
        <v>12</v>
      </c>
      <c r="C123" s="20" t="s">
        <v>20</v>
      </c>
      <c r="D123" s="20" t="s">
        <v>193</v>
      </c>
      <c r="E123" s="20" t="s">
        <v>194</v>
      </c>
      <c r="F123" s="19" t="s">
        <v>139</v>
      </c>
      <c r="G123" s="19" t="s">
        <v>47</v>
      </c>
      <c r="H123" s="33" t="s">
        <v>359</v>
      </c>
      <c r="I123" s="21">
        <v>43031</v>
      </c>
      <c r="J123" s="19" t="s">
        <v>26</v>
      </c>
      <c r="K123" s="22">
        <v>0</v>
      </c>
      <c r="L123" s="22">
        <v>1</v>
      </c>
      <c r="M123" s="22">
        <v>0</v>
      </c>
      <c r="N123" s="22">
        <v>0</v>
      </c>
      <c r="O123" s="22">
        <v>0</v>
      </c>
      <c r="P123" s="36">
        <v>1</v>
      </c>
      <c r="Q123" s="23" t="s">
        <v>27</v>
      </c>
      <c r="R123" s="23" t="s">
        <v>44</v>
      </c>
      <c r="S123" s="23" t="s">
        <v>17</v>
      </c>
    </row>
    <row r="124" spans="1:19" ht="14.6" x14ac:dyDescent="0.3">
      <c r="A124" s="18" t="s">
        <v>105</v>
      </c>
      <c r="B124" s="19" t="s">
        <v>12</v>
      </c>
      <c r="C124" s="20" t="s">
        <v>20</v>
      </c>
      <c r="D124" s="20" t="s">
        <v>14</v>
      </c>
      <c r="E124" s="20" t="s">
        <v>179</v>
      </c>
      <c r="F124" s="19" t="s">
        <v>139</v>
      </c>
      <c r="G124" s="19" t="s">
        <v>15</v>
      </c>
      <c r="H124" s="33" t="s">
        <v>359</v>
      </c>
      <c r="I124" s="21">
        <v>43031</v>
      </c>
      <c r="J124" s="19" t="s">
        <v>16</v>
      </c>
      <c r="K124" s="22">
        <v>0</v>
      </c>
      <c r="L124" s="22">
        <v>0</v>
      </c>
      <c r="M124" s="22">
        <v>1</v>
      </c>
      <c r="N124" s="22">
        <v>0</v>
      </c>
      <c r="O124" s="22">
        <v>0</v>
      </c>
      <c r="P124" s="36">
        <v>1</v>
      </c>
      <c r="Q124" s="23" t="s">
        <v>180</v>
      </c>
      <c r="R124" s="23" t="s">
        <v>177</v>
      </c>
      <c r="S124" s="23" t="s">
        <v>17</v>
      </c>
    </row>
    <row r="125" spans="1:19" ht="14.6" x14ac:dyDescent="0.3">
      <c r="A125" s="18" t="s">
        <v>69</v>
      </c>
      <c r="B125" s="19" t="s">
        <v>12</v>
      </c>
      <c r="C125" s="20" t="s">
        <v>13</v>
      </c>
      <c r="D125" s="20" t="s">
        <v>14</v>
      </c>
      <c r="E125" s="20" t="s">
        <v>195</v>
      </c>
      <c r="F125" s="19" t="s">
        <v>139</v>
      </c>
      <c r="G125" s="19" t="s">
        <v>47</v>
      </c>
      <c r="H125" s="33" t="s">
        <v>359</v>
      </c>
      <c r="I125" s="21">
        <v>43031</v>
      </c>
      <c r="J125" s="19" t="s">
        <v>16</v>
      </c>
      <c r="K125" s="22">
        <v>0</v>
      </c>
      <c r="L125" s="22">
        <v>0</v>
      </c>
      <c r="M125" s="22">
        <v>1</v>
      </c>
      <c r="N125" s="22">
        <v>1</v>
      </c>
      <c r="O125" s="22">
        <v>0</v>
      </c>
      <c r="P125" s="36">
        <v>1</v>
      </c>
      <c r="Q125" s="23" t="s">
        <v>176</v>
      </c>
      <c r="R125" s="23" t="s">
        <v>177</v>
      </c>
      <c r="S125" s="23" t="s">
        <v>17</v>
      </c>
    </row>
    <row r="126" spans="1:19" ht="14.6" x14ac:dyDescent="0.3">
      <c r="A126" s="18" t="s">
        <v>196</v>
      </c>
      <c r="B126" s="19" t="s">
        <v>12</v>
      </c>
      <c r="C126" s="20" t="s">
        <v>13</v>
      </c>
      <c r="D126" s="20" t="s">
        <v>186</v>
      </c>
      <c r="E126" s="20" t="s">
        <v>197</v>
      </c>
      <c r="F126" s="19" t="s">
        <v>139</v>
      </c>
      <c r="G126" s="19" t="s">
        <v>47</v>
      </c>
      <c r="H126" s="33" t="s">
        <v>359</v>
      </c>
      <c r="I126" s="21">
        <v>43031</v>
      </c>
      <c r="J126" s="19" t="s">
        <v>16</v>
      </c>
      <c r="K126" s="22">
        <v>0</v>
      </c>
      <c r="L126" s="22">
        <v>0</v>
      </c>
      <c r="M126" s="22">
        <v>1</v>
      </c>
      <c r="N126" s="22">
        <v>0</v>
      </c>
      <c r="O126" s="22">
        <v>0</v>
      </c>
      <c r="P126" s="36">
        <v>1</v>
      </c>
      <c r="Q126" s="23" t="s">
        <v>188</v>
      </c>
      <c r="R126" s="23" t="s">
        <v>177</v>
      </c>
      <c r="S126" s="23" t="s">
        <v>17</v>
      </c>
    </row>
    <row r="127" spans="1:19" ht="14.6" x14ac:dyDescent="0.3">
      <c r="A127" s="18" t="s">
        <v>97</v>
      </c>
      <c r="B127" s="19" t="s">
        <v>12</v>
      </c>
      <c r="C127" s="20" t="s">
        <v>63</v>
      </c>
      <c r="D127" s="20" t="s">
        <v>46</v>
      </c>
      <c r="E127" s="20" t="s">
        <v>198</v>
      </c>
      <c r="F127" s="19" t="s">
        <v>139</v>
      </c>
      <c r="G127" s="19" t="s">
        <v>25</v>
      </c>
      <c r="H127" s="33" t="s">
        <v>361</v>
      </c>
      <c r="I127" s="21">
        <v>43031</v>
      </c>
      <c r="J127" s="19" t="s">
        <v>16</v>
      </c>
      <c r="K127" s="22">
        <v>0</v>
      </c>
      <c r="L127" s="22">
        <v>0</v>
      </c>
      <c r="M127" s="22">
        <v>1</v>
      </c>
      <c r="N127" s="22">
        <v>0</v>
      </c>
      <c r="O127" s="22">
        <v>0</v>
      </c>
      <c r="P127" s="36">
        <v>1</v>
      </c>
      <c r="Q127" s="23" t="s">
        <v>171</v>
      </c>
      <c r="R127" s="23" t="s">
        <v>199</v>
      </c>
      <c r="S127" s="23" t="s">
        <v>17</v>
      </c>
    </row>
    <row r="128" spans="1:19" ht="14.6" x14ac:dyDescent="0.3">
      <c r="A128" s="18" t="s">
        <v>97</v>
      </c>
      <c r="B128" s="19" t="s">
        <v>12</v>
      </c>
      <c r="C128" s="20" t="s">
        <v>63</v>
      </c>
      <c r="D128" s="20" t="s">
        <v>46</v>
      </c>
      <c r="E128" s="20" t="s">
        <v>200</v>
      </c>
      <c r="F128" s="19" t="s">
        <v>139</v>
      </c>
      <c r="G128" s="19" t="s">
        <v>25</v>
      </c>
      <c r="H128" s="33" t="s">
        <v>361</v>
      </c>
      <c r="I128" s="21">
        <v>43031</v>
      </c>
      <c r="J128" s="19" t="s">
        <v>16</v>
      </c>
      <c r="K128" s="22">
        <v>0</v>
      </c>
      <c r="L128" s="22">
        <v>0</v>
      </c>
      <c r="M128" s="22">
        <v>1</v>
      </c>
      <c r="N128" s="22">
        <v>0</v>
      </c>
      <c r="O128" s="22">
        <v>0</v>
      </c>
      <c r="P128" s="36">
        <v>1</v>
      </c>
      <c r="Q128" s="23" t="s">
        <v>171</v>
      </c>
      <c r="R128" s="23" t="s">
        <v>201</v>
      </c>
      <c r="S128" s="23" t="s">
        <v>17</v>
      </c>
    </row>
    <row r="129" spans="1:19" ht="14.6" x14ac:dyDescent="0.3">
      <c r="A129" s="18" t="s">
        <v>341</v>
      </c>
      <c r="B129" s="19" t="s">
        <v>12</v>
      </c>
      <c r="C129" s="20" t="s">
        <v>342</v>
      </c>
      <c r="D129" s="20" t="s">
        <v>343</v>
      </c>
      <c r="E129" s="20" t="s">
        <v>344</v>
      </c>
      <c r="F129" s="19" t="s">
        <v>139</v>
      </c>
      <c r="G129" s="19" t="s">
        <v>47</v>
      </c>
      <c r="H129" s="34" t="s">
        <v>359</v>
      </c>
      <c r="I129" s="21">
        <v>43031</v>
      </c>
      <c r="J129" s="19" t="s">
        <v>26</v>
      </c>
      <c r="K129" s="22">
        <v>0</v>
      </c>
      <c r="L129" s="22">
        <v>1</v>
      </c>
      <c r="M129" s="22">
        <v>0</v>
      </c>
      <c r="N129" s="22">
        <v>0</v>
      </c>
      <c r="O129" s="22">
        <v>0</v>
      </c>
      <c r="P129" s="36">
        <v>1</v>
      </c>
      <c r="Q129" s="23" t="s">
        <v>345</v>
      </c>
      <c r="R129" s="23" t="s">
        <v>346</v>
      </c>
      <c r="S129" s="35" t="s">
        <v>17</v>
      </c>
    </row>
    <row r="130" spans="1:19" ht="14.6" x14ac:dyDescent="0.3">
      <c r="A130" s="18" t="s">
        <v>202</v>
      </c>
      <c r="B130" s="19" t="s">
        <v>12</v>
      </c>
      <c r="C130" s="20" t="s">
        <v>13</v>
      </c>
      <c r="D130" s="20" t="s">
        <v>14</v>
      </c>
      <c r="E130" s="20" t="s">
        <v>203</v>
      </c>
      <c r="F130" s="19" t="s">
        <v>139</v>
      </c>
      <c r="G130" s="19" t="s">
        <v>25</v>
      </c>
      <c r="H130" s="34" t="s">
        <v>361</v>
      </c>
      <c r="I130" s="21">
        <v>43032</v>
      </c>
      <c r="J130" s="19" t="s">
        <v>16</v>
      </c>
      <c r="K130" s="22">
        <v>0</v>
      </c>
      <c r="L130" s="22">
        <v>0</v>
      </c>
      <c r="M130" s="22">
        <v>1</v>
      </c>
      <c r="N130" s="22">
        <v>0</v>
      </c>
      <c r="O130" s="22">
        <v>0</v>
      </c>
      <c r="P130" s="36">
        <v>1</v>
      </c>
      <c r="Q130" s="23" t="s">
        <v>204</v>
      </c>
      <c r="R130" s="23" t="s">
        <v>205</v>
      </c>
      <c r="S130" s="23" t="s">
        <v>17</v>
      </c>
    </row>
    <row r="131" spans="1:19" ht="14.6" x14ac:dyDescent="0.3">
      <c r="A131" s="18" t="s">
        <v>84</v>
      </c>
      <c r="B131" s="19" t="s">
        <v>12</v>
      </c>
      <c r="C131" s="20" t="s">
        <v>20</v>
      </c>
      <c r="D131" s="20" t="s">
        <v>14</v>
      </c>
      <c r="E131" s="20" t="s">
        <v>179</v>
      </c>
      <c r="F131" s="19" t="s">
        <v>139</v>
      </c>
      <c r="G131" s="19" t="s">
        <v>15</v>
      </c>
      <c r="H131" s="34" t="s">
        <v>359</v>
      </c>
      <c r="I131" s="21">
        <v>43032</v>
      </c>
      <c r="J131" s="19" t="s">
        <v>16</v>
      </c>
      <c r="K131" s="22">
        <v>0</v>
      </c>
      <c r="L131" s="22">
        <v>0</v>
      </c>
      <c r="M131" s="22">
        <v>1</v>
      </c>
      <c r="N131" s="22">
        <v>0</v>
      </c>
      <c r="O131" s="22">
        <v>0</v>
      </c>
      <c r="P131" s="36">
        <v>1</v>
      </c>
      <c r="Q131" s="23" t="s">
        <v>180</v>
      </c>
      <c r="R131" s="23" t="s">
        <v>177</v>
      </c>
      <c r="S131" s="23" t="s">
        <v>17</v>
      </c>
    </row>
    <row r="132" spans="1:19" ht="14.6" x14ac:dyDescent="0.3">
      <c r="A132" s="18" t="s">
        <v>110</v>
      </c>
      <c r="B132" s="19" t="s">
        <v>23</v>
      </c>
      <c r="C132" s="20" t="s">
        <v>20</v>
      </c>
      <c r="D132" s="20" t="s">
        <v>24</v>
      </c>
      <c r="E132" s="20" t="s">
        <v>206</v>
      </c>
      <c r="F132" s="19" t="s">
        <v>139</v>
      </c>
      <c r="G132" s="19" t="s">
        <v>47</v>
      </c>
      <c r="H132" s="34" t="s">
        <v>359</v>
      </c>
      <c r="I132" s="21">
        <v>43033</v>
      </c>
      <c r="J132" s="19" t="s">
        <v>26</v>
      </c>
      <c r="K132" s="22">
        <v>0</v>
      </c>
      <c r="L132" s="22">
        <v>1</v>
      </c>
      <c r="M132" s="22">
        <v>1</v>
      </c>
      <c r="N132" s="22">
        <v>0</v>
      </c>
      <c r="O132" s="22">
        <v>0</v>
      </c>
      <c r="P132" s="36">
        <v>1</v>
      </c>
      <c r="Q132" s="23" t="s">
        <v>27</v>
      </c>
      <c r="R132" s="23" t="s">
        <v>207</v>
      </c>
      <c r="S132" s="23" t="s">
        <v>17</v>
      </c>
    </row>
    <row r="133" spans="1:19" ht="14.6" x14ac:dyDescent="0.3">
      <c r="A133" s="18" t="s">
        <v>178</v>
      </c>
      <c r="B133" s="19" t="s">
        <v>23</v>
      </c>
      <c r="C133" s="20" t="s">
        <v>20</v>
      </c>
      <c r="D133" s="20" t="s">
        <v>24</v>
      </c>
      <c r="E133" s="20" t="s">
        <v>208</v>
      </c>
      <c r="F133" s="19" t="s">
        <v>139</v>
      </c>
      <c r="G133" s="19" t="s">
        <v>47</v>
      </c>
      <c r="H133" s="34" t="s">
        <v>359</v>
      </c>
      <c r="I133" s="21">
        <v>43033</v>
      </c>
      <c r="J133" s="19" t="s">
        <v>26</v>
      </c>
      <c r="K133" s="22">
        <v>0</v>
      </c>
      <c r="L133" s="22">
        <v>1</v>
      </c>
      <c r="M133" s="22">
        <v>1</v>
      </c>
      <c r="N133" s="22">
        <v>0</v>
      </c>
      <c r="O133" s="22">
        <v>0</v>
      </c>
      <c r="P133" s="36">
        <v>1</v>
      </c>
      <c r="Q133" s="23" t="s">
        <v>27</v>
      </c>
      <c r="R133" s="23" t="s">
        <v>207</v>
      </c>
      <c r="S133" s="23" t="s">
        <v>17</v>
      </c>
    </row>
    <row r="134" spans="1:19" ht="14.6" x14ac:dyDescent="0.3">
      <c r="A134" s="18" t="s">
        <v>94</v>
      </c>
      <c r="B134" s="19" t="s">
        <v>23</v>
      </c>
      <c r="C134" s="20" t="s">
        <v>13</v>
      </c>
      <c r="D134" s="20" t="s">
        <v>24</v>
      </c>
      <c r="E134" s="20" t="s">
        <v>209</v>
      </c>
      <c r="F134" s="19" t="s">
        <v>139</v>
      </c>
      <c r="G134" s="19" t="s">
        <v>47</v>
      </c>
      <c r="H134" s="34" t="s">
        <v>359</v>
      </c>
      <c r="I134" s="21">
        <v>43033</v>
      </c>
      <c r="J134" s="19" t="s">
        <v>26</v>
      </c>
      <c r="K134" s="22">
        <v>0</v>
      </c>
      <c r="L134" s="22">
        <v>0</v>
      </c>
      <c r="M134" s="22">
        <v>1</v>
      </c>
      <c r="N134" s="22">
        <v>1</v>
      </c>
      <c r="O134" s="22">
        <v>0</v>
      </c>
      <c r="P134" s="36">
        <v>1</v>
      </c>
      <c r="Q134" s="23" t="s">
        <v>27</v>
      </c>
      <c r="R134" s="23" t="s">
        <v>30</v>
      </c>
      <c r="S134" s="23" t="s">
        <v>17</v>
      </c>
    </row>
    <row r="135" spans="1:19" ht="14.6" x14ac:dyDescent="0.3">
      <c r="A135" s="18" t="s">
        <v>210</v>
      </c>
      <c r="B135" s="19" t="s">
        <v>23</v>
      </c>
      <c r="C135" s="20" t="s">
        <v>20</v>
      </c>
      <c r="D135" s="20" t="s">
        <v>24</v>
      </c>
      <c r="E135" s="20" t="s">
        <v>211</v>
      </c>
      <c r="F135" s="19" t="s">
        <v>139</v>
      </c>
      <c r="G135" s="19" t="s">
        <v>93</v>
      </c>
      <c r="H135" s="34" t="s">
        <v>359</v>
      </c>
      <c r="I135" s="21">
        <v>43033</v>
      </c>
      <c r="J135" s="19" t="s">
        <v>26</v>
      </c>
      <c r="K135" s="22">
        <v>0</v>
      </c>
      <c r="L135" s="22">
        <v>1</v>
      </c>
      <c r="M135" s="22">
        <v>1</v>
      </c>
      <c r="N135" s="22">
        <v>0</v>
      </c>
      <c r="O135" s="22">
        <v>0</v>
      </c>
      <c r="P135" s="36">
        <v>1</v>
      </c>
      <c r="Q135" s="23" t="s">
        <v>27</v>
      </c>
      <c r="R135" s="23" t="s">
        <v>212</v>
      </c>
      <c r="S135" s="23" t="s">
        <v>17</v>
      </c>
    </row>
    <row r="136" spans="1:19" ht="14.6" x14ac:dyDescent="0.3">
      <c r="A136" s="18" t="s">
        <v>34</v>
      </c>
      <c r="B136" s="19" t="s">
        <v>23</v>
      </c>
      <c r="C136" s="20" t="s">
        <v>13</v>
      </c>
      <c r="D136" s="20" t="s">
        <v>24</v>
      </c>
      <c r="E136" s="20" t="s">
        <v>209</v>
      </c>
      <c r="F136" s="19" t="s">
        <v>139</v>
      </c>
      <c r="G136" s="19" t="s">
        <v>47</v>
      </c>
      <c r="H136" s="34" t="s">
        <v>359</v>
      </c>
      <c r="I136" s="21">
        <v>43033</v>
      </c>
      <c r="J136" s="19" t="s">
        <v>26</v>
      </c>
      <c r="K136" s="22">
        <v>0</v>
      </c>
      <c r="L136" s="22">
        <v>0</v>
      </c>
      <c r="M136" s="22">
        <v>1</v>
      </c>
      <c r="N136" s="22">
        <v>1</v>
      </c>
      <c r="O136" s="22">
        <v>0</v>
      </c>
      <c r="P136" s="36">
        <v>1</v>
      </c>
      <c r="Q136" s="23" t="s">
        <v>27</v>
      </c>
      <c r="R136" s="23" t="s">
        <v>30</v>
      </c>
      <c r="S136" s="23" t="s">
        <v>17</v>
      </c>
    </row>
    <row r="137" spans="1:19" ht="14.6" x14ac:dyDescent="0.3">
      <c r="A137" s="18" t="s">
        <v>29</v>
      </c>
      <c r="B137" s="19" t="s">
        <v>23</v>
      </c>
      <c r="C137" s="20" t="s">
        <v>20</v>
      </c>
      <c r="D137" s="20" t="s">
        <v>24</v>
      </c>
      <c r="E137" s="20" t="s">
        <v>213</v>
      </c>
      <c r="F137" s="19" t="s">
        <v>139</v>
      </c>
      <c r="G137" s="19" t="s">
        <v>47</v>
      </c>
      <c r="H137" s="34" t="s">
        <v>359</v>
      </c>
      <c r="I137" s="21">
        <v>43033</v>
      </c>
      <c r="J137" s="19" t="s">
        <v>26</v>
      </c>
      <c r="K137" s="22">
        <v>0</v>
      </c>
      <c r="L137" s="22">
        <v>1</v>
      </c>
      <c r="M137" s="22">
        <v>1</v>
      </c>
      <c r="N137" s="22">
        <v>0</v>
      </c>
      <c r="O137" s="22">
        <v>0</v>
      </c>
      <c r="P137" s="36">
        <v>1</v>
      </c>
      <c r="Q137" s="23" t="s">
        <v>27</v>
      </c>
      <c r="R137" s="23" t="s">
        <v>212</v>
      </c>
      <c r="S137" s="23" t="s">
        <v>17</v>
      </c>
    </row>
    <row r="138" spans="1:19" ht="14.6" x14ac:dyDescent="0.3">
      <c r="A138" s="18" t="s">
        <v>82</v>
      </c>
      <c r="B138" s="19" t="s">
        <v>23</v>
      </c>
      <c r="C138" s="20" t="s">
        <v>63</v>
      </c>
      <c r="D138" s="20" t="s">
        <v>24</v>
      </c>
      <c r="E138" s="20" t="s">
        <v>214</v>
      </c>
      <c r="F138" s="19" t="s">
        <v>139</v>
      </c>
      <c r="G138" s="19" t="s">
        <v>47</v>
      </c>
      <c r="H138" s="34" t="s">
        <v>359</v>
      </c>
      <c r="I138" s="21">
        <v>43033</v>
      </c>
      <c r="J138" s="19" t="s">
        <v>26</v>
      </c>
      <c r="K138" s="22">
        <v>0</v>
      </c>
      <c r="L138" s="22">
        <v>1</v>
      </c>
      <c r="M138" s="22">
        <v>1</v>
      </c>
      <c r="N138" s="22">
        <v>0</v>
      </c>
      <c r="O138" s="22">
        <v>0</v>
      </c>
      <c r="P138" s="36">
        <v>1</v>
      </c>
      <c r="Q138" s="23" t="s">
        <v>27</v>
      </c>
      <c r="R138" s="23" t="s">
        <v>215</v>
      </c>
      <c r="S138" s="23" t="s">
        <v>17</v>
      </c>
    </row>
    <row r="139" spans="1:19" ht="14.6" x14ac:dyDescent="0.3">
      <c r="A139" s="18" t="s">
        <v>82</v>
      </c>
      <c r="B139" s="19" t="s">
        <v>23</v>
      </c>
      <c r="C139" s="20" t="s">
        <v>13</v>
      </c>
      <c r="D139" s="20" t="s">
        <v>24</v>
      </c>
      <c r="E139" s="20" t="s">
        <v>216</v>
      </c>
      <c r="F139" s="19" t="s">
        <v>139</v>
      </c>
      <c r="G139" s="19" t="s">
        <v>47</v>
      </c>
      <c r="H139" s="34" t="s">
        <v>359</v>
      </c>
      <c r="I139" s="21">
        <v>43033</v>
      </c>
      <c r="J139" s="19" t="s">
        <v>26</v>
      </c>
      <c r="K139" s="22">
        <v>0</v>
      </c>
      <c r="L139" s="22">
        <v>0</v>
      </c>
      <c r="M139" s="22">
        <v>1</v>
      </c>
      <c r="N139" s="22">
        <v>1</v>
      </c>
      <c r="O139" s="22">
        <v>0</v>
      </c>
      <c r="P139" s="36">
        <v>1</v>
      </c>
      <c r="Q139" s="23" t="s">
        <v>27</v>
      </c>
      <c r="R139" s="23" t="s">
        <v>30</v>
      </c>
      <c r="S139" s="23" t="s">
        <v>17</v>
      </c>
    </row>
    <row r="140" spans="1:19" ht="14.6" x14ac:dyDescent="0.3">
      <c r="A140" s="18" t="s">
        <v>35</v>
      </c>
      <c r="B140" s="19" t="s">
        <v>23</v>
      </c>
      <c r="C140" s="20" t="s">
        <v>13</v>
      </c>
      <c r="D140" s="20" t="s">
        <v>24</v>
      </c>
      <c r="E140" s="20" t="s">
        <v>217</v>
      </c>
      <c r="F140" s="19" t="s">
        <v>139</v>
      </c>
      <c r="G140" s="19" t="s">
        <v>47</v>
      </c>
      <c r="H140" s="34" t="s">
        <v>359</v>
      </c>
      <c r="I140" s="21">
        <v>43033</v>
      </c>
      <c r="J140" s="19" t="s">
        <v>26</v>
      </c>
      <c r="K140" s="22">
        <v>0</v>
      </c>
      <c r="L140" s="22">
        <v>0</v>
      </c>
      <c r="M140" s="22">
        <v>1</v>
      </c>
      <c r="N140" s="22">
        <v>1</v>
      </c>
      <c r="O140" s="22">
        <v>0</v>
      </c>
      <c r="P140" s="36">
        <v>1</v>
      </c>
      <c r="Q140" s="23" t="s">
        <v>27</v>
      </c>
      <c r="R140" s="23" t="s">
        <v>30</v>
      </c>
      <c r="S140" s="23" t="s">
        <v>17</v>
      </c>
    </row>
    <row r="141" spans="1:19" ht="14.6" x14ac:dyDescent="0.3">
      <c r="A141" s="18" t="s">
        <v>218</v>
      </c>
      <c r="B141" s="19" t="s">
        <v>23</v>
      </c>
      <c r="C141" s="20" t="s">
        <v>20</v>
      </c>
      <c r="D141" s="20" t="s">
        <v>24</v>
      </c>
      <c r="E141" s="20" t="s">
        <v>213</v>
      </c>
      <c r="F141" s="19" t="s">
        <v>139</v>
      </c>
      <c r="G141" s="19" t="s">
        <v>47</v>
      </c>
      <c r="H141" s="34" t="s">
        <v>359</v>
      </c>
      <c r="I141" s="21">
        <v>43033</v>
      </c>
      <c r="J141" s="19" t="s">
        <v>26</v>
      </c>
      <c r="K141" s="22">
        <v>0</v>
      </c>
      <c r="L141" s="22">
        <v>1</v>
      </c>
      <c r="M141" s="22">
        <v>1</v>
      </c>
      <c r="N141" s="22">
        <v>0</v>
      </c>
      <c r="O141" s="22">
        <v>0</v>
      </c>
      <c r="P141" s="36">
        <v>1</v>
      </c>
      <c r="Q141" s="23" t="s">
        <v>27</v>
      </c>
      <c r="R141" s="23" t="s">
        <v>212</v>
      </c>
      <c r="S141" s="23" t="s">
        <v>17</v>
      </c>
    </row>
    <row r="142" spans="1:19" ht="14.6" x14ac:dyDescent="0.3">
      <c r="A142" s="18" t="s">
        <v>31</v>
      </c>
      <c r="B142" s="19" t="s">
        <v>23</v>
      </c>
      <c r="C142" s="20" t="s">
        <v>13</v>
      </c>
      <c r="D142" s="20" t="s">
        <v>24</v>
      </c>
      <c r="E142" s="20" t="s">
        <v>209</v>
      </c>
      <c r="F142" s="19" t="s">
        <v>139</v>
      </c>
      <c r="G142" s="19" t="s">
        <v>47</v>
      </c>
      <c r="H142" s="34" t="s">
        <v>359</v>
      </c>
      <c r="I142" s="21">
        <v>43033</v>
      </c>
      <c r="J142" s="19" t="s">
        <v>26</v>
      </c>
      <c r="K142" s="22">
        <v>0</v>
      </c>
      <c r="L142" s="22">
        <v>0</v>
      </c>
      <c r="M142" s="22">
        <v>1</v>
      </c>
      <c r="N142" s="22">
        <v>1</v>
      </c>
      <c r="O142" s="22">
        <v>0</v>
      </c>
      <c r="P142" s="36">
        <v>1</v>
      </c>
      <c r="Q142" s="23" t="s">
        <v>27</v>
      </c>
      <c r="R142" s="23" t="s">
        <v>30</v>
      </c>
      <c r="S142" s="23" t="s">
        <v>17</v>
      </c>
    </row>
    <row r="143" spans="1:19" ht="14.6" x14ac:dyDescent="0.3">
      <c r="A143" s="18" t="s">
        <v>132</v>
      </c>
      <c r="B143" s="19" t="s">
        <v>23</v>
      </c>
      <c r="C143" s="20" t="s">
        <v>20</v>
      </c>
      <c r="D143" s="20" t="s">
        <v>24</v>
      </c>
      <c r="E143" s="20" t="s">
        <v>213</v>
      </c>
      <c r="F143" s="19" t="s">
        <v>139</v>
      </c>
      <c r="G143" s="19" t="s">
        <v>47</v>
      </c>
      <c r="H143" s="34" t="s">
        <v>359</v>
      </c>
      <c r="I143" s="21">
        <v>43033</v>
      </c>
      <c r="J143" s="19" t="s">
        <v>26</v>
      </c>
      <c r="K143" s="22">
        <v>0</v>
      </c>
      <c r="L143" s="22">
        <v>1</v>
      </c>
      <c r="M143" s="22">
        <v>1</v>
      </c>
      <c r="N143" s="22">
        <v>0</v>
      </c>
      <c r="O143" s="22">
        <v>0</v>
      </c>
      <c r="P143" s="36">
        <v>1</v>
      </c>
      <c r="Q143" s="23" t="s">
        <v>27</v>
      </c>
      <c r="R143" s="23" t="s">
        <v>212</v>
      </c>
      <c r="S143" s="23" t="s">
        <v>17</v>
      </c>
    </row>
    <row r="144" spans="1:19" ht="14.6" x14ac:dyDescent="0.3">
      <c r="A144" s="18" t="s">
        <v>105</v>
      </c>
      <c r="B144" s="19" t="s">
        <v>23</v>
      </c>
      <c r="C144" s="20" t="s">
        <v>20</v>
      </c>
      <c r="D144" s="20" t="s">
        <v>24</v>
      </c>
      <c r="E144" s="20" t="s">
        <v>213</v>
      </c>
      <c r="F144" s="19" t="s">
        <v>139</v>
      </c>
      <c r="G144" s="19" t="s">
        <v>47</v>
      </c>
      <c r="H144" s="34" t="s">
        <v>359</v>
      </c>
      <c r="I144" s="21">
        <v>43033</v>
      </c>
      <c r="J144" s="19" t="s">
        <v>26</v>
      </c>
      <c r="K144" s="22">
        <v>0</v>
      </c>
      <c r="L144" s="22">
        <v>1</v>
      </c>
      <c r="M144" s="22">
        <v>1</v>
      </c>
      <c r="N144" s="22">
        <v>0</v>
      </c>
      <c r="O144" s="22">
        <v>0</v>
      </c>
      <c r="P144" s="36">
        <v>1</v>
      </c>
      <c r="Q144" s="23" t="s">
        <v>27</v>
      </c>
      <c r="R144" s="23" t="s">
        <v>212</v>
      </c>
      <c r="S144" s="23" t="s">
        <v>17</v>
      </c>
    </row>
    <row r="145" spans="1:19" ht="14.6" x14ac:dyDescent="0.3">
      <c r="A145" s="18" t="s">
        <v>105</v>
      </c>
      <c r="B145" s="19" t="s">
        <v>23</v>
      </c>
      <c r="C145" s="20" t="s">
        <v>20</v>
      </c>
      <c r="D145" s="20" t="s">
        <v>24</v>
      </c>
      <c r="E145" s="20" t="s">
        <v>206</v>
      </c>
      <c r="F145" s="19" t="s">
        <v>139</v>
      </c>
      <c r="G145" s="19" t="s">
        <v>47</v>
      </c>
      <c r="H145" s="34" t="s">
        <v>359</v>
      </c>
      <c r="I145" s="21">
        <v>43033</v>
      </c>
      <c r="J145" s="19" t="s">
        <v>26</v>
      </c>
      <c r="K145" s="22">
        <v>0</v>
      </c>
      <c r="L145" s="22">
        <v>1</v>
      </c>
      <c r="M145" s="22">
        <v>1</v>
      </c>
      <c r="N145" s="22">
        <v>0</v>
      </c>
      <c r="O145" s="22">
        <v>0</v>
      </c>
      <c r="P145" s="36">
        <v>1</v>
      </c>
      <c r="Q145" s="23" t="s">
        <v>27</v>
      </c>
      <c r="R145" s="23" t="s">
        <v>207</v>
      </c>
      <c r="S145" s="23" t="s">
        <v>17</v>
      </c>
    </row>
    <row r="146" spans="1:19" ht="14.6" x14ac:dyDescent="0.3">
      <c r="A146" s="18" t="s">
        <v>53</v>
      </c>
      <c r="B146" s="19" t="s">
        <v>23</v>
      </c>
      <c r="C146" s="20" t="s">
        <v>20</v>
      </c>
      <c r="D146" s="20" t="s">
        <v>24</v>
      </c>
      <c r="E146" s="20" t="s">
        <v>213</v>
      </c>
      <c r="F146" s="19" t="s">
        <v>139</v>
      </c>
      <c r="G146" s="19" t="s">
        <v>47</v>
      </c>
      <c r="H146" s="34" t="s">
        <v>359</v>
      </c>
      <c r="I146" s="21">
        <v>43033</v>
      </c>
      <c r="J146" s="19" t="s">
        <v>26</v>
      </c>
      <c r="K146" s="22">
        <v>0</v>
      </c>
      <c r="L146" s="22">
        <v>1</v>
      </c>
      <c r="M146" s="22">
        <v>1</v>
      </c>
      <c r="N146" s="22">
        <v>0</v>
      </c>
      <c r="O146" s="22">
        <v>0</v>
      </c>
      <c r="P146" s="36">
        <v>1</v>
      </c>
      <c r="Q146" s="23" t="s">
        <v>27</v>
      </c>
      <c r="R146" s="23" t="s">
        <v>212</v>
      </c>
      <c r="S146" s="23" t="s">
        <v>17</v>
      </c>
    </row>
    <row r="147" spans="1:19" ht="14.6" x14ac:dyDescent="0.3">
      <c r="A147" s="18" t="s">
        <v>219</v>
      </c>
      <c r="B147" s="19" t="s">
        <v>23</v>
      </c>
      <c r="C147" s="20" t="s">
        <v>20</v>
      </c>
      <c r="D147" s="20" t="s">
        <v>24</v>
      </c>
      <c r="E147" s="20" t="s">
        <v>213</v>
      </c>
      <c r="F147" s="19" t="s">
        <v>139</v>
      </c>
      <c r="G147" s="19" t="s">
        <v>47</v>
      </c>
      <c r="H147" s="34" t="s">
        <v>359</v>
      </c>
      <c r="I147" s="21">
        <v>43033</v>
      </c>
      <c r="J147" s="19" t="s">
        <v>26</v>
      </c>
      <c r="K147" s="22">
        <v>0</v>
      </c>
      <c r="L147" s="22">
        <v>1</v>
      </c>
      <c r="M147" s="22">
        <v>1</v>
      </c>
      <c r="N147" s="22">
        <v>0</v>
      </c>
      <c r="O147" s="22">
        <v>0</v>
      </c>
      <c r="P147" s="36">
        <v>1</v>
      </c>
      <c r="Q147" s="23" t="s">
        <v>27</v>
      </c>
      <c r="R147" s="23" t="s">
        <v>212</v>
      </c>
      <c r="S147" s="23" t="s">
        <v>17</v>
      </c>
    </row>
    <row r="148" spans="1:19" ht="14.6" x14ac:dyDescent="0.3">
      <c r="A148" s="18" t="s">
        <v>39</v>
      </c>
      <c r="B148" s="19" t="s">
        <v>23</v>
      </c>
      <c r="C148" s="20" t="s">
        <v>20</v>
      </c>
      <c r="D148" s="20" t="s">
        <v>24</v>
      </c>
      <c r="E148" s="20" t="s">
        <v>213</v>
      </c>
      <c r="F148" s="19" t="s">
        <v>139</v>
      </c>
      <c r="G148" s="19" t="s">
        <v>47</v>
      </c>
      <c r="H148" s="34" t="s">
        <v>359</v>
      </c>
      <c r="I148" s="21">
        <v>43033</v>
      </c>
      <c r="J148" s="19" t="s">
        <v>26</v>
      </c>
      <c r="K148" s="22">
        <v>0</v>
      </c>
      <c r="L148" s="22">
        <v>1</v>
      </c>
      <c r="M148" s="22">
        <v>1</v>
      </c>
      <c r="N148" s="22">
        <v>0</v>
      </c>
      <c r="O148" s="22">
        <v>0</v>
      </c>
      <c r="P148" s="36">
        <v>1</v>
      </c>
      <c r="Q148" s="23" t="s">
        <v>27</v>
      </c>
      <c r="R148" s="23" t="s">
        <v>212</v>
      </c>
      <c r="S148" s="23" t="s">
        <v>17</v>
      </c>
    </row>
    <row r="149" spans="1:19" ht="14.6" x14ac:dyDescent="0.3">
      <c r="A149" s="18" t="s">
        <v>220</v>
      </c>
      <c r="B149" s="19" t="s">
        <v>23</v>
      </c>
      <c r="C149" s="20" t="s">
        <v>13</v>
      </c>
      <c r="D149" s="20" t="s">
        <v>24</v>
      </c>
      <c r="E149" s="20" t="s">
        <v>209</v>
      </c>
      <c r="F149" s="19" t="s">
        <v>139</v>
      </c>
      <c r="G149" s="19" t="s">
        <v>47</v>
      </c>
      <c r="H149" s="34" t="s">
        <v>359</v>
      </c>
      <c r="I149" s="21">
        <v>43033</v>
      </c>
      <c r="J149" s="19" t="s">
        <v>26</v>
      </c>
      <c r="K149" s="22">
        <v>0</v>
      </c>
      <c r="L149" s="22">
        <v>0</v>
      </c>
      <c r="M149" s="22">
        <v>1</v>
      </c>
      <c r="N149" s="22">
        <v>1</v>
      </c>
      <c r="O149" s="22">
        <v>0</v>
      </c>
      <c r="P149" s="36">
        <v>1</v>
      </c>
      <c r="Q149" s="23" t="s">
        <v>27</v>
      </c>
      <c r="R149" s="23" t="s">
        <v>30</v>
      </c>
      <c r="S149" s="23" t="s">
        <v>17</v>
      </c>
    </row>
    <row r="150" spans="1:19" ht="14.6" x14ac:dyDescent="0.3">
      <c r="A150" s="18" t="s">
        <v>50</v>
      </c>
      <c r="B150" s="19" t="s">
        <v>23</v>
      </c>
      <c r="C150" s="20" t="s">
        <v>20</v>
      </c>
      <c r="D150" s="20" t="s">
        <v>24</v>
      </c>
      <c r="E150" s="20" t="s">
        <v>211</v>
      </c>
      <c r="F150" s="19" t="s">
        <v>139</v>
      </c>
      <c r="G150" s="19" t="s">
        <v>93</v>
      </c>
      <c r="H150" s="34" t="s">
        <v>359</v>
      </c>
      <c r="I150" s="21">
        <v>43033</v>
      </c>
      <c r="J150" s="19" t="s">
        <v>26</v>
      </c>
      <c r="K150" s="22">
        <v>0</v>
      </c>
      <c r="L150" s="22">
        <v>1</v>
      </c>
      <c r="M150" s="22">
        <v>1</v>
      </c>
      <c r="N150" s="22">
        <v>0</v>
      </c>
      <c r="O150" s="22">
        <v>0</v>
      </c>
      <c r="P150" s="36">
        <v>1</v>
      </c>
      <c r="Q150" s="23" t="s">
        <v>27</v>
      </c>
      <c r="R150" s="23" t="s">
        <v>212</v>
      </c>
      <c r="S150" s="23" t="s">
        <v>17</v>
      </c>
    </row>
    <row r="151" spans="1:19" ht="14.6" x14ac:dyDescent="0.3">
      <c r="A151" s="18" t="s">
        <v>50</v>
      </c>
      <c r="B151" s="19" t="s">
        <v>23</v>
      </c>
      <c r="C151" s="20" t="s">
        <v>13</v>
      </c>
      <c r="D151" s="20" t="s">
        <v>24</v>
      </c>
      <c r="E151" s="20" t="s">
        <v>209</v>
      </c>
      <c r="F151" s="19" t="s">
        <v>139</v>
      </c>
      <c r="G151" s="19" t="s">
        <v>47</v>
      </c>
      <c r="H151" s="34" t="s">
        <v>359</v>
      </c>
      <c r="I151" s="21">
        <v>43033</v>
      </c>
      <c r="J151" s="19" t="s">
        <v>26</v>
      </c>
      <c r="K151" s="22">
        <v>0</v>
      </c>
      <c r="L151" s="22">
        <v>0</v>
      </c>
      <c r="M151" s="22">
        <v>1</v>
      </c>
      <c r="N151" s="22">
        <v>1</v>
      </c>
      <c r="O151" s="22">
        <v>0</v>
      </c>
      <c r="P151" s="36">
        <v>1</v>
      </c>
      <c r="Q151" s="23" t="s">
        <v>27</v>
      </c>
      <c r="R151" s="23" t="s">
        <v>30</v>
      </c>
      <c r="S151" s="23" t="s">
        <v>17</v>
      </c>
    </row>
    <row r="152" spans="1:19" ht="14.6" x14ac:dyDescent="0.3">
      <c r="A152" s="18" t="s">
        <v>86</v>
      </c>
      <c r="B152" s="19" t="s">
        <v>23</v>
      </c>
      <c r="C152" s="20" t="s">
        <v>20</v>
      </c>
      <c r="D152" s="20" t="s">
        <v>24</v>
      </c>
      <c r="E152" s="20" t="s">
        <v>206</v>
      </c>
      <c r="F152" s="19" t="s">
        <v>139</v>
      </c>
      <c r="G152" s="19" t="s">
        <v>47</v>
      </c>
      <c r="H152" s="34" t="s">
        <v>359</v>
      </c>
      <c r="I152" s="21">
        <v>43033</v>
      </c>
      <c r="J152" s="19" t="s">
        <v>26</v>
      </c>
      <c r="K152" s="22">
        <v>0</v>
      </c>
      <c r="L152" s="22">
        <v>1</v>
      </c>
      <c r="M152" s="22">
        <v>1</v>
      </c>
      <c r="N152" s="22">
        <v>0</v>
      </c>
      <c r="O152" s="22">
        <v>0</v>
      </c>
      <c r="P152" s="36">
        <v>1</v>
      </c>
      <c r="Q152" s="23" t="s">
        <v>27</v>
      </c>
      <c r="R152" s="23" t="s">
        <v>207</v>
      </c>
      <c r="S152" s="23" t="s">
        <v>17</v>
      </c>
    </row>
    <row r="153" spans="1:19" ht="14.6" x14ac:dyDescent="0.3">
      <c r="A153" s="18" t="s">
        <v>86</v>
      </c>
      <c r="B153" s="19" t="s">
        <v>23</v>
      </c>
      <c r="C153" s="20" t="s">
        <v>13</v>
      </c>
      <c r="D153" s="20" t="s">
        <v>24</v>
      </c>
      <c r="E153" s="20" t="s">
        <v>209</v>
      </c>
      <c r="F153" s="19" t="s">
        <v>139</v>
      </c>
      <c r="G153" s="19" t="s">
        <v>47</v>
      </c>
      <c r="H153" s="34" t="s">
        <v>359</v>
      </c>
      <c r="I153" s="21">
        <v>43033</v>
      </c>
      <c r="J153" s="19" t="s">
        <v>26</v>
      </c>
      <c r="K153" s="22">
        <v>0</v>
      </c>
      <c r="L153" s="22">
        <v>0</v>
      </c>
      <c r="M153" s="22">
        <v>1</v>
      </c>
      <c r="N153" s="22">
        <v>1</v>
      </c>
      <c r="O153" s="22">
        <v>0</v>
      </c>
      <c r="P153" s="36">
        <v>1</v>
      </c>
      <c r="Q153" s="23" t="s">
        <v>27</v>
      </c>
      <c r="R153" s="23" t="s">
        <v>30</v>
      </c>
      <c r="S153" s="23" t="s">
        <v>17</v>
      </c>
    </row>
    <row r="154" spans="1:19" ht="14.6" x14ac:dyDescent="0.3">
      <c r="A154" s="18" t="s">
        <v>95</v>
      </c>
      <c r="B154" s="19" t="s">
        <v>23</v>
      </c>
      <c r="C154" s="20" t="s">
        <v>13</v>
      </c>
      <c r="D154" s="20" t="s">
        <v>24</v>
      </c>
      <c r="E154" s="20" t="s">
        <v>209</v>
      </c>
      <c r="F154" s="19" t="s">
        <v>139</v>
      </c>
      <c r="G154" s="19" t="s">
        <v>47</v>
      </c>
      <c r="H154" s="34" t="s">
        <v>359</v>
      </c>
      <c r="I154" s="21">
        <v>43033</v>
      </c>
      <c r="J154" s="19" t="s">
        <v>26</v>
      </c>
      <c r="K154" s="22">
        <v>0</v>
      </c>
      <c r="L154" s="22">
        <v>0</v>
      </c>
      <c r="M154" s="22">
        <v>1</v>
      </c>
      <c r="N154" s="22">
        <v>1</v>
      </c>
      <c r="O154" s="22">
        <v>0</v>
      </c>
      <c r="P154" s="36">
        <v>1</v>
      </c>
      <c r="Q154" s="23" t="s">
        <v>27</v>
      </c>
      <c r="R154" s="23" t="s">
        <v>30</v>
      </c>
      <c r="S154" s="23" t="s">
        <v>17</v>
      </c>
    </row>
    <row r="155" spans="1:19" ht="14.6" x14ac:dyDescent="0.3">
      <c r="A155" s="18" t="s">
        <v>83</v>
      </c>
      <c r="B155" s="19" t="s">
        <v>23</v>
      </c>
      <c r="C155" s="20" t="s">
        <v>20</v>
      </c>
      <c r="D155" s="20" t="s">
        <v>24</v>
      </c>
      <c r="E155" s="20" t="s">
        <v>213</v>
      </c>
      <c r="F155" s="19" t="s">
        <v>139</v>
      </c>
      <c r="G155" s="19" t="s">
        <v>47</v>
      </c>
      <c r="H155" s="34" t="s">
        <v>359</v>
      </c>
      <c r="I155" s="21">
        <v>43033</v>
      </c>
      <c r="J155" s="19" t="s">
        <v>26</v>
      </c>
      <c r="K155" s="22">
        <v>0</v>
      </c>
      <c r="L155" s="22">
        <v>1</v>
      </c>
      <c r="M155" s="22">
        <v>1</v>
      </c>
      <c r="N155" s="22">
        <v>0</v>
      </c>
      <c r="O155" s="22">
        <v>0</v>
      </c>
      <c r="P155" s="36">
        <v>1</v>
      </c>
      <c r="Q155" s="23" t="s">
        <v>27</v>
      </c>
      <c r="R155" s="23" t="s">
        <v>212</v>
      </c>
      <c r="S155" s="23" t="s">
        <v>17</v>
      </c>
    </row>
    <row r="156" spans="1:19" ht="14.6" x14ac:dyDescent="0.3">
      <c r="A156" s="18" t="s">
        <v>83</v>
      </c>
      <c r="B156" s="19" t="s">
        <v>23</v>
      </c>
      <c r="C156" s="20" t="s">
        <v>13</v>
      </c>
      <c r="D156" s="20" t="s">
        <v>24</v>
      </c>
      <c r="E156" s="20" t="s">
        <v>221</v>
      </c>
      <c r="F156" s="19" t="s">
        <v>139</v>
      </c>
      <c r="G156" s="19" t="s">
        <v>47</v>
      </c>
      <c r="H156" s="34" t="s">
        <v>359</v>
      </c>
      <c r="I156" s="21">
        <v>43033</v>
      </c>
      <c r="J156" s="19" t="s">
        <v>26</v>
      </c>
      <c r="K156" s="22">
        <v>0</v>
      </c>
      <c r="L156" s="22">
        <v>0</v>
      </c>
      <c r="M156" s="22">
        <v>1</v>
      </c>
      <c r="N156" s="22">
        <v>1</v>
      </c>
      <c r="O156" s="22">
        <v>0</v>
      </c>
      <c r="P156" s="36">
        <v>1</v>
      </c>
      <c r="Q156" s="23" t="s">
        <v>27</v>
      </c>
      <c r="R156" s="23" t="s">
        <v>30</v>
      </c>
      <c r="S156" s="23" t="s">
        <v>17</v>
      </c>
    </row>
    <row r="157" spans="1:19" ht="14.6" x14ac:dyDescent="0.3">
      <c r="A157" s="18" t="s">
        <v>41</v>
      </c>
      <c r="B157" s="19" t="s">
        <v>23</v>
      </c>
      <c r="C157" s="20" t="s">
        <v>13</v>
      </c>
      <c r="D157" s="20" t="s">
        <v>24</v>
      </c>
      <c r="E157" s="20" t="s">
        <v>222</v>
      </c>
      <c r="F157" s="19" t="s">
        <v>139</v>
      </c>
      <c r="G157" s="19" t="s">
        <v>47</v>
      </c>
      <c r="H157" s="34" t="s">
        <v>359</v>
      </c>
      <c r="I157" s="21">
        <v>43033</v>
      </c>
      <c r="J157" s="19" t="s">
        <v>26</v>
      </c>
      <c r="K157" s="22">
        <v>0</v>
      </c>
      <c r="L157" s="22">
        <v>0</v>
      </c>
      <c r="M157" s="22">
        <v>1</v>
      </c>
      <c r="N157" s="22">
        <v>1</v>
      </c>
      <c r="O157" s="22">
        <v>0</v>
      </c>
      <c r="P157" s="36">
        <v>1</v>
      </c>
      <c r="Q157" s="23" t="s">
        <v>27</v>
      </c>
      <c r="R157" s="23" t="s">
        <v>30</v>
      </c>
      <c r="S157" s="23" t="s">
        <v>17</v>
      </c>
    </row>
    <row r="158" spans="1:19" ht="14.6" x14ac:dyDescent="0.3">
      <c r="A158" s="18" t="s">
        <v>106</v>
      </c>
      <c r="B158" s="19" t="s">
        <v>23</v>
      </c>
      <c r="C158" s="20" t="s">
        <v>13</v>
      </c>
      <c r="D158" s="20" t="s">
        <v>24</v>
      </c>
      <c r="E158" s="20" t="s">
        <v>209</v>
      </c>
      <c r="F158" s="19" t="s">
        <v>139</v>
      </c>
      <c r="G158" s="19" t="s">
        <v>47</v>
      </c>
      <c r="H158" s="34" t="s">
        <v>359</v>
      </c>
      <c r="I158" s="21">
        <v>43033</v>
      </c>
      <c r="J158" s="19" t="s">
        <v>26</v>
      </c>
      <c r="K158" s="22">
        <v>0</v>
      </c>
      <c r="L158" s="22">
        <v>0</v>
      </c>
      <c r="M158" s="22">
        <v>1</v>
      </c>
      <c r="N158" s="22">
        <v>1</v>
      </c>
      <c r="O158" s="22">
        <v>0</v>
      </c>
      <c r="P158" s="36">
        <v>1</v>
      </c>
      <c r="Q158" s="23" t="s">
        <v>27</v>
      </c>
      <c r="R158" s="23" t="s">
        <v>30</v>
      </c>
      <c r="S158" s="23" t="s">
        <v>17</v>
      </c>
    </row>
    <row r="159" spans="1:19" ht="14.6" x14ac:dyDescent="0.3">
      <c r="A159" s="18" t="s">
        <v>90</v>
      </c>
      <c r="B159" s="19" t="s">
        <v>23</v>
      </c>
      <c r="C159" s="20" t="s">
        <v>20</v>
      </c>
      <c r="D159" s="20" t="s">
        <v>24</v>
      </c>
      <c r="E159" s="20" t="s">
        <v>208</v>
      </c>
      <c r="F159" s="19" t="s">
        <v>139</v>
      </c>
      <c r="G159" s="19" t="s">
        <v>47</v>
      </c>
      <c r="H159" s="34" t="s">
        <v>359</v>
      </c>
      <c r="I159" s="21">
        <v>43033</v>
      </c>
      <c r="J159" s="19" t="s">
        <v>26</v>
      </c>
      <c r="K159" s="22">
        <v>0</v>
      </c>
      <c r="L159" s="22">
        <v>1</v>
      </c>
      <c r="M159" s="22">
        <v>1</v>
      </c>
      <c r="N159" s="22">
        <v>0</v>
      </c>
      <c r="O159" s="22">
        <v>0</v>
      </c>
      <c r="P159" s="36">
        <v>1</v>
      </c>
      <c r="Q159" s="23" t="s">
        <v>27</v>
      </c>
      <c r="R159" s="23" t="s">
        <v>207</v>
      </c>
      <c r="S159" s="23" t="s">
        <v>17</v>
      </c>
    </row>
    <row r="160" spans="1:19" ht="14.6" x14ac:dyDescent="0.3">
      <c r="A160" s="18" t="s">
        <v>90</v>
      </c>
      <c r="B160" s="19" t="s">
        <v>23</v>
      </c>
      <c r="C160" s="20" t="s">
        <v>13</v>
      </c>
      <c r="D160" s="20" t="s">
        <v>24</v>
      </c>
      <c r="E160" s="20" t="s">
        <v>217</v>
      </c>
      <c r="F160" s="19" t="s">
        <v>139</v>
      </c>
      <c r="G160" s="19" t="s">
        <v>47</v>
      </c>
      <c r="H160" s="34" t="s">
        <v>359</v>
      </c>
      <c r="I160" s="21">
        <v>43033</v>
      </c>
      <c r="J160" s="19" t="s">
        <v>26</v>
      </c>
      <c r="K160" s="22">
        <v>0</v>
      </c>
      <c r="L160" s="22">
        <v>0</v>
      </c>
      <c r="M160" s="22">
        <v>1</v>
      </c>
      <c r="N160" s="22">
        <v>1</v>
      </c>
      <c r="O160" s="22">
        <v>0</v>
      </c>
      <c r="P160" s="36">
        <v>1</v>
      </c>
      <c r="Q160" s="23" t="s">
        <v>27</v>
      </c>
      <c r="R160" s="23" t="s">
        <v>30</v>
      </c>
      <c r="S160" s="23" t="s">
        <v>17</v>
      </c>
    </row>
    <row r="161" spans="1:19" ht="14.6" x14ac:dyDescent="0.3">
      <c r="A161" s="18" t="s">
        <v>84</v>
      </c>
      <c r="B161" s="19" t="s">
        <v>23</v>
      </c>
      <c r="C161" s="20" t="s">
        <v>13</v>
      </c>
      <c r="D161" s="20" t="s">
        <v>24</v>
      </c>
      <c r="E161" s="20" t="s">
        <v>209</v>
      </c>
      <c r="F161" s="19" t="s">
        <v>139</v>
      </c>
      <c r="G161" s="19" t="s">
        <v>47</v>
      </c>
      <c r="H161" s="34" t="s">
        <v>359</v>
      </c>
      <c r="I161" s="21">
        <v>43033</v>
      </c>
      <c r="J161" s="19" t="s">
        <v>26</v>
      </c>
      <c r="K161" s="22">
        <v>0</v>
      </c>
      <c r="L161" s="22">
        <v>0</v>
      </c>
      <c r="M161" s="22">
        <v>1</v>
      </c>
      <c r="N161" s="22">
        <v>1</v>
      </c>
      <c r="O161" s="22">
        <v>0</v>
      </c>
      <c r="P161" s="36">
        <v>1</v>
      </c>
      <c r="Q161" s="23" t="s">
        <v>27</v>
      </c>
      <c r="R161" s="23" t="s">
        <v>30</v>
      </c>
      <c r="S161" s="23" t="s">
        <v>17</v>
      </c>
    </row>
    <row r="162" spans="1:19" ht="14.6" x14ac:dyDescent="0.3">
      <c r="A162" s="18" t="s">
        <v>223</v>
      </c>
      <c r="B162" s="19" t="s">
        <v>23</v>
      </c>
      <c r="C162" s="20" t="s">
        <v>20</v>
      </c>
      <c r="D162" s="20" t="s">
        <v>24</v>
      </c>
      <c r="E162" s="20" t="s">
        <v>208</v>
      </c>
      <c r="F162" s="19" t="s">
        <v>139</v>
      </c>
      <c r="G162" s="19" t="s">
        <v>47</v>
      </c>
      <c r="H162" s="34" t="s">
        <v>359</v>
      </c>
      <c r="I162" s="21">
        <v>43033</v>
      </c>
      <c r="J162" s="19" t="s">
        <v>26</v>
      </c>
      <c r="K162" s="22">
        <v>0</v>
      </c>
      <c r="L162" s="22">
        <v>1</v>
      </c>
      <c r="M162" s="22">
        <v>1</v>
      </c>
      <c r="N162" s="22">
        <v>0</v>
      </c>
      <c r="O162" s="22">
        <v>0</v>
      </c>
      <c r="P162" s="36">
        <v>1</v>
      </c>
      <c r="Q162" s="23" t="s">
        <v>27</v>
      </c>
      <c r="R162" s="23" t="s">
        <v>207</v>
      </c>
      <c r="S162" s="23" t="s">
        <v>17</v>
      </c>
    </row>
    <row r="163" spans="1:19" ht="14.6" x14ac:dyDescent="0.3">
      <c r="A163" s="18" t="s">
        <v>223</v>
      </c>
      <c r="B163" s="19" t="s">
        <v>23</v>
      </c>
      <c r="C163" s="20" t="s">
        <v>20</v>
      </c>
      <c r="D163" s="20" t="s">
        <v>24</v>
      </c>
      <c r="E163" s="20" t="s">
        <v>213</v>
      </c>
      <c r="F163" s="19" t="s">
        <v>139</v>
      </c>
      <c r="G163" s="19" t="s">
        <v>47</v>
      </c>
      <c r="H163" s="34" t="s">
        <v>359</v>
      </c>
      <c r="I163" s="21">
        <v>43033</v>
      </c>
      <c r="J163" s="19" t="s">
        <v>26</v>
      </c>
      <c r="K163" s="22">
        <v>0</v>
      </c>
      <c r="L163" s="22">
        <v>1</v>
      </c>
      <c r="M163" s="22">
        <v>1</v>
      </c>
      <c r="N163" s="22">
        <v>0</v>
      </c>
      <c r="O163" s="22">
        <v>0</v>
      </c>
      <c r="P163" s="36">
        <v>1</v>
      </c>
      <c r="Q163" s="23" t="s">
        <v>27</v>
      </c>
      <c r="R163" s="23" t="s">
        <v>212</v>
      </c>
      <c r="S163" s="23" t="s">
        <v>17</v>
      </c>
    </row>
    <row r="164" spans="1:19" ht="14.6" x14ac:dyDescent="0.3">
      <c r="A164" s="18" t="s">
        <v>223</v>
      </c>
      <c r="B164" s="19" t="s">
        <v>23</v>
      </c>
      <c r="C164" s="20" t="s">
        <v>13</v>
      </c>
      <c r="D164" s="20" t="s">
        <v>24</v>
      </c>
      <c r="E164" s="20" t="s">
        <v>209</v>
      </c>
      <c r="F164" s="19" t="s">
        <v>139</v>
      </c>
      <c r="G164" s="19" t="s">
        <v>47</v>
      </c>
      <c r="H164" s="34" t="s">
        <v>359</v>
      </c>
      <c r="I164" s="21">
        <v>43033</v>
      </c>
      <c r="J164" s="19" t="s">
        <v>26</v>
      </c>
      <c r="K164" s="22">
        <v>0</v>
      </c>
      <c r="L164" s="22">
        <v>0</v>
      </c>
      <c r="M164" s="22">
        <v>1</v>
      </c>
      <c r="N164" s="22">
        <v>1</v>
      </c>
      <c r="O164" s="22">
        <v>0</v>
      </c>
      <c r="P164" s="36">
        <v>1</v>
      </c>
      <c r="Q164" s="23" t="s">
        <v>27</v>
      </c>
      <c r="R164" s="23" t="s">
        <v>30</v>
      </c>
      <c r="S164" s="23" t="s">
        <v>17</v>
      </c>
    </row>
    <row r="165" spans="1:19" ht="14.6" x14ac:dyDescent="0.3">
      <c r="A165" s="18" t="s">
        <v>196</v>
      </c>
      <c r="B165" s="19" t="s">
        <v>23</v>
      </c>
      <c r="C165" s="20" t="s">
        <v>63</v>
      </c>
      <c r="D165" s="20" t="s">
        <v>24</v>
      </c>
      <c r="E165" s="20" t="s">
        <v>214</v>
      </c>
      <c r="F165" s="19" t="s">
        <v>139</v>
      </c>
      <c r="G165" s="19" t="s">
        <v>47</v>
      </c>
      <c r="H165" s="34" t="s">
        <v>359</v>
      </c>
      <c r="I165" s="21">
        <v>43033</v>
      </c>
      <c r="J165" s="19" t="s">
        <v>26</v>
      </c>
      <c r="K165" s="22">
        <v>0</v>
      </c>
      <c r="L165" s="22">
        <v>1</v>
      </c>
      <c r="M165" s="22">
        <v>1</v>
      </c>
      <c r="N165" s="22">
        <v>0</v>
      </c>
      <c r="O165" s="22">
        <v>0</v>
      </c>
      <c r="P165" s="36">
        <v>1</v>
      </c>
      <c r="Q165" s="23" t="s">
        <v>27</v>
      </c>
      <c r="R165" s="23" t="s">
        <v>215</v>
      </c>
      <c r="S165" s="23" t="s">
        <v>17</v>
      </c>
    </row>
    <row r="166" spans="1:19" ht="14.6" x14ac:dyDescent="0.3">
      <c r="A166" s="18" t="s">
        <v>196</v>
      </c>
      <c r="B166" s="19" t="s">
        <v>23</v>
      </c>
      <c r="C166" s="20" t="s">
        <v>13</v>
      </c>
      <c r="D166" s="20" t="s">
        <v>24</v>
      </c>
      <c r="E166" s="20" t="s">
        <v>224</v>
      </c>
      <c r="F166" s="19" t="s">
        <v>139</v>
      </c>
      <c r="G166" s="19" t="s">
        <v>47</v>
      </c>
      <c r="H166" s="34" t="s">
        <v>359</v>
      </c>
      <c r="I166" s="21">
        <v>43033</v>
      </c>
      <c r="J166" s="19" t="s">
        <v>26</v>
      </c>
      <c r="K166" s="22">
        <v>0</v>
      </c>
      <c r="L166" s="22">
        <v>0</v>
      </c>
      <c r="M166" s="22">
        <v>1</v>
      </c>
      <c r="N166" s="22">
        <v>1</v>
      </c>
      <c r="O166" s="22">
        <v>0</v>
      </c>
      <c r="P166" s="36">
        <v>1</v>
      </c>
      <c r="Q166" s="25" t="s">
        <v>27</v>
      </c>
      <c r="R166" s="23" t="s">
        <v>30</v>
      </c>
      <c r="S166" s="23" t="s">
        <v>17</v>
      </c>
    </row>
    <row r="167" spans="1:19" ht="14.6" x14ac:dyDescent="0.3">
      <c r="A167" s="18" t="s">
        <v>37</v>
      </c>
      <c r="B167" s="19" t="s">
        <v>23</v>
      </c>
      <c r="C167" s="20" t="s">
        <v>20</v>
      </c>
      <c r="D167" s="20" t="s">
        <v>24</v>
      </c>
      <c r="E167" s="20" t="s">
        <v>211</v>
      </c>
      <c r="F167" s="19" t="s">
        <v>139</v>
      </c>
      <c r="G167" s="19" t="s">
        <v>93</v>
      </c>
      <c r="H167" s="34" t="s">
        <v>359</v>
      </c>
      <c r="I167" s="21">
        <v>43033</v>
      </c>
      <c r="J167" s="19" t="s">
        <v>26</v>
      </c>
      <c r="K167" s="22">
        <v>0</v>
      </c>
      <c r="L167" s="22">
        <v>1</v>
      </c>
      <c r="M167" s="22">
        <v>1</v>
      </c>
      <c r="N167" s="22">
        <v>0</v>
      </c>
      <c r="O167" s="22">
        <v>0</v>
      </c>
      <c r="P167" s="36">
        <v>1</v>
      </c>
      <c r="Q167" s="23" t="s">
        <v>27</v>
      </c>
      <c r="R167" s="23" t="s">
        <v>212</v>
      </c>
      <c r="S167" s="23" t="s">
        <v>17</v>
      </c>
    </row>
    <row r="168" spans="1:19" ht="14.6" x14ac:dyDescent="0.3">
      <c r="A168" s="18" t="s">
        <v>87</v>
      </c>
      <c r="B168" s="19" t="s">
        <v>23</v>
      </c>
      <c r="C168" s="20" t="s">
        <v>20</v>
      </c>
      <c r="D168" s="20" t="s">
        <v>24</v>
      </c>
      <c r="E168" s="20" t="s">
        <v>213</v>
      </c>
      <c r="F168" s="19" t="s">
        <v>139</v>
      </c>
      <c r="G168" s="19" t="s">
        <v>47</v>
      </c>
      <c r="H168" s="34" t="s">
        <v>359</v>
      </c>
      <c r="I168" s="21">
        <v>43033</v>
      </c>
      <c r="J168" s="19" t="s">
        <v>26</v>
      </c>
      <c r="K168" s="22">
        <v>0</v>
      </c>
      <c r="L168" s="22">
        <v>1</v>
      </c>
      <c r="M168" s="22">
        <v>1</v>
      </c>
      <c r="N168" s="22">
        <v>0</v>
      </c>
      <c r="O168" s="22">
        <v>0</v>
      </c>
      <c r="P168" s="36">
        <v>1</v>
      </c>
      <c r="Q168" s="23" t="s">
        <v>27</v>
      </c>
      <c r="R168" s="23" t="s">
        <v>212</v>
      </c>
      <c r="S168" s="23" t="s">
        <v>17</v>
      </c>
    </row>
    <row r="169" spans="1:19" ht="14.6" x14ac:dyDescent="0.3">
      <c r="A169" s="18" t="s">
        <v>52</v>
      </c>
      <c r="B169" s="19" t="s">
        <v>23</v>
      </c>
      <c r="C169" s="20" t="s">
        <v>13</v>
      </c>
      <c r="D169" s="20" t="s">
        <v>24</v>
      </c>
      <c r="E169" s="20" t="s">
        <v>225</v>
      </c>
      <c r="F169" s="19" t="s">
        <v>139</v>
      </c>
      <c r="G169" s="19" t="s">
        <v>47</v>
      </c>
      <c r="H169" s="34" t="s">
        <v>359</v>
      </c>
      <c r="I169" s="21">
        <v>43033</v>
      </c>
      <c r="J169" s="19" t="s">
        <v>26</v>
      </c>
      <c r="K169" s="22">
        <v>0</v>
      </c>
      <c r="L169" s="22">
        <v>0</v>
      </c>
      <c r="M169" s="22">
        <v>1</v>
      </c>
      <c r="N169" s="22">
        <v>1</v>
      </c>
      <c r="O169" s="22">
        <v>0</v>
      </c>
      <c r="P169" s="36">
        <v>1</v>
      </c>
      <c r="Q169" s="23" t="s">
        <v>27</v>
      </c>
      <c r="R169" s="23" t="s">
        <v>30</v>
      </c>
      <c r="S169" s="23" t="s">
        <v>17</v>
      </c>
    </row>
    <row r="170" spans="1:19" ht="14.6" x14ac:dyDescent="0.3">
      <c r="A170" s="18" t="s">
        <v>70</v>
      </c>
      <c r="B170" s="19" t="s">
        <v>23</v>
      </c>
      <c r="C170" s="20" t="s">
        <v>13</v>
      </c>
      <c r="D170" s="20" t="s">
        <v>24</v>
      </c>
      <c r="E170" s="20" t="s">
        <v>226</v>
      </c>
      <c r="F170" s="19" t="s">
        <v>139</v>
      </c>
      <c r="G170" s="19" t="s">
        <v>93</v>
      </c>
      <c r="H170" s="34" t="s">
        <v>359</v>
      </c>
      <c r="I170" s="21">
        <v>43033</v>
      </c>
      <c r="J170" s="19" t="s">
        <v>26</v>
      </c>
      <c r="K170" s="22">
        <v>0</v>
      </c>
      <c r="L170" s="22">
        <v>0</v>
      </c>
      <c r="M170" s="22">
        <v>1</v>
      </c>
      <c r="N170" s="22">
        <v>1</v>
      </c>
      <c r="O170" s="22">
        <v>0</v>
      </c>
      <c r="P170" s="36">
        <v>1</v>
      </c>
      <c r="Q170" s="23" t="s">
        <v>27</v>
      </c>
      <c r="R170" s="23" t="s">
        <v>30</v>
      </c>
      <c r="S170" s="23" t="s">
        <v>17</v>
      </c>
    </row>
    <row r="171" spans="1:19" ht="14.6" x14ac:dyDescent="0.3">
      <c r="A171" s="18" t="s">
        <v>96</v>
      </c>
      <c r="B171" s="19" t="s">
        <v>23</v>
      </c>
      <c r="C171" s="20" t="s">
        <v>13</v>
      </c>
      <c r="D171" s="20" t="s">
        <v>24</v>
      </c>
      <c r="E171" s="20" t="s">
        <v>209</v>
      </c>
      <c r="F171" s="19" t="s">
        <v>139</v>
      </c>
      <c r="G171" s="19" t="s">
        <v>47</v>
      </c>
      <c r="H171" s="34" t="s">
        <v>359</v>
      </c>
      <c r="I171" s="21">
        <v>43033</v>
      </c>
      <c r="J171" s="19" t="s">
        <v>26</v>
      </c>
      <c r="K171" s="22">
        <v>0</v>
      </c>
      <c r="L171" s="22">
        <v>0</v>
      </c>
      <c r="M171" s="22">
        <v>1</v>
      </c>
      <c r="N171" s="22">
        <v>1</v>
      </c>
      <c r="O171" s="22">
        <v>0</v>
      </c>
      <c r="P171" s="36">
        <v>1</v>
      </c>
      <c r="Q171" s="23" t="s">
        <v>27</v>
      </c>
      <c r="R171" s="23" t="s">
        <v>30</v>
      </c>
      <c r="S171" s="23" t="s">
        <v>17</v>
      </c>
    </row>
    <row r="172" spans="1:19" ht="14.6" x14ac:dyDescent="0.3">
      <c r="A172" s="18" t="s">
        <v>227</v>
      </c>
      <c r="B172" s="19" t="s">
        <v>23</v>
      </c>
      <c r="C172" s="20" t="s">
        <v>20</v>
      </c>
      <c r="D172" s="20" t="s">
        <v>24</v>
      </c>
      <c r="E172" s="20" t="s">
        <v>213</v>
      </c>
      <c r="F172" s="19" t="s">
        <v>139</v>
      </c>
      <c r="G172" s="19" t="s">
        <v>47</v>
      </c>
      <c r="H172" s="34" t="s">
        <v>359</v>
      </c>
      <c r="I172" s="21">
        <v>43033</v>
      </c>
      <c r="J172" s="19" t="s">
        <v>26</v>
      </c>
      <c r="K172" s="22">
        <v>0</v>
      </c>
      <c r="L172" s="22">
        <v>1</v>
      </c>
      <c r="M172" s="22">
        <v>1</v>
      </c>
      <c r="N172" s="22">
        <v>0</v>
      </c>
      <c r="O172" s="22">
        <v>0</v>
      </c>
      <c r="P172" s="36">
        <v>1</v>
      </c>
      <c r="Q172" s="23" t="s">
        <v>27</v>
      </c>
      <c r="R172" s="23" t="s">
        <v>212</v>
      </c>
      <c r="S172" s="23" t="s">
        <v>17</v>
      </c>
    </row>
    <row r="173" spans="1:19" ht="14.6" x14ac:dyDescent="0.3">
      <c r="A173" s="18" t="s">
        <v>227</v>
      </c>
      <c r="B173" s="19" t="s">
        <v>23</v>
      </c>
      <c r="C173" s="20" t="s">
        <v>13</v>
      </c>
      <c r="D173" s="20" t="s">
        <v>24</v>
      </c>
      <c r="E173" s="20" t="s">
        <v>209</v>
      </c>
      <c r="F173" s="19" t="s">
        <v>139</v>
      </c>
      <c r="G173" s="19" t="s">
        <v>47</v>
      </c>
      <c r="H173" s="34" t="s">
        <v>359</v>
      </c>
      <c r="I173" s="21">
        <v>43033</v>
      </c>
      <c r="J173" s="19" t="s">
        <v>26</v>
      </c>
      <c r="K173" s="22">
        <v>0</v>
      </c>
      <c r="L173" s="22">
        <v>0</v>
      </c>
      <c r="M173" s="22">
        <v>1</v>
      </c>
      <c r="N173" s="22">
        <v>1</v>
      </c>
      <c r="O173" s="22">
        <v>0</v>
      </c>
      <c r="P173" s="36">
        <v>1</v>
      </c>
      <c r="Q173" s="23" t="s">
        <v>27</v>
      </c>
      <c r="R173" s="23" t="s">
        <v>30</v>
      </c>
      <c r="S173" s="23" t="s">
        <v>17</v>
      </c>
    </row>
    <row r="174" spans="1:19" ht="15" customHeight="1" x14ac:dyDescent="0.3">
      <c r="A174" s="18" t="s">
        <v>228</v>
      </c>
      <c r="B174" s="19" t="s">
        <v>23</v>
      </c>
      <c r="C174" s="20" t="s">
        <v>20</v>
      </c>
      <c r="D174" s="20" t="s">
        <v>24</v>
      </c>
      <c r="E174" s="20" t="s">
        <v>208</v>
      </c>
      <c r="F174" s="19" t="s">
        <v>139</v>
      </c>
      <c r="G174" s="19" t="s">
        <v>47</v>
      </c>
      <c r="H174" s="34" t="s">
        <v>359</v>
      </c>
      <c r="I174" s="21">
        <v>43033</v>
      </c>
      <c r="J174" s="19" t="s">
        <v>26</v>
      </c>
      <c r="K174" s="22">
        <v>0</v>
      </c>
      <c r="L174" s="22">
        <v>1</v>
      </c>
      <c r="M174" s="22">
        <v>1</v>
      </c>
      <c r="N174" s="22">
        <v>0</v>
      </c>
      <c r="O174" s="22">
        <v>0</v>
      </c>
      <c r="P174" s="36">
        <v>1</v>
      </c>
      <c r="Q174" s="23" t="s">
        <v>27</v>
      </c>
      <c r="R174" s="23" t="s">
        <v>207</v>
      </c>
      <c r="S174" s="23" t="s">
        <v>17</v>
      </c>
    </row>
    <row r="175" spans="1:19" ht="14.6" x14ac:dyDescent="0.3">
      <c r="A175" s="18" t="s">
        <v>97</v>
      </c>
      <c r="B175" s="19" t="s">
        <v>23</v>
      </c>
      <c r="C175" s="20" t="s">
        <v>13</v>
      </c>
      <c r="D175" s="20" t="s">
        <v>24</v>
      </c>
      <c r="E175" s="20" t="s">
        <v>209</v>
      </c>
      <c r="F175" s="19" t="s">
        <v>139</v>
      </c>
      <c r="G175" s="19" t="s">
        <v>47</v>
      </c>
      <c r="H175" s="34" t="s">
        <v>359</v>
      </c>
      <c r="I175" s="21">
        <v>43033</v>
      </c>
      <c r="J175" s="19" t="s">
        <v>26</v>
      </c>
      <c r="K175" s="22">
        <v>0</v>
      </c>
      <c r="L175" s="22">
        <v>0</v>
      </c>
      <c r="M175" s="22">
        <v>1</v>
      </c>
      <c r="N175" s="22">
        <v>1</v>
      </c>
      <c r="O175" s="22">
        <v>0</v>
      </c>
      <c r="P175" s="36">
        <v>1</v>
      </c>
      <c r="Q175" s="23" t="s">
        <v>27</v>
      </c>
      <c r="R175" s="23" t="s">
        <v>30</v>
      </c>
      <c r="S175" s="23" t="s">
        <v>17</v>
      </c>
    </row>
    <row r="176" spans="1:19" ht="14.6" x14ac:dyDescent="0.3">
      <c r="A176" s="18" t="s">
        <v>49</v>
      </c>
      <c r="B176" s="19" t="s">
        <v>23</v>
      </c>
      <c r="C176" s="20" t="s">
        <v>13</v>
      </c>
      <c r="D176" s="20" t="s">
        <v>24</v>
      </c>
      <c r="E176" s="20" t="s">
        <v>229</v>
      </c>
      <c r="F176" s="19" t="s">
        <v>139</v>
      </c>
      <c r="G176" s="19" t="s">
        <v>21</v>
      </c>
      <c r="H176" s="34" t="s">
        <v>361</v>
      </c>
      <c r="I176" s="21">
        <v>43049</v>
      </c>
      <c r="J176" s="19" t="s">
        <v>16</v>
      </c>
      <c r="K176" s="22">
        <v>0</v>
      </c>
      <c r="L176" s="22">
        <v>0</v>
      </c>
      <c r="M176" s="22">
        <v>1</v>
      </c>
      <c r="N176" s="22">
        <v>0</v>
      </c>
      <c r="O176" s="22">
        <v>0</v>
      </c>
      <c r="P176" s="36">
        <v>1</v>
      </c>
      <c r="Q176" s="23" t="s">
        <v>230</v>
      </c>
      <c r="R176" s="23" t="s">
        <v>205</v>
      </c>
      <c r="S176" s="23" t="s">
        <v>17</v>
      </c>
    </row>
    <row r="177" spans="1:19" ht="14.6" x14ac:dyDescent="0.3">
      <c r="A177" s="18" t="s">
        <v>102</v>
      </c>
      <c r="B177" s="19" t="s">
        <v>23</v>
      </c>
      <c r="C177" s="20" t="s">
        <v>20</v>
      </c>
      <c r="D177" s="20" t="s">
        <v>24</v>
      </c>
      <c r="E177" s="20" t="s">
        <v>231</v>
      </c>
      <c r="F177" s="19" t="s">
        <v>139</v>
      </c>
      <c r="G177" s="19" t="s">
        <v>21</v>
      </c>
      <c r="H177" s="34" t="s">
        <v>361</v>
      </c>
      <c r="I177" s="21">
        <v>43049</v>
      </c>
      <c r="J177" s="19" t="s">
        <v>26</v>
      </c>
      <c r="K177" s="22">
        <v>0</v>
      </c>
      <c r="L177" s="22">
        <v>1</v>
      </c>
      <c r="M177" s="22">
        <v>1</v>
      </c>
      <c r="N177" s="22">
        <v>0</v>
      </c>
      <c r="O177" s="22">
        <v>0</v>
      </c>
      <c r="P177" s="36">
        <v>1</v>
      </c>
      <c r="Q177" s="23" t="s">
        <v>27</v>
      </c>
      <c r="R177" s="23" t="s">
        <v>30</v>
      </c>
      <c r="S177" s="23" t="s">
        <v>17</v>
      </c>
    </row>
    <row r="178" spans="1:19" ht="14.6" x14ac:dyDescent="0.3">
      <c r="A178" s="18" t="s">
        <v>34</v>
      </c>
      <c r="B178" s="19" t="s">
        <v>23</v>
      </c>
      <c r="C178" s="20" t="s">
        <v>20</v>
      </c>
      <c r="D178" s="20" t="s">
        <v>24</v>
      </c>
      <c r="E178" s="20" t="s">
        <v>232</v>
      </c>
      <c r="F178" s="19" t="s">
        <v>139</v>
      </c>
      <c r="G178" s="19" t="s">
        <v>21</v>
      </c>
      <c r="H178" s="34" t="s">
        <v>361</v>
      </c>
      <c r="I178" s="21">
        <v>43049</v>
      </c>
      <c r="J178" s="19" t="s">
        <v>26</v>
      </c>
      <c r="K178" s="22">
        <v>0</v>
      </c>
      <c r="L178" s="22">
        <v>1</v>
      </c>
      <c r="M178" s="22">
        <v>1</v>
      </c>
      <c r="N178" s="22">
        <v>0</v>
      </c>
      <c r="O178" s="22">
        <v>0</v>
      </c>
      <c r="P178" s="36">
        <v>1</v>
      </c>
      <c r="Q178" s="23" t="s">
        <v>27</v>
      </c>
      <c r="R178" s="23" t="s">
        <v>30</v>
      </c>
      <c r="S178" s="23" t="s">
        <v>17</v>
      </c>
    </row>
    <row r="179" spans="1:19" ht="14.6" x14ac:dyDescent="0.3">
      <c r="A179" s="18" t="s">
        <v>29</v>
      </c>
      <c r="B179" s="19" t="s">
        <v>23</v>
      </c>
      <c r="C179" s="20" t="s">
        <v>13</v>
      </c>
      <c r="D179" s="20" t="s">
        <v>24</v>
      </c>
      <c r="E179" s="20" t="s">
        <v>233</v>
      </c>
      <c r="F179" s="19" t="s">
        <v>139</v>
      </c>
      <c r="G179" s="19" t="s">
        <v>79</v>
      </c>
      <c r="H179" s="34" t="s">
        <v>358</v>
      </c>
      <c r="I179" s="21">
        <v>43049</v>
      </c>
      <c r="J179" s="19" t="s">
        <v>26</v>
      </c>
      <c r="K179" s="22">
        <v>0</v>
      </c>
      <c r="L179" s="22">
        <v>0</v>
      </c>
      <c r="M179" s="22">
        <v>1</v>
      </c>
      <c r="N179" s="22">
        <v>1</v>
      </c>
      <c r="O179" s="22">
        <v>0</v>
      </c>
      <c r="P179" s="36">
        <v>1</v>
      </c>
      <c r="Q179" s="23" t="s">
        <v>27</v>
      </c>
      <c r="R179" s="23" t="s">
        <v>30</v>
      </c>
      <c r="S179" s="23" t="s">
        <v>17</v>
      </c>
    </row>
    <row r="180" spans="1:19" ht="14.6" x14ac:dyDescent="0.3">
      <c r="A180" s="18" t="s">
        <v>64</v>
      </c>
      <c r="B180" s="19" t="s">
        <v>23</v>
      </c>
      <c r="C180" s="20" t="s">
        <v>13</v>
      </c>
      <c r="D180" s="20" t="s">
        <v>24</v>
      </c>
      <c r="E180" s="20" t="s">
        <v>233</v>
      </c>
      <c r="F180" s="19" t="s">
        <v>139</v>
      </c>
      <c r="G180" s="19" t="s">
        <v>79</v>
      </c>
      <c r="H180" s="34" t="s">
        <v>358</v>
      </c>
      <c r="I180" s="21">
        <v>43049</v>
      </c>
      <c r="J180" s="19" t="s">
        <v>26</v>
      </c>
      <c r="K180" s="22">
        <v>0</v>
      </c>
      <c r="L180" s="22">
        <v>0</v>
      </c>
      <c r="M180" s="22">
        <v>1</v>
      </c>
      <c r="N180" s="22">
        <v>1</v>
      </c>
      <c r="O180" s="22">
        <v>0</v>
      </c>
      <c r="P180" s="36">
        <v>1</v>
      </c>
      <c r="Q180" s="23" t="s">
        <v>27</v>
      </c>
      <c r="R180" s="23" t="s">
        <v>30</v>
      </c>
      <c r="S180" s="23" t="s">
        <v>17</v>
      </c>
    </row>
    <row r="181" spans="1:19" ht="14.6" x14ac:dyDescent="0.3">
      <c r="A181" s="18" t="s">
        <v>82</v>
      </c>
      <c r="B181" s="19" t="s">
        <v>23</v>
      </c>
      <c r="C181" s="20" t="s">
        <v>13</v>
      </c>
      <c r="D181" s="20" t="s">
        <v>24</v>
      </c>
      <c r="E181" s="20" t="s">
        <v>234</v>
      </c>
      <c r="F181" s="19" t="s">
        <v>139</v>
      </c>
      <c r="G181" s="19" t="s">
        <v>79</v>
      </c>
      <c r="H181" s="34" t="s">
        <v>358</v>
      </c>
      <c r="I181" s="21">
        <v>43049</v>
      </c>
      <c r="J181" s="19" t="s">
        <v>26</v>
      </c>
      <c r="K181" s="22">
        <v>0</v>
      </c>
      <c r="L181" s="22">
        <v>0</v>
      </c>
      <c r="M181" s="22">
        <v>1</v>
      </c>
      <c r="N181" s="22">
        <v>1</v>
      </c>
      <c r="O181" s="22">
        <v>0</v>
      </c>
      <c r="P181" s="36">
        <v>1</v>
      </c>
      <c r="Q181" s="23" t="s">
        <v>27</v>
      </c>
      <c r="R181" s="23" t="s">
        <v>30</v>
      </c>
      <c r="S181" s="23" t="s">
        <v>17</v>
      </c>
    </row>
    <row r="182" spans="1:19" ht="14.6" x14ac:dyDescent="0.3">
      <c r="A182" s="18" t="s">
        <v>131</v>
      </c>
      <c r="B182" s="19" t="s">
        <v>23</v>
      </c>
      <c r="C182" s="20" t="s">
        <v>13</v>
      </c>
      <c r="D182" s="20" t="s">
        <v>24</v>
      </c>
      <c r="E182" s="20" t="s">
        <v>233</v>
      </c>
      <c r="F182" s="19" t="s">
        <v>139</v>
      </c>
      <c r="G182" s="19" t="s">
        <v>79</v>
      </c>
      <c r="H182" s="34" t="s">
        <v>358</v>
      </c>
      <c r="I182" s="21">
        <v>43049</v>
      </c>
      <c r="J182" s="19" t="s">
        <v>26</v>
      </c>
      <c r="K182" s="22">
        <v>0</v>
      </c>
      <c r="L182" s="22">
        <v>0</v>
      </c>
      <c r="M182" s="22">
        <v>1</v>
      </c>
      <c r="N182" s="22">
        <v>1</v>
      </c>
      <c r="O182" s="22">
        <v>0</v>
      </c>
      <c r="P182" s="36">
        <v>1</v>
      </c>
      <c r="Q182" s="23" t="s">
        <v>27</v>
      </c>
      <c r="R182" s="23" t="s">
        <v>30</v>
      </c>
      <c r="S182" s="23" t="s">
        <v>17</v>
      </c>
    </row>
    <row r="183" spans="1:19" ht="14.6" x14ac:dyDescent="0.3">
      <c r="A183" s="18" t="s">
        <v>65</v>
      </c>
      <c r="B183" s="19" t="s">
        <v>23</v>
      </c>
      <c r="C183" s="20" t="s">
        <v>20</v>
      </c>
      <c r="D183" s="20" t="s">
        <v>24</v>
      </c>
      <c r="E183" s="20" t="s">
        <v>232</v>
      </c>
      <c r="F183" s="19" t="s">
        <v>139</v>
      </c>
      <c r="G183" s="19" t="s">
        <v>21</v>
      </c>
      <c r="H183" s="34" t="s">
        <v>361</v>
      </c>
      <c r="I183" s="21">
        <v>43049</v>
      </c>
      <c r="J183" s="19" t="s">
        <v>26</v>
      </c>
      <c r="K183" s="22">
        <v>0</v>
      </c>
      <c r="L183" s="22">
        <v>1</v>
      </c>
      <c r="M183" s="22">
        <v>1</v>
      </c>
      <c r="N183" s="22">
        <v>0</v>
      </c>
      <c r="O183" s="22">
        <v>0</v>
      </c>
      <c r="P183" s="36">
        <v>1</v>
      </c>
      <c r="Q183" s="23" t="s">
        <v>27</v>
      </c>
      <c r="R183" s="23" t="s">
        <v>30</v>
      </c>
      <c r="S183" s="23" t="s">
        <v>17</v>
      </c>
    </row>
    <row r="184" spans="1:19" ht="14.6" x14ac:dyDescent="0.3">
      <c r="A184" s="18" t="s">
        <v>218</v>
      </c>
      <c r="B184" s="19" t="s">
        <v>23</v>
      </c>
      <c r="C184" s="20" t="s">
        <v>13</v>
      </c>
      <c r="D184" s="20" t="s">
        <v>24</v>
      </c>
      <c r="E184" s="20" t="s">
        <v>233</v>
      </c>
      <c r="F184" s="19" t="s">
        <v>139</v>
      </c>
      <c r="G184" s="19" t="s">
        <v>79</v>
      </c>
      <c r="H184" s="34" t="s">
        <v>358</v>
      </c>
      <c r="I184" s="21">
        <v>43049</v>
      </c>
      <c r="J184" s="19" t="s">
        <v>26</v>
      </c>
      <c r="K184" s="22">
        <v>0</v>
      </c>
      <c r="L184" s="22">
        <v>0</v>
      </c>
      <c r="M184" s="22">
        <v>1</v>
      </c>
      <c r="N184" s="22">
        <v>1</v>
      </c>
      <c r="O184" s="22">
        <v>0</v>
      </c>
      <c r="P184" s="36">
        <v>1</v>
      </c>
      <c r="Q184" s="23" t="s">
        <v>27</v>
      </c>
      <c r="R184" s="23" t="s">
        <v>30</v>
      </c>
      <c r="S184" s="23" t="s">
        <v>17</v>
      </c>
    </row>
    <row r="185" spans="1:19" ht="14.6" x14ac:dyDescent="0.3">
      <c r="A185" s="18" t="s">
        <v>31</v>
      </c>
      <c r="B185" s="19" t="s">
        <v>23</v>
      </c>
      <c r="C185" s="20" t="s">
        <v>13</v>
      </c>
      <c r="D185" s="20" t="s">
        <v>24</v>
      </c>
      <c r="E185" s="20" t="s">
        <v>233</v>
      </c>
      <c r="F185" s="19" t="s">
        <v>139</v>
      </c>
      <c r="G185" s="19" t="s">
        <v>79</v>
      </c>
      <c r="H185" s="34" t="s">
        <v>358</v>
      </c>
      <c r="I185" s="21">
        <v>43049</v>
      </c>
      <c r="J185" s="19" t="s">
        <v>26</v>
      </c>
      <c r="K185" s="22">
        <v>0</v>
      </c>
      <c r="L185" s="22">
        <v>0</v>
      </c>
      <c r="M185" s="22">
        <v>1</v>
      </c>
      <c r="N185" s="22">
        <v>1</v>
      </c>
      <c r="O185" s="22">
        <v>0</v>
      </c>
      <c r="P185" s="36">
        <v>1</v>
      </c>
      <c r="Q185" s="23" t="s">
        <v>27</v>
      </c>
      <c r="R185" s="23" t="s">
        <v>30</v>
      </c>
      <c r="S185" s="23" t="s">
        <v>17</v>
      </c>
    </row>
    <row r="186" spans="1:19" ht="14.6" x14ac:dyDescent="0.3">
      <c r="A186" s="18" t="s">
        <v>235</v>
      </c>
      <c r="B186" s="19" t="s">
        <v>23</v>
      </c>
      <c r="C186" s="20" t="s">
        <v>13</v>
      </c>
      <c r="D186" s="20" t="s">
        <v>24</v>
      </c>
      <c r="E186" s="20" t="s">
        <v>233</v>
      </c>
      <c r="F186" s="19" t="s">
        <v>139</v>
      </c>
      <c r="G186" s="19" t="s">
        <v>79</v>
      </c>
      <c r="H186" s="34" t="s">
        <v>358</v>
      </c>
      <c r="I186" s="21">
        <v>43049</v>
      </c>
      <c r="J186" s="19" t="s">
        <v>26</v>
      </c>
      <c r="K186" s="22">
        <v>0</v>
      </c>
      <c r="L186" s="22">
        <v>0</v>
      </c>
      <c r="M186" s="22">
        <v>1</v>
      </c>
      <c r="N186" s="22">
        <v>1</v>
      </c>
      <c r="O186" s="22">
        <v>0</v>
      </c>
      <c r="P186" s="36">
        <v>1</v>
      </c>
      <c r="Q186" s="23" t="s">
        <v>27</v>
      </c>
      <c r="R186" s="23" t="s">
        <v>30</v>
      </c>
      <c r="S186" s="23" t="s">
        <v>17</v>
      </c>
    </row>
    <row r="187" spans="1:19" ht="14.6" x14ac:dyDescent="0.3">
      <c r="A187" s="18" t="s">
        <v>132</v>
      </c>
      <c r="B187" s="19" t="s">
        <v>23</v>
      </c>
      <c r="C187" s="20" t="s">
        <v>20</v>
      </c>
      <c r="D187" s="20" t="s">
        <v>24</v>
      </c>
      <c r="E187" s="20" t="s">
        <v>236</v>
      </c>
      <c r="F187" s="19" t="s">
        <v>139</v>
      </c>
      <c r="G187" s="19" t="s">
        <v>79</v>
      </c>
      <c r="H187" s="34" t="s">
        <v>358</v>
      </c>
      <c r="I187" s="21">
        <v>43049</v>
      </c>
      <c r="J187" s="19" t="s">
        <v>26</v>
      </c>
      <c r="K187" s="22">
        <v>0</v>
      </c>
      <c r="L187" s="22">
        <v>1</v>
      </c>
      <c r="M187" s="22">
        <v>1</v>
      </c>
      <c r="N187" s="22">
        <v>0</v>
      </c>
      <c r="O187" s="22">
        <v>0</v>
      </c>
      <c r="P187" s="36">
        <v>1</v>
      </c>
      <c r="Q187" s="23" t="s">
        <v>27</v>
      </c>
      <c r="R187" s="23" t="s">
        <v>30</v>
      </c>
      <c r="S187" s="23" t="s">
        <v>17</v>
      </c>
    </row>
    <row r="188" spans="1:19" ht="14.6" x14ac:dyDescent="0.3">
      <c r="A188" s="18" t="s">
        <v>202</v>
      </c>
      <c r="B188" s="19" t="s">
        <v>23</v>
      </c>
      <c r="C188" s="20" t="s">
        <v>20</v>
      </c>
      <c r="D188" s="20" t="s">
        <v>24</v>
      </c>
      <c r="E188" s="20" t="s">
        <v>231</v>
      </c>
      <c r="F188" s="19" t="s">
        <v>139</v>
      </c>
      <c r="G188" s="19" t="s">
        <v>21</v>
      </c>
      <c r="H188" s="34" t="s">
        <v>361</v>
      </c>
      <c r="I188" s="21">
        <v>43049</v>
      </c>
      <c r="J188" s="19" t="s">
        <v>26</v>
      </c>
      <c r="K188" s="22">
        <v>0</v>
      </c>
      <c r="L188" s="22">
        <v>1</v>
      </c>
      <c r="M188" s="22">
        <v>1</v>
      </c>
      <c r="N188" s="22">
        <v>0</v>
      </c>
      <c r="O188" s="22">
        <v>0</v>
      </c>
      <c r="P188" s="36">
        <v>1</v>
      </c>
      <c r="Q188" s="23" t="s">
        <v>27</v>
      </c>
      <c r="R188" s="23" t="s">
        <v>30</v>
      </c>
      <c r="S188" s="23" t="s">
        <v>17</v>
      </c>
    </row>
    <row r="189" spans="1:19" ht="14.6" x14ac:dyDescent="0.3">
      <c r="A189" s="18" t="s">
        <v>105</v>
      </c>
      <c r="B189" s="19" t="s">
        <v>23</v>
      </c>
      <c r="C189" s="20" t="s">
        <v>13</v>
      </c>
      <c r="D189" s="20" t="s">
        <v>24</v>
      </c>
      <c r="E189" s="20" t="s">
        <v>233</v>
      </c>
      <c r="F189" s="19" t="s">
        <v>139</v>
      </c>
      <c r="G189" s="19" t="s">
        <v>79</v>
      </c>
      <c r="H189" s="34" t="s">
        <v>358</v>
      </c>
      <c r="I189" s="21">
        <v>43049</v>
      </c>
      <c r="J189" s="19" t="s">
        <v>26</v>
      </c>
      <c r="K189" s="22">
        <v>0</v>
      </c>
      <c r="L189" s="22">
        <v>0</v>
      </c>
      <c r="M189" s="22">
        <v>1</v>
      </c>
      <c r="N189" s="22">
        <v>1</v>
      </c>
      <c r="O189" s="22">
        <v>0</v>
      </c>
      <c r="P189" s="36">
        <v>1</v>
      </c>
      <c r="Q189" s="23" t="s">
        <v>27</v>
      </c>
      <c r="R189" s="23" t="s">
        <v>30</v>
      </c>
      <c r="S189" s="23" t="s">
        <v>17</v>
      </c>
    </row>
    <row r="190" spans="1:19" ht="14.6" x14ac:dyDescent="0.3">
      <c r="A190" s="18" t="s">
        <v>105</v>
      </c>
      <c r="B190" s="19" t="s">
        <v>23</v>
      </c>
      <c r="C190" s="20" t="s">
        <v>20</v>
      </c>
      <c r="D190" s="20" t="s">
        <v>24</v>
      </c>
      <c r="E190" s="20" t="s">
        <v>231</v>
      </c>
      <c r="F190" s="19" t="s">
        <v>139</v>
      </c>
      <c r="G190" s="19" t="s">
        <v>21</v>
      </c>
      <c r="H190" s="34" t="s">
        <v>361</v>
      </c>
      <c r="I190" s="21">
        <v>43049</v>
      </c>
      <c r="J190" s="19" t="s">
        <v>26</v>
      </c>
      <c r="K190" s="22">
        <v>0</v>
      </c>
      <c r="L190" s="22">
        <v>1</v>
      </c>
      <c r="M190" s="22">
        <v>1</v>
      </c>
      <c r="N190" s="22">
        <v>0</v>
      </c>
      <c r="O190" s="22">
        <v>0</v>
      </c>
      <c r="P190" s="36">
        <v>1</v>
      </c>
      <c r="Q190" s="23" t="s">
        <v>27</v>
      </c>
      <c r="R190" s="23" t="s">
        <v>30</v>
      </c>
      <c r="S190" s="23" t="s">
        <v>17</v>
      </c>
    </row>
    <row r="191" spans="1:19" ht="14.6" x14ac:dyDescent="0.3">
      <c r="A191" s="18" t="s">
        <v>220</v>
      </c>
      <c r="B191" s="19" t="s">
        <v>23</v>
      </c>
      <c r="C191" s="20" t="s">
        <v>20</v>
      </c>
      <c r="D191" s="20" t="s">
        <v>24</v>
      </c>
      <c r="E191" s="20" t="s">
        <v>236</v>
      </c>
      <c r="F191" s="19" t="s">
        <v>139</v>
      </c>
      <c r="G191" s="19" t="s">
        <v>79</v>
      </c>
      <c r="H191" s="34" t="s">
        <v>358</v>
      </c>
      <c r="I191" s="21">
        <v>43049</v>
      </c>
      <c r="J191" s="19" t="s">
        <v>26</v>
      </c>
      <c r="K191" s="22">
        <v>0</v>
      </c>
      <c r="L191" s="22">
        <v>1</v>
      </c>
      <c r="M191" s="22">
        <v>1</v>
      </c>
      <c r="N191" s="22">
        <v>0</v>
      </c>
      <c r="O191" s="22">
        <v>0</v>
      </c>
      <c r="P191" s="36">
        <v>1</v>
      </c>
      <c r="Q191" s="23" t="s">
        <v>27</v>
      </c>
      <c r="R191" s="23" t="s">
        <v>30</v>
      </c>
      <c r="S191" s="23" t="s">
        <v>17</v>
      </c>
    </row>
    <row r="192" spans="1:19" ht="14.6" x14ac:dyDescent="0.3">
      <c r="A192" s="18" t="s">
        <v>50</v>
      </c>
      <c r="B192" s="19" t="s">
        <v>23</v>
      </c>
      <c r="C192" s="20" t="s">
        <v>20</v>
      </c>
      <c r="D192" s="20" t="s">
        <v>24</v>
      </c>
      <c r="E192" s="20" t="s">
        <v>232</v>
      </c>
      <c r="F192" s="19" t="s">
        <v>139</v>
      </c>
      <c r="G192" s="19" t="s">
        <v>21</v>
      </c>
      <c r="H192" s="34" t="s">
        <v>361</v>
      </c>
      <c r="I192" s="21">
        <v>43049</v>
      </c>
      <c r="J192" s="19" t="s">
        <v>26</v>
      </c>
      <c r="K192" s="22">
        <v>0</v>
      </c>
      <c r="L192" s="22">
        <v>1</v>
      </c>
      <c r="M192" s="22">
        <v>1</v>
      </c>
      <c r="N192" s="22">
        <v>0</v>
      </c>
      <c r="O192" s="22">
        <v>0</v>
      </c>
      <c r="P192" s="36">
        <v>1</v>
      </c>
      <c r="Q192" s="23" t="s">
        <v>27</v>
      </c>
      <c r="R192" s="23" t="s">
        <v>30</v>
      </c>
      <c r="S192" s="23" t="s">
        <v>17</v>
      </c>
    </row>
    <row r="193" spans="1:19" ht="14.6" x14ac:dyDescent="0.3">
      <c r="A193" s="18" t="s">
        <v>92</v>
      </c>
      <c r="B193" s="19" t="s">
        <v>23</v>
      </c>
      <c r="C193" s="20" t="s">
        <v>13</v>
      </c>
      <c r="D193" s="20" t="s">
        <v>24</v>
      </c>
      <c r="E193" s="20" t="s">
        <v>237</v>
      </c>
      <c r="F193" s="19" t="s">
        <v>139</v>
      </c>
      <c r="G193" s="19" t="s">
        <v>79</v>
      </c>
      <c r="H193" s="34" t="s">
        <v>358</v>
      </c>
      <c r="I193" s="21">
        <v>43049</v>
      </c>
      <c r="J193" s="19" t="s">
        <v>26</v>
      </c>
      <c r="K193" s="22">
        <v>0</v>
      </c>
      <c r="L193" s="22">
        <v>0</v>
      </c>
      <c r="M193" s="22">
        <v>1</v>
      </c>
      <c r="N193" s="22">
        <v>1</v>
      </c>
      <c r="O193" s="22">
        <v>0</v>
      </c>
      <c r="P193" s="36">
        <v>1</v>
      </c>
      <c r="Q193" s="23" t="s">
        <v>27</v>
      </c>
      <c r="R193" s="23" t="s">
        <v>30</v>
      </c>
      <c r="S193" s="23" t="s">
        <v>17</v>
      </c>
    </row>
    <row r="194" spans="1:19" ht="14.6" x14ac:dyDescent="0.3">
      <c r="A194" s="18" t="s">
        <v>86</v>
      </c>
      <c r="B194" s="19" t="s">
        <v>23</v>
      </c>
      <c r="C194" s="20" t="s">
        <v>13</v>
      </c>
      <c r="D194" s="20" t="s">
        <v>24</v>
      </c>
      <c r="E194" s="20" t="s">
        <v>233</v>
      </c>
      <c r="F194" s="19" t="s">
        <v>139</v>
      </c>
      <c r="G194" s="19" t="s">
        <v>79</v>
      </c>
      <c r="H194" s="34" t="s">
        <v>358</v>
      </c>
      <c r="I194" s="21">
        <v>43049</v>
      </c>
      <c r="J194" s="19" t="s">
        <v>26</v>
      </c>
      <c r="K194" s="22">
        <v>0</v>
      </c>
      <c r="L194" s="22">
        <v>0</v>
      </c>
      <c r="M194" s="22">
        <v>1</v>
      </c>
      <c r="N194" s="22">
        <v>1</v>
      </c>
      <c r="O194" s="22">
        <v>0</v>
      </c>
      <c r="P194" s="36">
        <v>1</v>
      </c>
      <c r="Q194" s="23" t="s">
        <v>27</v>
      </c>
      <c r="R194" s="23" t="s">
        <v>30</v>
      </c>
      <c r="S194" s="23" t="s">
        <v>17</v>
      </c>
    </row>
    <row r="195" spans="1:19" ht="14.6" x14ac:dyDescent="0.3">
      <c r="A195" s="18" t="s">
        <v>238</v>
      </c>
      <c r="B195" s="19" t="s">
        <v>23</v>
      </c>
      <c r="C195" s="20" t="s">
        <v>20</v>
      </c>
      <c r="D195" s="20" t="s">
        <v>24</v>
      </c>
      <c r="E195" s="20" t="s">
        <v>232</v>
      </c>
      <c r="F195" s="19" t="s">
        <v>139</v>
      </c>
      <c r="G195" s="19" t="s">
        <v>21</v>
      </c>
      <c r="H195" s="34" t="s">
        <v>361</v>
      </c>
      <c r="I195" s="21">
        <v>43049</v>
      </c>
      <c r="J195" s="19" t="s">
        <v>26</v>
      </c>
      <c r="K195" s="22">
        <v>0</v>
      </c>
      <c r="L195" s="22">
        <v>1</v>
      </c>
      <c r="M195" s="22">
        <v>1</v>
      </c>
      <c r="N195" s="22">
        <v>0</v>
      </c>
      <c r="O195" s="22">
        <v>0</v>
      </c>
      <c r="P195" s="36">
        <v>1</v>
      </c>
      <c r="Q195" s="23" t="s">
        <v>27</v>
      </c>
      <c r="R195" s="23" t="s">
        <v>30</v>
      </c>
      <c r="S195" s="23" t="s">
        <v>17</v>
      </c>
    </row>
    <row r="196" spans="1:19" ht="14.6" x14ac:dyDescent="0.3">
      <c r="A196" s="18" t="s">
        <v>223</v>
      </c>
      <c r="B196" s="19" t="s">
        <v>23</v>
      </c>
      <c r="C196" s="20" t="s">
        <v>13</v>
      </c>
      <c r="D196" s="20" t="s">
        <v>24</v>
      </c>
      <c r="E196" s="20" t="s">
        <v>233</v>
      </c>
      <c r="F196" s="19" t="s">
        <v>139</v>
      </c>
      <c r="G196" s="19" t="s">
        <v>79</v>
      </c>
      <c r="H196" s="34" t="s">
        <v>358</v>
      </c>
      <c r="I196" s="21">
        <v>43049</v>
      </c>
      <c r="J196" s="19" t="s">
        <v>26</v>
      </c>
      <c r="K196" s="22">
        <v>0</v>
      </c>
      <c r="L196" s="22">
        <v>0</v>
      </c>
      <c r="M196" s="22">
        <v>1</v>
      </c>
      <c r="N196" s="22">
        <v>1</v>
      </c>
      <c r="O196" s="22">
        <v>0</v>
      </c>
      <c r="P196" s="36">
        <v>1</v>
      </c>
      <c r="Q196" s="23" t="s">
        <v>27</v>
      </c>
      <c r="R196" s="23" t="s">
        <v>30</v>
      </c>
      <c r="S196" s="23" t="s">
        <v>17</v>
      </c>
    </row>
    <row r="197" spans="1:19" ht="14.6" x14ac:dyDescent="0.3">
      <c r="A197" s="18" t="s">
        <v>37</v>
      </c>
      <c r="B197" s="19" t="s">
        <v>23</v>
      </c>
      <c r="C197" s="20" t="s">
        <v>20</v>
      </c>
      <c r="D197" s="20" t="s">
        <v>24</v>
      </c>
      <c r="E197" s="20" t="s">
        <v>231</v>
      </c>
      <c r="F197" s="19" t="s">
        <v>139</v>
      </c>
      <c r="G197" s="19" t="s">
        <v>21</v>
      </c>
      <c r="H197" s="34" t="s">
        <v>361</v>
      </c>
      <c r="I197" s="21">
        <v>43049</v>
      </c>
      <c r="J197" s="19" t="s">
        <v>26</v>
      </c>
      <c r="K197" s="22">
        <v>0</v>
      </c>
      <c r="L197" s="22">
        <v>1</v>
      </c>
      <c r="M197" s="22">
        <v>1</v>
      </c>
      <c r="N197" s="22">
        <v>0</v>
      </c>
      <c r="O197" s="22">
        <v>0</v>
      </c>
      <c r="P197" s="36">
        <v>1</v>
      </c>
      <c r="Q197" s="23" t="s">
        <v>27</v>
      </c>
      <c r="R197" s="23" t="s">
        <v>30</v>
      </c>
      <c r="S197" s="23" t="s">
        <v>17</v>
      </c>
    </row>
    <row r="198" spans="1:19" ht="14.6" x14ac:dyDescent="0.3">
      <c r="A198" s="18" t="s">
        <v>37</v>
      </c>
      <c r="B198" s="19" t="s">
        <v>23</v>
      </c>
      <c r="C198" s="20" t="s">
        <v>20</v>
      </c>
      <c r="D198" s="20" t="s">
        <v>24</v>
      </c>
      <c r="E198" s="20" t="s">
        <v>232</v>
      </c>
      <c r="F198" s="19" t="s">
        <v>139</v>
      </c>
      <c r="G198" s="19" t="s">
        <v>21</v>
      </c>
      <c r="H198" s="34" t="s">
        <v>361</v>
      </c>
      <c r="I198" s="21">
        <v>43049</v>
      </c>
      <c r="J198" s="19" t="s">
        <v>26</v>
      </c>
      <c r="K198" s="22">
        <v>0</v>
      </c>
      <c r="L198" s="22">
        <v>1</v>
      </c>
      <c r="M198" s="22">
        <v>1</v>
      </c>
      <c r="N198" s="22">
        <v>0</v>
      </c>
      <c r="O198" s="22">
        <v>0</v>
      </c>
      <c r="P198" s="36">
        <v>1</v>
      </c>
      <c r="Q198" s="23" t="s">
        <v>27</v>
      </c>
      <c r="R198" s="23" t="s">
        <v>30</v>
      </c>
      <c r="S198" s="23" t="s">
        <v>17</v>
      </c>
    </row>
    <row r="199" spans="1:19" ht="14.6" x14ac:dyDescent="0.3">
      <c r="A199" s="18" t="s">
        <v>239</v>
      </c>
      <c r="B199" s="19" t="s">
        <v>23</v>
      </c>
      <c r="C199" s="20" t="s">
        <v>20</v>
      </c>
      <c r="D199" s="20" t="s">
        <v>24</v>
      </c>
      <c r="E199" s="20" t="s">
        <v>232</v>
      </c>
      <c r="F199" s="19" t="s">
        <v>139</v>
      </c>
      <c r="G199" s="19" t="s">
        <v>21</v>
      </c>
      <c r="H199" s="34" t="s">
        <v>361</v>
      </c>
      <c r="I199" s="21">
        <v>43049</v>
      </c>
      <c r="J199" s="19" t="s">
        <v>26</v>
      </c>
      <c r="K199" s="22">
        <v>0</v>
      </c>
      <c r="L199" s="22">
        <v>1</v>
      </c>
      <c r="M199" s="22">
        <v>1</v>
      </c>
      <c r="N199" s="22">
        <v>0</v>
      </c>
      <c r="O199" s="22">
        <v>0</v>
      </c>
      <c r="P199" s="36">
        <v>1</v>
      </c>
      <c r="Q199" s="23" t="s">
        <v>27</v>
      </c>
      <c r="R199" s="23" t="s">
        <v>30</v>
      </c>
      <c r="S199" s="23" t="s">
        <v>17</v>
      </c>
    </row>
    <row r="200" spans="1:19" ht="14.6" x14ac:dyDescent="0.3">
      <c r="A200" s="18" t="s">
        <v>240</v>
      </c>
      <c r="B200" s="19" t="s">
        <v>23</v>
      </c>
      <c r="C200" s="20" t="s">
        <v>13</v>
      </c>
      <c r="D200" s="20" t="s">
        <v>24</v>
      </c>
      <c r="E200" s="20" t="s">
        <v>241</v>
      </c>
      <c r="F200" s="19" t="s">
        <v>139</v>
      </c>
      <c r="G200" s="19" t="s">
        <v>21</v>
      </c>
      <c r="H200" s="34" t="s">
        <v>361</v>
      </c>
      <c r="I200" s="21">
        <v>43049</v>
      </c>
      <c r="J200" s="19" t="s">
        <v>26</v>
      </c>
      <c r="K200" s="22">
        <v>0</v>
      </c>
      <c r="L200" s="22">
        <v>0</v>
      </c>
      <c r="M200" s="22">
        <v>1</v>
      </c>
      <c r="N200" s="22">
        <v>1</v>
      </c>
      <c r="O200" s="22">
        <v>0</v>
      </c>
      <c r="P200" s="36">
        <v>1</v>
      </c>
      <c r="Q200" s="23" t="s">
        <v>27</v>
      </c>
      <c r="R200" s="23" t="s">
        <v>30</v>
      </c>
      <c r="S200" s="23" t="s">
        <v>17</v>
      </c>
    </row>
    <row r="201" spans="1:19" ht="14.6" x14ac:dyDescent="0.3">
      <c r="A201" s="18" t="s">
        <v>52</v>
      </c>
      <c r="B201" s="19" t="s">
        <v>23</v>
      </c>
      <c r="C201" s="20" t="s">
        <v>13</v>
      </c>
      <c r="D201" s="20" t="s">
        <v>24</v>
      </c>
      <c r="E201" s="20" t="s">
        <v>234</v>
      </c>
      <c r="F201" s="19" t="s">
        <v>139</v>
      </c>
      <c r="G201" s="19" t="s">
        <v>79</v>
      </c>
      <c r="H201" s="34" t="s">
        <v>358</v>
      </c>
      <c r="I201" s="21">
        <v>43049</v>
      </c>
      <c r="J201" s="19" t="s">
        <v>26</v>
      </c>
      <c r="K201" s="22">
        <v>0</v>
      </c>
      <c r="L201" s="22">
        <v>0</v>
      </c>
      <c r="M201" s="22">
        <v>1</v>
      </c>
      <c r="N201" s="22">
        <v>1</v>
      </c>
      <c r="O201" s="22">
        <v>0</v>
      </c>
      <c r="P201" s="36">
        <v>1</v>
      </c>
      <c r="Q201" s="23" t="s">
        <v>27</v>
      </c>
      <c r="R201" s="23" t="s">
        <v>30</v>
      </c>
      <c r="S201" s="23" t="s">
        <v>17</v>
      </c>
    </row>
    <row r="202" spans="1:19" ht="14.6" x14ac:dyDescent="0.3">
      <c r="A202" s="18" t="s">
        <v>242</v>
      </c>
      <c r="B202" s="19" t="s">
        <v>23</v>
      </c>
      <c r="C202" s="20" t="s">
        <v>20</v>
      </c>
      <c r="D202" s="20" t="s">
        <v>24</v>
      </c>
      <c r="E202" s="20" t="s">
        <v>231</v>
      </c>
      <c r="F202" s="19" t="s">
        <v>139</v>
      </c>
      <c r="G202" s="19" t="s">
        <v>21</v>
      </c>
      <c r="H202" s="34" t="s">
        <v>361</v>
      </c>
      <c r="I202" s="21">
        <v>43049</v>
      </c>
      <c r="J202" s="19" t="s">
        <v>26</v>
      </c>
      <c r="K202" s="22">
        <v>0</v>
      </c>
      <c r="L202" s="22">
        <v>1</v>
      </c>
      <c r="M202" s="22">
        <v>1</v>
      </c>
      <c r="N202" s="22">
        <v>0</v>
      </c>
      <c r="O202" s="22">
        <v>0</v>
      </c>
      <c r="P202" s="36">
        <v>1</v>
      </c>
      <c r="Q202" s="23" t="s">
        <v>27</v>
      </c>
      <c r="R202" s="23" t="s">
        <v>30</v>
      </c>
      <c r="S202" s="23" t="s">
        <v>17</v>
      </c>
    </row>
    <row r="203" spans="1:19" ht="14.6" x14ac:dyDescent="0.3">
      <c r="A203" s="18" t="s">
        <v>228</v>
      </c>
      <c r="B203" s="19" t="s">
        <v>23</v>
      </c>
      <c r="C203" s="20" t="s">
        <v>13</v>
      </c>
      <c r="D203" s="20" t="s">
        <v>24</v>
      </c>
      <c r="E203" s="20" t="s">
        <v>233</v>
      </c>
      <c r="F203" s="19" t="s">
        <v>139</v>
      </c>
      <c r="G203" s="19" t="s">
        <v>79</v>
      </c>
      <c r="H203" s="34" t="s">
        <v>358</v>
      </c>
      <c r="I203" s="21">
        <v>43049</v>
      </c>
      <c r="J203" s="19" t="s">
        <v>26</v>
      </c>
      <c r="K203" s="22">
        <v>0</v>
      </c>
      <c r="L203" s="22">
        <v>0</v>
      </c>
      <c r="M203" s="22">
        <v>1</v>
      </c>
      <c r="N203" s="22">
        <v>1</v>
      </c>
      <c r="O203" s="22">
        <v>0</v>
      </c>
      <c r="P203" s="36">
        <v>1</v>
      </c>
      <c r="Q203" s="23" t="s">
        <v>27</v>
      </c>
      <c r="R203" s="23" t="s">
        <v>30</v>
      </c>
      <c r="S203" s="23" t="s">
        <v>17</v>
      </c>
    </row>
    <row r="204" spans="1:19" ht="14.6" x14ac:dyDescent="0.3">
      <c r="A204" s="18" t="s">
        <v>98</v>
      </c>
      <c r="B204" s="19" t="s">
        <v>23</v>
      </c>
      <c r="C204" s="20" t="s">
        <v>13</v>
      </c>
      <c r="D204" s="20" t="s">
        <v>24</v>
      </c>
      <c r="E204" s="20" t="s">
        <v>243</v>
      </c>
      <c r="F204" s="19" t="s">
        <v>139</v>
      </c>
      <c r="G204" s="19" t="s">
        <v>21</v>
      </c>
      <c r="H204" s="34" t="s">
        <v>361</v>
      </c>
      <c r="I204" s="21">
        <v>43049</v>
      </c>
      <c r="J204" s="19" t="s">
        <v>26</v>
      </c>
      <c r="K204" s="22">
        <v>0</v>
      </c>
      <c r="L204" s="22">
        <v>0</v>
      </c>
      <c r="M204" s="22">
        <v>1</v>
      </c>
      <c r="N204" s="22">
        <v>1</v>
      </c>
      <c r="O204" s="22">
        <v>0</v>
      </c>
      <c r="P204" s="36">
        <v>1</v>
      </c>
      <c r="Q204" s="23" t="s">
        <v>27</v>
      </c>
      <c r="R204" s="23" t="s">
        <v>30</v>
      </c>
      <c r="S204" s="23" t="s">
        <v>17</v>
      </c>
    </row>
    <row r="205" spans="1:19" ht="14.6" x14ac:dyDescent="0.3">
      <c r="A205" s="18" t="s">
        <v>33</v>
      </c>
      <c r="B205" s="19" t="s">
        <v>23</v>
      </c>
      <c r="C205" s="20" t="s">
        <v>13</v>
      </c>
      <c r="D205" s="20" t="s">
        <v>24</v>
      </c>
      <c r="E205" s="20" t="s">
        <v>244</v>
      </c>
      <c r="F205" s="19" t="s">
        <v>139</v>
      </c>
      <c r="G205" s="19" t="s">
        <v>21</v>
      </c>
      <c r="H205" s="34" t="s">
        <v>361</v>
      </c>
      <c r="I205" s="21">
        <v>43049</v>
      </c>
      <c r="J205" s="19" t="s">
        <v>26</v>
      </c>
      <c r="K205" s="22">
        <v>0</v>
      </c>
      <c r="L205" s="22">
        <v>0</v>
      </c>
      <c r="M205" s="22">
        <v>1</v>
      </c>
      <c r="N205" s="22">
        <v>1</v>
      </c>
      <c r="O205" s="22">
        <v>0</v>
      </c>
      <c r="P205" s="36">
        <v>1</v>
      </c>
      <c r="Q205" s="23" t="s">
        <v>27</v>
      </c>
      <c r="R205" s="23" t="s">
        <v>30</v>
      </c>
      <c r="S205" s="23" t="s">
        <v>17</v>
      </c>
    </row>
    <row r="206" spans="1:19" ht="14.6" x14ac:dyDescent="0.3">
      <c r="A206" s="18" t="s">
        <v>62</v>
      </c>
      <c r="B206" s="19" t="s">
        <v>23</v>
      </c>
      <c r="C206" s="20" t="s">
        <v>13</v>
      </c>
      <c r="D206" s="20" t="s">
        <v>60</v>
      </c>
      <c r="E206" s="20" t="s">
        <v>245</v>
      </c>
      <c r="F206" s="19" t="s">
        <v>139</v>
      </c>
      <c r="G206" s="19" t="s">
        <v>21</v>
      </c>
      <c r="H206" s="34" t="s">
        <v>361</v>
      </c>
      <c r="I206" s="21">
        <v>43056</v>
      </c>
      <c r="J206" s="19" t="s">
        <v>16</v>
      </c>
      <c r="K206" s="22">
        <v>0</v>
      </c>
      <c r="L206" s="22">
        <v>0</v>
      </c>
      <c r="M206" s="22">
        <v>1</v>
      </c>
      <c r="N206" s="22">
        <v>1</v>
      </c>
      <c r="O206" s="22">
        <v>0</v>
      </c>
      <c r="P206" s="36">
        <v>1</v>
      </c>
      <c r="Q206" s="23" t="s">
        <v>246</v>
      </c>
      <c r="R206" s="23" t="s">
        <v>205</v>
      </c>
      <c r="S206" s="23" t="s">
        <v>17</v>
      </c>
    </row>
    <row r="207" spans="1:19" ht="14.6" x14ac:dyDescent="0.3">
      <c r="A207" s="18" t="s">
        <v>45</v>
      </c>
      <c r="B207" s="19" t="s">
        <v>23</v>
      </c>
      <c r="C207" s="20" t="s">
        <v>13</v>
      </c>
      <c r="D207" s="20" t="s">
        <v>60</v>
      </c>
      <c r="E207" s="20" t="s">
        <v>247</v>
      </c>
      <c r="F207" s="19" t="s">
        <v>139</v>
      </c>
      <c r="G207" s="19" t="s">
        <v>21</v>
      </c>
      <c r="H207" s="34" t="s">
        <v>361</v>
      </c>
      <c r="I207" s="21">
        <v>43056</v>
      </c>
      <c r="J207" s="19" t="s">
        <v>16</v>
      </c>
      <c r="K207" s="22">
        <v>0</v>
      </c>
      <c r="L207" s="22">
        <v>0</v>
      </c>
      <c r="M207" s="22">
        <v>1</v>
      </c>
      <c r="N207" s="22">
        <v>1</v>
      </c>
      <c r="O207" s="22">
        <v>0</v>
      </c>
      <c r="P207" s="36">
        <v>1</v>
      </c>
      <c r="Q207" s="23" t="s">
        <v>246</v>
      </c>
      <c r="R207" s="23" t="s">
        <v>205</v>
      </c>
      <c r="S207" s="23" t="s">
        <v>17</v>
      </c>
    </row>
    <row r="208" spans="1:19" ht="14.6" x14ac:dyDescent="0.3">
      <c r="A208" s="18" t="s">
        <v>22</v>
      </c>
      <c r="B208" s="19" t="s">
        <v>23</v>
      </c>
      <c r="C208" s="20" t="s">
        <v>13</v>
      </c>
      <c r="D208" s="20" t="s">
        <v>60</v>
      </c>
      <c r="E208" s="20" t="s">
        <v>248</v>
      </c>
      <c r="F208" s="19" t="s">
        <v>139</v>
      </c>
      <c r="G208" s="19" t="s">
        <v>21</v>
      </c>
      <c r="H208" s="34" t="s">
        <v>361</v>
      </c>
      <c r="I208" s="21">
        <v>43056</v>
      </c>
      <c r="J208" s="19" t="s">
        <v>16</v>
      </c>
      <c r="K208" s="22">
        <v>0</v>
      </c>
      <c r="L208" s="22">
        <v>0</v>
      </c>
      <c r="M208" s="22">
        <v>1</v>
      </c>
      <c r="N208" s="22">
        <v>1</v>
      </c>
      <c r="O208" s="22">
        <v>0</v>
      </c>
      <c r="P208" s="36">
        <v>1</v>
      </c>
      <c r="Q208" s="23" t="s">
        <v>246</v>
      </c>
      <c r="R208" s="23" t="s">
        <v>205</v>
      </c>
      <c r="S208" s="23" t="s">
        <v>17</v>
      </c>
    </row>
    <row r="209" spans="1:19" ht="14.6" x14ac:dyDescent="0.3">
      <c r="A209" s="18" t="s">
        <v>57</v>
      </c>
      <c r="B209" s="19" t="s">
        <v>23</v>
      </c>
      <c r="C209" s="20" t="s">
        <v>13</v>
      </c>
      <c r="D209" s="20" t="s">
        <v>60</v>
      </c>
      <c r="E209" s="20" t="s">
        <v>249</v>
      </c>
      <c r="F209" s="19" t="s">
        <v>139</v>
      </c>
      <c r="G209" s="19" t="s">
        <v>21</v>
      </c>
      <c r="H209" s="34" t="s">
        <v>361</v>
      </c>
      <c r="I209" s="21">
        <v>43056</v>
      </c>
      <c r="J209" s="19" t="s">
        <v>26</v>
      </c>
      <c r="K209" s="22">
        <v>0</v>
      </c>
      <c r="L209" s="22">
        <v>0</v>
      </c>
      <c r="M209" s="22">
        <v>1</v>
      </c>
      <c r="N209" s="22">
        <v>1</v>
      </c>
      <c r="O209" s="22">
        <v>0</v>
      </c>
      <c r="P209" s="36">
        <v>1</v>
      </c>
      <c r="Q209" s="23" t="s">
        <v>246</v>
      </c>
      <c r="R209" s="23" t="s">
        <v>205</v>
      </c>
      <c r="S209" s="23" t="s">
        <v>17</v>
      </c>
    </row>
    <row r="210" spans="1:19" ht="14.6" x14ac:dyDescent="0.3">
      <c r="A210" s="18" t="s">
        <v>69</v>
      </c>
      <c r="B210" s="19" t="s">
        <v>23</v>
      </c>
      <c r="C210" s="20" t="s">
        <v>13</v>
      </c>
      <c r="D210" s="20" t="s">
        <v>60</v>
      </c>
      <c r="E210" s="20" t="s">
        <v>250</v>
      </c>
      <c r="F210" s="19" t="s">
        <v>139</v>
      </c>
      <c r="G210" s="19" t="s">
        <v>21</v>
      </c>
      <c r="H210" s="34" t="s">
        <v>361</v>
      </c>
      <c r="I210" s="21">
        <v>43056</v>
      </c>
      <c r="J210" s="19" t="s">
        <v>16</v>
      </c>
      <c r="K210" s="22">
        <v>0</v>
      </c>
      <c r="L210" s="22">
        <v>0</v>
      </c>
      <c r="M210" s="22">
        <v>1</v>
      </c>
      <c r="N210" s="22">
        <v>1</v>
      </c>
      <c r="O210" s="22">
        <v>0</v>
      </c>
      <c r="P210" s="36">
        <v>1</v>
      </c>
      <c r="Q210" s="23" t="s">
        <v>246</v>
      </c>
      <c r="R210" s="23" t="s">
        <v>205</v>
      </c>
      <c r="S210" s="23" t="s">
        <v>17</v>
      </c>
    </row>
    <row r="211" spans="1:19" ht="14.6" x14ac:dyDescent="0.3">
      <c r="A211" s="18" t="s">
        <v>70</v>
      </c>
      <c r="B211" s="19" t="s">
        <v>23</v>
      </c>
      <c r="C211" s="20" t="s">
        <v>13</v>
      </c>
      <c r="D211" s="20" t="s">
        <v>60</v>
      </c>
      <c r="E211" s="20" t="s">
        <v>251</v>
      </c>
      <c r="F211" s="19" t="s">
        <v>139</v>
      </c>
      <c r="G211" s="19" t="s">
        <v>21</v>
      </c>
      <c r="H211" s="34" t="s">
        <v>361</v>
      </c>
      <c r="I211" s="21">
        <v>43056</v>
      </c>
      <c r="J211" s="19" t="s">
        <v>16</v>
      </c>
      <c r="K211" s="22">
        <v>0</v>
      </c>
      <c r="L211" s="22">
        <v>0</v>
      </c>
      <c r="M211" s="22">
        <v>1</v>
      </c>
      <c r="N211" s="22">
        <v>1</v>
      </c>
      <c r="O211" s="22">
        <v>0</v>
      </c>
      <c r="P211" s="36">
        <v>1</v>
      </c>
      <c r="Q211" s="23" t="s">
        <v>246</v>
      </c>
      <c r="R211" s="23" t="s">
        <v>205</v>
      </c>
      <c r="S211" s="23" t="s">
        <v>17</v>
      </c>
    </row>
    <row r="212" spans="1:19" ht="14.6" x14ac:dyDescent="0.3">
      <c r="A212" s="18" t="s">
        <v>62</v>
      </c>
      <c r="B212" s="19" t="s">
        <v>23</v>
      </c>
      <c r="C212" s="20" t="s">
        <v>13</v>
      </c>
      <c r="D212" s="20" t="s">
        <v>60</v>
      </c>
      <c r="E212" s="20" t="s">
        <v>252</v>
      </c>
      <c r="F212" s="19" t="s">
        <v>139</v>
      </c>
      <c r="G212" s="19" t="s">
        <v>21</v>
      </c>
      <c r="H212" s="34" t="s">
        <v>361</v>
      </c>
      <c r="I212" s="21">
        <v>43056</v>
      </c>
      <c r="J212" s="19" t="s">
        <v>26</v>
      </c>
      <c r="K212" s="22">
        <v>0</v>
      </c>
      <c r="L212" s="22">
        <v>0</v>
      </c>
      <c r="M212" s="22">
        <v>1</v>
      </c>
      <c r="N212" s="22">
        <v>1</v>
      </c>
      <c r="O212" s="22">
        <v>0</v>
      </c>
      <c r="P212" s="36">
        <v>1</v>
      </c>
      <c r="Q212" s="23" t="s">
        <v>246</v>
      </c>
      <c r="R212" s="23" t="s">
        <v>205</v>
      </c>
      <c r="S212" s="23" t="s">
        <v>17</v>
      </c>
    </row>
    <row r="213" spans="1:19" ht="14.6" x14ac:dyDescent="0.3">
      <c r="A213" s="18" t="s">
        <v>22</v>
      </c>
      <c r="B213" s="19" t="s">
        <v>23</v>
      </c>
      <c r="C213" s="20" t="s">
        <v>13</v>
      </c>
      <c r="D213" s="20" t="s">
        <v>60</v>
      </c>
      <c r="E213" s="20" t="s">
        <v>253</v>
      </c>
      <c r="F213" s="19" t="s">
        <v>139</v>
      </c>
      <c r="G213" s="19" t="s">
        <v>21</v>
      </c>
      <c r="H213" s="34" t="s">
        <v>361</v>
      </c>
      <c r="I213" s="21">
        <v>43056</v>
      </c>
      <c r="J213" s="19" t="s">
        <v>26</v>
      </c>
      <c r="K213" s="22">
        <v>0</v>
      </c>
      <c r="L213" s="22">
        <v>0</v>
      </c>
      <c r="M213" s="22">
        <v>1</v>
      </c>
      <c r="N213" s="22">
        <v>1</v>
      </c>
      <c r="O213" s="22">
        <v>0</v>
      </c>
      <c r="P213" s="36">
        <v>1</v>
      </c>
      <c r="Q213" s="23" t="s">
        <v>246</v>
      </c>
      <c r="R213" s="23" t="s">
        <v>205</v>
      </c>
      <c r="S213" s="23" t="s">
        <v>17</v>
      </c>
    </row>
    <row r="214" spans="1:19" ht="14.6" x14ac:dyDescent="0.3">
      <c r="A214" s="18" t="s">
        <v>22</v>
      </c>
      <c r="B214" s="19" t="s">
        <v>23</v>
      </c>
      <c r="C214" s="20" t="s">
        <v>13</v>
      </c>
      <c r="D214" s="20" t="s">
        <v>60</v>
      </c>
      <c r="E214" s="20" t="s">
        <v>254</v>
      </c>
      <c r="F214" s="19" t="s">
        <v>139</v>
      </c>
      <c r="G214" s="19" t="s">
        <v>21</v>
      </c>
      <c r="H214" s="34" t="s">
        <v>361</v>
      </c>
      <c r="I214" s="21">
        <v>43056</v>
      </c>
      <c r="J214" s="19" t="s">
        <v>16</v>
      </c>
      <c r="K214" s="22">
        <v>0</v>
      </c>
      <c r="L214" s="22">
        <v>0</v>
      </c>
      <c r="M214" s="22">
        <v>1</v>
      </c>
      <c r="N214" s="22">
        <v>1</v>
      </c>
      <c r="O214" s="22">
        <v>0</v>
      </c>
      <c r="P214" s="36">
        <v>1</v>
      </c>
      <c r="Q214" s="23" t="s">
        <v>246</v>
      </c>
      <c r="R214" s="23" t="s">
        <v>205</v>
      </c>
      <c r="S214" s="23" t="s">
        <v>17</v>
      </c>
    </row>
    <row r="215" spans="1:19" ht="14.6" x14ac:dyDescent="0.3">
      <c r="A215" s="18" t="s">
        <v>32</v>
      </c>
      <c r="B215" s="19" t="s">
        <v>23</v>
      </c>
      <c r="C215" s="20" t="s">
        <v>13</v>
      </c>
      <c r="D215" s="20" t="s">
        <v>60</v>
      </c>
      <c r="E215" s="20" t="s">
        <v>255</v>
      </c>
      <c r="F215" s="19" t="s">
        <v>139</v>
      </c>
      <c r="G215" s="19" t="s">
        <v>25</v>
      </c>
      <c r="H215" s="34" t="s">
        <v>361</v>
      </c>
      <c r="I215" s="21">
        <v>43056</v>
      </c>
      <c r="J215" s="19" t="s">
        <v>16</v>
      </c>
      <c r="K215" s="22">
        <v>0</v>
      </c>
      <c r="L215" s="22">
        <v>0</v>
      </c>
      <c r="M215" s="22">
        <v>1</v>
      </c>
      <c r="N215" s="22">
        <v>1</v>
      </c>
      <c r="O215" s="22">
        <v>0</v>
      </c>
      <c r="P215" s="36">
        <v>1</v>
      </c>
      <c r="Q215" s="23" t="s">
        <v>246</v>
      </c>
      <c r="R215" s="23" t="s">
        <v>205</v>
      </c>
      <c r="S215" s="23" t="s">
        <v>17</v>
      </c>
    </row>
    <row r="216" spans="1:19" ht="14.6" x14ac:dyDescent="0.3">
      <c r="A216" s="18" t="s">
        <v>57</v>
      </c>
      <c r="B216" s="19" t="s">
        <v>23</v>
      </c>
      <c r="C216" s="20" t="s">
        <v>13</v>
      </c>
      <c r="D216" s="20" t="s">
        <v>60</v>
      </c>
      <c r="E216" s="20" t="s">
        <v>256</v>
      </c>
      <c r="F216" s="19" t="s">
        <v>139</v>
      </c>
      <c r="G216" s="19" t="s">
        <v>21</v>
      </c>
      <c r="H216" s="34" t="s">
        <v>361</v>
      </c>
      <c r="I216" s="21">
        <v>43056</v>
      </c>
      <c r="J216" s="19" t="s">
        <v>16</v>
      </c>
      <c r="K216" s="22">
        <v>0</v>
      </c>
      <c r="L216" s="22">
        <v>0</v>
      </c>
      <c r="M216" s="22">
        <v>1</v>
      </c>
      <c r="N216" s="22">
        <v>1</v>
      </c>
      <c r="O216" s="22">
        <v>0</v>
      </c>
      <c r="P216" s="36">
        <v>1</v>
      </c>
      <c r="Q216" s="26" t="s">
        <v>246</v>
      </c>
      <c r="R216" s="26" t="s">
        <v>205</v>
      </c>
      <c r="S216" s="26" t="s">
        <v>17</v>
      </c>
    </row>
    <row r="217" spans="1:19" ht="14.6" x14ac:dyDescent="0.3">
      <c r="A217" s="18" t="s">
        <v>64</v>
      </c>
      <c r="B217" s="19" t="s">
        <v>23</v>
      </c>
      <c r="C217" s="20" t="s">
        <v>13</v>
      </c>
      <c r="D217" s="20" t="s">
        <v>60</v>
      </c>
      <c r="E217" s="20" t="s">
        <v>257</v>
      </c>
      <c r="F217" s="19" t="s">
        <v>139</v>
      </c>
      <c r="G217" s="19" t="s">
        <v>25</v>
      </c>
      <c r="H217" s="34" t="s">
        <v>361</v>
      </c>
      <c r="I217" s="21">
        <v>43056</v>
      </c>
      <c r="J217" s="19" t="s">
        <v>16</v>
      </c>
      <c r="K217" s="22">
        <v>0</v>
      </c>
      <c r="L217" s="22">
        <v>0</v>
      </c>
      <c r="M217" s="22">
        <v>1</v>
      </c>
      <c r="N217" s="22">
        <v>1</v>
      </c>
      <c r="O217" s="22">
        <v>0</v>
      </c>
      <c r="P217" s="36">
        <v>1</v>
      </c>
      <c r="Q217" s="23" t="s">
        <v>258</v>
      </c>
      <c r="R217" s="23" t="s">
        <v>205</v>
      </c>
      <c r="S217" s="23" t="s">
        <v>17</v>
      </c>
    </row>
    <row r="218" spans="1:19" ht="14.6" x14ac:dyDescent="0.3">
      <c r="A218" s="18" t="s">
        <v>66</v>
      </c>
      <c r="B218" s="19" t="s">
        <v>23</v>
      </c>
      <c r="C218" s="20" t="s">
        <v>13</v>
      </c>
      <c r="D218" s="20" t="s">
        <v>60</v>
      </c>
      <c r="E218" s="20" t="s">
        <v>259</v>
      </c>
      <c r="F218" s="19" t="s">
        <v>139</v>
      </c>
      <c r="G218" s="19" t="s">
        <v>21</v>
      </c>
      <c r="H218" s="34" t="s">
        <v>361</v>
      </c>
      <c r="I218" s="21">
        <v>43056</v>
      </c>
      <c r="J218" s="19" t="s">
        <v>16</v>
      </c>
      <c r="K218" s="22">
        <v>0</v>
      </c>
      <c r="L218" s="22">
        <v>0</v>
      </c>
      <c r="M218" s="22">
        <v>1</v>
      </c>
      <c r="N218" s="22">
        <v>1</v>
      </c>
      <c r="O218" s="22">
        <v>0</v>
      </c>
      <c r="P218" s="36">
        <v>1</v>
      </c>
      <c r="Q218" s="23" t="s">
        <v>246</v>
      </c>
      <c r="R218" s="23" t="s">
        <v>205</v>
      </c>
      <c r="S218" s="23" t="s">
        <v>17</v>
      </c>
    </row>
    <row r="219" spans="1:19" ht="14.6" x14ac:dyDescent="0.3">
      <c r="A219" s="18" t="s">
        <v>57</v>
      </c>
      <c r="B219" s="19" t="s">
        <v>23</v>
      </c>
      <c r="C219" s="20" t="s">
        <v>13</v>
      </c>
      <c r="D219" s="20" t="s">
        <v>60</v>
      </c>
      <c r="E219" s="20" t="s">
        <v>260</v>
      </c>
      <c r="F219" s="19" t="s">
        <v>139</v>
      </c>
      <c r="G219" s="19" t="s">
        <v>25</v>
      </c>
      <c r="H219" s="34" t="s">
        <v>361</v>
      </c>
      <c r="I219" s="21">
        <v>43056</v>
      </c>
      <c r="J219" s="19" t="s">
        <v>16</v>
      </c>
      <c r="K219" s="22">
        <v>0</v>
      </c>
      <c r="L219" s="22">
        <v>0</v>
      </c>
      <c r="M219" s="22">
        <v>1</v>
      </c>
      <c r="N219" s="22">
        <v>1</v>
      </c>
      <c r="O219" s="22">
        <v>0</v>
      </c>
      <c r="P219" s="36">
        <v>1</v>
      </c>
      <c r="Q219" s="23" t="s">
        <v>246</v>
      </c>
      <c r="R219" s="23" t="s">
        <v>205</v>
      </c>
      <c r="S219" s="23" t="s">
        <v>17</v>
      </c>
    </row>
    <row r="220" spans="1:19" ht="14.6" x14ac:dyDescent="0.3">
      <c r="A220" s="18" t="s">
        <v>18</v>
      </c>
      <c r="B220" s="19" t="s">
        <v>23</v>
      </c>
      <c r="C220" s="20" t="s">
        <v>13</v>
      </c>
      <c r="D220" s="20" t="s">
        <v>60</v>
      </c>
      <c r="E220" s="20" t="s">
        <v>261</v>
      </c>
      <c r="F220" s="19" t="s">
        <v>139</v>
      </c>
      <c r="G220" s="19" t="s">
        <v>25</v>
      </c>
      <c r="H220" s="34" t="s">
        <v>361</v>
      </c>
      <c r="I220" s="21">
        <v>43056</v>
      </c>
      <c r="J220" s="19" t="s">
        <v>16</v>
      </c>
      <c r="K220" s="22">
        <v>0</v>
      </c>
      <c r="L220" s="22">
        <v>0</v>
      </c>
      <c r="M220" s="22">
        <v>1</v>
      </c>
      <c r="N220" s="22">
        <v>1</v>
      </c>
      <c r="O220" s="22">
        <v>0</v>
      </c>
      <c r="P220" s="36">
        <v>1</v>
      </c>
      <c r="Q220" s="23" t="s">
        <v>258</v>
      </c>
      <c r="R220" s="23" t="s">
        <v>205</v>
      </c>
      <c r="S220" s="23" t="s">
        <v>17</v>
      </c>
    </row>
    <row r="221" spans="1:19" ht="14.6" x14ac:dyDescent="0.3">
      <c r="A221" s="18" t="s">
        <v>32</v>
      </c>
      <c r="B221" s="19" t="s">
        <v>23</v>
      </c>
      <c r="C221" s="20" t="s">
        <v>13</v>
      </c>
      <c r="D221" s="20" t="s">
        <v>60</v>
      </c>
      <c r="E221" s="20" t="s">
        <v>262</v>
      </c>
      <c r="F221" s="19" t="s">
        <v>139</v>
      </c>
      <c r="G221" s="19" t="s">
        <v>21</v>
      </c>
      <c r="H221" s="34" t="s">
        <v>361</v>
      </c>
      <c r="I221" s="21">
        <v>43056</v>
      </c>
      <c r="J221" s="19" t="s">
        <v>26</v>
      </c>
      <c r="K221" s="22">
        <v>0</v>
      </c>
      <c r="L221" s="22">
        <v>0</v>
      </c>
      <c r="M221" s="22">
        <v>1</v>
      </c>
      <c r="N221" s="22">
        <v>1</v>
      </c>
      <c r="O221" s="22">
        <v>0</v>
      </c>
      <c r="P221" s="36">
        <v>1</v>
      </c>
      <c r="Q221" s="23" t="s">
        <v>246</v>
      </c>
      <c r="R221" s="23" t="s">
        <v>205</v>
      </c>
      <c r="S221" s="23" t="s">
        <v>17</v>
      </c>
    </row>
    <row r="222" spans="1:19" ht="14.6" x14ac:dyDescent="0.3">
      <c r="A222" s="18" t="s">
        <v>70</v>
      </c>
      <c r="B222" s="19" t="s">
        <v>23</v>
      </c>
      <c r="C222" s="20" t="s">
        <v>13</v>
      </c>
      <c r="D222" s="20" t="s">
        <v>60</v>
      </c>
      <c r="E222" s="20" t="s">
        <v>80</v>
      </c>
      <c r="F222" s="19" t="s">
        <v>139</v>
      </c>
      <c r="G222" s="19" t="s">
        <v>21</v>
      </c>
      <c r="H222" s="34" t="s">
        <v>361</v>
      </c>
      <c r="I222" s="21">
        <v>43056</v>
      </c>
      <c r="J222" s="19" t="s">
        <v>26</v>
      </c>
      <c r="K222" s="22">
        <v>0</v>
      </c>
      <c r="L222" s="22">
        <v>0</v>
      </c>
      <c r="M222" s="22">
        <v>1</v>
      </c>
      <c r="N222" s="22">
        <v>1</v>
      </c>
      <c r="O222" s="22">
        <v>0</v>
      </c>
      <c r="P222" s="36">
        <v>1</v>
      </c>
      <c r="Q222" s="23" t="s">
        <v>246</v>
      </c>
      <c r="R222" s="23" t="s">
        <v>205</v>
      </c>
      <c r="S222" s="23" t="s">
        <v>17</v>
      </c>
    </row>
    <row r="223" spans="1:19" ht="14.6" x14ac:dyDescent="0.3">
      <c r="A223" s="18" t="s">
        <v>98</v>
      </c>
      <c r="B223" s="19" t="s">
        <v>23</v>
      </c>
      <c r="C223" s="20" t="s">
        <v>13</v>
      </c>
      <c r="D223" s="20" t="s">
        <v>60</v>
      </c>
      <c r="E223" s="20" t="s">
        <v>260</v>
      </c>
      <c r="F223" s="19" t="s">
        <v>139</v>
      </c>
      <c r="G223" s="19" t="s">
        <v>21</v>
      </c>
      <c r="H223" s="34" t="s">
        <v>361</v>
      </c>
      <c r="I223" s="21">
        <v>43056</v>
      </c>
      <c r="J223" s="19" t="s">
        <v>16</v>
      </c>
      <c r="K223" s="22">
        <v>0</v>
      </c>
      <c r="L223" s="22">
        <v>0</v>
      </c>
      <c r="M223" s="22">
        <v>1</v>
      </c>
      <c r="N223" s="22">
        <v>1</v>
      </c>
      <c r="O223" s="22">
        <v>0</v>
      </c>
      <c r="P223" s="36">
        <v>1</v>
      </c>
      <c r="Q223" s="23" t="s">
        <v>246</v>
      </c>
      <c r="R223" s="23" t="s">
        <v>205</v>
      </c>
      <c r="S223" s="23" t="s">
        <v>17</v>
      </c>
    </row>
    <row r="224" spans="1:19" ht="14.6" x14ac:dyDescent="0.3">
      <c r="A224" s="18" t="s">
        <v>98</v>
      </c>
      <c r="B224" s="19" t="s">
        <v>23</v>
      </c>
      <c r="C224" s="20" t="s">
        <v>13</v>
      </c>
      <c r="D224" s="20" t="s">
        <v>60</v>
      </c>
      <c r="E224" s="20" t="s">
        <v>263</v>
      </c>
      <c r="F224" s="19" t="s">
        <v>139</v>
      </c>
      <c r="G224" s="19" t="s">
        <v>21</v>
      </c>
      <c r="H224" s="34" t="s">
        <v>361</v>
      </c>
      <c r="I224" s="21">
        <v>43056</v>
      </c>
      <c r="J224" s="19" t="s">
        <v>26</v>
      </c>
      <c r="K224" s="22">
        <v>0</v>
      </c>
      <c r="L224" s="22">
        <v>0</v>
      </c>
      <c r="M224" s="22">
        <v>1</v>
      </c>
      <c r="N224" s="22">
        <v>1</v>
      </c>
      <c r="O224" s="22">
        <v>0</v>
      </c>
      <c r="P224" s="36">
        <v>1</v>
      </c>
      <c r="Q224" s="23" t="s">
        <v>246</v>
      </c>
      <c r="R224" s="23" t="s">
        <v>205</v>
      </c>
      <c r="S224" s="23" t="s">
        <v>17</v>
      </c>
    </row>
    <row r="225" spans="1:19" ht="14.6" x14ac:dyDescent="0.3">
      <c r="A225" s="18" t="s">
        <v>240</v>
      </c>
      <c r="B225" s="19" t="s">
        <v>23</v>
      </c>
      <c r="C225" s="20" t="s">
        <v>63</v>
      </c>
      <c r="D225" s="20" t="s">
        <v>46</v>
      </c>
      <c r="E225" s="20" t="s">
        <v>264</v>
      </c>
      <c r="F225" s="19" t="s">
        <v>139</v>
      </c>
      <c r="G225" s="19" t="s">
        <v>21</v>
      </c>
      <c r="H225" s="34" t="s">
        <v>361</v>
      </c>
      <c r="I225" s="21">
        <v>43063</v>
      </c>
      <c r="J225" s="19" t="s">
        <v>16</v>
      </c>
      <c r="K225" s="22">
        <v>0</v>
      </c>
      <c r="L225" s="22">
        <v>0</v>
      </c>
      <c r="M225" s="22">
        <v>1</v>
      </c>
      <c r="N225" s="22">
        <v>0</v>
      </c>
      <c r="O225" s="22">
        <v>0</v>
      </c>
      <c r="P225" s="36">
        <v>1</v>
      </c>
      <c r="Q225" s="23" t="s">
        <v>101</v>
      </c>
      <c r="R225" s="23" t="s">
        <v>177</v>
      </c>
      <c r="S225" s="23" t="s">
        <v>77</v>
      </c>
    </row>
    <row r="226" spans="1:19" ht="14.6" x14ac:dyDescent="0.3">
      <c r="A226" s="18" t="s">
        <v>240</v>
      </c>
      <c r="B226" s="19" t="s">
        <v>23</v>
      </c>
      <c r="C226" s="20" t="s">
        <v>63</v>
      </c>
      <c r="D226" s="20" t="s">
        <v>46</v>
      </c>
      <c r="E226" s="20" t="s">
        <v>265</v>
      </c>
      <c r="F226" s="19" t="s">
        <v>139</v>
      </c>
      <c r="G226" s="19" t="s">
        <v>21</v>
      </c>
      <c r="H226" s="34" t="s">
        <v>361</v>
      </c>
      <c r="I226" s="21">
        <v>43063</v>
      </c>
      <c r="J226" s="19" t="s">
        <v>16</v>
      </c>
      <c r="K226" s="22">
        <v>0</v>
      </c>
      <c r="L226" s="22">
        <v>0</v>
      </c>
      <c r="M226" s="22">
        <v>1</v>
      </c>
      <c r="N226" s="22">
        <v>0</v>
      </c>
      <c r="O226" s="22">
        <v>0</v>
      </c>
      <c r="P226" s="36">
        <v>1</v>
      </c>
      <c r="Q226" s="23" t="s">
        <v>101</v>
      </c>
      <c r="R226" s="23" t="s">
        <v>177</v>
      </c>
      <c r="S226" s="23" t="s">
        <v>77</v>
      </c>
    </row>
    <row r="227" spans="1:19" ht="14.6" x14ac:dyDescent="0.3">
      <c r="A227" s="18" t="s">
        <v>240</v>
      </c>
      <c r="B227" s="19" t="s">
        <v>23</v>
      </c>
      <c r="C227" s="20" t="s">
        <v>63</v>
      </c>
      <c r="D227" s="20" t="s">
        <v>46</v>
      </c>
      <c r="E227" s="20" t="s">
        <v>266</v>
      </c>
      <c r="F227" s="19" t="s">
        <v>139</v>
      </c>
      <c r="G227" s="19" t="s">
        <v>21</v>
      </c>
      <c r="H227" s="34" t="s">
        <v>361</v>
      </c>
      <c r="I227" s="21">
        <v>43063</v>
      </c>
      <c r="J227" s="19" t="s">
        <v>16</v>
      </c>
      <c r="K227" s="22">
        <v>0</v>
      </c>
      <c r="L227" s="22">
        <v>0</v>
      </c>
      <c r="M227" s="22">
        <v>1</v>
      </c>
      <c r="N227" s="22">
        <v>1</v>
      </c>
      <c r="O227" s="22">
        <v>0</v>
      </c>
      <c r="P227" s="36">
        <v>1</v>
      </c>
      <c r="Q227" s="23" t="s">
        <v>101</v>
      </c>
      <c r="R227" s="23" t="s">
        <v>177</v>
      </c>
      <c r="S227" s="23" t="s">
        <v>77</v>
      </c>
    </row>
    <row r="228" spans="1:19" ht="14.6" x14ac:dyDescent="0.3">
      <c r="A228" s="18" t="s">
        <v>240</v>
      </c>
      <c r="B228" s="19" t="s">
        <v>23</v>
      </c>
      <c r="C228" s="20" t="s">
        <v>63</v>
      </c>
      <c r="D228" s="20" t="s">
        <v>46</v>
      </c>
      <c r="E228" s="20" t="s">
        <v>267</v>
      </c>
      <c r="F228" s="19" t="s">
        <v>139</v>
      </c>
      <c r="G228" s="19" t="s">
        <v>21</v>
      </c>
      <c r="H228" s="34" t="s">
        <v>361</v>
      </c>
      <c r="I228" s="21">
        <v>43063</v>
      </c>
      <c r="J228" s="19" t="s">
        <v>16</v>
      </c>
      <c r="K228" s="22">
        <v>0</v>
      </c>
      <c r="L228" s="22">
        <v>0</v>
      </c>
      <c r="M228" s="22">
        <v>1</v>
      </c>
      <c r="N228" s="22">
        <v>1</v>
      </c>
      <c r="O228" s="22">
        <v>0</v>
      </c>
      <c r="P228" s="36">
        <v>1</v>
      </c>
      <c r="Q228" s="23" t="s">
        <v>101</v>
      </c>
      <c r="R228" s="23" t="s">
        <v>177</v>
      </c>
      <c r="S228" s="23" t="s">
        <v>77</v>
      </c>
    </row>
    <row r="229" spans="1:19" ht="14.6" x14ac:dyDescent="0.3">
      <c r="A229" s="18" t="s">
        <v>240</v>
      </c>
      <c r="B229" s="19" t="s">
        <v>23</v>
      </c>
      <c r="C229" s="20" t="s">
        <v>63</v>
      </c>
      <c r="D229" s="20" t="s">
        <v>46</v>
      </c>
      <c r="E229" s="20" t="s">
        <v>268</v>
      </c>
      <c r="F229" s="19" t="s">
        <v>139</v>
      </c>
      <c r="G229" s="19" t="s">
        <v>21</v>
      </c>
      <c r="H229" s="34" t="s">
        <v>361</v>
      </c>
      <c r="I229" s="21">
        <v>43063</v>
      </c>
      <c r="J229" s="19" t="s">
        <v>16</v>
      </c>
      <c r="K229" s="22">
        <v>0</v>
      </c>
      <c r="L229" s="22">
        <v>0</v>
      </c>
      <c r="M229" s="22">
        <v>1</v>
      </c>
      <c r="N229" s="22">
        <v>1</v>
      </c>
      <c r="O229" s="22">
        <v>0</v>
      </c>
      <c r="P229" s="36">
        <v>1</v>
      </c>
      <c r="Q229" s="23" t="s">
        <v>101</v>
      </c>
      <c r="R229" s="23" t="s">
        <v>177</v>
      </c>
      <c r="S229" s="23" t="s">
        <v>77</v>
      </c>
    </row>
    <row r="230" spans="1:19" ht="14.6" x14ac:dyDescent="0.3">
      <c r="A230" s="18" t="s">
        <v>240</v>
      </c>
      <c r="B230" s="19" t="s">
        <v>23</v>
      </c>
      <c r="C230" s="20" t="s">
        <v>63</v>
      </c>
      <c r="D230" s="20" t="s">
        <v>46</v>
      </c>
      <c r="E230" s="20" t="s">
        <v>269</v>
      </c>
      <c r="F230" s="19" t="s">
        <v>139</v>
      </c>
      <c r="G230" s="19" t="s">
        <v>21</v>
      </c>
      <c r="H230" s="34" t="s">
        <v>361</v>
      </c>
      <c r="I230" s="21">
        <v>43063</v>
      </c>
      <c r="J230" s="19" t="s">
        <v>16</v>
      </c>
      <c r="K230" s="22">
        <v>0</v>
      </c>
      <c r="L230" s="22">
        <v>0</v>
      </c>
      <c r="M230" s="22">
        <v>0</v>
      </c>
      <c r="N230" s="22">
        <v>1</v>
      </c>
      <c r="O230" s="22">
        <v>0</v>
      </c>
      <c r="P230" s="36">
        <v>1</v>
      </c>
      <c r="Q230" s="23" t="s">
        <v>101</v>
      </c>
      <c r="R230" s="23" t="s">
        <v>177</v>
      </c>
      <c r="S230" s="23" t="s">
        <v>77</v>
      </c>
    </row>
    <row r="231" spans="1:19" ht="14.6" x14ac:dyDescent="0.3">
      <c r="A231" s="18" t="s">
        <v>240</v>
      </c>
      <c r="B231" s="19" t="s">
        <v>23</v>
      </c>
      <c r="C231" s="20" t="s">
        <v>63</v>
      </c>
      <c r="D231" s="20" t="s">
        <v>46</v>
      </c>
      <c r="E231" s="20" t="s">
        <v>270</v>
      </c>
      <c r="F231" s="19" t="s">
        <v>139</v>
      </c>
      <c r="G231" s="19" t="s">
        <v>21</v>
      </c>
      <c r="H231" s="34" t="s">
        <v>361</v>
      </c>
      <c r="I231" s="21">
        <v>43063</v>
      </c>
      <c r="J231" s="19" t="s">
        <v>16</v>
      </c>
      <c r="K231" s="22">
        <v>0</v>
      </c>
      <c r="L231" s="22">
        <v>0</v>
      </c>
      <c r="M231" s="22">
        <v>1</v>
      </c>
      <c r="N231" s="22">
        <v>0</v>
      </c>
      <c r="O231" s="22">
        <v>0</v>
      </c>
      <c r="P231" s="36">
        <v>1</v>
      </c>
      <c r="Q231" s="23" t="s">
        <v>101</v>
      </c>
      <c r="R231" s="23" t="s">
        <v>177</v>
      </c>
      <c r="S231" s="23" t="s">
        <v>77</v>
      </c>
    </row>
    <row r="232" spans="1:19" ht="14.6" x14ac:dyDescent="0.3">
      <c r="A232" s="18" t="s">
        <v>240</v>
      </c>
      <c r="B232" s="19" t="s">
        <v>23</v>
      </c>
      <c r="C232" s="20" t="s">
        <v>63</v>
      </c>
      <c r="D232" s="20" t="s">
        <v>46</v>
      </c>
      <c r="E232" s="20" t="s">
        <v>271</v>
      </c>
      <c r="F232" s="19" t="s">
        <v>139</v>
      </c>
      <c r="G232" s="19" t="s">
        <v>21</v>
      </c>
      <c r="H232" s="34" t="s">
        <v>361</v>
      </c>
      <c r="I232" s="21">
        <v>43063</v>
      </c>
      <c r="J232" s="19" t="s">
        <v>16</v>
      </c>
      <c r="K232" s="22">
        <v>0</v>
      </c>
      <c r="L232" s="22">
        <v>0</v>
      </c>
      <c r="M232" s="22">
        <v>1</v>
      </c>
      <c r="N232" s="22">
        <v>1</v>
      </c>
      <c r="O232" s="22">
        <v>0</v>
      </c>
      <c r="P232" s="36">
        <v>1</v>
      </c>
      <c r="Q232" s="23" t="s">
        <v>101</v>
      </c>
      <c r="R232" s="23" t="s">
        <v>177</v>
      </c>
      <c r="S232" s="23" t="s">
        <v>77</v>
      </c>
    </row>
    <row r="233" spans="1:19" ht="14.6" x14ac:dyDescent="0.3">
      <c r="A233" s="18" t="s">
        <v>240</v>
      </c>
      <c r="B233" s="19" t="s">
        <v>23</v>
      </c>
      <c r="C233" s="20" t="s">
        <v>63</v>
      </c>
      <c r="D233" s="20" t="s">
        <v>46</v>
      </c>
      <c r="E233" s="20" t="s">
        <v>272</v>
      </c>
      <c r="F233" s="19" t="s">
        <v>139</v>
      </c>
      <c r="G233" s="19" t="s">
        <v>21</v>
      </c>
      <c r="H233" s="34" t="s">
        <v>361</v>
      </c>
      <c r="I233" s="21">
        <v>43063</v>
      </c>
      <c r="J233" s="19" t="s">
        <v>16</v>
      </c>
      <c r="K233" s="22">
        <v>0</v>
      </c>
      <c r="L233" s="22">
        <v>0</v>
      </c>
      <c r="M233" s="22">
        <v>1</v>
      </c>
      <c r="N233" s="22">
        <v>1</v>
      </c>
      <c r="O233" s="22">
        <v>0</v>
      </c>
      <c r="P233" s="36">
        <v>1</v>
      </c>
      <c r="Q233" s="23" t="s">
        <v>101</v>
      </c>
      <c r="R233" s="23" t="s">
        <v>177</v>
      </c>
      <c r="S233" s="23" t="s">
        <v>77</v>
      </c>
    </row>
    <row r="234" spans="1:19" ht="14.6" x14ac:dyDescent="0.3">
      <c r="A234" s="18" t="s">
        <v>240</v>
      </c>
      <c r="B234" s="19" t="s">
        <v>23</v>
      </c>
      <c r="C234" s="20" t="s">
        <v>63</v>
      </c>
      <c r="D234" s="20" t="s">
        <v>46</v>
      </c>
      <c r="E234" s="20" t="s">
        <v>273</v>
      </c>
      <c r="F234" s="19" t="s">
        <v>139</v>
      </c>
      <c r="G234" s="19" t="s">
        <v>21</v>
      </c>
      <c r="H234" s="34" t="s">
        <v>361</v>
      </c>
      <c r="I234" s="21">
        <v>43063</v>
      </c>
      <c r="J234" s="19" t="s">
        <v>16</v>
      </c>
      <c r="K234" s="22">
        <v>0</v>
      </c>
      <c r="L234" s="22">
        <v>0</v>
      </c>
      <c r="M234" s="22">
        <v>1</v>
      </c>
      <c r="N234" s="22">
        <v>0</v>
      </c>
      <c r="O234" s="22">
        <v>0</v>
      </c>
      <c r="P234" s="36">
        <v>1</v>
      </c>
      <c r="Q234" s="23" t="s">
        <v>101</v>
      </c>
      <c r="R234" s="23" t="s">
        <v>177</v>
      </c>
      <c r="S234" s="23" t="s">
        <v>77</v>
      </c>
    </row>
    <row r="235" spans="1:19" ht="14.6" x14ac:dyDescent="0.3">
      <c r="A235" s="18" t="s">
        <v>240</v>
      </c>
      <c r="B235" s="19" t="s">
        <v>23</v>
      </c>
      <c r="C235" s="20" t="s">
        <v>63</v>
      </c>
      <c r="D235" s="20" t="s">
        <v>46</v>
      </c>
      <c r="E235" s="20" t="s">
        <v>274</v>
      </c>
      <c r="F235" s="19" t="s">
        <v>139</v>
      </c>
      <c r="G235" s="19" t="s">
        <v>21</v>
      </c>
      <c r="H235" s="34" t="s">
        <v>361</v>
      </c>
      <c r="I235" s="21">
        <v>43063</v>
      </c>
      <c r="J235" s="19" t="s">
        <v>16</v>
      </c>
      <c r="K235" s="22">
        <v>0</v>
      </c>
      <c r="L235" s="22">
        <v>0</v>
      </c>
      <c r="M235" s="22">
        <v>1</v>
      </c>
      <c r="N235" s="22">
        <v>1</v>
      </c>
      <c r="O235" s="22">
        <v>0</v>
      </c>
      <c r="P235" s="36">
        <v>1</v>
      </c>
      <c r="Q235" s="23" t="s">
        <v>101</v>
      </c>
      <c r="R235" s="23" t="s">
        <v>177</v>
      </c>
      <c r="S235" s="23" t="s">
        <v>77</v>
      </c>
    </row>
    <row r="236" spans="1:19" ht="14.6" x14ac:dyDescent="0.3">
      <c r="A236" s="18" t="s">
        <v>64</v>
      </c>
      <c r="B236" s="19" t="s">
        <v>23</v>
      </c>
      <c r="C236" s="20" t="s">
        <v>13</v>
      </c>
      <c r="D236" s="20" t="s">
        <v>60</v>
      </c>
      <c r="E236" s="20" t="s">
        <v>275</v>
      </c>
      <c r="F236" s="19" t="s">
        <v>139</v>
      </c>
      <c r="G236" s="19" t="s">
        <v>21</v>
      </c>
      <c r="H236" s="34" t="s">
        <v>361</v>
      </c>
      <c r="I236" s="21">
        <v>43068</v>
      </c>
      <c r="J236" s="19" t="s">
        <v>16</v>
      </c>
      <c r="K236" s="22">
        <v>0</v>
      </c>
      <c r="L236" s="22">
        <v>0</v>
      </c>
      <c r="M236" s="22">
        <v>1</v>
      </c>
      <c r="N236" s="22">
        <v>1</v>
      </c>
      <c r="O236" s="22">
        <v>0</v>
      </c>
      <c r="P236" s="36">
        <v>1</v>
      </c>
      <c r="Q236" s="23" t="s">
        <v>246</v>
      </c>
      <c r="R236" s="23" t="s">
        <v>205</v>
      </c>
      <c r="S236" s="23" t="s">
        <v>17</v>
      </c>
    </row>
    <row r="237" spans="1:19" ht="14.6" x14ac:dyDescent="0.3">
      <c r="A237" s="18" t="s">
        <v>69</v>
      </c>
      <c r="B237" s="19" t="s">
        <v>23</v>
      </c>
      <c r="C237" s="20" t="s">
        <v>13</v>
      </c>
      <c r="D237" s="20" t="s">
        <v>60</v>
      </c>
      <c r="E237" s="20" t="s">
        <v>276</v>
      </c>
      <c r="F237" s="19" t="s">
        <v>139</v>
      </c>
      <c r="G237" s="19" t="s">
        <v>21</v>
      </c>
      <c r="H237" s="34" t="s">
        <v>361</v>
      </c>
      <c r="I237" s="21">
        <v>43068</v>
      </c>
      <c r="J237" s="19" t="s">
        <v>16</v>
      </c>
      <c r="K237" s="22">
        <v>0</v>
      </c>
      <c r="L237" s="22">
        <v>0</v>
      </c>
      <c r="M237" s="22">
        <v>1</v>
      </c>
      <c r="N237" s="22">
        <v>1</v>
      </c>
      <c r="O237" s="22">
        <v>0</v>
      </c>
      <c r="P237" s="36">
        <v>1</v>
      </c>
      <c r="Q237" s="23" t="s">
        <v>277</v>
      </c>
      <c r="R237" s="23" t="s">
        <v>205</v>
      </c>
      <c r="S237" s="23" t="s">
        <v>17</v>
      </c>
    </row>
    <row r="238" spans="1:19" ht="14.6" x14ac:dyDescent="0.3">
      <c r="A238" s="18" t="s">
        <v>18</v>
      </c>
      <c r="B238" s="19" t="s">
        <v>23</v>
      </c>
      <c r="C238" s="20" t="s">
        <v>13</v>
      </c>
      <c r="D238" s="20" t="s">
        <v>60</v>
      </c>
      <c r="E238" s="20" t="s">
        <v>278</v>
      </c>
      <c r="F238" s="19" t="s">
        <v>139</v>
      </c>
      <c r="G238" s="19" t="s">
        <v>21</v>
      </c>
      <c r="H238" s="34" t="s">
        <v>361</v>
      </c>
      <c r="I238" s="21">
        <v>43068</v>
      </c>
      <c r="J238" s="19" t="s">
        <v>16</v>
      </c>
      <c r="K238" s="22">
        <v>0</v>
      </c>
      <c r="L238" s="22">
        <v>0</v>
      </c>
      <c r="M238" s="22">
        <v>1</v>
      </c>
      <c r="N238" s="22">
        <v>1</v>
      </c>
      <c r="O238" s="22">
        <v>0</v>
      </c>
      <c r="P238" s="36">
        <v>1</v>
      </c>
      <c r="Q238" s="23" t="s">
        <v>246</v>
      </c>
      <c r="R238" s="23" t="s">
        <v>205</v>
      </c>
      <c r="S238" s="23" t="s">
        <v>17</v>
      </c>
    </row>
    <row r="239" spans="1:19" ht="14.6" x14ac:dyDescent="0.3">
      <c r="A239" s="18" t="s">
        <v>42</v>
      </c>
      <c r="B239" s="19" t="s">
        <v>23</v>
      </c>
      <c r="C239" s="20" t="s">
        <v>13</v>
      </c>
      <c r="D239" s="20" t="s">
        <v>60</v>
      </c>
      <c r="E239" s="20" t="s">
        <v>279</v>
      </c>
      <c r="F239" s="19" t="s">
        <v>139</v>
      </c>
      <c r="G239" s="19" t="s">
        <v>21</v>
      </c>
      <c r="H239" s="34" t="s">
        <v>361</v>
      </c>
      <c r="I239" s="21">
        <v>43068</v>
      </c>
      <c r="J239" s="19" t="s">
        <v>16</v>
      </c>
      <c r="K239" s="22">
        <v>0</v>
      </c>
      <c r="L239" s="22">
        <v>0</v>
      </c>
      <c r="M239" s="22">
        <v>1</v>
      </c>
      <c r="N239" s="22">
        <v>1</v>
      </c>
      <c r="O239" s="22">
        <v>0</v>
      </c>
      <c r="P239" s="36">
        <v>1</v>
      </c>
      <c r="Q239" s="23" t="s">
        <v>246</v>
      </c>
      <c r="R239" s="23" t="s">
        <v>205</v>
      </c>
      <c r="S239" s="23" t="s">
        <v>17</v>
      </c>
    </row>
    <row r="240" spans="1:19" ht="14.6" x14ac:dyDescent="0.3">
      <c r="A240" s="18" t="s">
        <v>70</v>
      </c>
      <c r="B240" s="19" t="s">
        <v>23</v>
      </c>
      <c r="C240" s="20" t="s">
        <v>13</v>
      </c>
      <c r="D240" s="20" t="s">
        <v>60</v>
      </c>
      <c r="E240" s="20" t="s">
        <v>280</v>
      </c>
      <c r="F240" s="19" t="s">
        <v>139</v>
      </c>
      <c r="G240" s="19" t="s">
        <v>21</v>
      </c>
      <c r="H240" s="34" t="s">
        <v>361</v>
      </c>
      <c r="I240" s="21">
        <v>43068</v>
      </c>
      <c r="J240" s="19" t="s">
        <v>26</v>
      </c>
      <c r="K240" s="22">
        <v>0</v>
      </c>
      <c r="L240" s="22">
        <v>0</v>
      </c>
      <c r="M240" s="22">
        <v>1</v>
      </c>
      <c r="N240" s="22">
        <v>1</v>
      </c>
      <c r="O240" s="22">
        <v>0</v>
      </c>
      <c r="P240" s="36">
        <v>1</v>
      </c>
      <c r="Q240" s="23" t="s">
        <v>246</v>
      </c>
      <c r="R240" s="23" t="s">
        <v>205</v>
      </c>
      <c r="S240" s="23" t="s">
        <v>17</v>
      </c>
    </row>
    <row r="241" spans="1:19" ht="14.6" x14ac:dyDescent="0.3">
      <c r="A241" s="18" t="s">
        <v>32</v>
      </c>
      <c r="B241" s="19" t="s">
        <v>23</v>
      </c>
      <c r="C241" s="20" t="s">
        <v>13</v>
      </c>
      <c r="D241" s="20" t="s">
        <v>60</v>
      </c>
      <c r="E241" s="20" t="s">
        <v>281</v>
      </c>
      <c r="F241" s="19" t="s">
        <v>139</v>
      </c>
      <c r="G241" s="19" t="s">
        <v>21</v>
      </c>
      <c r="H241" s="34" t="s">
        <v>361</v>
      </c>
      <c r="I241" s="21">
        <v>43068</v>
      </c>
      <c r="J241" s="19" t="s">
        <v>26</v>
      </c>
      <c r="K241" s="22">
        <v>0</v>
      </c>
      <c r="L241" s="22">
        <v>0</v>
      </c>
      <c r="M241" s="22">
        <v>1</v>
      </c>
      <c r="N241" s="22">
        <v>1</v>
      </c>
      <c r="O241" s="22">
        <v>0</v>
      </c>
      <c r="P241" s="36">
        <v>1</v>
      </c>
      <c r="Q241" s="23" t="s">
        <v>246</v>
      </c>
      <c r="R241" s="23" t="s">
        <v>205</v>
      </c>
      <c r="S241" s="23" t="s">
        <v>17</v>
      </c>
    </row>
    <row r="242" spans="1:19" ht="14.6" x14ac:dyDescent="0.3">
      <c r="A242" s="18" t="s">
        <v>110</v>
      </c>
      <c r="B242" s="19" t="s">
        <v>23</v>
      </c>
      <c r="C242" s="20" t="s">
        <v>13</v>
      </c>
      <c r="D242" s="20" t="s">
        <v>60</v>
      </c>
      <c r="E242" s="20" t="s">
        <v>260</v>
      </c>
      <c r="F242" s="19" t="s">
        <v>139</v>
      </c>
      <c r="G242" s="19" t="s">
        <v>21</v>
      </c>
      <c r="H242" s="34" t="s">
        <v>361</v>
      </c>
      <c r="I242" s="21">
        <v>43068</v>
      </c>
      <c r="J242" s="19" t="s">
        <v>16</v>
      </c>
      <c r="K242" s="22">
        <v>0</v>
      </c>
      <c r="L242" s="22">
        <v>0</v>
      </c>
      <c r="M242" s="22">
        <v>1</v>
      </c>
      <c r="N242" s="22">
        <v>1</v>
      </c>
      <c r="O242" s="22">
        <v>0</v>
      </c>
      <c r="P242" s="36">
        <v>1</v>
      </c>
      <c r="Q242" s="23" t="s">
        <v>246</v>
      </c>
      <c r="R242" s="23" t="s">
        <v>205</v>
      </c>
      <c r="S242" s="23" t="s">
        <v>17</v>
      </c>
    </row>
    <row r="243" spans="1:19" ht="14.6" x14ac:dyDescent="0.3">
      <c r="A243" s="18" t="s">
        <v>57</v>
      </c>
      <c r="B243" s="19" t="s">
        <v>23</v>
      </c>
      <c r="C243" s="20" t="s">
        <v>13</v>
      </c>
      <c r="D243" s="20" t="s">
        <v>60</v>
      </c>
      <c r="E243" s="20" t="s">
        <v>282</v>
      </c>
      <c r="F243" s="19" t="s">
        <v>139</v>
      </c>
      <c r="G243" s="19" t="s">
        <v>21</v>
      </c>
      <c r="H243" s="34" t="s">
        <v>361</v>
      </c>
      <c r="I243" s="21">
        <v>43068</v>
      </c>
      <c r="J243" s="19" t="s">
        <v>16</v>
      </c>
      <c r="K243" s="22">
        <v>0</v>
      </c>
      <c r="L243" s="22">
        <v>0</v>
      </c>
      <c r="M243" s="22">
        <v>1</v>
      </c>
      <c r="N243" s="22">
        <v>1</v>
      </c>
      <c r="O243" s="22">
        <v>0</v>
      </c>
      <c r="P243" s="36">
        <v>1</v>
      </c>
      <c r="Q243" s="26" t="s">
        <v>277</v>
      </c>
      <c r="R243" s="23" t="s">
        <v>205</v>
      </c>
      <c r="S243" s="23" t="s">
        <v>17</v>
      </c>
    </row>
    <row r="244" spans="1:19" ht="14.6" x14ac:dyDescent="0.3">
      <c r="A244" s="18" t="s">
        <v>66</v>
      </c>
      <c r="B244" s="19" t="s">
        <v>23</v>
      </c>
      <c r="C244" s="20" t="s">
        <v>13</v>
      </c>
      <c r="D244" s="20" t="s">
        <v>60</v>
      </c>
      <c r="E244" s="20" t="s">
        <v>283</v>
      </c>
      <c r="F244" s="19" t="s">
        <v>139</v>
      </c>
      <c r="G244" s="19" t="s">
        <v>21</v>
      </c>
      <c r="H244" s="34" t="s">
        <v>361</v>
      </c>
      <c r="I244" s="21">
        <v>43068</v>
      </c>
      <c r="J244" s="19" t="s">
        <v>26</v>
      </c>
      <c r="K244" s="22">
        <v>0</v>
      </c>
      <c r="L244" s="22">
        <v>0</v>
      </c>
      <c r="M244" s="22">
        <v>1</v>
      </c>
      <c r="N244" s="22">
        <v>1</v>
      </c>
      <c r="O244" s="22">
        <v>0</v>
      </c>
      <c r="P244" s="36">
        <v>1</v>
      </c>
      <c r="Q244" s="23" t="s">
        <v>246</v>
      </c>
      <c r="R244" s="23" t="s">
        <v>205</v>
      </c>
      <c r="S244" s="23" t="s">
        <v>17</v>
      </c>
    </row>
    <row r="245" spans="1:19" ht="14.6" x14ac:dyDescent="0.3">
      <c r="A245" s="18" t="s">
        <v>32</v>
      </c>
      <c r="B245" s="19" t="s">
        <v>23</v>
      </c>
      <c r="C245" s="20" t="s">
        <v>13</v>
      </c>
      <c r="D245" s="20" t="s">
        <v>60</v>
      </c>
      <c r="E245" s="20" t="s">
        <v>284</v>
      </c>
      <c r="F245" s="19" t="s">
        <v>139</v>
      </c>
      <c r="G245" s="19" t="s">
        <v>21</v>
      </c>
      <c r="H245" s="34" t="s">
        <v>361</v>
      </c>
      <c r="I245" s="21">
        <v>43068</v>
      </c>
      <c r="J245" s="19" t="s">
        <v>16</v>
      </c>
      <c r="K245" s="22">
        <v>0</v>
      </c>
      <c r="L245" s="22">
        <v>0</v>
      </c>
      <c r="M245" s="22">
        <v>1</v>
      </c>
      <c r="N245" s="22">
        <v>1</v>
      </c>
      <c r="O245" s="22">
        <v>0</v>
      </c>
      <c r="P245" s="36">
        <v>1</v>
      </c>
      <c r="Q245" s="23" t="s">
        <v>246</v>
      </c>
      <c r="R245" s="23" t="s">
        <v>205</v>
      </c>
      <c r="S245" s="23" t="s">
        <v>17</v>
      </c>
    </row>
    <row r="246" spans="1:19" ht="14.6" x14ac:dyDescent="0.3">
      <c r="A246" s="18" t="s">
        <v>45</v>
      </c>
      <c r="B246" s="19" t="s">
        <v>23</v>
      </c>
      <c r="C246" s="20" t="s">
        <v>13</v>
      </c>
      <c r="D246" s="20" t="s">
        <v>60</v>
      </c>
      <c r="E246" s="20" t="s">
        <v>285</v>
      </c>
      <c r="F246" s="19" t="s">
        <v>139</v>
      </c>
      <c r="G246" s="19" t="s">
        <v>21</v>
      </c>
      <c r="H246" s="34" t="s">
        <v>361</v>
      </c>
      <c r="I246" s="21">
        <v>43068</v>
      </c>
      <c r="J246" s="19" t="s">
        <v>26</v>
      </c>
      <c r="K246" s="22">
        <v>0</v>
      </c>
      <c r="L246" s="22">
        <v>0</v>
      </c>
      <c r="M246" s="22">
        <v>1</v>
      </c>
      <c r="N246" s="22">
        <v>1</v>
      </c>
      <c r="O246" s="22">
        <v>0</v>
      </c>
      <c r="P246" s="36">
        <v>1</v>
      </c>
      <c r="Q246" s="23" t="s">
        <v>246</v>
      </c>
      <c r="R246" s="23" t="s">
        <v>205</v>
      </c>
      <c r="S246" s="23" t="s">
        <v>17</v>
      </c>
    </row>
    <row r="247" spans="1:19" ht="14.6" x14ac:dyDescent="0.3">
      <c r="A247" s="18" t="s">
        <v>68</v>
      </c>
      <c r="B247" s="19" t="s">
        <v>23</v>
      </c>
      <c r="C247" s="20" t="s">
        <v>63</v>
      </c>
      <c r="D247" s="20" t="s">
        <v>46</v>
      </c>
      <c r="E247" s="20" t="s">
        <v>286</v>
      </c>
      <c r="F247" s="19" t="s">
        <v>139</v>
      </c>
      <c r="G247" s="19" t="s">
        <v>38</v>
      </c>
      <c r="H247" s="34" t="s">
        <v>361</v>
      </c>
      <c r="I247" s="21">
        <v>43083</v>
      </c>
      <c r="J247" s="19" t="s">
        <v>16</v>
      </c>
      <c r="K247" s="22">
        <v>0</v>
      </c>
      <c r="L247" s="22">
        <v>0</v>
      </c>
      <c r="M247" s="22">
        <v>1</v>
      </c>
      <c r="N247" s="22">
        <v>0</v>
      </c>
      <c r="O247" s="22">
        <v>0</v>
      </c>
      <c r="P247" s="36">
        <v>1</v>
      </c>
      <c r="Q247" s="23" t="s">
        <v>48</v>
      </c>
      <c r="R247" s="23" t="s">
        <v>177</v>
      </c>
      <c r="S247" s="23" t="s">
        <v>77</v>
      </c>
    </row>
    <row r="248" spans="1:19" ht="14.6" x14ac:dyDescent="0.3">
      <c r="A248" s="18" t="s">
        <v>68</v>
      </c>
      <c r="B248" s="19" t="s">
        <v>23</v>
      </c>
      <c r="C248" s="20" t="s">
        <v>63</v>
      </c>
      <c r="D248" s="20" t="s">
        <v>46</v>
      </c>
      <c r="E248" s="20" t="s">
        <v>287</v>
      </c>
      <c r="F248" s="19" t="s">
        <v>139</v>
      </c>
      <c r="G248" s="19" t="s">
        <v>38</v>
      </c>
      <c r="H248" s="34" t="s">
        <v>361</v>
      </c>
      <c r="I248" s="21">
        <v>43083</v>
      </c>
      <c r="J248" s="19" t="s">
        <v>16</v>
      </c>
      <c r="K248" s="22">
        <v>0</v>
      </c>
      <c r="L248" s="22">
        <v>0</v>
      </c>
      <c r="M248" s="22">
        <v>1</v>
      </c>
      <c r="N248" s="22">
        <v>1</v>
      </c>
      <c r="O248" s="22">
        <v>0</v>
      </c>
      <c r="P248" s="36">
        <v>1</v>
      </c>
      <c r="Q248" s="23" t="s">
        <v>48</v>
      </c>
      <c r="R248" s="23" t="s">
        <v>177</v>
      </c>
      <c r="S248" s="23" t="s">
        <v>77</v>
      </c>
    </row>
    <row r="249" spans="1:19" ht="14.6" x14ac:dyDescent="0.3">
      <c r="A249" s="18" t="s">
        <v>68</v>
      </c>
      <c r="B249" s="19" t="s">
        <v>23</v>
      </c>
      <c r="C249" s="20" t="s">
        <v>63</v>
      </c>
      <c r="D249" s="20" t="s">
        <v>46</v>
      </c>
      <c r="E249" s="20" t="s">
        <v>288</v>
      </c>
      <c r="F249" s="19" t="s">
        <v>139</v>
      </c>
      <c r="G249" s="19" t="s">
        <v>38</v>
      </c>
      <c r="H249" s="34" t="s">
        <v>361</v>
      </c>
      <c r="I249" s="21">
        <v>43083</v>
      </c>
      <c r="J249" s="19" t="s">
        <v>16</v>
      </c>
      <c r="K249" s="22">
        <v>0</v>
      </c>
      <c r="L249" s="22">
        <v>0</v>
      </c>
      <c r="M249" s="22">
        <v>1</v>
      </c>
      <c r="N249" s="22">
        <v>1</v>
      </c>
      <c r="O249" s="22">
        <v>0</v>
      </c>
      <c r="P249" s="36">
        <v>1</v>
      </c>
      <c r="Q249" s="23" t="s">
        <v>48</v>
      </c>
      <c r="R249" s="23" t="s">
        <v>177</v>
      </c>
      <c r="S249" s="23" t="s">
        <v>77</v>
      </c>
    </row>
    <row r="250" spans="1:19" ht="14.6" x14ac:dyDescent="0.3">
      <c r="A250" s="18" t="s">
        <v>68</v>
      </c>
      <c r="B250" s="19" t="s">
        <v>23</v>
      </c>
      <c r="C250" s="20" t="s">
        <v>63</v>
      </c>
      <c r="D250" s="20" t="s">
        <v>46</v>
      </c>
      <c r="E250" s="20" t="s">
        <v>289</v>
      </c>
      <c r="F250" s="19" t="s">
        <v>139</v>
      </c>
      <c r="G250" s="19" t="s">
        <v>38</v>
      </c>
      <c r="H250" s="34" t="s">
        <v>361</v>
      </c>
      <c r="I250" s="21">
        <v>43083</v>
      </c>
      <c r="J250" s="19" t="s">
        <v>16</v>
      </c>
      <c r="K250" s="22">
        <v>0</v>
      </c>
      <c r="L250" s="22">
        <v>0</v>
      </c>
      <c r="M250" s="22">
        <v>1</v>
      </c>
      <c r="N250" s="22">
        <v>1</v>
      </c>
      <c r="O250" s="22">
        <v>0</v>
      </c>
      <c r="P250" s="36">
        <v>1</v>
      </c>
      <c r="Q250" s="23" t="s">
        <v>48</v>
      </c>
      <c r="R250" s="23" t="s">
        <v>177</v>
      </c>
      <c r="S250" s="23" t="s">
        <v>77</v>
      </c>
    </row>
    <row r="251" spans="1:19" ht="14.6" x14ac:dyDescent="0.3">
      <c r="A251" s="18" t="s">
        <v>68</v>
      </c>
      <c r="B251" s="19" t="s">
        <v>23</v>
      </c>
      <c r="C251" s="20" t="s">
        <v>63</v>
      </c>
      <c r="D251" s="20" t="s">
        <v>46</v>
      </c>
      <c r="E251" s="20" t="s">
        <v>290</v>
      </c>
      <c r="F251" s="19" t="s">
        <v>139</v>
      </c>
      <c r="G251" s="19" t="s">
        <v>38</v>
      </c>
      <c r="H251" s="34" t="s">
        <v>361</v>
      </c>
      <c r="I251" s="21">
        <v>43083</v>
      </c>
      <c r="J251" s="19" t="s">
        <v>16</v>
      </c>
      <c r="K251" s="22">
        <v>0</v>
      </c>
      <c r="L251" s="22">
        <v>0</v>
      </c>
      <c r="M251" s="22">
        <v>1</v>
      </c>
      <c r="N251" s="22">
        <v>1</v>
      </c>
      <c r="O251" s="22">
        <v>0</v>
      </c>
      <c r="P251" s="36">
        <v>1</v>
      </c>
      <c r="Q251" s="23" t="s">
        <v>48</v>
      </c>
      <c r="R251" s="23" t="s">
        <v>177</v>
      </c>
      <c r="S251" s="23" t="s">
        <v>77</v>
      </c>
    </row>
    <row r="252" spans="1:19" ht="14.6" x14ac:dyDescent="0.3">
      <c r="A252" s="18" t="s">
        <v>33</v>
      </c>
      <c r="B252" s="19" t="s">
        <v>23</v>
      </c>
      <c r="C252" s="20" t="s">
        <v>63</v>
      </c>
      <c r="D252" s="20" t="s">
        <v>46</v>
      </c>
      <c r="E252" s="20" t="s">
        <v>291</v>
      </c>
      <c r="F252" s="19" t="s">
        <v>139</v>
      </c>
      <c r="G252" s="19" t="s">
        <v>38</v>
      </c>
      <c r="H252" s="34" t="s">
        <v>361</v>
      </c>
      <c r="I252" s="21">
        <v>43083</v>
      </c>
      <c r="J252" s="19" t="s">
        <v>16</v>
      </c>
      <c r="K252" s="22">
        <v>0</v>
      </c>
      <c r="L252" s="22">
        <v>0</v>
      </c>
      <c r="M252" s="22">
        <v>1</v>
      </c>
      <c r="N252" s="22">
        <v>1</v>
      </c>
      <c r="O252" s="22">
        <v>0</v>
      </c>
      <c r="P252" s="36">
        <v>1</v>
      </c>
      <c r="Q252" s="23" t="s">
        <v>48</v>
      </c>
      <c r="R252" s="23" t="s">
        <v>177</v>
      </c>
      <c r="S252" s="23" t="s">
        <v>77</v>
      </c>
    </row>
    <row r="253" spans="1:19" ht="14.6" x14ac:dyDescent="0.3">
      <c r="A253" s="18" t="s">
        <v>33</v>
      </c>
      <c r="B253" s="19" t="s">
        <v>23</v>
      </c>
      <c r="C253" s="20" t="s">
        <v>63</v>
      </c>
      <c r="D253" s="20" t="s">
        <v>46</v>
      </c>
      <c r="E253" s="20" t="s">
        <v>292</v>
      </c>
      <c r="F253" s="19" t="s">
        <v>139</v>
      </c>
      <c r="G253" s="19" t="s">
        <v>38</v>
      </c>
      <c r="H253" s="34" t="s">
        <v>361</v>
      </c>
      <c r="I253" s="21">
        <v>43083</v>
      </c>
      <c r="J253" s="19" t="s">
        <v>16</v>
      </c>
      <c r="K253" s="22">
        <v>0</v>
      </c>
      <c r="L253" s="22">
        <v>0</v>
      </c>
      <c r="M253" s="22">
        <v>1</v>
      </c>
      <c r="N253" s="22">
        <v>1</v>
      </c>
      <c r="O253" s="22">
        <v>0</v>
      </c>
      <c r="P253" s="36">
        <v>1</v>
      </c>
      <c r="Q253" s="23" t="s">
        <v>48</v>
      </c>
      <c r="R253" s="23" t="s">
        <v>177</v>
      </c>
      <c r="S253" s="23" t="s">
        <v>77</v>
      </c>
    </row>
    <row r="254" spans="1:19" ht="14.6" x14ac:dyDescent="0.3">
      <c r="A254" s="18" t="s">
        <v>33</v>
      </c>
      <c r="B254" s="19" t="s">
        <v>23</v>
      </c>
      <c r="C254" s="20" t="s">
        <v>63</v>
      </c>
      <c r="D254" s="20" t="s">
        <v>46</v>
      </c>
      <c r="E254" s="20" t="s">
        <v>293</v>
      </c>
      <c r="F254" s="19" t="s">
        <v>139</v>
      </c>
      <c r="G254" s="19" t="s">
        <v>38</v>
      </c>
      <c r="H254" s="34" t="s">
        <v>361</v>
      </c>
      <c r="I254" s="21">
        <v>43083</v>
      </c>
      <c r="J254" s="19" t="s">
        <v>16</v>
      </c>
      <c r="K254" s="22">
        <v>0</v>
      </c>
      <c r="L254" s="22">
        <v>0</v>
      </c>
      <c r="M254" s="22">
        <v>1</v>
      </c>
      <c r="N254" s="22">
        <v>0</v>
      </c>
      <c r="O254" s="22">
        <v>0</v>
      </c>
      <c r="P254" s="36">
        <v>1</v>
      </c>
      <c r="Q254" s="23" t="s">
        <v>48</v>
      </c>
      <c r="R254" s="23" t="s">
        <v>177</v>
      </c>
      <c r="S254" s="23" t="s">
        <v>77</v>
      </c>
    </row>
    <row r="255" spans="1:19" ht="14.6" x14ac:dyDescent="0.3">
      <c r="A255" s="18" t="s">
        <v>33</v>
      </c>
      <c r="B255" s="19" t="s">
        <v>23</v>
      </c>
      <c r="C255" s="20" t="s">
        <v>63</v>
      </c>
      <c r="D255" s="20" t="s">
        <v>46</v>
      </c>
      <c r="E255" s="20" t="s">
        <v>294</v>
      </c>
      <c r="F255" s="19" t="s">
        <v>139</v>
      </c>
      <c r="G255" s="19" t="s">
        <v>38</v>
      </c>
      <c r="H255" s="34" t="s">
        <v>361</v>
      </c>
      <c r="I255" s="21">
        <v>43083</v>
      </c>
      <c r="J255" s="19" t="s">
        <v>16</v>
      </c>
      <c r="K255" s="22">
        <v>0</v>
      </c>
      <c r="L255" s="22">
        <v>0</v>
      </c>
      <c r="M255" s="22">
        <v>2</v>
      </c>
      <c r="N255" s="22">
        <v>2</v>
      </c>
      <c r="O255" s="22">
        <v>0</v>
      </c>
      <c r="P255" s="36">
        <v>2</v>
      </c>
      <c r="Q255" s="23" t="s">
        <v>48</v>
      </c>
      <c r="R255" s="23" t="s">
        <v>177</v>
      </c>
      <c r="S255" s="23" t="s">
        <v>77</v>
      </c>
    </row>
    <row r="256" spans="1:19" ht="14.6" x14ac:dyDescent="0.3">
      <c r="A256" s="18" t="s">
        <v>33</v>
      </c>
      <c r="B256" s="19" t="s">
        <v>23</v>
      </c>
      <c r="C256" s="20" t="s">
        <v>63</v>
      </c>
      <c r="D256" s="20" t="s">
        <v>46</v>
      </c>
      <c r="E256" s="20" t="s">
        <v>295</v>
      </c>
      <c r="F256" s="19" t="s">
        <v>139</v>
      </c>
      <c r="G256" s="19" t="s">
        <v>38</v>
      </c>
      <c r="H256" s="34" t="s">
        <v>361</v>
      </c>
      <c r="I256" s="21">
        <v>43083</v>
      </c>
      <c r="J256" s="19" t="s">
        <v>16</v>
      </c>
      <c r="K256" s="22">
        <v>0</v>
      </c>
      <c r="L256" s="22">
        <v>0</v>
      </c>
      <c r="M256" s="22">
        <v>1</v>
      </c>
      <c r="N256" s="22">
        <v>1</v>
      </c>
      <c r="O256" s="22">
        <v>0</v>
      </c>
      <c r="P256" s="36">
        <v>1</v>
      </c>
      <c r="Q256" s="23" t="s">
        <v>48</v>
      </c>
      <c r="R256" s="23" t="s">
        <v>177</v>
      </c>
      <c r="S256" s="23" t="s">
        <v>77</v>
      </c>
    </row>
    <row r="257" spans="1:19" ht="14.6" x14ac:dyDescent="0.3">
      <c r="A257" s="18" t="s">
        <v>33</v>
      </c>
      <c r="B257" s="19" t="s">
        <v>23</v>
      </c>
      <c r="C257" s="20" t="s">
        <v>63</v>
      </c>
      <c r="D257" s="20" t="s">
        <v>46</v>
      </c>
      <c r="E257" s="20" t="s">
        <v>296</v>
      </c>
      <c r="F257" s="19" t="s">
        <v>139</v>
      </c>
      <c r="G257" s="19" t="s">
        <v>38</v>
      </c>
      <c r="H257" s="34" t="s">
        <v>361</v>
      </c>
      <c r="I257" s="21">
        <v>43083</v>
      </c>
      <c r="J257" s="19" t="s">
        <v>16</v>
      </c>
      <c r="K257" s="22">
        <v>0</v>
      </c>
      <c r="L257" s="22">
        <v>0</v>
      </c>
      <c r="M257" s="22">
        <v>0</v>
      </c>
      <c r="N257" s="22">
        <v>1</v>
      </c>
      <c r="O257" s="22">
        <v>0</v>
      </c>
      <c r="P257" s="36">
        <v>1</v>
      </c>
      <c r="Q257" s="23" t="s">
        <v>48</v>
      </c>
      <c r="R257" s="23" t="s">
        <v>177</v>
      </c>
      <c r="S257" s="23" t="s">
        <v>77</v>
      </c>
    </row>
    <row r="258" spans="1:19" ht="14.6" x14ac:dyDescent="0.3">
      <c r="A258" s="18" t="s">
        <v>33</v>
      </c>
      <c r="B258" s="19" t="s">
        <v>23</v>
      </c>
      <c r="C258" s="20" t="s">
        <v>63</v>
      </c>
      <c r="D258" s="20" t="s">
        <v>46</v>
      </c>
      <c r="E258" s="20" t="s">
        <v>297</v>
      </c>
      <c r="F258" s="19" t="s">
        <v>139</v>
      </c>
      <c r="G258" s="19" t="s">
        <v>38</v>
      </c>
      <c r="H258" s="34" t="s">
        <v>361</v>
      </c>
      <c r="I258" s="21">
        <v>43083</v>
      </c>
      <c r="J258" s="19" t="s">
        <v>16</v>
      </c>
      <c r="K258" s="22">
        <v>0</v>
      </c>
      <c r="L258" s="22">
        <v>0</v>
      </c>
      <c r="M258" s="22">
        <v>2</v>
      </c>
      <c r="N258" s="22">
        <v>1</v>
      </c>
      <c r="O258" s="22">
        <v>0</v>
      </c>
      <c r="P258" s="36">
        <v>2</v>
      </c>
      <c r="Q258" s="23" t="s">
        <v>48</v>
      </c>
      <c r="R258" s="23" t="s">
        <v>177</v>
      </c>
      <c r="S258" s="23" t="s">
        <v>77</v>
      </c>
    </row>
    <row r="259" spans="1:19" ht="14.6" x14ac:dyDescent="0.3">
      <c r="A259" s="18" t="s">
        <v>33</v>
      </c>
      <c r="B259" s="19" t="s">
        <v>23</v>
      </c>
      <c r="C259" s="20" t="s">
        <v>63</v>
      </c>
      <c r="D259" s="20" t="s">
        <v>46</v>
      </c>
      <c r="E259" s="20" t="s">
        <v>298</v>
      </c>
      <c r="F259" s="19" t="s">
        <v>139</v>
      </c>
      <c r="G259" s="19" t="s">
        <v>38</v>
      </c>
      <c r="H259" s="34" t="s">
        <v>361</v>
      </c>
      <c r="I259" s="21">
        <v>43083</v>
      </c>
      <c r="J259" s="19" t="s">
        <v>16</v>
      </c>
      <c r="K259" s="22">
        <v>0</v>
      </c>
      <c r="L259" s="22">
        <v>0</v>
      </c>
      <c r="M259" s="22">
        <v>1</v>
      </c>
      <c r="N259" s="22">
        <v>0</v>
      </c>
      <c r="O259" s="22">
        <v>0</v>
      </c>
      <c r="P259" s="36">
        <v>1</v>
      </c>
      <c r="Q259" s="23" t="s">
        <v>48</v>
      </c>
      <c r="R259" s="23" t="s">
        <v>177</v>
      </c>
      <c r="S259" s="23" t="s">
        <v>77</v>
      </c>
    </row>
    <row r="260" spans="1:19" ht="14.6" x14ac:dyDescent="0.3">
      <c r="A260" s="18" t="s">
        <v>33</v>
      </c>
      <c r="B260" s="19" t="s">
        <v>23</v>
      </c>
      <c r="C260" s="20" t="s">
        <v>63</v>
      </c>
      <c r="D260" s="20" t="s">
        <v>46</v>
      </c>
      <c r="E260" s="20" t="s">
        <v>299</v>
      </c>
      <c r="F260" s="19" t="s">
        <v>139</v>
      </c>
      <c r="G260" s="19" t="s">
        <v>38</v>
      </c>
      <c r="H260" s="34" t="s">
        <v>361</v>
      </c>
      <c r="I260" s="21">
        <v>43083</v>
      </c>
      <c r="J260" s="19" t="s">
        <v>16</v>
      </c>
      <c r="K260" s="22">
        <v>0</v>
      </c>
      <c r="L260" s="22">
        <v>0</v>
      </c>
      <c r="M260" s="22">
        <v>1</v>
      </c>
      <c r="N260" s="22">
        <v>0</v>
      </c>
      <c r="O260" s="22">
        <v>0</v>
      </c>
      <c r="P260" s="36">
        <v>1</v>
      </c>
      <c r="Q260" s="23" t="s">
        <v>48</v>
      </c>
      <c r="R260" s="23" t="s">
        <v>177</v>
      </c>
      <c r="S260" s="23" t="s">
        <v>77</v>
      </c>
    </row>
    <row r="261" spans="1:19" ht="14.6" x14ac:dyDescent="0.3">
      <c r="A261" s="18" t="s">
        <v>45</v>
      </c>
      <c r="B261" s="19" t="s">
        <v>23</v>
      </c>
      <c r="C261" s="20" t="s">
        <v>13</v>
      </c>
      <c r="D261" s="20" t="s">
        <v>60</v>
      </c>
      <c r="E261" s="20" t="s">
        <v>300</v>
      </c>
      <c r="F261" s="19" t="s">
        <v>139</v>
      </c>
      <c r="G261" s="19" t="s">
        <v>38</v>
      </c>
      <c r="H261" s="34" t="s">
        <v>361</v>
      </c>
      <c r="I261" s="21">
        <v>43097</v>
      </c>
      <c r="J261" s="19" t="s">
        <v>26</v>
      </c>
      <c r="K261" s="22">
        <v>0</v>
      </c>
      <c r="L261" s="22">
        <v>0</v>
      </c>
      <c r="M261" s="22">
        <v>1</v>
      </c>
      <c r="N261" s="22">
        <v>1</v>
      </c>
      <c r="O261" s="22">
        <v>0</v>
      </c>
      <c r="P261" s="36">
        <v>1</v>
      </c>
      <c r="Q261" s="23" t="s">
        <v>277</v>
      </c>
      <c r="R261" s="23" t="s">
        <v>205</v>
      </c>
      <c r="S261" s="23" t="s">
        <v>17</v>
      </c>
    </row>
    <row r="262" spans="1:19" ht="14.6" x14ac:dyDescent="0.3">
      <c r="A262" s="18" t="s">
        <v>64</v>
      </c>
      <c r="B262" s="19" t="s">
        <v>23</v>
      </c>
      <c r="C262" s="20" t="s">
        <v>13</v>
      </c>
      <c r="D262" s="20" t="s">
        <v>60</v>
      </c>
      <c r="E262" s="20" t="s">
        <v>283</v>
      </c>
      <c r="F262" s="19" t="s">
        <v>139</v>
      </c>
      <c r="G262" s="19" t="s">
        <v>38</v>
      </c>
      <c r="H262" s="34" t="s">
        <v>361</v>
      </c>
      <c r="I262" s="21">
        <v>43097</v>
      </c>
      <c r="J262" s="19" t="s">
        <v>26</v>
      </c>
      <c r="K262" s="22">
        <v>0</v>
      </c>
      <c r="L262" s="22">
        <v>0</v>
      </c>
      <c r="M262" s="22">
        <v>1</v>
      </c>
      <c r="N262" s="22">
        <v>1</v>
      </c>
      <c r="O262" s="22">
        <v>0</v>
      </c>
      <c r="P262" s="36">
        <v>1</v>
      </c>
      <c r="Q262" s="23" t="s">
        <v>246</v>
      </c>
      <c r="R262" s="23" t="s">
        <v>205</v>
      </c>
      <c r="S262" s="23" t="s">
        <v>17</v>
      </c>
    </row>
    <row r="263" spans="1:19" ht="14.6" x14ac:dyDescent="0.3">
      <c r="A263" s="18" t="s">
        <v>45</v>
      </c>
      <c r="B263" s="19" t="s">
        <v>23</v>
      </c>
      <c r="C263" s="20" t="s">
        <v>13</v>
      </c>
      <c r="D263" s="20" t="s">
        <v>60</v>
      </c>
      <c r="E263" s="20" t="s">
        <v>301</v>
      </c>
      <c r="F263" s="19" t="s">
        <v>139</v>
      </c>
      <c r="G263" s="19" t="s">
        <v>38</v>
      </c>
      <c r="H263" s="34" t="s">
        <v>361</v>
      </c>
      <c r="I263" s="21">
        <v>43097</v>
      </c>
      <c r="J263" s="19" t="s">
        <v>26</v>
      </c>
      <c r="K263" s="22">
        <v>0</v>
      </c>
      <c r="L263" s="22">
        <v>0</v>
      </c>
      <c r="M263" s="22">
        <v>1</v>
      </c>
      <c r="N263" s="22">
        <v>1</v>
      </c>
      <c r="O263" s="22">
        <v>0</v>
      </c>
      <c r="P263" s="36">
        <v>1</v>
      </c>
      <c r="Q263" s="23" t="s">
        <v>246</v>
      </c>
      <c r="R263" s="23" t="s">
        <v>205</v>
      </c>
      <c r="S263" s="23" t="s">
        <v>17</v>
      </c>
    </row>
    <row r="264" spans="1:19" ht="14.6" x14ac:dyDescent="0.3">
      <c r="A264" s="18" t="s">
        <v>55</v>
      </c>
      <c r="B264" s="19" t="s">
        <v>23</v>
      </c>
      <c r="C264" s="20" t="s">
        <v>13</v>
      </c>
      <c r="D264" s="20" t="s">
        <v>60</v>
      </c>
      <c r="E264" s="20" t="s">
        <v>301</v>
      </c>
      <c r="F264" s="19" t="s">
        <v>139</v>
      </c>
      <c r="G264" s="19" t="s">
        <v>38</v>
      </c>
      <c r="H264" s="34" t="s">
        <v>361</v>
      </c>
      <c r="I264" s="21">
        <v>43097</v>
      </c>
      <c r="J264" s="19" t="s">
        <v>26</v>
      </c>
      <c r="K264" s="22">
        <v>0</v>
      </c>
      <c r="L264" s="22">
        <v>0</v>
      </c>
      <c r="M264" s="22">
        <v>1</v>
      </c>
      <c r="N264" s="22">
        <v>1</v>
      </c>
      <c r="O264" s="22">
        <v>0</v>
      </c>
      <c r="P264" s="36">
        <v>1</v>
      </c>
      <c r="Q264" s="23" t="s">
        <v>246</v>
      </c>
      <c r="R264" s="23" t="s">
        <v>205</v>
      </c>
      <c r="S264" s="23" t="s">
        <v>17</v>
      </c>
    </row>
    <row r="265" spans="1:19" ht="14.6" x14ac:dyDescent="0.3">
      <c r="A265" s="18" t="s">
        <v>240</v>
      </c>
      <c r="B265" s="19" t="s">
        <v>23</v>
      </c>
      <c r="C265" s="20" t="s">
        <v>13</v>
      </c>
      <c r="D265" s="20" t="s">
        <v>60</v>
      </c>
      <c r="E265" s="20" t="s">
        <v>302</v>
      </c>
      <c r="F265" s="19" t="s">
        <v>139</v>
      </c>
      <c r="G265" s="19" t="s">
        <v>38</v>
      </c>
      <c r="H265" s="34" t="s">
        <v>361</v>
      </c>
      <c r="I265" s="21">
        <v>43097</v>
      </c>
      <c r="J265" s="19" t="s">
        <v>26</v>
      </c>
      <c r="K265" s="22">
        <v>0</v>
      </c>
      <c r="L265" s="22">
        <v>0</v>
      </c>
      <c r="M265" s="22">
        <v>1</v>
      </c>
      <c r="N265" s="22">
        <v>1</v>
      </c>
      <c r="O265" s="22">
        <v>0</v>
      </c>
      <c r="P265" s="36">
        <v>1</v>
      </c>
      <c r="Q265" s="23" t="s">
        <v>246</v>
      </c>
      <c r="R265" s="23" t="s">
        <v>205</v>
      </c>
      <c r="S265" s="23" t="s">
        <v>17</v>
      </c>
    </row>
    <row r="266" spans="1:19" ht="14.6" x14ac:dyDescent="0.3">
      <c r="A266" s="18" t="s">
        <v>43</v>
      </c>
      <c r="B266" s="19" t="s">
        <v>23</v>
      </c>
      <c r="C266" s="20" t="s">
        <v>13</v>
      </c>
      <c r="D266" s="20" t="s">
        <v>60</v>
      </c>
      <c r="E266" s="20" t="s">
        <v>263</v>
      </c>
      <c r="F266" s="19" t="s">
        <v>139</v>
      </c>
      <c r="G266" s="19" t="s">
        <v>38</v>
      </c>
      <c r="H266" s="34" t="s">
        <v>361</v>
      </c>
      <c r="I266" s="21">
        <v>43097</v>
      </c>
      <c r="J266" s="19" t="s">
        <v>26</v>
      </c>
      <c r="K266" s="22">
        <v>0</v>
      </c>
      <c r="L266" s="22">
        <v>0</v>
      </c>
      <c r="M266" s="22">
        <v>1</v>
      </c>
      <c r="N266" s="22">
        <v>1</v>
      </c>
      <c r="O266" s="22">
        <v>0</v>
      </c>
      <c r="P266" s="36">
        <v>1</v>
      </c>
      <c r="Q266" s="23" t="s">
        <v>246</v>
      </c>
      <c r="R266" s="23" t="s">
        <v>205</v>
      </c>
      <c r="S266" s="23" t="s">
        <v>17</v>
      </c>
    </row>
    <row r="267" spans="1:19" ht="14.6" x14ac:dyDescent="0.3">
      <c r="A267" s="18" t="s">
        <v>57</v>
      </c>
      <c r="B267" s="19" t="s">
        <v>23</v>
      </c>
      <c r="C267" s="20" t="s">
        <v>13</v>
      </c>
      <c r="D267" s="20" t="s">
        <v>60</v>
      </c>
      <c r="E267" s="20" t="s">
        <v>303</v>
      </c>
      <c r="F267" s="19" t="s">
        <v>139</v>
      </c>
      <c r="G267" s="19" t="s">
        <v>38</v>
      </c>
      <c r="H267" s="34" t="s">
        <v>361</v>
      </c>
      <c r="I267" s="21">
        <v>43098</v>
      </c>
      <c r="J267" s="19" t="s">
        <v>16</v>
      </c>
      <c r="K267" s="22">
        <v>0</v>
      </c>
      <c r="L267" s="22">
        <v>0</v>
      </c>
      <c r="M267" s="22">
        <v>1</v>
      </c>
      <c r="N267" s="22">
        <v>1</v>
      </c>
      <c r="O267" s="22">
        <v>0</v>
      </c>
      <c r="P267" s="36">
        <v>1</v>
      </c>
      <c r="Q267" s="23" t="s">
        <v>277</v>
      </c>
      <c r="R267" s="23" t="s">
        <v>205</v>
      </c>
      <c r="S267" s="23" t="s">
        <v>17</v>
      </c>
    </row>
    <row r="268" spans="1:19" ht="14.6" x14ac:dyDescent="0.3">
      <c r="A268" s="18" t="s">
        <v>32</v>
      </c>
      <c r="B268" s="19" t="s">
        <v>23</v>
      </c>
      <c r="C268" s="20" t="s">
        <v>13</v>
      </c>
      <c r="D268" s="20" t="s">
        <v>60</v>
      </c>
      <c r="E268" s="20" t="s">
        <v>304</v>
      </c>
      <c r="F268" s="19" t="s">
        <v>139</v>
      </c>
      <c r="G268" s="19" t="s">
        <v>38</v>
      </c>
      <c r="H268" s="34" t="s">
        <v>361</v>
      </c>
      <c r="I268" s="21">
        <v>43098</v>
      </c>
      <c r="J268" s="19" t="s">
        <v>16</v>
      </c>
      <c r="K268" s="22">
        <v>0</v>
      </c>
      <c r="L268" s="22">
        <v>0</v>
      </c>
      <c r="M268" s="22">
        <v>1</v>
      </c>
      <c r="N268" s="22">
        <v>1</v>
      </c>
      <c r="O268" s="22">
        <v>0</v>
      </c>
      <c r="P268" s="36">
        <v>1</v>
      </c>
      <c r="Q268" s="23" t="s">
        <v>277</v>
      </c>
      <c r="R268" s="23" t="s">
        <v>205</v>
      </c>
      <c r="S268" s="23" t="s">
        <v>17</v>
      </c>
    </row>
    <row r="269" spans="1:19" ht="14.6" x14ac:dyDescent="0.3">
      <c r="A269" s="18" t="s">
        <v>67</v>
      </c>
      <c r="B269" s="19" t="s">
        <v>75</v>
      </c>
      <c r="C269" s="20" t="s">
        <v>20</v>
      </c>
      <c r="D269" s="20" t="s">
        <v>305</v>
      </c>
      <c r="E269" s="20" t="s">
        <v>306</v>
      </c>
      <c r="F269" s="19" t="s">
        <v>139</v>
      </c>
      <c r="G269" s="19" t="s">
        <v>93</v>
      </c>
      <c r="H269" s="34" t="s">
        <v>359</v>
      </c>
      <c r="I269" s="21">
        <v>43098</v>
      </c>
      <c r="J269" s="19" t="s">
        <v>16</v>
      </c>
      <c r="K269" s="22">
        <v>0</v>
      </c>
      <c r="L269" s="22">
        <v>1</v>
      </c>
      <c r="M269" s="22">
        <v>1</v>
      </c>
      <c r="N269" s="22">
        <v>0</v>
      </c>
      <c r="O269" s="22">
        <v>0</v>
      </c>
      <c r="P269" s="36">
        <v>1</v>
      </c>
      <c r="Q269" s="23" t="s">
        <v>307</v>
      </c>
      <c r="R269" s="23" t="s">
        <v>308</v>
      </c>
      <c r="S269" s="23" t="s">
        <v>17</v>
      </c>
    </row>
    <row r="270" spans="1:19" ht="14.6" x14ac:dyDescent="0.3">
      <c r="A270" s="18" t="s">
        <v>67</v>
      </c>
      <c r="B270" s="19" t="s">
        <v>75</v>
      </c>
      <c r="C270" s="20" t="s">
        <v>20</v>
      </c>
      <c r="D270" s="20" t="s">
        <v>305</v>
      </c>
      <c r="E270" s="20" t="s">
        <v>309</v>
      </c>
      <c r="F270" s="19" t="s">
        <v>139</v>
      </c>
      <c r="G270" s="19" t="s">
        <v>15</v>
      </c>
      <c r="H270" s="34" t="s">
        <v>359</v>
      </c>
      <c r="I270" s="21">
        <v>43098</v>
      </c>
      <c r="J270" s="19" t="s">
        <v>16</v>
      </c>
      <c r="K270" s="22">
        <v>0</v>
      </c>
      <c r="L270" s="22">
        <v>1</v>
      </c>
      <c r="M270" s="22">
        <v>1</v>
      </c>
      <c r="N270" s="22">
        <v>0</v>
      </c>
      <c r="O270" s="22">
        <v>0</v>
      </c>
      <c r="P270" s="36">
        <v>1</v>
      </c>
      <c r="Q270" s="23" t="s">
        <v>307</v>
      </c>
      <c r="R270" s="23" t="s">
        <v>310</v>
      </c>
      <c r="S270" s="23" t="s">
        <v>17</v>
      </c>
    </row>
    <row r="271" spans="1:19" ht="14.6" x14ac:dyDescent="0.3">
      <c r="A271" s="18" t="s">
        <v>22</v>
      </c>
      <c r="B271" s="19" t="s">
        <v>75</v>
      </c>
      <c r="C271" s="20" t="s">
        <v>20</v>
      </c>
      <c r="D271" s="20" t="s">
        <v>311</v>
      </c>
      <c r="E271" s="20" t="s">
        <v>312</v>
      </c>
      <c r="F271" s="19" t="s">
        <v>78</v>
      </c>
      <c r="G271" s="19" t="s">
        <v>88</v>
      </c>
      <c r="H271" s="34" t="s">
        <v>356</v>
      </c>
      <c r="I271" s="21">
        <v>43098</v>
      </c>
      <c r="J271" s="19" t="s">
        <v>26</v>
      </c>
      <c r="K271" s="22">
        <v>0</v>
      </c>
      <c r="L271" s="22">
        <v>1</v>
      </c>
      <c r="M271" s="22">
        <v>0</v>
      </c>
      <c r="N271" s="22">
        <v>0</v>
      </c>
      <c r="O271" s="22">
        <v>1</v>
      </c>
      <c r="P271" s="36">
        <v>1</v>
      </c>
      <c r="Q271" s="23" t="s">
        <v>313</v>
      </c>
      <c r="R271" s="23" t="s">
        <v>314</v>
      </c>
      <c r="S271" s="23" t="s">
        <v>17</v>
      </c>
    </row>
    <row r="272" spans="1:19" ht="14.6" x14ac:dyDescent="0.3">
      <c r="A272" s="18" t="s">
        <v>32</v>
      </c>
      <c r="B272" s="19" t="s">
        <v>75</v>
      </c>
      <c r="C272" s="20" t="s">
        <v>20</v>
      </c>
      <c r="D272" s="20" t="s">
        <v>311</v>
      </c>
      <c r="E272" s="20" t="s">
        <v>315</v>
      </c>
      <c r="F272" s="19" t="s">
        <v>78</v>
      </c>
      <c r="G272" s="19" t="s">
        <v>88</v>
      </c>
      <c r="H272" s="34" t="s">
        <v>356</v>
      </c>
      <c r="I272" s="21">
        <v>43098</v>
      </c>
      <c r="J272" s="19" t="s">
        <v>26</v>
      </c>
      <c r="K272" s="22">
        <v>0</v>
      </c>
      <c r="L272" s="22">
        <v>1</v>
      </c>
      <c r="M272" s="22">
        <v>0</v>
      </c>
      <c r="N272" s="22">
        <v>0</v>
      </c>
      <c r="O272" s="22">
        <v>1</v>
      </c>
      <c r="P272" s="36">
        <v>1</v>
      </c>
      <c r="Q272" s="23" t="s">
        <v>313</v>
      </c>
      <c r="R272" s="23" t="s">
        <v>316</v>
      </c>
      <c r="S272" s="23" t="s">
        <v>17</v>
      </c>
    </row>
  </sheetData>
  <sheetProtection formatCells="0" formatColumns="0" formatRows="0" insertRows="0" insertHyperlinks="0" deleteRows="0" sort="0" autoFilter="0" pivotTables="0"/>
  <dataValidations count="2">
    <dataValidation type="date" showInputMessage="1" showErrorMessage="1" sqref="I129">
      <formula1>42278</formula1>
      <formula2>TODAY()</formula2>
    </dataValidation>
    <dataValidation type="list" allowBlank="1" showInputMessage="1" showErrorMessage="1" sqref="S129">
      <formula1>"Open, Closed"</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H271 H258:H270 H272 H20 H2 H3:H19 H21:H42 H43:H84 H85:H127 H128:H175 H176:H224 H225:H257" calculatedColumn="1"/>
  </ignoredErrors>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'http://sharepoint2013/es/cssc/SPR_Lib/[SPR - Master.xlsm]Data Validation Tables'!#REF!</xm:f>
          </x14:formula1>
          <xm:sqref>F129</xm:sqref>
        </x14:dataValidation>
        <x14:dataValidation type="list" showInputMessage="1" showErrorMessage="1">
          <x14:formula1>
            <xm:f>'http://sharepoint2013/es/cssc/SPR_Lib/[SPR - Master.xlsm]Data Validation Tables'!#REF!</xm:f>
          </x14:formula1>
          <xm:sqref>J129</xm:sqref>
        </x14:dataValidation>
        <x14:dataValidation type="list" showInputMessage="1" showErrorMessage="1">
          <x14:formula1>
            <xm:f>'http://sharepoint2013/es/cssc/SPR_Lib/[SPR - Master.xlsm]Data Validation Tables'!#REF!</xm:f>
          </x14:formula1>
          <xm:sqref>G129</xm:sqref>
        </x14:dataValidation>
        <x14:dataValidation type="list" showInputMessage="1" showErrorMessage="1">
          <x14:formula1>
            <xm:f>'http://sharepoint2013/es/cssc/SPR_Lib/[SPR - Master.xlsm]Data Validation Tables'!#REF!</xm:f>
          </x14:formula1>
          <xm:sqref>C129</xm:sqref>
        </x14:dataValidation>
        <x14:dataValidation type="list" showInputMessage="1" showErrorMessage="1">
          <x14:formula1>
            <xm:f>'http://sharepoint2013/es/cssc/SPR_Lib/[SPR - Master.xlsm]Data Validation Tables'!#REF!</xm:f>
          </x14:formula1>
          <xm:sqref>B129</xm:sqref>
        </x14:dataValidation>
        <x14:dataValidation type="list" allowBlank="1" showInputMessage="1" showErrorMessage="1">
          <x14:formula1>
            <xm:f>'http://sharepoint2013/es/cssc/SPR_Lib/[SPR - Master.xlsm]Data Validation Tables'!#REF!</xm:f>
          </x14:formula1>
          <xm:sqref>A129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1:AC91"/>
  <sheetViews>
    <sheetView topLeftCell="B16" zoomScale="60" zoomScaleNormal="60" workbookViewId="0">
      <selection activeCell="AB16" sqref="AB16"/>
    </sheetView>
  </sheetViews>
  <sheetFormatPr defaultRowHeight="14.6" x14ac:dyDescent="0.4"/>
  <cols>
    <col min="1" max="1" width="28" bestFit="1" customWidth="1"/>
    <col min="2" max="2" width="19.69140625" bestFit="1" customWidth="1"/>
    <col min="3" max="3" width="3.84375" customWidth="1"/>
    <col min="4" max="4" width="3.3828125" customWidth="1"/>
    <col min="5" max="5" width="5.15234375" customWidth="1"/>
    <col min="6" max="6" width="6.61328125" customWidth="1"/>
    <col min="7" max="7" width="10.69140625" bestFit="1" customWidth="1"/>
    <col min="10" max="10" width="28" customWidth="1"/>
    <col min="11" max="11" width="16.07421875" customWidth="1"/>
    <col min="12" max="12" width="9.3828125" customWidth="1"/>
    <col min="13" max="13" width="6.61328125" customWidth="1"/>
    <col min="14" max="14" width="10.69140625" customWidth="1"/>
    <col min="15" max="15" width="14.15234375" customWidth="1"/>
    <col min="17" max="17" width="28" customWidth="1"/>
    <col min="18" max="18" width="16.07421875" customWidth="1"/>
    <col min="19" max="19" width="2.84375" customWidth="1"/>
    <col min="20" max="20" width="1.84375" customWidth="1"/>
    <col min="21" max="21" width="6.61328125" customWidth="1"/>
    <col min="22" max="22" width="10.69140625" customWidth="1"/>
    <col min="23" max="23" width="20.53515625" customWidth="1"/>
    <col min="24" max="24" width="19.53515625" customWidth="1"/>
    <col min="25" max="25" width="30.3828125" customWidth="1"/>
    <col min="26" max="26" width="22.3046875" customWidth="1"/>
    <col min="27" max="27" width="19.69140625" customWidth="1"/>
    <col min="28" max="28" width="23.53515625" customWidth="1"/>
    <col min="29" max="29" width="20.23046875" customWidth="1"/>
    <col min="30" max="30" width="28.69140625" bestFit="1" customWidth="1"/>
    <col min="31" max="31" width="27" bestFit="1" customWidth="1"/>
    <col min="32" max="32" width="12.3828125" bestFit="1" customWidth="1"/>
    <col min="33" max="33" width="16.53515625" bestFit="1" customWidth="1"/>
    <col min="34" max="34" width="19" bestFit="1" customWidth="1"/>
    <col min="35" max="35" width="11.3046875" bestFit="1" customWidth="1"/>
    <col min="36" max="36" width="24.84375" bestFit="1" customWidth="1"/>
    <col min="37" max="37" width="8.69140625" customWidth="1"/>
    <col min="38" max="38" width="10.23046875" bestFit="1" customWidth="1"/>
    <col min="39" max="39" width="15.15234375" bestFit="1" customWidth="1"/>
    <col min="40" max="40" width="15.3046875" bestFit="1" customWidth="1"/>
    <col min="41" max="41" width="7.15234375" customWidth="1"/>
    <col min="42" max="42" width="11.4609375" bestFit="1" customWidth="1"/>
    <col min="43" max="43" width="10.3828125" bestFit="1" customWidth="1"/>
    <col min="44" max="44" width="28.84375" bestFit="1" customWidth="1"/>
    <col min="45" max="45" width="15.921875" bestFit="1" customWidth="1"/>
    <col min="46" max="46" width="17.61328125" bestFit="1" customWidth="1"/>
    <col min="47" max="47" width="11.3046875" bestFit="1" customWidth="1"/>
    <col min="48" max="48" width="10.23046875" bestFit="1" customWidth="1"/>
    <col min="49" max="49" width="11.15234375" bestFit="1" customWidth="1"/>
    <col min="50" max="50" width="28.07421875" bestFit="1" customWidth="1"/>
    <col min="51" max="51" width="20.07421875" bestFit="1" customWidth="1"/>
    <col min="52" max="52" width="10.07421875" bestFit="1" customWidth="1"/>
    <col min="53" max="53" width="7.765625" customWidth="1"/>
    <col min="54" max="54" width="11.61328125" bestFit="1" customWidth="1"/>
    <col min="55" max="55" width="12.3828125" bestFit="1" customWidth="1"/>
    <col min="56" max="56" width="20.69140625" bestFit="1" customWidth="1"/>
    <col min="57" max="57" width="15.61328125" bestFit="1" customWidth="1"/>
    <col min="58" max="58" width="11.921875" bestFit="1" customWidth="1"/>
    <col min="59" max="59" width="12.69140625" bestFit="1" customWidth="1"/>
    <col min="60" max="60" width="15.765625" bestFit="1" customWidth="1"/>
    <col min="61" max="61" width="12.69140625" bestFit="1" customWidth="1"/>
    <col min="62" max="62" width="13" bestFit="1" customWidth="1"/>
    <col min="63" max="63" width="11.61328125" bestFit="1" customWidth="1"/>
    <col min="64" max="64" width="7.61328125" customWidth="1"/>
    <col min="65" max="65" width="21.3046875" bestFit="1" customWidth="1"/>
    <col min="66" max="66" width="9.61328125" bestFit="1" customWidth="1"/>
    <col min="67" max="67" width="11.4609375" bestFit="1" customWidth="1"/>
    <col min="68" max="68" width="16.53515625" bestFit="1" customWidth="1"/>
    <col min="69" max="69" width="11.15234375" bestFit="1" customWidth="1"/>
    <col min="70" max="70" width="14.23046875" bestFit="1" customWidth="1"/>
    <col min="71" max="71" width="10.69140625" bestFit="1" customWidth="1"/>
    <col min="72" max="72" width="13.765625" bestFit="1" customWidth="1"/>
    <col min="73" max="73" width="17.921875" bestFit="1" customWidth="1"/>
    <col min="74" max="74" width="23.3046875" bestFit="1" customWidth="1"/>
    <col min="75" max="75" width="13.61328125" bestFit="1" customWidth="1"/>
    <col min="76" max="76" width="13.765625" bestFit="1" customWidth="1"/>
    <col min="77" max="77" width="9.15234375" customWidth="1"/>
    <col min="78" max="78" width="23.61328125" bestFit="1" customWidth="1"/>
    <col min="79" max="79" width="11.765625" bestFit="1" customWidth="1"/>
    <col min="80" max="80" width="26.53515625" bestFit="1" customWidth="1"/>
    <col min="81" max="81" width="3.765625" customWidth="1"/>
    <col min="82" max="82" width="27.61328125" bestFit="1" customWidth="1"/>
    <col min="83" max="83" width="13.3046875" bestFit="1" customWidth="1"/>
    <col min="84" max="84" width="21.921875" bestFit="1" customWidth="1"/>
    <col min="85" max="85" width="22.53515625" bestFit="1" customWidth="1"/>
    <col min="86" max="86" width="18.84375" bestFit="1" customWidth="1"/>
    <col min="87" max="87" width="19.921875" bestFit="1" customWidth="1"/>
    <col min="88" max="88" width="16.69140625" bestFit="1" customWidth="1"/>
    <col min="89" max="89" width="12.23046875" bestFit="1" customWidth="1"/>
    <col min="90" max="90" width="16.3828125" bestFit="1" customWidth="1"/>
    <col min="91" max="91" width="6.69140625" customWidth="1"/>
    <col min="92" max="92" width="24.23046875" bestFit="1" customWidth="1"/>
    <col min="93" max="93" width="4.84375" customWidth="1"/>
    <col min="94" max="94" width="18.23046875" bestFit="1" customWidth="1"/>
    <col min="95" max="95" width="15.15234375" bestFit="1" customWidth="1"/>
    <col min="96" max="97" width="19.3046875" bestFit="1" customWidth="1"/>
    <col min="98" max="98" width="17" bestFit="1" customWidth="1"/>
    <col min="99" max="99" width="9.765625" bestFit="1" customWidth="1"/>
    <col min="100" max="100" width="10.53515625" bestFit="1" customWidth="1"/>
    <col min="101" max="101" width="13.15234375" bestFit="1" customWidth="1"/>
    <col min="102" max="102" width="10.84375" bestFit="1" customWidth="1"/>
    <col min="103" max="103" width="20.23046875" bestFit="1" customWidth="1"/>
    <col min="104" max="104" width="28.69140625" bestFit="1" customWidth="1"/>
    <col min="105" max="105" width="27" bestFit="1" customWidth="1"/>
    <col min="106" max="106" width="12.3828125" bestFit="1" customWidth="1"/>
    <col min="107" max="107" width="16.53515625" bestFit="1" customWidth="1"/>
    <col min="108" max="108" width="19" bestFit="1" customWidth="1"/>
    <col min="109" max="109" width="11.3046875" bestFit="1" customWidth="1"/>
    <col min="110" max="110" width="24.84375" bestFit="1" customWidth="1"/>
    <col min="111" max="111" width="8.69140625" customWidth="1"/>
    <col min="112" max="112" width="10.23046875" bestFit="1" customWidth="1"/>
    <col min="113" max="113" width="15.15234375" bestFit="1" customWidth="1"/>
    <col min="114" max="114" width="15.3046875" bestFit="1" customWidth="1"/>
    <col min="115" max="115" width="7.15234375" customWidth="1"/>
    <col min="116" max="116" width="11.4609375" bestFit="1" customWidth="1"/>
    <col min="117" max="117" width="10.3828125" bestFit="1" customWidth="1"/>
    <col min="118" max="118" width="28.84375" bestFit="1" customWidth="1"/>
    <col min="119" max="119" width="15.921875" bestFit="1" customWidth="1"/>
    <col min="120" max="120" width="17.61328125" bestFit="1" customWidth="1"/>
    <col min="121" max="121" width="11.3046875" bestFit="1" customWidth="1"/>
    <col min="122" max="122" width="10.23046875" bestFit="1" customWidth="1"/>
    <col min="123" max="123" width="11.15234375" bestFit="1" customWidth="1"/>
    <col min="124" max="124" width="28.07421875" bestFit="1" customWidth="1"/>
    <col min="125" max="125" width="20.07421875" bestFit="1" customWidth="1"/>
    <col min="126" max="126" width="10.07421875" bestFit="1" customWidth="1"/>
    <col min="127" max="127" width="7.765625" customWidth="1"/>
    <col min="128" max="128" width="11.61328125" bestFit="1" customWidth="1"/>
    <col min="129" max="129" width="12.3828125" bestFit="1" customWidth="1"/>
    <col min="130" max="130" width="20.69140625" bestFit="1" customWidth="1"/>
    <col min="131" max="131" width="15.61328125" bestFit="1" customWidth="1"/>
    <col min="132" max="132" width="11.921875" bestFit="1" customWidth="1"/>
    <col min="133" max="133" width="12.69140625" bestFit="1" customWidth="1"/>
    <col min="134" max="134" width="15.765625" bestFit="1" customWidth="1"/>
    <col min="135" max="135" width="12.69140625" bestFit="1" customWidth="1"/>
    <col min="136" max="136" width="13" bestFit="1" customWidth="1"/>
    <col min="137" max="137" width="11.61328125" bestFit="1" customWidth="1"/>
    <col min="138" max="138" width="7.61328125" customWidth="1"/>
    <col min="139" max="139" width="21.3046875" bestFit="1" customWidth="1"/>
    <col min="140" max="140" width="9.61328125" bestFit="1" customWidth="1"/>
    <col min="141" max="141" width="11.4609375" bestFit="1" customWidth="1"/>
    <col min="142" max="142" width="16.53515625" bestFit="1" customWidth="1"/>
    <col min="143" max="143" width="11.15234375" bestFit="1" customWidth="1"/>
    <col min="144" max="144" width="14.23046875" bestFit="1" customWidth="1"/>
    <col min="145" max="145" width="10.69140625" bestFit="1" customWidth="1"/>
    <col min="146" max="146" width="13.765625" bestFit="1" customWidth="1"/>
    <col min="147" max="147" width="17.921875" bestFit="1" customWidth="1"/>
    <col min="148" max="148" width="23.3046875" bestFit="1" customWidth="1"/>
    <col min="149" max="149" width="13.61328125" bestFit="1" customWidth="1"/>
    <col min="150" max="150" width="13.765625" bestFit="1" customWidth="1"/>
    <col min="151" max="151" width="9.15234375" customWidth="1"/>
    <col min="152" max="152" width="23.61328125" bestFit="1" customWidth="1"/>
    <col min="153" max="153" width="11.765625" bestFit="1" customWidth="1"/>
    <col min="154" max="154" width="26.53515625" bestFit="1" customWidth="1"/>
    <col min="155" max="155" width="3.765625" customWidth="1"/>
    <col min="156" max="156" width="27.61328125" bestFit="1" customWidth="1"/>
    <col min="157" max="157" width="13.3046875" bestFit="1" customWidth="1"/>
    <col min="158" max="158" width="21.921875" bestFit="1" customWidth="1"/>
    <col min="159" max="159" width="22.53515625" bestFit="1" customWidth="1"/>
    <col min="160" max="160" width="18.84375" bestFit="1" customWidth="1"/>
    <col min="161" max="161" width="19.921875" bestFit="1" customWidth="1"/>
    <col min="162" max="162" width="16.69140625" bestFit="1" customWidth="1"/>
    <col min="163" max="163" width="12.23046875" bestFit="1" customWidth="1"/>
    <col min="164" max="164" width="16.3828125" bestFit="1" customWidth="1"/>
    <col min="165" max="165" width="6.69140625" customWidth="1"/>
    <col min="166" max="166" width="26.23046875" bestFit="1" customWidth="1"/>
    <col min="167" max="167" width="29" bestFit="1" customWidth="1"/>
  </cols>
  <sheetData>
    <row r="11" spans="1:29" x14ac:dyDescent="0.4">
      <c r="A11" s="4" t="s">
        <v>322</v>
      </c>
      <c r="J11" s="5" t="s">
        <v>323</v>
      </c>
      <c r="Q11" s="4" t="s">
        <v>333</v>
      </c>
      <c r="X11" s="4" t="s">
        <v>334</v>
      </c>
    </row>
    <row r="13" spans="1:29" x14ac:dyDescent="0.4">
      <c r="A13" s="2" t="s">
        <v>337</v>
      </c>
      <c r="B13" s="2" t="s">
        <v>319</v>
      </c>
      <c r="C13" s="1"/>
      <c r="D13" s="1"/>
      <c r="E13" s="1"/>
      <c r="F13" s="1"/>
      <c r="G13" s="1"/>
      <c r="J13" s="10" t="s">
        <v>337</v>
      </c>
      <c r="K13" s="10" t="s">
        <v>319</v>
      </c>
    </row>
    <row r="14" spans="1:29" x14ac:dyDescent="0.4">
      <c r="A14" s="2" t="s">
        <v>317</v>
      </c>
      <c r="B14" s="1" t="s">
        <v>19</v>
      </c>
      <c r="C14" s="1" t="s">
        <v>23</v>
      </c>
      <c r="D14" s="1" t="s">
        <v>12</v>
      </c>
      <c r="E14" s="1" t="s">
        <v>75</v>
      </c>
      <c r="F14" s="1" t="s">
        <v>320</v>
      </c>
      <c r="G14" s="1" t="s">
        <v>318</v>
      </c>
      <c r="J14" s="10" t="s">
        <v>317</v>
      </c>
      <c r="K14" t="s">
        <v>16</v>
      </c>
      <c r="L14" t="s">
        <v>26</v>
      </c>
      <c r="M14" t="s">
        <v>320</v>
      </c>
      <c r="N14" t="s">
        <v>318</v>
      </c>
      <c r="Q14" s="10" t="s">
        <v>337</v>
      </c>
      <c r="R14" s="10" t="s">
        <v>319</v>
      </c>
      <c r="X14" t="s">
        <v>335</v>
      </c>
      <c r="Y14" t="s">
        <v>347</v>
      </c>
      <c r="Z14" t="s">
        <v>336</v>
      </c>
      <c r="AA14" t="s">
        <v>339</v>
      </c>
      <c r="AB14" t="s">
        <v>340</v>
      </c>
      <c r="AC14" s="12" t="s">
        <v>338</v>
      </c>
    </row>
    <row r="15" spans="1:29" x14ac:dyDescent="0.4">
      <c r="A15" s="1" t="s">
        <v>57</v>
      </c>
      <c r="B15" s="3"/>
      <c r="C15" s="3">
        <v>37</v>
      </c>
      <c r="D15" s="3"/>
      <c r="E15" s="3"/>
      <c r="F15" s="3"/>
      <c r="G15" s="3">
        <v>37</v>
      </c>
      <c r="J15" s="11" t="s">
        <v>57</v>
      </c>
      <c r="K15" s="3">
        <v>31</v>
      </c>
      <c r="L15" s="3">
        <v>6</v>
      </c>
      <c r="M15" s="3"/>
      <c r="N15" s="3">
        <v>37</v>
      </c>
      <c r="O15" s="13"/>
      <c r="Q15" s="10" t="s">
        <v>317</v>
      </c>
      <c r="R15">
        <v>1</v>
      </c>
      <c r="S15">
        <v>2</v>
      </c>
      <c r="T15">
        <v>4</v>
      </c>
      <c r="U15" t="s">
        <v>320</v>
      </c>
      <c r="V15" t="s">
        <v>318</v>
      </c>
      <c r="X15" s="3">
        <v>55</v>
      </c>
      <c r="Y15" s="3">
        <v>4</v>
      </c>
      <c r="Z15" s="3">
        <v>272</v>
      </c>
      <c r="AA15" s="3">
        <v>203</v>
      </c>
      <c r="AB15" s="3">
        <v>7</v>
      </c>
      <c r="AC15" s="1">
        <f>SUM(X15:AB15)</f>
        <v>541</v>
      </c>
    </row>
    <row r="16" spans="1:29" x14ac:dyDescent="0.4">
      <c r="A16" s="1" t="s">
        <v>18</v>
      </c>
      <c r="B16" s="3"/>
      <c r="C16" s="3">
        <v>18</v>
      </c>
      <c r="D16" s="3">
        <v>2</v>
      </c>
      <c r="E16" s="3"/>
      <c r="F16" s="3"/>
      <c r="G16" s="3">
        <v>20</v>
      </c>
      <c r="J16" s="11" t="s">
        <v>18</v>
      </c>
      <c r="K16" s="3">
        <v>15</v>
      </c>
      <c r="L16" s="3">
        <v>5</v>
      </c>
      <c r="M16" s="3"/>
      <c r="N16" s="3">
        <v>20</v>
      </c>
      <c r="O16" s="13"/>
      <c r="Q16" s="11" t="s">
        <v>57</v>
      </c>
      <c r="R16" s="13">
        <v>37</v>
      </c>
      <c r="S16" s="13"/>
      <c r="T16" s="13"/>
      <c r="U16" s="13"/>
      <c r="V16" s="13">
        <v>37</v>
      </c>
      <c r="X16" s="15">
        <f>GETPIVOTDATA("Sum of Deadline Score",X14)/$AC$15</f>
        <v>0.10166358595194085</v>
      </c>
      <c r="Y16" s="15">
        <f>GETPIVOTDATA("Sum of Compliance with Obligation",$X$14)/AC15</f>
        <v>7.3937153419593345E-3</v>
      </c>
      <c r="Z16" s="15">
        <f>GETPIVOTDATA("Sum of Governance Score",$X$14)/AC15</f>
        <v>0.50277264325323479</v>
      </c>
      <c r="AA16" s="15">
        <f>GETPIVOTDATA("Sum of Accuracy Score",$X$14)/AC15</f>
        <v>0.3752310536044362</v>
      </c>
      <c r="AB16" s="15">
        <f>GETPIVOTDATA("Sum of Financial Loss Score",$X$14)/AC15</f>
        <v>1.2939001848428836E-2</v>
      </c>
    </row>
    <row r="17" spans="1:22" x14ac:dyDescent="0.4">
      <c r="A17" s="1" t="s">
        <v>240</v>
      </c>
      <c r="B17" s="3"/>
      <c r="C17" s="3">
        <v>13</v>
      </c>
      <c r="D17" s="3"/>
      <c r="E17" s="3"/>
      <c r="F17" s="3"/>
      <c r="G17" s="3">
        <v>13</v>
      </c>
      <c r="J17" s="11" t="s">
        <v>240</v>
      </c>
      <c r="K17" s="3">
        <v>11</v>
      </c>
      <c r="L17" s="3">
        <v>2</v>
      </c>
      <c r="M17" s="3"/>
      <c r="N17" s="3">
        <v>13</v>
      </c>
      <c r="O17" s="13"/>
      <c r="Q17" s="11" t="s">
        <v>18</v>
      </c>
      <c r="R17" s="13">
        <v>12</v>
      </c>
      <c r="S17" s="13">
        <v>8</v>
      </c>
      <c r="T17" s="13"/>
      <c r="U17" s="13"/>
      <c r="V17" s="13">
        <v>20</v>
      </c>
    </row>
    <row r="18" spans="1:22" x14ac:dyDescent="0.4">
      <c r="A18" s="1" t="s">
        <v>33</v>
      </c>
      <c r="B18" s="3"/>
      <c r="C18" s="3">
        <v>13</v>
      </c>
      <c r="D18" s="3"/>
      <c r="E18" s="3"/>
      <c r="F18" s="3"/>
      <c r="G18" s="3">
        <v>13</v>
      </c>
      <c r="J18" s="11" t="s">
        <v>33</v>
      </c>
      <c r="K18" s="3">
        <v>11</v>
      </c>
      <c r="L18" s="3">
        <v>2</v>
      </c>
      <c r="M18" s="3"/>
      <c r="N18" s="3">
        <v>13</v>
      </c>
      <c r="O18" s="13"/>
      <c r="Q18" s="11" t="s">
        <v>240</v>
      </c>
      <c r="R18" s="13">
        <v>13</v>
      </c>
      <c r="S18" s="13"/>
      <c r="T18" s="13"/>
      <c r="U18" s="13"/>
      <c r="V18" s="13">
        <v>13</v>
      </c>
    </row>
    <row r="19" spans="1:22" x14ac:dyDescent="0.4">
      <c r="A19" s="1" t="s">
        <v>32</v>
      </c>
      <c r="B19" s="3"/>
      <c r="C19" s="3">
        <v>11</v>
      </c>
      <c r="D19" s="3"/>
      <c r="E19" s="3">
        <v>1</v>
      </c>
      <c r="F19" s="3"/>
      <c r="G19" s="3">
        <v>12</v>
      </c>
      <c r="J19" s="11" t="s">
        <v>32</v>
      </c>
      <c r="K19" s="3">
        <v>9</v>
      </c>
      <c r="L19" s="3">
        <v>3</v>
      </c>
      <c r="M19" s="3"/>
      <c r="N19" s="3">
        <v>12</v>
      </c>
      <c r="O19" s="13"/>
      <c r="Q19" s="11" t="s">
        <v>33</v>
      </c>
      <c r="R19" s="13">
        <v>9</v>
      </c>
      <c r="S19" s="13">
        <v>4</v>
      </c>
      <c r="T19" s="13"/>
      <c r="U19" s="13"/>
      <c r="V19" s="13">
        <v>13</v>
      </c>
    </row>
    <row r="20" spans="1:22" x14ac:dyDescent="0.4">
      <c r="A20" s="1" t="s">
        <v>70</v>
      </c>
      <c r="B20" s="3"/>
      <c r="C20" s="3">
        <v>10</v>
      </c>
      <c r="D20" s="3"/>
      <c r="E20" s="3"/>
      <c r="F20" s="3"/>
      <c r="G20" s="3">
        <v>10</v>
      </c>
      <c r="J20" s="11" t="s">
        <v>70</v>
      </c>
      <c r="K20" s="3">
        <v>7</v>
      </c>
      <c r="L20" s="3">
        <v>3</v>
      </c>
      <c r="M20" s="3"/>
      <c r="N20" s="3">
        <v>10</v>
      </c>
      <c r="O20" s="13"/>
      <c r="Q20" s="11" t="s">
        <v>32</v>
      </c>
      <c r="R20" s="13">
        <v>12</v>
      </c>
      <c r="S20" s="13"/>
      <c r="T20" s="13"/>
      <c r="U20" s="13"/>
      <c r="V20" s="13">
        <v>12</v>
      </c>
    </row>
    <row r="21" spans="1:22" x14ac:dyDescent="0.4">
      <c r="A21" s="1" t="s">
        <v>22</v>
      </c>
      <c r="B21" s="3"/>
      <c r="C21" s="3">
        <v>8</v>
      </c>
      <c r="D21" s="3"/>
      <c r="E21" s="3">
        <v>1</v>
      </c>
      <c r="F21" s="3"/>
      <c r="G21" s="3">
        <v>9</v>
      </c>
      <c r="J21" s="11" t="s">
        <v>22</v>
      </c>
      <c r="K21" s="3">
        <v>7</v>
      </c>
      <c r="L21" s="3">
        <v>2</v>
      </c>
      <c r="M21" s="3"/>
      <c r="N21" s="3">
        <v>9</v>
      </c>
      <c r="O21" s="13"/>
      <c r="Q21" s="11" t="s">
        <v>70</v>
      </c>
      <c r="R21" s="13">
        <v>10</v>
      </c>
      <c r="S21" s="13"/>
      <c r="T21" s="13"/>
      <c r="U21" s="13"/>
      <c r="V21" s="13">
        <v>10</v>
      </c>
    </row>
    <row r="22" spans="1:22" x14ac:dyDescent="0.4">
      <c r="A22" s="1" t="s">
        <v>69</v>
      </c>
      <c r="B22" s="3"/>
      <c r="C22" s="3">
        <v>7</v>
      </c>
      <c r="D22" s="3">
        <v>1</v>
      </c>
      <c r="E22" s="3"/>
      <c r="F22" s="3"/>
      <c r="G22" s="3">
        <v>8</v>
      </c>
      <c r="J22" s="11" t="s">
        <v>62</v>
      </c>
      <c r="K22" s="3">
        <v>7</v>
      </c>
      <c r="L22" s="3">
        <v>1</v>
      </c>
      <c r="M22" s="3"/>
      <c r="N22" s="3">
        <v>8</v>
      </c>
      <c r="O22" s="13"/>
      <c r="Q22" s="11" t="s">
        <v>22</v>
      </c>
      <c r="R22" s="13">
        <v>9</v>
      </c>
      <c r="S22" s="13"/>
      <c r="T22" s="13"/>
      <c r="U22" s="13"/>
      <c r="V22" s="13">
        <v>9</v>
      </c>
    </row>
    <row r="23" spans="1:22" x14ac:dyDescent="0.4">
      <c r="A23" s="1" t="s">
        <v>105</v>
      </c>
      <c r="B23" s="3"/>
      <c r="C23" s="3">
        <v>6</v>
      </c>
      <c r="D23" s="3">
        <v>2</v>
      </c>
      <c r="E23" s="3"/>
      <c r="F23" s="3"/>
      <c r="G23" s="3">
        <v>8</v>
      </c>
      <c r="J23" s="11" t="s">
        <v>105</v>
      </c>
      <c r="K23" s="3">
        <v>1</v>
      </c>
      <c r="L23" s="3">
        <v>7</v>
      </c>
      <c r="M23" s="3"/>
      <c r="N23" s="3">
        <v>8</v>
      </c>
      <c r="O23" s="13"/>
      <c r="Q23" s="11" t="s">
        <v>62</v>
      </c>
      <c r="R23" s="13">
        <v>8</v>
      </c>
      <c r="S23" s="13"/>
      <c r="T23" s="13"/>
      <c r="U23" s="13"/>
      <c r="V23" s="13">
        <v>8</v>
      </c>
    </row>
    <row r="24" spans="1:22" x14ac:dyDescent="0.4">
      <c r="A24" s="1" t="s">
        <v>62</v>
      </c>
      <c r="B24" s="3"/>
      <c r="C24" s="3">
        <v>7</v>
      </c>
      <c r="D24" s="3">
        <v>1</v>
      </c>
      <c r="E24" s="3"/>
      <c r="F24" s="3"/>
      <c r="G24" s="3">
        <v>8</v>
      </c>
      <c r="J24" s="11" t="s">
        <v>69</v>
      </c>
      <c r="K24" s="3">
        <v>7</v>
      </c>
      <c r="L24" s="3">
        <v>1</v>
      </c>
      <c r="M24" s="3"/>
      <c r="N24" s="3">
        <v>8</v>
      </c>
      <c r="O24" s="13"/>
      <c r="Q24" s="11" t="s">
        <v>105</v>
      </c>
      <c r="R24" s="13">
        <v>8</v>
      </c>
      <c r="S24" s="13"/>
      <c r="T24" s="13"/>
      <c r="U24" s="13"/>
      <c r="V24" s="13">
        <v>8</v>
      </c>
    </row>
    <row r="25" spans="1:22" x14ac:dyDescent="0.4">
      <c r="A25" s="1" t="s">
        <v>67</v>
      </c>
      <c r="B25" s="3"/>
      <c r="C25" s="3"/>
      <c r="D25" s="3"/>
      <c r="E25" s="3">
        <v>6</v>
      </c>
      <c r="F25" s="3"/>
      <c r="G25" s="3">
        <v>6</v>
      </c>
      <c r="J25" s="11" t="s">
        <v>64</v>
      </c>
      <c r="K25" s="3">
        <v>3</v>
      </c>
      <c r="L25" s="3">
        <v>3</v>
      </c>
      <c r="M25" s="3"/>
      <c r="N25" s="3">
        <v>6</v>
      </c>
      <c r="O25" s="13"/>
      <c r="Q25" s="11" t="s">
        <v>69</v>
      </c>
      <c r="R25" s="13">
        <v>8</v>
      </c>
      <c r="S25" s="13"/>
      <c r="T25" s="13"/>
      <c r="U25" s="13"/>
      <c r="V25" s="13">
        <v>8</v>
      </c>
    </row>
    <row r="26" spans="1:22" x14ac:dyDescent="0.4">
      <c r="A26" s="1" t="s">
        <v>64</v>
      </c>
      <c r="B26" s="3"/>
      <c r="C26" s="3">
        <v>6</v>
      </c>
      <c r="D26" s="3"/>
      <c r="E26" s="3"/>
      <c r="F26" s="3"/>
      <c r="G26" s="3">
        <v>6</v>
      </c>
      <c r="J26" s="11" t="s">
        <v>67</v>
      </c>
      <c r="K26" s="3">
        <v>2</v>
      </c>
      <c r="L26" s="3">
        <v>4</v>
      </c>
      <c r="M26" s="3"/>
      <c r="N26" s="3">
        <v>6</v>
      </c>
      <c r="O26" s="13"/>
      <c r="Q26" s="11" t="s">
        <v>64</v>
      </c>
      <c r="R26" s="13">
        <v>6</v>
      </c>
      <c r="S26" s="13"/>
      <c r="T26" s="13"/>
      <c r="U26" s="13"/>
      <c r="V26" s="13">
        <v>6</v>
      </c>
    </row>
    <row r="27" spans="1:22" x14ac:dyDescent="0.4">
      <c r="A27" s="1" t="s">
        <v>97</v>
      </c>
      <c r="B27" s="3"/>
      <c r="C27" s="3">
        <v>1</v>
      </c>
      <c r="D27" s="3">
        <v>4</v>
      </c>
      <c r="E27" s="3"/>
      <c r="F27" s="3"/>
      <c r="G27" s="3">
        <v>5</v>
      </c>
      <c r="J27" s="11" t="s">
        <v>110</v>
      </c>
      <c r="K27" s="3">
        <v>4</v>
      </c>
      <c r="L27" s="3">
        <v>1</v>
      </c>
      <c r="M27" s="3"/>
      <c r="N27" s="3">
        <v>5</v>
      </c>
      <c r="O27" s="13"/>
      <c r="Q27" s="11" t="s">
        <v>67</v>
      </c>
      <c r="R27" s="13">
        <v>2</v>
      </c>
      <c r="S27" s="13"/>
      <c r="T27" s="13">
        <v>4</v>
      </c>
      <c r="U27" s="13"/>
      <c r="V27" s="13">
        <v>6</v>
      </c>
    </row>
    <row r="28" spans="1:22" x14ac:dyDescent="0.4">
      <c r="A28" s="1" t="s">
        <v>68</v>
      </c>
      <c r="B28" s="3"/>
      <c r="C28" s="3">
        <v>5</v>
      </c>
      <c r="D28" s="3"/>
      <c r="E28" s="3"/>
      <c r="F28" s="3"/>
      <c r="G28" s="3">
        <v>5</v>
      </c>
      <c r="J28" s="11" t="s">
        <v>68</v>
      </c>
      <c r="K28" s="3">
        <v>5</v>
      </c>
      <c r="L28" s="3"/>
      <c r="M28" s="3"/>
      <c r="N28" s="3">
        <v>5</v>
      </c>
      <c r="O28" s="13"/>
      <c r="Q28" s="11" t="s">
        <v>110</v>
      </c>
      <c r="R28" s="13">
        <v>5</v>
      </c>
      <c r="S28" s="13"/>
      <c r="T28" s="13"/>
      <c r="U28" s="13"/>
      <c r="V28" s="13">
        <v>5</v>
      </c>
    </row>
    <row r="29" spans="1:22" x14ac:dyDescent="0.4">
      <c r="A29" s="1" t="s">
        <v>110</v>
      </c>
      <c r="B29" s="3"/>
      <c r="C29" s="3">
        <v>5</v>
      </c>
      <c r="D29" s="3"/>
      <c r="E29" s="3"/>
      <c r="F29" s="3"/>
      <c r="G29" s="3">
        <v>5</v>
      </c>
      <c r="J29" s="11" t="s">
        <v>97</v>
      </c>
      <c r="K29" s="3">
        <v>4</v>
      </c>
      <c r="L29" s="3">
        <v>1</v>
      </c>
      <c r="M29" s="3"/>
      <c r="N29" s="3">
        <v>5</v>
      </c>
      <c r="O29" s="13"/>
      <c r="Q29" s="11" t="s">
        <v>68</v>
      </c>
      <c r="R29" s="13">
        <v>5</v>
      </c>
      <c r="S29" s="13"/>
      <c r="T29" s="13"/>
      <c r="U29" s="13"/>
      <c r="V29" s="13">
        <v>5</v>
      </c>
    </row>
    <row r="30" spans="1:22" x14ac:dyDescent="0.4">
      <c r="A30" s="1" t="s">
        <v>132</v>
      </c>
      <c r="B30" s="3"/>
      <c r="C30" s="3">
        <v>4</v>
      </c>
      <c r="D30" s="3"/>
      <c r="E30" s="3"/>
      <c r="F30" s="3"/>
      <c r="G30" s="3">
        <v>4</v>
      </c>
      <c r="J30" s="11" t="s">
        <v>98</v>
      </c>
      <c r="K30" s="3">
        <v>1</v>
      </c>
      <c r="L30" s="3">
        <v>3</v>
      </c>
      <c r="M30" s="3"/>
      <c r="N30" s="3">
        <v>4</v>
      </c>
      <c r="O30" s="13"/>
      <c r="Q30" s="11" t="s">
        <v>97</v>
      </c>
      <c r="R30" s="13">
        <v>3</v>
      </c>
      <c r="S30" s="13">
        <v>2</v>
      </c>
      <c r="T30" s="13"/>
      <c r="U30" s="13"/>
      <c r="V30" s="13">
        <v>5</v>
      </c>
    </row>
    <row r="31" spans="1:22" x14ac:dyDescent="0.4">
      <c r="A31" s="1" t="s">
        <v>98</v>
      </c>
      <c r="B31" s="3"/>
      <c r="C31" s="3">
        <v>4</v>
      </c>
      <c r="D31" s="3"/>
      <c r="E31" s="3"/>
      <c r="F31" s="3"/>
      <c r="G31" s="3">
        <v>4</v>
      </c>
      <c r="J31" s="11" t="s">
        <v>45</v>
      </c>
      <c r="K31" s="3">
        <v>1</v>
      </c>
      <c r="L31" s="3">
        <v>3</v>
      </c>
      <c r="M31" s="3"/>
      <c r="N31" s="3">
        <v>4</v>
      </c>
      <c r="O31" s="13"/>
      <c r="Q31" s="11" t="s">
        <v>98</v>
      </c>
      <c r="R31" s="13">
        <v>4</v>
      </c>
      <c r="S31" s="13"/>
      <c r="T31" s="13"/>
      <c r="U31" s="13"/>
      <c r="V31" s="13">
        <v>4</v>
      </c>
    </row>
    <row r="32" spans="1:22" x14ac:dyDescent="0.4">
      <c r="A32" s="1" t="s">
        <v>45</v>
      </c>
      <c r="B32" s="3"/>
      <c r="C32" s="3">
        <v>4</v>
      </c>
      <c r="D32" s="3"/>
      <c r="E32" s="3"/>
      <c r="F32" s="3"/>
      <c r="G32" s="3">
        <v>4</v>
      </c>
      <c r="J32" s="11" t="s">
        <v>132</v>
      </c>
      <c r="K32" s="3"/>
      <c r="L32" s="3">
        <v>4</v>
      </c>
      <c r="M32" s="3"/>
      <c r="N32" s="3">
        <v>4</v>
      </c>
      <c r="O32" s="13"/>
      <c r="Q32" s="11" t="s">
        <v>45</v>
      </c>
      <c r="R32" s="13">
        <v>4</v>
      </c>
      <c r="S32" s="13"/>
      <c r="T32" s="13"/>
      <c r="U32" s="13"/>
      <c r="V32" s="13">
        <v>4</v>
      </c>
    </row>
    <row r="33" spans="1:22" x14ac:dyDescent="0.4">
      <c r="A33" s="1" t="s">
        <v>37</v>
      </c>
      <c r="B33" s="3"/>
      <c r="C33" s="3">
        <v>4</v>
      </c>
      <c r="D33" s="3"/>
      <c r="E33" s="3"/>
      <c r="F33" s="3"/>
      <c r="G33" s="3">
        <v>4</v>
      </c>
      <c r="J33" s="11" t="s">
        <v>37</v>
      </c>
      <c r="K33" s="3"/>
      <c r="L33" s="3">
        <v>4</v>
      </c>
      <c r="M33" s="3"/>
      <c r="N33" s="3">
        <v>4</v>
      </c>
      <c r="O33" s="13"/>
      <c r="Q33" s="11" t="s">
        <v>132</v>
      </c>
      <c r="R33" s="13">
        <v>4</v>
      </c>
      <c r="S33" s="13"/>
      <c r="T33" s="13"/>
      <c r="U33" s="13"/>
      <c r="V33" s="13">
        <v>4</v>
      </c>
    </row>
    <row r="34" spans="1:22" x14ac:dyDescent="0.4">
      <c r="A34" s="1" t="s">
        <v>223</v>
      </c>
      <c r="B34" s="3"/>
      <c r="C34" s="3">
        <v>4</v>
      </c>
      <c r="D34" s="3"/>
      <c r="E34" s="3"/>
      <c r="F34" s="3"/>
      <c r="G34" s="3">
        <v>4</v>
      </c>
      <c r="J34" s="11" t="s">
        <v>86</v>
      </c>
      <c r="K34" s="3"/>
      <c r="L34" s="3">
        <v>4</v>
      </c>
      <c r="M34" s="3"/>
      <c r="N34" s="3">
        <v>4</v>
      </c>
      <c r="O34" s="13"/>
      <c r="Q34" s="11" t="s">
        <v>37</v>
      </c>
      <c r="R34" s="13">
        <v>4</v>
      </c>
      <c r="S34" s="13"/>
      <c r="T34" s="13"/>
      <c r="U34" s="13"/>
      <c r="V34" s="13">
        <v>4</v>
      </c>
    </row>
    <row r="35" spans="1:22" x14ac:dyDescent="0.4">
      <c r="A35" s="1" t="s">
        <v>86</v>
      </c>
      <c r="B35" s="3"/>
      <c r="C35" s="3">
        <v>4</v>
      </c>
      <c r="D35" s="3"/>
      <c r="E35" s="3"/>
      <c r="F35" s="3"/>
      <c r="G35" s="3">
        <v>4</v>
      </c>
      <c r="J35" s="11" t="s">
        <v>223</v>
      </c>
      <c r="K35" s="3"/>
      <c r="L35" s="3">
        <v>4</v>
      </c>
      <c r="M35" s="3"/>
      <c r="N35" s="3">
        <v>4</v>
      </c>
      <c r="O35" s="13"/>
      <c r="Q35" s="11" t="s">
        <v>86</v>
      </c>
      <c r="R35" s="13">
        <v>4</v>
      </c>
      <c r="S35" s="13"/>
      <c r="T35" s="13"/>
      <c r="U35" s="13"/>
      <c r="V35" s="13">
        <v>4</v>
      </c>
    </row>
    <row r="36" spans="1:22" x14ac:dyDescent="0.4">
      <c r="A36" s="1" t="s">
        <v>66</v>
      </c>
      <c r="B36" s="3"/>
      <c r="C36" s="3">
        <v>3</v>
      </c>
      <c r="D36" s="3"/>
      <c r="E36" s="3"/>
      <c r="F36" s="3"/>
      <c r="G36" s="3">
        <v>3</v>
      </c>
      <c r="J36" s="11" t="s">
        <v>196</v>
      </c>
      <c r="K36" s="3">
        <v>1</v>
      </c>
      <c r="L36" s="3">
        <v>2</v>
      </c>
      <c r="M36" s="3"/>
      <c r="N36" s="3">
        <v>3</v>
      </c>
      <c r="O36" s="13"/>
      <c r="Q36" s="11" t="s">
        <v>223</v>
      </c>
      <c r="R36" s="13">
        <v>4</v>
      </c>
      <c r="S36" s="13"/>
      <c r="T36" s="13"/>
      <c r="U36" s="13"/>
      <c r="V36" s="13">
        <v>4</v>
      </c>
    </row>
    <row r="37" spans="1:22" x14ac:dyDescent="0.4">
      <c r="A37" s="1" t="s">
        <v>34</v>
      </c>
      <c r="B37" s="3"/>
      <c r="C37" s="3">
        <v>2</v>
      </c>
      <c r="D37" s="3">
        <v>1</v>
      </c>
      <c r="E37" s="3"/>
      <c r="F37" s="3"/>
      <c r="G37" s="3">
        <v>3</v>
      </c>
      <c r="J37" s="11" t="s">
        <v>102</v>
      </c>
      <c r="K37" s="3">
        <v>2</v>
      </c>
      <c r="L37" s="3">
        <v>1</v>
      </c>
      <c r="M37" s="3"/>
      <c r="N37" s="3">
        <v>3</v>
      </c>
      <c r="O37" s="13"/>
      <c r="Q37" s="11" t="s">
        <v>196</v>
      </c>
      <c r="R37" s="13">
        <v>3</v>
      </c>
      <c r="S37" s="13"/>
      <c r="T37" s="13"/>
      <c r="U37" s="13"/>
      <c r="V37" s="13">
        <v>3</v>
      </c>
    </row>
    <row r="38" spans="1:22" x14ac:dyDescent="0.4">
      <c r="A38" s="1" t="s">
        <v>82</v>
      </c>
      <c r="B38" s="3"/>
      <c r="C38" s="3">
        <v>3</v>
      </c>
      <c r="D38" s="3"/>
      <c r="E38" s="3"/>
      <c r="F38" s="3"/>
      <c r="G38" s="3">
        <v>3</v>
      </c>
      <c r="J38" s="11" t="s">
        <v>29</v>
      </c>
      <c r="K38" s="3"/>
      <c r="L38" s="3">
        <v>3</v>
      </c>
      <c r="M38" s="3"/>
      <c r="N38" s="3">
        <v>3</v>
      </c>
      <c r="O38" s="13"/>
      <c r="Q38" s="11" t="s">
        <v>102</v>
      </c>
      <c r="R38" s="13">
        <v>1</v>
      </c>
      <c r="S38" s="13">
        <v>2</v>
      </c>
      <c r="T38" s="13"/>
      <c r="U38" s="13"/>
      <c r="V38" s="13">
        <v>3</v>
      </c>
    </row>
    <row r="39" spans="1:22" x14ac:dyDescent="0.4">
      <c r="A39" s="1" t="s">
        <v>102</v>
      </c>
      <c r="B39" s="3"/>
      <c r="C39" s="3">
        <v>1</v>
      </c>
      <c r="D39" s="3">
        <v>2</v>
      </c>
      <c r="E39" s="3"/>
      <c r="F39" s="3"/>
      <c r="G39" s="3">
        <v>3</v>
      </c>
      <c r="J39" s="11" t="s">
        <v>90</v>
      </c>
      <c r="K39" s="3">
        <v>1</v>
      </c>
      <c r="L39" s="3">
        <v>2</v>
      </c>
      <c r="M39" s="3"/>
      <c r="N39" s="3">
        <v>3</v>
      </c>
      <c r="O39" s="13"/>
      <c r="Q39" s="11" t="s">
        <v>29</v>
      </c>
      <c r="R39" s="13">
        <v>3</v>
      </c>
      <c r="S39" s="13"/>
      <c r="T39" s="13"/>
      <c r="U39" s="13"/>
      <c r="V39" s="13">
        <v>3</v>
      </c>
    </row>
    <row r="40" spans="1:22" x14ac:dyDescent="0.4">
      <c r="A40" s="1" t="s">
        <v>90</v>
      </c>
      <c r="B40" s="3"/>
      <c r="C40" s="3">
        <v>3</v>
      </c>
      <c r="D40" s="3"/>
      <c r="E40" s="3"/>
      <c r="F40" s="3"/>
      <c r="G40" s="3">
        <v>3</v>
      </c>
      <c r="J40" s="11" t="s">
        <v>82</v>
      </c>
      <c r="K40" s="3"/>
      <c r="L40" s="3">
        <v>3</v>
      </c>
      <c r="M40" s="3"/>
      <c r="N40" s="3">
        <v>3</v>
      </c>
      <c r="O40" s="13"/>
      <c r="Q40" s="11" t="s">
        <v>90</v>
      </c>
      <c r="R40" s="13">
        <v>3</v>
      </c>
      <c r="S40" s="13"/>
      <c r="T40" s="13"/>
      <c r="U40" s="13"/>
      <c r="V40" s="13">
        <v>3</v>
      </c>
    </row>
    <row r="41" spans="1:22" x14ac:dyDescent="0.4">
      <c r="A41" s="1" t="s">
        <v>196</v>
      </c>
      <c r="B41" s="3"/>
      <c r="C41" s="3">
        <v>2</v>
      </c>
      <c r="D41" s="3">
        <v>1</v>
      </c>
      <c r="E41" s="3"/>
      <c r="F41" s="3"/>
      <c r="G41" s="3">
        <v>3</v>
      </c>
      <c r="J41" s="11" t="s">
        <v>66</v>
      </c>
      <c r="K41" s="3">
        <v>2</v>
      </c>
      <c r="L41" s="3">
        <v>1</v>
      </c>
      <c r="M41" s="3"/>
      <c r="N41" s="3">
        <v>3</v>
      </c>
      <c r="O41" s="13"/>
      <c r="Q41" s="11" t="s">
        <v>82</v>
      </c>
      <c r="R41" s="13">
        <v>3</v>
      </c>
      <c r="S41" s="13"/>
      <c r="T41" s="13"/>
      <c r="U41" s="13"/>
      <c r="V41" s="13">
        <v>3</v>
      </c>
    </row>
    <row r="42" spans="1:22" x14ac:dyDescent="0.4">
      <c r="A42" s="1" t="s">
        <v>52</v>
      </c>
      <c r="B42" s="3"/>
      <c r="C42" s="3">
        <v>3</v>
      </c>
      <c r="D42" s="3"/>
      <c r="E42" s="3"/>
      <c r="F42" s="3"/>
      <c r="G42" s="3">
        <v>3</v>
      </c>
      <c r="J42" s="11" t="s">
        <v>34</v>
      </c>
      <c r="K42" s="3">
        <v>1</v>
      </c>
      <c r="L42" s="3">
        <v>2</v>
      </c>
      <c r="M42" s="3"/>
      <c r="N42" s="3">
        <v>3</v>
      </c>
      <c r="O42" s="13"/>
      <c r="Q42" s="11" t="s">
        <v>66</v>
      </c>
      <c r="R42" s="13">
        <v>3</v>
      </c>
      <c r="S42" s="13"/>
      <c r="T42" s="13"/>
      <c r="U42" s="13"/>
      <c r="V42" s="13">
        <v>3</v>
      </c>
    </row>
    <row r="43" spans="1:22" x14ac:dyDescent="0.4">
      <c r="A43" s="1" t="s">
        <v>50</v>
      </c>
      <c r="B43" s="3"/>
      <c r="C43" s="3">
        <v>3</v>
      </c>
      <c r="D43" s="3"/>
      <c r="E43" s="3"/>
      <c r="F43" s="3"/>
      <c r="G43" s="3">
        <v>3</v>
      </c>
      <c r="J43" s="11" t="s">
        <v>52</v>
      </c>
      <c r="K43" s="3"/>
      <c r="L43" s="3">
        <v>3</v>
      </c>
      <c r="M43" s="3"/>
      <c r="N43" s="3">
        <v>3</v>
      </c>
      <c r="O43" s="13"/>
      <c r="Q43" s="11" t="s">
        <v>34</v>
      </c>
      <c r="R43" s="13">
        <v>3</v>
      </c>
      <c r="S43" s="13"/>
      <c r="T43" s="13"/>
      <c r="U43" s="13"/>
      <c r="V43" s="13">
        <v>3</v>
      </c>
    </row>
    <row r="44" spans="1:22" x14ac:dyDescent="0.4">
      <c r="A44" s="1" t="s">
        <v>29</v>
      </c>
      <c r="B44" s="3"/>
      <c r="C44" s="3">
        <v>3</v>
      </c>
      <c r="D44" s="3"/>
      <c r="E44" s="3"/>
      <c r="F44" s="3"/>
      <c r="G44" s="3">
        <v>3</v>
      </c>
      <c r="J44" s="11" t="s">
        <v>50</v>
      </c>
      <c r="K44" s="3"/>
      <c r="L44" s="3">
        <v>3</v>
      </c>
      <c r="M44" s="3"/>
      <c r="N44" s="3">
        <v>3</v>
      </c>
      <c r="O44" s="13"/>
      <c r="Q44" s="11" t="s">
        <v>52</v>
      </c>
      <c r="R44" s="13">
        <v>3</v>
      </c>
      <c r="S44" s="13"/>
      <c r="T44" s="13"/>
      <c r="U44" s="13"/>
      <c r="V44" s="13">
        <v>3</v>
      </c>
    </row>
    <row r="45" spans="1:22" x14ac:dyDescent="0.4">
      <c r="A45" s="1" t="s">
        <v>106</v>
      </c>
      <c r="B45" s="3"/>
      <c r="C45" s="3">
        <v>2</v>
      </c>
      <c r="D45" s="3"/>
      <c r="E45" s="3"/>
      <c r="F45" s="3"/>
      <c r="G45" s="3">
        <v>2</v>
      </c>
      <c r="J45" s="11" t="s">
        <v>128</v>
      </c>
      <c r="K45" s="3">
        <v>1</v>
      </c>
      <c r="L45" s="3">
        <v>1</v>
      </c>
      <c r="M45" s="3"/>
      <c r="N45" s="3">
        <v>2</v>
      </c>
      <c r="O45" s="13"/>
      <c r="Q45" s="11" t="s">
        <v>50</v>
      </c>
      <c r="R45" s="13">
        <v>3</v>
      </c>
      <c r="S45" s="13"/>
      <c r="T45" s="13"/>
      <c r="U45" s="13"/>
      <c r="V45" s="13">
        <v>3</v>
      </c>
    </row>
    <row r="46" spans="1:22" x14ac:dyDescent="0.4">
      <c r="A46" s="1" t="s">
        <v>131</v>
      </c>
      <c r="B46" s="3"/>
      <c r="C46" s="3">
        <v>2</v>
      </c>
      <c r="D46" s="3"/>
      <c r="E46" s="3"/>
      <c r="F46" s="3"/>
      <c r="G46" s="3">
        <v>2</v>
      </c>
      <c r="J46" s="11" t="s">
        <v>94</v>
      </c>
      <c r="K46" s="3"/>
      <c r="L46" s="3">
        <v>2</v>
      </c>
      <c r="M46" s="3"/>
      <c r="N46" s="3">
        <v>2</v>
      </c>
      <c r="O46" s="13"/>
      <c r="Q46" s="11" t="s">
        <v>128</v>
      </c>
      <c r="R46" s="13">
        <v>2</v>
      </c>
      <c r="S46" s="13"/>
      <c r="T46" s="13"/>
      <c r="U46" s="13"/>
      <c r="V46" s="13">
        <v>2</v>
      </c>
    </row>
    <row r="47" spans="1:22" x14ac:dyDescent="0.4">
      <c r="A47" s="1" t="s">
        <v>218</v>
      </c>
      <c r="B47" s="3"/>
      <c r="C47" s="3">
        <v>2</v>
      </c>
      <c r="D47" s="3"/>
      <c r="E47" s="3"/>
      <c r="F47" s="3"/>
      <c r="G47" s="3">
        <v>2</v>
      </c>
      <c r="J47" s="11" t="s">
        <v>31</v>
      </c>
      <c r="K47" s="3"/>
      <c r="L47" s="3">
        <v>2</v>
      </c>
      <c r="M47" s="3"/>
      <c r="N47" s="3">
        <v>2</v>
      </c>
      <c r="O47" s="13"/>
      <c r="Q47" s="11" t="s">
        <v>94</v>
      </c>
      <c r="R47" s="13">
        <v>2</v>
      </c>
      <c r="S47" s="13"/>
      <c r="T47" s="13"/>
      <c r="U47" s="13"/>
      <c r="V47" s="13">
        <v>2</v>
      </c>
    </row>
    <row r="48" spans="1:22" x14ac:dyDescent="0.4">
      <c r="A48" s="1" t="s">
        <v>40</v>
      </c>
      <c r="B48" s="3"/>
      <c r="C48" s="3">
        <v>2</v>
      </c>
      <c r="D48" s="3"/>
      <c r="E48" s="3"/>
      <c r="F48" s="3"/>
      <c r="G48" s="3">
        <v>2</v>
      </c>
      <c r="J48" s="11" t="s">
        <v>83</v>
      </c>
      <c r="K48" s="3"/>
      <c r="L48" s="3">
        <v>2</v>
      </c>
      <c r="M48" s="3"/>
      <c r="N48" s="3">
        <v>2</v>
      </c>
      <c r="O48" s="13"/>
      <c r="Q48" s="11" t="s">
        <v>31</v>
      </c>
      <c r="R48" s="13">
        <v>2</v>
      </c>
      <c r="S48" s="13"/>
      <c r="T48" s="13"/>
      <c r="U48" s="13"/>
      <c r="V48" s="13">
        <v>2</v>
      </c>
    </row>
    <row r="49" spans="1:22" x14ac:dyDescent="0.4">
      <c r="A49" s="1" t="s">
        <v>31</v>
      </c>
      <c r="B49" s="3"/>
      <c r="C49" s="3">
        <v>2</v>
      </c>
      <c r="D49" s="3"/>
      <c r="E49" s="3"/>
      <c r="F49" s="3"/>
      <c r="G49" s="3">
        <v>2</v>
      </c>
      <c r="J49" s="11" t="s">
        <v>220</v>
      </c>
      <c r="K49" s="3"/>
      <c r="L49" s="3">
        <v>2</v>
      </c>
      <c r="M49" s="3"/>
      <c r="N49" s="3">
        <v>2</v>
      </c>
      <c r="O49" s="13"/>
      <c r="Q49" s="11" t="s">
        <v>83</v>
      </c>
      <c r="R49" s="13">
        <v>2</v>
      </c>
      <c r="S49" s="13"/>
      <c r="T49" s="13"/>
      <c r="U49" s="13"/>
      <c r="V49" s="13">
        <v>2</v>
      </c>
    </row>
    <row r="50" spans="1:22" x14ac:dyDescent="0.4">
      <c r="A50" s="1" t="s">
        <v>95</v>
      </c>
      <c r="B50" s="3"/>
      <c r="C50" s="3">
        <v>2</v>
      </c>
      <c r="D50" s="3"/>
      <c r="E50" s="3"/>
      <c r="F50" s="3"/>
      <c r="G50" s="3">
        <v>2</v>
      </c>
      <c r="J50" s="11" t="s">
        <v>41</v>
      </c>
      <c r="K50" s="3"/>
      <c r="L50" s="3">
        <v>2</v>
      </c>
      <c r="M50" s="3"/>
      <c r="N50" s="3">
        <v>2</v>
      </c>
      <c r="O50" s="13"/>
      <c r="Q50" s="11" t="s">
        <v>220</v>
      </c>
      <c r="R50" s="13">
        <v>2</v>
      </c>
      <c r="S50" s="13"/>
      <c r="T50" s="13"/>
      <c r="U50" s="13"/>
      <c r="V50" s="13">
        <v>2</v>
      </c>
    </row>
    <row r="51" spans="1:22" x14ac:dyDescent="0.4">
      <c r="A51" s="1" t="s">
        <v>39</v>
      </c>
      <c r="B51" s="3"/>
      <c r="C51" s="3">
        <v>2</v>
      </c>
      <c r="D51" s="3"/>
      <c r="E51" s="3"/>
      <c r="F51" s="3"/>
      <c r="G51" s="3">
        <v>2</v>
      </c>
      <c r="J51" s="11" t="s">
        <v>228</v>
      </c>
      <c r="K51" s="3"/>
      <c r="L51" s="3">
        <v>2</v>
      </c>
      <c r="M51" s="3"/>
      <c r="N51" s="3">
        <v>2</v>
      </c>
      <c r="O51" s="13"/>
      <c r="Q51" s="11" t="s">
        <v>41</v>
      </c>
      <c r="R51" s="13">
        <v>2</v>
      </c>
      <c r="S51" s="13"/>
      <c r="T51" s="13"/>
      <c r="U51" s="13"/>
      <c r="V51" s="13">
        <v>2</v>
      </c>
    </row>
    <row r="52" spans="1:22" x14ac:dyDescent="0.4">
      <c r="A52" s="1" t="s">
        <v>94</v>
      </c>
      <c r="B52" s="3"/>
      <c r="C52" s="3">
        <v>2</v>
      </c>
      <c r="D52" s="3"/>
      <c r="E52" s="3"/>
      <c r="F52" s="3"/>
      <c r="G52" s="3">
        <v>2</v>
      </c>
      <c r="J52" s="11" t="s">
        <v>131</v>
      </c>
      <c r="K52" s="3"/>
      <c r="L52" s="3">
        <v>2</v>
      </c>
      <c r="M52" s="3"/>
      <c r="N52" s="3">
        <v>2</v>
      </c>
      <c r="O52" s="13"/>
      <c r="Q52" s="11" t="s">
        <v>228</v>
      </c>
      <c r="R52" s="13">
        <v>2</v>
      </c>
      <c r="S52" s="13"/>
      <c r="T52" s="13"/>
      <c r="U52" s="13"/>
      <c r="V52" s="13">
        <v>2</v>
      </c>
    </row>
    <row r="53" spans="1:22" x14ac:dyDescent="0.4">
      <c r="A53" s="1" t="s">
        <v>228</v>
      </c>
      <c r="B53" s="3"/>
      <c r="C53" s="3">
        <v>2</v>
      </c>
      <c r="D53" s="3"/>
      <c r="E53" s="3"/>
      <c r="F53" s="3"/>
      <c r="G53" s="3">
        <v>2</v>
      </c>
      <c r="J53" s="11" t="s">
        <v>95</v>
      </c>
      <c r="K53" s="3"/>
      <c r="L53" s="3">
        <v>2</v>
      </c>
      <c r="M53" s="3"/>
      <c r="N53" s="3">
        <v>2</v>
      </c>
      <c r="O53" s="13"/>
      <c r="Q53" s="11" t="s">
        <v>131</v>
      </c>
      <c r="R53" s="13">
        <v>2</v>
      </c>
      <c r="S53" s="13"/>
      <c r="T53" s="13"/>
      <c r="U53" s="13"/>
      <c r="V53" s="13">
        <v>2</v>
      </c>
    </row>
    <row r="54" spans="1:22" x14ac:dyDescent="0.4">
      <c r="A54" s="1" t="s">
        <v>128</v>
      </c>
      <c r="B54" s="3"/>
      <c r="C54" s="3">
        <v>1</v>
      </c>
      <c r="D54" s="3">
        <v>1</v>
      </c>
      <c r="E54" s="3"/>
      <c r="F54" s="3"/>
      <c r="G54" s="3">
        <v>2</v>
      </c>
      <c r="J54" s="11" t="s">
        <v>106</v>
      </c>
      <c r="K54" s="3"/>
      <c r="L54" s="3">
        <v>2</v>
      </c>
      <c r="M54" s="3"/>
      <c r="N54" s="3">
        <v>2</v>
      </c>
      <c r="O54" s="13"/>
      <c r="Q54" s="11" t="s">
        <v>95</v>
      </c>
      <c r="R54" s="13">
        <v>2</v>
      </c>
      <c r="S54" s="13"/>
      <c r="T54" s="13"/>
      <c r="U54" s="13"/>
      <c r="V54" s="13">
        <v>2</v>
      </c>
    </row>
    <row r="55" spans="1:22" x14ac:dyDescent="0.4">
      <c r="A55" s="1" t="s">
        <v>55</v>
      </c>
      <c r="B55" s="3">
        <v>1</v>
      </c>
      <c r="C55" s="3">
        <v>1</v>
      </c>
      <c r="D55" s="3"/>
      <c r="E55" s="3"/>
      <c r="F55" s="3"/>
      <c r="G55" s="3">
        <v>2</v>
      </c>
      <c r="J55" s="11" t="s">
        <v>39</v>
      </c>
      <c r="K55" s="3"/>
      <c r="L55" s="3">
        <v>2</v>
      </c>
      <c r="M55" s="3"/>
      <c r="N55" s="3">
        <v>2</v>
      </c>
      <c r="O55" s="13"/>
      <c r="Q55" s="11" t="s">
        <v>106</v>
      </c>
      <c r="R55" s="13">
        <v>2</v>
      </c>
      <c r="S55" s="13"/>
      <c r="T55" s="13"/>
      <c r="U55" s="13"/>
      <c r="V55" s="13">
        <v>2</v>
      </c>
    </row>
    <row r="56" spans="1:22" x14ac:dyDescent="0.4">
      <c r="A56" s="1" t="s">
        <v>220</v>
      </c>
      <c r="B56" s="3"/>
      <c r="C56" s="3">
        <v>2</v>
      </c>
      <c r="D56" s="3"/>
      <c r="E56" s="3"/>
      <c r="F56" s="3"/>
      <c r="G56" s="3">
        <v>2</v>
      </c>
      <c r="J56" s="11" t="s">
        <v>202</v>
      </c>
      <c r="K56" s="3">
        <v>1</v>
      </c>
      <c r="L56" s="3">
        <v>1</v>
      </c>
      <c r="M56" s="3"/>
      <c r="N56" s="3">
        <v>2</v>
      </c>
      <c r="O56" s="13"/>
      <c r="Q56" s="11" t="s">
        <v>39</v>
      </c>
      <c r="R56" s="13">
        <v>2</v>
      </c>
      <c r="S56" s="13"/>
      <c r="T56" s="13"/>
      <c r="U56" s="13"/>
      <c r="V56" s="13">
        <v>2</v>
      </c>
    </row>
    <row r="57" spans="1:22" x14ac:dyDescent="0.4">
      <c r="A57" s="1" t="s">
        <v>53</v>
      </c>
      <c r="B57" s="3"/>
      <c r="C57" s="3">
        <v>2</v>
      </c>
      <c r="D57" s="3"/>
      <c r="E57" s="3"/>
      <c r="F57" s="3"/>
      <c r="G57" s="3">
        <v>2</v>
      </c>
      <c r="J57" s="11" t="s">
        <v>43</v>
      </c>
      <c r="K57" s="3">
        <v>1</v>
      </c>
      <c r="L57" s="3">
        <v>1</v>
      </c>
      <c r="M57" s="3"/>
      <c r="N57" s="3">
        <v>2</v>
      </c>
      <c r="O57" s="13"/>
      <c r="Q57" s="11" t="s">
        <v>202</v>
      </c>
      <c r="R57" s="13">
        <v>2</v>
      </c>
      <c r="S57" s="13"/>
      <c r="T57" s="13"/>
      <c r="U57" s="13"/>
      <c r="V57" s="13">
        <v>2</v>
      </c>
    </row>
    <row r="58" spans="1:22" x14ac:dyDescent="0.4">
      <c r="A58" s="1" t="s">
        <v>41</v>
      </c>
      <c r="B58" s="3"/>
      <c r="C58" s="3">
        <v>2</v>
      </c>
      <c r="D58" s="3"/>
      <c r="E58" s="3"/>
      <c r="F58" s="3"/>
      <c r="G58" s="3">
        <v>2</v>
      </c>
      <c r="J58" s="11" t="s">
        <v>84</v>
      </c>
      <c r="K58" s="3">
        <v>1</v>
      </c>
      <c r="L58" s="3">
        <v>1</v>
      </c>
      <c r="M58" s="3"/>
      <c r="N58" s="3">
        <v>2</v>
      </c>
      <c r="O58" s="13"/>
      <c r="Q58" s="11" t="s">
        <v>43</v>
      </c>
      <c r="R58" s="13">
        <v>2</v>
      </c>
      <c r="S58" s="13"/>
      <c r="T58" s="13"/>
      <c r="U58" s="13"/>
      <c r="V58" s="13">
        <v>2</v>
      </c>
    </row>
    <row r="59" spans="1:22" x14ac:dyDescent="0.4">
      <c r="A59" s="1" t="s">
        <v>227</v>
      </c>
      <c r="B59" s="3"/>
      <c r="C59" s="3">
        <v>2</v>
      </c>
      <c r="D59" s="3"/>
      <c r="E59" s="3"/>
      <c r="F59" s="3"/>
      <c r="G59" s="3">
        <v>2</v>
      </c>
      <c r="J59" s="11" t="s">
        <v>227</v>
      </c>
      <c r="K59" s="3"/>
      <c r="L59" s="3">
        <v>2</v>
      </c>
      <c r="M59" s="3"/>
      <c r="N59" s="3">
        <v>2</v>
      </c>
      <c r="O59" s="13"/>
      <c r="Q59" s="11" t="s">
        <v>84</v>
      </c>
      <c r="R59" s="13">
        <v>2</v>
      </c>
      <c r="S59" s="13"/>
      <c r="T59" s="13"/>
      <c r="U59" s="13"/>
      <c r="V59" s="13">
        <v>2</v>
      </c>
    </row>
    <row r="60" spans="1:22" x14ac:dyDescent="0.4">
      <c r="A60" s="1" t="s">
        <v>178</v>
      </c>
      <c r="B60" s="3"/>
      <c r="C60" s="3">
        <v>1</v>
      </c>
      <c r="D60" s="3">
        <v>1</v>
      </c>
      <c r="E60" s="3"/>
      <c r="F60" s="3"/>
      <c r="G60" s="3">
        <v>2</v>
      </c>
      <c r="J60" s="11" t="s">
        <v>178</v>
      </c>
      <c r="K60" s="3">
        <v>1</v>
      </c>
      <c r="L60" s="3">
        <v>1</v>
      </c>
      <c r="M60" s="3"/>
      <c r="N60" s="3">
        <v>2</v>
      </c>
      <c r="O60" s="13"/>
      <c r="Q60" s="11" t="s">
        <v>227</v>
      </c>
      <c r="R60" s="13">
        <v>2</v>
      </c>
      <c r="S60" s="13"/>
      <c r="T60" s="13"/>
      <c r="U60" s="13"/>
      <c r="V60" s="13">
        <v>2</v>
      </c>
    </row>
    <row r="61" spans="1:22" x14ac:dyDescent="0.4">
      <c r="A61" s="1" t="s">
        <v>84</v>
      </c>
      <c r="B61" s="3"/>
      <c r="C61" s="3">
        <v>1</v>
      </c>
      <c r="D61" s="3">
        <v>1</v>
      </c>
      <c r="E61" s="3"/>
      <c r="F61" s="3"/>
      <c r="G61" s="3">
        <v>2</v>
      </c>
      <c r="J61" s="11" t="s">
        <v>81</v>
      </c>
      <c r="K61" s="3">
        <v>1</v>
      </c>
      <c r="L61" s="3">
        <v>1</v>
      </c>
      <c r="M61" s="3"/>
      <c r="N61" s="3">
        <v>2</v>
      </c>
      <c r="O61" s="13"/>
      <c r="Q61" s="11" t="s">
        <v>178</v>
      </c>
      <c r="R61" s="13">
        <v>2</v>
      </c>
      <c r="S61" s="13"/>
      <c r="T61" s="13"/>
      <c r="U61" s="13"/>
      <c r="V61" s="13">
        <v>2</v>
      </c>
    </row>
    <row r="62" spans="1:22" x14ac:dyDescent="0.4">
      <c r="A62" s="1" t="s">
        <v>83</v>
      </c>
      <c r="B62" s="3"/>
      <c r="C62" s="3">
        <v>2</v>
      </c>
      <c r="D62" s="3"/>
      <c r="E62" s="3"/>
      <c r="F62" s="3"/>
      <c r="G62" s="3">
        <v>2</v>
      </c>
      <c r="J62" s="11" t="s">
        <v>218</v>
      </c>
      <c r="K62" s="3"/>
      <c r="L62" s="3">
        <v>2</v>
      </c>
      <c r="M62" s="3"/>
      <c r="N62" s="3">
        <v>2</v>
      </c>
      <c r="O62" s="13"/>
      <c r="Q62" s="11" t="s">
        <v>81</v>
      </c>
      <c r="R62" s="13">
        <v>2</v>
      </c>
      <c r="S62" s="13"/>
      <c r="T62" s="13"/>
      <c r="U62" s="13"/>
      <c r="V62" s="13">
        <v>2</v>
      </c>
    </row>
    <row r="63" spans="1:22" x14ac:dyDescent="0.4">
      <c r="A63" s="1" t="s">
        <v>202</v>
      </c>
      <c r="B63" s="3"/>
      <c r="C63" s="3">
        <v>1</v>
      </c>
      <c r="D63" s="3">
        <v>1</v>
      </c>
      <c r="E63" s="3"/>
      <c r="F63" s="3"/>
      <c r="G63" s="3">
        <v>2</v>
      </c>
      <c r="J63" s="11" t="s">
        <v>40</v>
      </c>
      <c r="K63" s="3">
        <v>1</v>
      </c>
      <c r="L63" s="3">
        <v>1</v>
      </c>
      <c r="M63" s="3"/>
      <c r="N63" s="3">
        <v>2</v>
      </c>
      <c r="O63" s="13"/>
      <c r="Q63" s="11" t="s">
        <v>218</v>
      </c>
      <c r="R63" s="13">
        <v>2</v>
      </c>
      <c r="S63" s="13"/>
      <c r="T63" s="13"/>
      <c r="U63" s="13"/>
      <c r="V63" s="13">
        <v>2</v>
      </c>
    </row>
    <row r="64" spans="1:22" x14ac:dyDescent="0.4">
      <c r="A64" s="1" t="s">
        <v>81</v>
      </c>
      <c r="B64" s="3"/>
      <c r="C64" s="3">
        <v>1</v>
      </c>
      <c r="D64" s="3">
        <v>1</v>
      </c>
      <c r="E64" s="3"/>
      <c r="F64" s="3"/>
      <c r="G64" s="3">
        <v>2</v>
      </c>
      <c r="J64" s="11" t="s">
        <v>53</v>
      </c>
      <c r="K64" s="3"/>
      <c r="L64" s="3">
        <v>2</v>
      </c>
      <c r="M64" s="3"/>
      <c r="N64" s="3">
        <v>2</v>
      </c>
      <c r="O64" s="13"/>
      <c r="Q64" s="11" t="s">
        <v>40</v>
      </c>
      <c r="R64" s="13">
        <v>2</v>
      </c>
      <c r="S64" s="13"/>
      <c r="T64" s="13"/>
      <c r="U64" s="13"/>
      <c r="V64" s="13">
        <v>2</v>
      </c>
    </row>
    <row r="65" spans="1:22" x14ac:dyDescent="0.4">
      <c r="A65" s="1" t="s">
        <v>92</v>
      </c>
      <c r="B65" s="3"/>
      <c r="C65" s="3">
        <v>2</v>
      </c>
      <c r="D65" s="3"/>
      <c r="E65" s="3"/>
      <c r="F65" s="3"/>
      <c r="G65" s="3">
        <v>2</v>
      </c>
      <c r="J65" s="11" t="s">
        <v>55</v>
      </c>
      <c r="K65" s="3">
        <v>1</v>
      </c>
      <c r="L65" s="3">
        <v>1</v>
      </c>
      <c r="M65" s="3"/>
      <c r="N65" s="3">
        <v>2</v>
      </c>
      <c r="O65" s="13"/>
      <c r="Q65" s="11" t="s">
        <v>53</v>
      </c>
      <c r="R65" s="13">
        <v>2</v>
      </c>
      <c r="S65" s="13"/>
      <c r="T65" s="13"/>
      <c r="U65" s="13"/>
      <c r="V65" s="13">
        <v>2</v>
      </c>
    </row>
    <row r="66" spans="1:22" x14ac:dyDescent="0.4">
      <c r="A66" s="1" t="s">
        <v>43</v>
      </c>
      <c r="B66" s="3"/>
      <c r="C66" s="3">
        <v>2</v>
      </c>
      <c r="D66" s="3"/>
      <c r="E66" s="3"/>
      <c r="F66" s="3"/>
      <c r="G66" s="3">
        <v>2</v>
      </c>
      <c r="J66" s="11" t="s">
        <v>92</v>
      </c>
      <c r="K66" s="3">
        <v>1</v>
      </c>
      <c r="L66" s="3">
        <v>1</v>
      </c>
      <c r="M66" s="3"/>
      <c r="N66" s="3">
        <v>2</v>
      </c>
      <c r="O66" s="13"/>
      <c r="Q66" s="11" t="s">
        <v>55</v>
      </c>
      <c r="R66" s="13">
        <v>2</v>
      </c>
      <c r="S66" s="13"/>
      <c r="T66" s="13"/>
      <c r="U66" s="13"/>
      <c r="V66" s="13">
        <v>2</v>
      </c>
    </row>
    <row r="67" spans="1:22" x14ac:dyDescent="0.4">
      <c r="A67" s="1" t="s">
        <v>210</v>
      </c>
      <c r="B67" s="3"/>
      <c r="C67" s="3">
        <v>1</v>
      </c>
      <c r="D67" s="3"/>
      <c r="E67" s="3"/>
      <c r="F67" s="3"/>
      <c r="G67" s="3">
        <v>1</v>
      </c>
      <c r="J67" s="11" t="s">
        <v>192</v>
      </c>
      <c r="K67" s="3"/>
      <c r="L67" s="3">
        <v>1</v>
      </c>
      <c r="M67" s="3"/>
      <c r="N67" s="3">
        <v>1</v>
      </c>
      <c r="O67" s="13"/>
      <c r="Q67" s="11" t="s">
        <v>92</v>
      </c>
      <c r="R67" s="13">
        <v>2</v>
      </c>
      <c r="S67" s="13"/>
      <c r="T67" s="13"/>
      <c r="U67" s="13"/>
      <c r="V67" s="13">
        <v>2</v>
      </c>
    </row>
    <row r="68" spans="1:22" x14ac:dyDescent="0.4">
      <c r="A68" s="1" t="s">
        <v>51</v>
      </c>
      <c r="B68" s="3"/>
      <c r="C68" s="3">
        <v>1</v>
      </c>
      <c r="D68" s="3"/>
      <c r="E68" s="3"/>
      <c r="F68" s="3"/>
      <c r="G68" s="3">
        <v>1</v>
      </c>
      <c r="J68" s="11" t="s">
        <v>134</v>
      </c>
      <c r="K68" s="3"/>
      <c r="L68" s="3">
        <v>1</v>
      </c>
      <c r="M68" s="3"/>
      <c r="N68" s="3">
        <v>1</v>
      </c>
      <c r="O68" s="13"/>
      <c r="Q68" s="11" t="s">
        <v>192</v>
      </c>
      <c r="R68" s="13">
        <v>1</v>
      </c>
      <c r="S68" s="13"/>
      <c r="T68" s="13"/>
      <c r="U68" s="13"/>
      <c r="V68" s="13">
        <v>1</v>
      </c>
    </row>
    <row r="69" spans="1:22" x14ac:dyDescent="0.4">
      <c r="A69" s="1" t="s">
        <v>134</v>
      </c>
      <c r="B69" s="3"/>
      <c r="C69" s="3">
        <v>1</v>
      </c>
      <c r="D69" s="3"/>
      <c r="E69" s="3"/>
      <c r="F69" s="3"/>
      <c r="G69" s="3">
        <v>1</v>
      </c>
      <c r="J69" s="11" t="s">
        <v>185</v>
      </c>
      <c r="K69" s="3">
        <v>1</v>
      </c>
      <c r="L69" s="3"/>
      <c r="M69" s="3"/>
      <c r="N69" s="3">
        <v>1</v>
      </c>
      <c r="O69" s="13"/>
      <c r="Q69" s="11" t="s">
        <v>134</v>
      </c>
      <c r="R69" s="13">
        <v>1</v>
      </c>
      <c r="S69" s="13"/>
      <c r="T69" s="13"/>
      <c r="U69" s="13"/>
      <c r="V69" s="13">
        <v>1</v>
      </c>
    </row>
    <row r="70" spans="1:22" x14ac:dyDescent="0.4">
      <c r="A70" s="1" t="s">
        <v>341</v>
      </c>
      <c r="B70" s="3"/>
      <c r="C70" s="3"/>
      <c r="D70" s="3">
        <v>1</v>
      </c>
      <c r="E70" s="3"/>
      <c r="F70" s="3"/>
      <c r="G70" s="3">
        <v>1</v>
      </c>
      <c r="J70" s="11" t="s">
        <v>135</v>
      </c>
      <c r="K70" s="3"/>
      <c r="L70" s="3">
        <v>1</v>
      </c>
      <c r="M70" s="3"/>
      <c r="N70" s="3">
        <v>1</v>
      </c>
      <c r="O70" s="13"/>
      <c r="Q70" s="11" t="s">
        <v>185</v>
      </c>
      <c r="R70" s="13">
        <v>1</v>
      </c>
      <c r="S70" s="13"/>
      <c r="T70" s="13"/>
      <c r="U70" s="13"/>
      <c r="V70" s="13">
        <v>1</v>
      </c>
    </row>
    <row r="71" spans="1:22" x14ac:dyDescent="0.4">
      <c r="A71" s="1" t="s">
        <v>85</v>
      </c>
      <c r="B71" s="3"/>
      <c r="C71" s="3">
        <v>1</v>
      </c>
      <c r="D71" s="3"/>
      <c r="E71" s="3"/>
      <c r="F71" s="3"/>
      <c r="G71" s="3">
        <v>1</v>
      </c>
      <c r="J71" s="11" t="s">
        <v>71</v>
      </c>
      <c r="K71" s="3">
        <v>1</v>
      </c>
      <c r="L71" s="3"/>
      <c r="M71" s="3"/>
      <c r="N71" s="3">
        <v>1</v>
      </c>
      <c r="O71" s="13"/>
      <c r="Q71" s="11" t="s">
        <v>135</v>
      </c>
      <c r="R71" s="13">
        <v>1</v>
      </c>
      <c r="S71" s="13"/>
      <c r="T71" s="13"/>
      <c r="U71" s="13"/>
      <c r="V71" s="13">
        <v>1</v>
      </c>
    </row>
    <row r="72" spans="1:22" x14ac:dyDescent="0.4">
      <c r="A72" s="1" t="s">
        <v>239</v>
      </c>
      <c r="B72" s="3"/>
      <c r="C72" s="3">
        <v>1</v>
      </c>
      <c r="D72" s="3"/>
      <c r="E72" s="3"/>
      <c r="F72" s="3"/>
      <c r="G72" s="3">
        <v>1</v>
      </c>
      <c r="J72" s="11" t="s">
        <v>130</v>
      </c>
      <c r="K72" s="3"/>
      <c r="L72" s="3">
        <v>1</v>
      </c>
      <c r="M72" s="3"/>
      <c r="N72" s="3">
        <v>1</v>
      </c>
      <c r="O72" s="13"/>
      <c r="Q72" s="11" t="s">
        <v>71</v>
      </c>
      <c r="R72" s="13">
        <v>1</v>
      </c>
      <c r="S72" s="13"/>
      <c r="T72" s="13"/>
      <c r="U72" s="13"/>
      <c r="V72" s="13">
        <v>1</v>
      </c>
    </row>
    <row r="73" spans="1:22" x14ac:dyDescent="0.4">
      <c r="A73" s="1" t="s">
        <v>135</v>
      </c>
      <c r="B73" s="3"/>
      <c r="C73" s="3">
        <v>1</v>
      </c>
      <c r="D73" s="3"/>
      <c r="E73" s="3"/>
      <c r="F73" s="3"/>
      <c r="G73" s="3">
        <v>1</v>
      </c>
      <c r="J73" s="11" t="s">
        <v>238</v>
      </c>
      <c r="K73" s="3"/>
      <c r="L73" s="3">
        <v>1</v>
      </c>
      <c r="M73" s="3"/>
      <c r="N73" s="3">
        <v>1</v>
      </c>
      <c r="O73" s="13"/>
      <c r="Q73" s="11" t="s">
        <v>130</v>
      </c>
      <c r="R73" s="13">
        <v>1</v>
      </c>
      <c r="S73" s="13"/>
      <c r="T73" s="13"/>
      <c r="U73" s="13"/>
      <c r="V73" s="13">
        <v>1</v>
      </c>
    </row>
    <row r="74" spans="1:22" x14ac:dyDescent="0.4">
      <c r="A74" s="1" t="s">
        <v>96</v>
      </c>
      <c r="B74" s="3"/>
      <c r="C74" s="3">
        <v>1</v>
      </c>
      <c r="D74" s="3"/>
      <c r="E74" s="3"/>
      <c r="F74" s="3"/>
      <c r="G74" s="3">
        <v>1</v>
      </c>
      <c r="J74" s="11" t="s">
        <v>239</v>
      </c>
      <c r="K74" s="3"/>
      <c r="L74" s="3">
        <v>1</v>
      </c>
      <c r="M74" s="3"/>
      <c r="N74" s="3">
        <v>1</v>
      </c>
      <c r="O74" s="13"/>
      <c r="Q74" s="11" t="s">
        <v>238</v>
      </c>
      <c r="R74" s="13">
        <v>1</v>
      </c>
      <c r="S74" s="13"/>
      <c r="T74" s="13"/>
      <c r="U74" s="13"/>
      <c r="V74" s="13">
        <v>1</v>
      </c>
    </row>
    <row r="75" spans="1:22" x14ac:dyDescent="0.4">
      <c r="A75" s="1" t="s">
        <v>235</v>
      </c>
      <c r="B75" s="3"/>
      <c r="C75" s="3">
        <v>1</v>
      </c>
      <c r="D75" s="3"/>
      <c r="E75" s="3"/>
      <c r="F75" s="3"/>
      <c r="G75" s="3">
        <v>1</v>
      </c>
      <c r="J75" s="11" t="s">
        <v>341</v>
      </c>
      <c r="K75" s="3"/>
      <c r="L75" s="3">
        <v>1</v>
      </c>
      <c r="M75" s="3"/>
      <c r="N75" s="3">
        <v>1</v>
      </c>
      <c r="O75" s="13"/>
      <c r="Q75" s="11" t="s">
        <v>239</v>
      </c>
      <c r="R75" s="13">
        <v>1</v>
      </c>
      <c r="S75" s="13"/>
      <c r="T75" s="13"/>
      <c r="U75" s="13"/>
      <c r="V75" s="13">
        <v>1</v>
      </c>
    </row>
    <row r="76" spans="1:22" x14ac:dyDescent="0.4">
      <c r="A76" s="1" t="s">
        <v>71</v>
      </c>
      <c r="B76" s="3"/>
      <c r="C76" s="3">
        <v>1</v>
      </c>
      <c r="D76" s="3"/>
      <c r="E76" s="3"/>
      <c r="F76" s="3"/>
      <c r="G76" s="3">
        <v>1</v>
      </c>
      <c r="J76" s="11" t="s">
        <v>42</v>
      </c>
      <c r="K76" s="3">
        <v>1</v>
      </c>
      <c r="L76" s="3"/>
      <c r="M76" s="3"/>
      <c r="N76" s="3">
        <v>1</v>
      </c>
      <c r="O76" s="13"/>
      <c r="Q76" s="11" t="s">
        <v>341</v>
      </c>
      <c r="R76" s="13">
        <v>1</v>
      </c>
      <c r="S76" s="13"/>
      <c r="T76" s="13"/>
      <c r="U76" s="13"/>
      <c r="V76" s="13">
        <v>1</v>
      </c>
    </row>
    <row r="77" spans="1:22" x14ac:dyDescent="0.4">
      <c r="A77" s="1" t="s">
        <v>185</v>
      </c>
      <c r="B77" s="3"/>
      <c r="C77" s="3"/>
      <c r="D77" s="3">
        <v>1</v>
      </c>
      <c r="E77" s="3"/>
      <c r="F77" s="3"/>
      <c r="G77" s="3">
        <v>1</v>
      </c>
      <c r="J77" s="11" t="s">
        <v>96</v>
      </c>
      <c r="K77" s="3"/>
      <c r="L77" s="3">
        <v>1</v>
      </c>
      <c r="M77" s="3"/>
      <c r="N77" s="3">
        <v>1</v>
      </c>
      <c r="O77" s="13"/>
      <c r="Q77" s="11" t="s">
        <v>42</v>
      </c>
      <c r="R77" s="13">
        <v>1</v>
      </c>
      <c r="S77" s="13"/>
      <c r="T77" s="13"/>
      <c r="U77" s="13"/>
      <c r="V77" s="13">
        <v>1</v>
      </c>
    </row>
    <row r="78" spans="1:22" x14ac:dyDescent="0.4">
      <c r="A78" s="1" t="s">
        <v>65</v>
      </c>
      <c r="B78" s="3"/>
      <c r="C78" s="3">
        <v>1</v>
      </c>
      <c r="D78" s="3"/>
      <c r="E78" s="3"/>
      <c r="F78" s="3"/>
      <c r="G78" s="3">
        <v>1</v>
      </c>
      <c r="J78" s="11" t="s">
        <v>35</v>
      </c>
      <c r="K78" s="3"/>
      <c r="L78" s="3">
        <v>1</v>
      </c>
      <c r="M78" s="3"/>
      <c r="N78" s="3">
        <v>1</v>
      </c>
      <c r="O78" s="13"/>
      <c r="Q78" s="11" t="s">
        <v>96</v>
      </c>
      <c r="R78" s="13">
        <v>1</v>
      </c>
      <c r="S78" s="13"/>
      <c r="T78" s="13"/>
      <c r="U78" s="13"/>
      <c r="V78" s="13">
        <v>1</v>
      </c>
    </row>
    <row r="79" spans="1:22" x14ac:dyDescent="0.4">
      <c r="A79" s="1" t="s">
        <v>242</v>
      </c>
      <c r="B79" s="3"/>
      <c r="C79" s="3">
        <v>1</v>
      </c>
      <c r="D79" s="3"/>
      <c r="E79" s="3"/>
      <c r="F79" s="3"/>
      <c r="G79" s="3">
        <v>1</v>
      </c>
      <c r="J79" s="11" t="s">
        <v>219</v>
      </c>
      <c r="K79" s="3"/>
      <c r="L79" s="3">
        <v>1</v>
      </c>
      <c r="M79" s="3"/>
      <c r="N79" s="3">
        <v>1</v>
      </c>
      <c r="O79" s="13"/>
      <c r="Q79" s="11" t="s">
        <v>35</v>
      </c>
      <c r="R79" s="13">
        <v>1</v>
      </c>
      <c r="S79" s="13"/>
      <c r="T79" s="13"/>
      <c r="U79" s="13"/>
      <c r="V79" s="13">
        <v>1</v>
      </c>
    </row>
    <row r="80" spans="1:22" x14ac:dyDescent="0.4">
      <c r="A80" s="1" t="s">
        <v>219</v>
      </c>
      <c r="B80" s="3"/>
      <c r="C80" s="3">
        <v>1</v>
      </c>
      <c r="D80" s="3"/>
      <c r="E80" s="3"/>
      <c r="F80" s="3"/>
      <c r="G80" s="3">
        <v>1</v>
      </c>
      <c r="J80" s="11" t="s">
        <v>85</v>
      </c>
      <c r="K80" s="3"/>
      <c r="L80" s="3">
        <v>1</v>
      </c>
      <c r="M80" s="3"/>
      <c r="N80" s="3">
        <v>1</v>
      </c>
      <c r="O80" s="13"/>
      <c r="Q80" s="11" t="s">
        <v>219</v>
      </c>
      <c r="R80" s="13">
        <v>1</v>
      </c>
      <c r="S80" s="13"/>
      <c r="T80" s="13"/>
      <c r="U80" s="13"/>
      <c r="V80" s="13">
        <v>1</v>
      </c>
    </row>
    <row r="81" spans="1:22" x14ac:dyDescent="0.4">
      <c r="A81" s="1" t="s">
        <v>42</v>
      </c>
      <c r="B81" s="3"/>
      <c r="C81" s="3">
        <v>1</v>
      </c>
      <c r="D81" s="3"/>
      <c r="E81" s="3"/>
      <c r="F81" s="3"/>
      <c r="G81" s="3">
        <v>1</v>
      </c>
      <c r="J81" s="11" t="s">
        <v>65</v>
      </c>
      <c r="K81" s="3"/>
      <c r="L81" s="3">
        <v>1</v>
      </c>
      <c r="M81" s="3"/>
      <c r="N81" s="3">
        <v>1</v>
      </c>
      <c r="O81" s="13"/>
      <c r="Q81" s="11" t="s">
        <v>85</v>
      </c>
      <c r="R81" s="13">
        <v>1</v>
      </c>
      <c r="S81" s="13"/>
      <c r="T81" s="13"/>
      <c r="U81" s="13"/>
      <c r="V81" s="13">
        <v>1</v>
      </c>
    </row>
    <row r="82" spans="1:22" x14ac:dyDescent="0.4">
      <c r="A82" s="1" t="s">
        <v>35</v>
      </c>
      <c r="B82" s="3"/>
      <c r="C82" s="3">
        <v>1</v>
      </c>
      <c r="D82" s="3"/>
      <c r="E82" s="3"/>
      <c r="F82" s="3"/>
      <c r="G82" s="3">
        <v>1</v>
      </c>
      <c r="J82" s="11" t="s">
        <v>87</v>
      </c>
      <c r="K82" s="3"/>
      <c r="L82" s="3">
        <v>1</v>
      </c>
      <c r="M82" s="3"/>
      <c r="N82" s="3">
        <v>1</v>
      </c>
      <c r="O82" s="13"/>
      <c r="Q82" s="11" t="s">
        <v>65</v>
      </c>
      <c r="R82" s="13">
        <v>1</v>
      </c>
      <c r="S82" s="13"/>
      <c r="T82" s="13"/>
      <c r="U82" s="13"/>
      <c r="V82" s="13">
        <v>1</v>
      </c>
    </row>
    <row r="83" spans="1:22" x14ac:dyDescent="0.4">
      <c r="A83" s="1" t="s">
        <v>49</v>
      </c>
      <c r="B83" s="3"/>
      <c r="C83" s="3">
        <v>1</v>
      </c>
      <c r="D83" s="3"/>
      <c r="E83" s="3"/>
      <c r="F83" s="3"/>
      <c r="G83" s="3">
        <v>1</v>
      </c>
      <c r="J83" s="11" t="s">
        <v>49</v>
      </c>
      <c r="K83" s="3">
        <v>1</v>
      </c>
      <c r="L83" s="3"/>
      <c r="M83" s="3"/>
      <c r="N83" s="3">
        <v>1</v>
      </c>
      <c r="O83" s="13"/>
      <c r="Q83" s="11" t="s">
        <v>87</v>
      </c>
      <c r="R83" s="13">
        <v>1</v>
      </c>
      <c r="S83" s="13"/>
      <c r="T83" s="13"/>
      <c r="U83" s="13"/>
      <c r="V83" s="13">
        <v>1</v>
      </c>
    </row>
    <row r="84" spans="1:22" x14ac:dyDescent="0.4">
      <c r="A84" s="1" t="s">
        <v>130</v>
      </c>
      <c r="B84" s="3"/>
      <c r="C84" s="3">
        <v>1</v>
      </c>
      <c r="D84" s="3"/>
      <c r="E84" s="3"/>
      <c r="F84" s="3"/>
      <c r="G84" s="3">
        <v>1</v>
      </c>
      <c r="J84" s="11" t="s">
        <v>210</v>
      </c>
      <c r="K84" s="3"/>
      <c r="L84" s="3">
        <v>1</v>
      </c>
      <c r="M84" s="3"/>
      <c r="N84" s="3">
        <v>1</v>
      </c>
      <c r="O84" s="13"/>
      <c r="Q84" s="11" t="s">
        <v>49</v>
      </c>
      <c r="R84" s="13">
        <v>1</v>
      </c>
      <c r="S84" s="13"/>
      <c r="T84" s="13"/>
      <c r="U84" s="13"/>
      <c r="V84" s="13">
        <v>1</v>
      </c>
    </row>
    <row r="85" spans="1:22" x14ac:dyDescent="0.4">
      <c r="A85" s="1" t="s">
        <v>192</v>
      </c>
      <c r="B85" s="3"/>
      <c r="C85" s="3"/>
      <c r="D85" s="3">
        <v>1</v>
      </c>
      <c r="E85" s="3"/>
      <c r="F85" s="3"/>
      <c r="G85" s="3">
        <v>1</v>
      </c>
      <c r="J85" s="11" t="s">
        <v>190</v>
      </c>
      <c r="K85" s="3">
        <v>1</v>
      </c>
      <c r="L85" s="3"/>
      <c r="M85" s="3"/>
      <c r="N85" s="3">
        <v>1</v>
      </c>
      <c r="O85" s="13"/>
      <c r="Q85" s="11" t="s">
        <v>210</v>
      </c>
      <c r="R85" s="13">
        <v>1</v>
      </c>
      <c r="S85" s="13"/>
      <c r="T85" s="13"/>
      <c r="U85" s="13"/>
      <c r="V85" s="13">
        <v>1</v>
      </c>
    </row>
    <row r="86" spans="1:22" x14ac:dyDescent="0.4">
      <c r="A86" s="1" t="s">
        <v>190</v>
      </c>
      <c r="B86" s="3"/>
      <c r="C86" s="3"/>
      <c r="D86" s="3">
        <v>1</v>
      </c>
      <c r="E86" s="3"/>
      <c r="F86" s="3"/>
      <c r="G86" s="3">
        <v>1</v>
      </c>
      <c r="J86" s="11" t="s">
        <v>51</v>
      </c>
      <c r="K86" s="3"/>
      <c r="L86" s="3">
        <v>1</v>
      </c>
      <c r="M86" s="3"/>
      <c r="N86" s="3">
        <v>1</v>
      </c>
      <c r="O86" s="13"/>
      <c r="Q86" s="11" t="s">
        <v>190</v>
      </c>
      <c r="R86" s="13">
        <v>1</v>
      </c>
      <c r="S86" s="13"/>
      <c r="T86" s="13"/>
      <c r="U86" s="13"/>
      <c r="V86" s="13">
        <v>1</v>
      </c>
    </row>
    <row r="87" spans="1:22" x14ac:dyDescent="0.4">
      <c r="A87" s="1" t="s">
        <v>238</v>
      </c>
      <c r="B87" s="3"/>
      <c r="C87" s="3">
        <v>1</v>
      </c>
      <c r="D87" s="3"/>
      <c r="E87" s="3"/>
      <c r="F87" s="3"/>
      <c r="G87" s="3">
        <v>1</v>
      </c>
      <c r="J87" s="11" t="s">
        <v>242</v>
      </c>
      <c r="K87" s="3"/>
      <c r="L87" s="3">
        <v>1</v>
      </c>
      <c r="M87" s="3"/>
      <c r="N87" s="3">
        <v>1</v>
      </c>
      <c r="O87" s="13"/>
      <c r="Q87" s="11" t="s">
        <v>51</v>
      </c>
      <c r="R87" s="13">
        <v>1</v>
      </c>
      <c r="S87" s="13"/>
      <c r="T87" s="13"/>
      <c r="U87" s="13"/>
      <c r="V87" s="13">
        <v>1</v>
      </c>
    </row>
    <row r="88" spans="1:22" x14ac:dyDescent="0.4">
      <c r="A88" s="1" t="s">
        <v>87</v>
      </c>
      <c r="B88" s="3"/>
      <c r="C88" s="3">
        <v>1</v>
      </c>
      <c r="D88" s="3"/>
      <c r="E88" s="3"/>
      <c r="F88" s="3"/>
      <c r="G88" s="3">
        <v>1</v>
      </c>
      <c r="J88" s="11" t="s">
        <v>235</v>
      </c>
      <c r="K88" s="3"/>
      <c r="L88" s="3">
        <v>1</v>
      </c>
      <c r="M88" s="3"/>
      <c r="N88" s="3">
        <v>1</v>
      </c>
      <c r="O88" s="13"/>
      <c r="Q88" s="11" t="s">
        <v>242</v>
      </c>
      <c r="R88" s="13">
        <v>1</v>
      </c>
      <c r="S88" s="13"/>
      <c r="T88" s="13"/>
      <c r="U88" s="13"/>
      <c r="V88" s="13">
        <v>1</v>
      </c>
    </row>
    <row r="89" spans="1:22" x14ac:dyDescent="0.4">
      <c r="A89" s="1" t="s">
        <v>320</v>
      </c>
      <c r="B89" s="3"/>
      <c r="C89" s="3"/>
      <c r="D89" s="3"/>
      <c r="E89" s="3"/>
      <c r="F89" s="3"/>
      <c r="G89" s="3"/>
      <c r="J89" s="11" t="s">
        <v>320</v>
      </c>
      <c r="K89" s="3"/>
      <c r="L89" s="3"/>
      <c r="M89" s="3"/>
      <c r="N89" s="3"/>
      <c r="O89" s="13"/>
      <c r="Q89" s="11" t="s">
        <v>235</v>
      </c>
      <c r="R89" s="13">
        <v>1</v>
      </c>
      <c r="S89" s="13"/>
      <c r="T89" s="13"/>
      <c r="U89" s="13"/>
      <c r="V89" s="13">
        <v>1</v>
      </c>
    </row>
    <row r="90" spans="1:22" x14ac:dyDescent="0.4">
      <c r="A90" s="1" t="s">
        <v>318</v>
      </c>
      <c r="B90" s="3">
        <v>1</v>
      </c>
      <c r="C90" s="3">
        <v>250</v>
      </c>
      <c r="D90" s="3">
        <v>23</v>
      </c>
      <c r="E90" s="3">
        <v>8</v>
      </c>
      <c r="F90" s="3"/>
      <c r="G90" s="3">
        <v>282</v>
      </c>
      <c r="J90" s="11" t="s">
        <v>318</v>
      </c>
      <c r="K90" s="3">
        <v>147</v>
      </c>
      <c r="L90" s="3">
        <v>135</v>
      </c>
      <c r="M90" s="3"/>
      <c r="N90" s="3">
        <v>282</v>
      </c>
      <c r="Q90" s="11" t="s">
        <v>320</v>
      </c>
      <c r="R90" s="13"/>
      <c r="S90" s="13"/>
      <c r="T90" s="13"/>
      <c r="U90" s="13"/>
      <c r="V90" s="13"/>
    </row>
    <row r="91" spans="1:22" x14ac:dyDescent="0.4">
      <c r="Q91" s="11" t="s">
        <v>318</v>
      </c>
      <c r="R91" s="13">
        <v>262</v>
      </c>
      <c r="S91" s="13">
        <v>16</v>
      </c>
      <c r="T91" s="13">
        <v>4</v>
      </c>
      <c r="U91" s="13"/>
      <c r="V91" s="13">
        <v>282</v>
      </c>
    </row>
  </sheetData>
  <pageMargins left="0.7" right="0.7" top="0.75" bottom="0.75" header="0.3" footer="0.3"/>
  <pageSetup orientation="portrait" r:id="rId5"/>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5"/>
  <sheetViews>
    <sheetView zoomScale="50" zoomScaleNormal="50" workbookViewId="0">
      <selection activeCell="K49" sqref="K49"/>
    </sheetView>
  </sheetViews>
  <sheetFormatPr defaultRowHeight="14.6" x14ac:dyDescent="0.4"/>
  <cols>
    <col min="2" max="2" width="22.765625" bestFit="1" customWidth="1"/>
    <col min="3" max="7" width="12.765625" customWidth="1"/>
    <col min="10" max="10" width="39.4609375" customWidth="1"/>
    <col min="11" max="11" width="22.61328125" customWidth="1"/>
    <col min="12" max="12" width="15.69140625" bestFit="1" customWidth="1"/>
    <col min="15" max="15" width="16" bestFit="1" customWidth="1"/>
  </cols>
  <sheetData>
    <row r="2" spans="2:16" x14ac:dyDescent="0.4">
      <c r="B2" s="4" t="s">
        <v>322</v>
      </c>
      <c r="K2" s="4" t="s">
        <v>333</v>
      </c>
    </row>
    <row r="4" spans="2:16" x14ac:dyDescent="0.4">
      <c r="B4" s="6" t="s">
        <v>0</v>
      </c>
      <c r="C4" s="6" t="s">
        <v>19</v>
      </c>
      <c r="D4" s="6" t="s">
        <v>23</v>
      </c>
      <c r="E4" s="6" t="s">
        <v>12</v>
      </c>
      <c r="F4" s="6" t="s">
        <v>75</v>
      </c>
      <c r="G4" s="6" t="s">
        <v>321</v>
      </c>
      <c r="K4" s="6" t="s">
        <v>0</v>
      </c>
      <c r="L4" s="6" t="s">
        <v>325</v>
      </c>
      <c r="M4" s="6">
        <v>2</v>
      </c>
      <c r="N4" s="6">
        <v>3</v>
      </c>
      <c r="O4" s="6" t="s">
        <v>324</v>
      </c>
      <c r="P4" s="6" t="s">
        <v>321</v>
      </c>
    </row>
    <row r="5" spans="2:16" x14ac:dyDescent="0.4">
      <c r="B5" s="14" t="s">
        <v>57</v>
      </c>
      <c r="C5" s="8"/>
      <c r="D5" s="8">
        <v>37</v>
      </c>
      <c r="E5" s="8"/>
      <c r="F5" s="8"/>
      <c r="G5" s="8">
        <v>37</v>
      </c>
      <c r="K5" s="7" t="s">
        <v>57</v>
      </c>
      <c r="L5" s="8">
        <v>37</v>
      </c>
      <c r="M5" s="8"/>
      <c r="N5" s="8"/>
      <c r="O5" s="8"/>
      <c r="P5" s="8">
        <f>SUM(L5:O5)</f>
        <v>37</v>
      </c>
    </row>
    <row r="6" spans="2:16" x14ac:dyDescent="0.4">
      <c r="B6" s="14" t="s">
        <v>18</v>
      </c>
      <c r="C6" s="8"/>
      <c r="D6" s="8">
        <v>18</v>
      </c>
      <c r="E6" s="8">
        <v>2</v>
      </c>
      <c r="F6" s="8"/>
      <c r="G6" s="8">
        <v>20</v>
      </c>
      <c r="K6" s="7" t="s">
        <v>18</v>
      </c>
      <c r="L6" s="8">
        <v>12</v>
      </c>
      <c r="M6" s="8">
        <v>8</v>
      </c>
      <c r="N6" s="8"/>
      <c r="O6" s="8"/>
      <c r="P6" s="8">
        <f t="shared" ref="P6:P25" si="0">SUM(L6:O6)</f>
        <v>20</v>
      </c>
    </row>
    <row r="7" spans="2:16" x14ac:dyDescent="0.4">
      <c r="B7" s="14" t="s">
        <v>240</v>
      </c>
      <c r="C7" s="8"/>
      <c r="D7" s="8">
        <v>13</v>
      </c>
      <c r="E7" s="8"/>
      <c r="F7" s="8"/>
      <c r="G7" s="8">
        <v>13</v>
      </c>
      <c r="K7" s="7" t="s">
        <v>240</v>
      </c>
      <c r="L7" s="8">
        <v>13</v>
      </c>
      <c r="M7" s="8"/>
      <c r="N7" s="8"/>
      <c r="O7" s="8"/>
      <c r="P7" s="8">
        <f t="shared" si="0"/>
        <v>13</v>
      </c>
    </row>
    <row r="8" spans="2:16" x14ac:dyDescent="0.4">
      <c r="B8" s="14" t="s">
        <v>33</v>
      </c>
      <c r="C8" s="8"/>
      <c r="D8" s="8">
        <v>13</v>
      </c>
      <c r="E8" s="8"/>
      <c r="F8" s="8"/>
      <c r="G8" s="8">
        <v>13</v>
      </c>
      <c r="K8" s="7" t="s">
        <v>33</v>
      </c>
      <c r="L8" s="8">
        <v>9</v>
      </c>
      <c r="M8" s="8">
        <v>4</v>
      </c>
      <c r="N8" s="8"/>
      <c r="O8" s="8"/>
      <c r="P8" s="8">
        <f t="shared" si="0"/>
        <v>13</v>
      </c>
    </row>
    <row r="9" spans="2:16" x14ac:dyDescent="0.4">
      <c r="B9" s="14" t="s">
        <v>32</v>
      </c>
      <c r="C9" s="8"/>
      <c r="D9" s="8">
        <v>11</v>
      </c>
      <c r="E9" s="8"/>
      <c r="F9" s="8">
        <v>1</v>
      </c>
      <c r="G9" s="8">
        <v>12</v>
      </c>
      <c r="K9" s="7" t="s">
        <v>32</v>
      </c>
      <c r="L9" s="8">
        <v>12</v>
      </c>
      <c r="M9" s="8"/>
      <c r="N9" s="8"/>
      <c r="O9" s="8"/>
      <c r="P9" s="8">
        <f t="shared" si="0"/>
        <v>12</v>
      </c>
    </row>
    <row r="10" spans="2:16" x14ac:dyDescent="0.4">
      <c r="B10" s="14" t="s">
        <v>70</v>
      </c>
      <c r="C10" s="8"/>
      <c r="D10" s="8">
        <v>10</v>
      </c>
      <c r="E10" s="8"/>
      <c r="F10" s="8"/>
      <c r="G10" s="8">
        <v>10</v>
      </c>
      <c r="K10" s="7" t="s">
        <v>70</v>
      </c>
      <c r="L10" s="8">
        <v>10</v>
      </c>
      <c r="M10" s="8"/>
      <c r="N10" s="8"/>
      <c r="O10" s="8"/>
      <c r="P10" s="8">
        <f t="shared" si="0"/>
        <v>10</v>
      </c>
    </row>
    <row r="11" spans="2:16" x14ac:dyDescent="0.4">
      <c r="B11" s="14" t="s">
        <v>22</v>
      </c>
      <c r="C11" s="8"/>
      <c r="D11" s="8">
        <v>8</v>
      </c>
      <c r="E11" s="8"/>
      <c r="F11" s="8">
        <v>1</v>
      </c>
      <c r="G11" s="8">
        <v>9</v>
      </c>
      <c r="K11" s="7" t="s">
        <v>22</v>
      </c>
      <c r="L11" s="8">
        <v>9</v>
      </c>
      <c r="M11" s="8"/>
      <c r="N11" s="8"/>
      <c r="O11" s="8"/>
      <c r="P11" s="8">
        <f t="shared" si="0"/>
        <v>9</v>
      </c>
    </row>
    <row r="12" spans="2:16" x14ac:dyDescent="0.4">
      <c r="B12" s="14" t="s">
        <v>105</v>
      </c>
      <c r="C12" s="8"/>
      <c r="D12" s="8">
        <v>6</v>
      </c>
      <c r="E12" s="8">
        <v>2</v>
      </c>
      <c r="F12" s="8"/>
      <c r="G12" s="8">
        <v>8</v>
      </c>
      <c r="K12" s="7" t="s">
        <v>105</v>
      </c>
      <c r="L12" s="8">
        <v>8</v>
      </c>
      <c r="M12" s="8"/>
      <c r="N12" s="8"/>
      <c r="O12" s="8"/>
      <c r="P12" s="8">
        <f t="shared" si="0"/>
        <v>8</v>
      </c>
    </row>
    <row r="13" spans="2:16" x14ac:dyDescent="0.4">
      <c r="B13" s="14" t="s">
        <v>62</v>
      </c>
      <c r="C13" s="8"/>
      <c r="D13" s="8">
        <v>7</v>
      </c>
      <c r="E13" s="8">
        <v>1</v>
      </c>
      <c r="F13" s="8"/>
      <c r="G13" s="8">
        <v>8</v>
      </c>
      <c r="K13" s="7" t="s">
        <v>62</v>
      </c>
      <c r="L13" s="8">
        <v>8</v>
      </c>
      <c r="M13" s="8"/>
      <c r="N13" s="8"/>
      <c r="O13" s="8"/>
      <c r="P13" s="8">
        <f t="shared" si="0"/>
        <v>8</v>
      </c>
    </row>
    <row r="14" spans="2:16" x14ac:dyDescent="0.4">
      <c r="B14" s="14" t="s">
        <v>69</v>
      </c>
      <c r="C14" s="8"/>
      <c r="D14" s="8">
        <v>7</v>
      </c>
      <c r="E14" s="8">
        <v>1</v>
      </c>
      <c r="F14" s="8"/>
      <c r="G14" s="8">
        <v>8</v>
      </c>
      <c r="K14" s="7" t="s">
        <v>69</v>
      </c>
      <c r="L14" s="8">
        <v>8</v>
      </c>
      <c r="M14" s="8"/>
      <c r="N14" s="8"/>
      <c r="O14" s="8"/>
      <c r="P14" s="8">
        <f t="shared" si="0"/>
        <v>8</v>
      </c>
    </row>
    <row r="15" spans="2:16" x14ac:dyDescent="0.4">
      <c r="B15" s="14" t="s">
        <v>64</v>
      </c>
      <c r="C15" s="8"/>
      <c r="D15" s="8">
        <v>6</v>
      </c>
      <c r="E15" s="8"/>
      <c r="F15" s="8"/>
      <c r="G15" s="8">
        <v>6</v>
      </c>
      <c r="K15" s="7" t="s">
        <v>64</v>
      </c>
      <c r="L15" s="8">
        <v>6</v>
      </c>
      <c r="M15" s="8"/>
      <c r="N15" s="8"/>
      <c r="O15" s="8"/>
      <c r="P15" s="8">
        <f t="shared" si="0"/>
        <v>6</v>
      </c>
    </row>
    <row r="16" spans="2:16" x14ac:dyDescent="0.4">
      <c r="B16" s="14" t="s">
        <v>67</v>
      </c>
      <c r="C16" s="8"/>
      <c r="D16" s="8"/>
      <c r="E16" s="8"/>
      <c r="F16" s="8">
        <v>6</v>
      </c>
      <c r="G16" s="8">
        <v>6</v>
      </c>
      <c r="K16" s="7" t="s">
        <v>67</v>
      </c>
      <c r="L16" s="8">
        <v>2</v>
      </c>
      <c r="M16" s="8"/>
      <c r="N16" s="14"/>
      <c r="O16" s="8">
        <v>4</v>
      </c>
      <c r="P16" s="8">
        <f t="shared" si="0"/>
        <v>6</v>
      </c>
    </row>
    <row r="17" spans="2:16" x14ac:dyDescent="0.4">
      <c r="B17" s="14" t="s">
        <v>97</v>
      </c>
      <c r="C17" s="8"/>
      <c r="D17" s="8">
        <v>1</v>
      </c>
      <c r="E17" s="8">
        <v>4</v>
      </c>
      <c r="F17" s="8"/>
      <c r="G17" s="8">
        <v>5</v>
      </c>
      <c r="K17" s="7" t="s">
        <v>97</v>
      </c>
      <c r="L17" s="8">
        <v>3</v>
      </c>
      <c r="M17" s="8">
        <v>2</v>
      </c>
      <c r="N17" s="8"/>
      <c r="O17" s="8"/>
      <c r="P17" s="8">
        <f t="shared" si="0"/>
        <v>5</v>
      </c>
    </row>
    <row r="18" spans="2:16" x14ac:dyDescent="0.4">
      <c r="B18" s="14" t="s">
        <v>68</v>
      </c>
      <c r="C18" s="8"/>
      <c r="D18" s="8">
        <v>5</v>
      </c>
      <c r="E18" s="8"/>
      <c r="F18" s="8"/>
      <c r="G18" s="8">
        <v>5</v>
      </c>
      <c r="K18" s="7" t="s">
        <v>68</v>
      </c>
      <c r="L18" s="8">
        <v>5</v>
      </c>
      <c r="M18" s="8"/>
      <c r="N18" s="8"/>
      <c r="O18" s="8"/>
      <c r="P18" s="8">
        <f t="shared" si="0"/>
        <v>5</v>
      </c>
    </row>
    <row r="19" spans="2:16" x14ac:dyDescent="0.4">
      <c r="B19" s="14" t="s">
        <v>110</v>
      </c>
      <c r="C19" s="8"/>
      <c r="D19" s="8">
        <v>5</v>
      </c>
      <c r="E19" s="8"/>
      <c r="F19" s="8"/>
      <c r="G19" s="8">
        <v>5</v>
      </c>
      <c r="K19" s="7" t="s">
        <v>110</v>
      </c>
      <c r="L19" s="8">
        <v>5</v>
      </c>
      <c r="M19" s="8"/>
      <c r="N19" s="8"/>
      <c r="O19" s="8"/>
      <c r="P19" s="8">
        <f t="shared" si="0"/>
        <v>5</v>
      </c>
    </row>
    <row r="20" spans="2:16" x14ac:dyDescent="0.4">
      <c r="B20" s="14" t="s">
        <v>132</v>
      </c>
      <c r="C20" s="8"/>
      <c r="D20" s="8">
        <v>4</v>
      </c>
      <c r="E20" s="8"/>
      <c r="F20" s="8"/>
      <c r="G20" s="8">
        <v>4</v>
      </c>
      <c r="K20" s="7" t="s">
        <v>132</v>
      </c>
      <c r="L20" s="8">
        <v>4</v>
      </c>
      <c r="M20" s="8"/>
      <c r="N20" s="8"/>
      <c r="O20" s="8"/>
      <c r="P20" s="8">
        <f t="shared" si="0"/>
        <v>4</v>
      </c>
    </row>
    <row r="21" spans="2:16" x14ac:dyDescent="0.4">
      <c r="B21" s="14" t="s">
        <v>45</v>
      </c>
      <c r="C21" s="8"/>
      <c r="D21" s="8">
        <v>4</v>
      </c>
      <c r="E21" s="8"/>
      <c r="F21" s="8"/>
      <c r="G21" s="8">
        <v>4</v>
      </c>
      <c r="K21" s="7" t="s">
        <v>45</v>
      </c>
      <c r="L21" s="8">
        <v>4</v>
      </c>
      <c r="M21" s="8"/>
      <c r="N21" s="8"/>
      <c r="O21" s="8"/>
      <c r="P21" s="8">
        <f t="shared" si="0"/>
        <v>4</v>
      </c>
    </row>
    <row r="22" spans="2:16" x14ac:dyDescent="0.4">
      <c r="B22" s="14" t="s">
        <v>98</v>
      </c>
      <c r="C22" s="8"/>
      <c r="D22" s="8">
        <v>4</v>
      </c>
      <c r="E22" s="8"/>
      <c r="F22" s="8"/>
      <c r="G22" s="8">
        <v>4</v>
      </c>
      <c r="K22" s="7" t="s">
        <v>98</v>
      </c>
      <c r="L22" s="8">
        <v>4</v>
      </c>
      <c r="M22" s="8"/>
      <c r="N22" s="8"/>
      <c r="O22" s="8"/>
      <c r="P22" s="8">
        <f t="shared" si="0"/>
        <v>4</v>
      </c>
    </row>
    <row r="23" spans="2:16" x14ac:dyDescent="0.4">
      <c r="B23" s="14" t="s">
        <v>223</v>
      </c>
      <c r="C23" s="8"/>
      <c r="D23" s="8">
        <v>4</v>
      </c>
      <c r="E23" s="8"/>
      <c r="F23" s="8"/>
      <c r="G23" s="8">
        <v>4</v>
      </c>
      <c r="K23" s="7" t="s">
        <v>223</v>
      </c>
      <c r="L23" s="8">
        <v>4</v>
      </c>
      <c r="M23" s="8"/>
      <c r="N23" s="8"/>
      <c r="O23" s="8"/>
      <c r="P23" s="8">
        <f t="shared" si="0"/>
        <v>4</v>
      </c>
    </row>
    <row r="24" spans="2:16" x14ac:dyDescent="0.4">
      <c r="B24" s="14" t="s">
        <v>86</v>
      </c>
      <c r="C24" s="8"/>
      <c r="D24" s="8">
        <v>4</v>
      </c>
      <c r="E24" s="8"/>
      <c r="F24" s="8"/>
      <c r="G24" s="8">
        <v>4</v>
      </c>
      <c r="K24" s="7" t="s">
        <v>86</v>
      </c>
      <c r="L24" s="8">
        <v>4</v>
      </c>
      <c r="M24" s="8"/>
      <c r="N24" s="8"/>
      <c r="O24" s="8"/>
      <c r="P24" s="8">
        <f t="shared" si="0"/>
        <v>4</v>
      </c>
    </row>
    <row r="25" spans="2:16" x14ac:dyDescent="0.4">
      <c r="B25" s="14" t="s">
        <v>37</v>
      </c>
      <c r="C25" s="8"/>
      <c r="D25" s="8">
        <v>4</v>
      </c>
      <c r="E25" s="8"/>
      <c r="F25" s="8"/>
      <c r="G25" s="8">
        <v>4</v>
      </c>
      <c r="K25" s="7" t="s">
        <v>37</v>
      </c>
      <c r="L25" s="8">
        <v>4</v>
      </c>
      <c r="M25" s="8"/>
      <c r="N25" s="8"/>
      <c r="O25" s="14"/>
      <c r="P25" s="8">
        <f t="shared" si="0"/>
        <v>4</v>
      </c>
    </row>
    <row r="26" spans="2:16" x14ac:dyDescent="0.4">
      <c r="C26" s="1">
        <f t="shared" ref="C26:F26" si="1">SUM(C5:C25)</f>
        <v>0</v>
      </c>
      <c r="D26" s="1">
        <f t="shared" si="1"/>
        <v>171</v>
      </c>
      <c r="E26" s="1">
        <f t="shared" si="1"/>
        <v>10</v>
      </c>
      <c r="F26" s="1">
        <f t="shared" si="1"/>
        <v>8</v>
      </c>
      <c r="G26" s="1">
        <f>SUM(G5:G25)</f>
        <v>189</v>
      </c>
      <c r="L26" s="1">
        <f t="shared" ref="L26" si="2">SUM(L5:L25)</f>
        <v>171</v>
      </c>
      <c r="M26" s="1">
        <f t="shared" ref="M26" si="3">SUM(M5:M25)</f>
        <v>14</v>
      </c>
      <c r="N26" s="1">
        <f t="shared" ref="N26" si="4">SUM(N5:N25)</f>
        <v>0</v>
      </c>
      <c r="O26" s="1">
        <f t="shared" ref="O26" si="5">SUM(O5:O25)</f>
        <v>4</v>
      </c>
      <c r="P26" s="1">
        <f t="shared" ref="P26" si="6">SUM(P5:P25)</f>
        <v>189</v>
      </c>
    </row>
    <row r="28" spans="2:16" x14ac:dyDescent="0.4">
      <c r="B28" s="5" t="s">
        <v>323</v>
      </c>
    </row>
    <row r="30" spans="2:16" x14ac:dyDescent="0.4">
      <c r="B30" s="6" t="s">
        <v>0</v>
      </c>
      <c r="C30" s="6" t="s">
        <v>16</v>
      </c>
      <c r="D30" s="6" t="s">
        <v>26</v>
      </c>
      <c r="E30" s="6" t="s">
        <v>321</v>
      </c>
    </row>
    <row r="31" spans="2:16" x14ac:dyDescent="0.4">
      <c r="B31" s="7" t="s">
        <v>57</v>
      </c>
      <c r="C31" s="8">
        <v>31</v>
      </c>
      <c r="D31" s="8">
        <v>6</v>
      </c>
      <c r="E31" s="8">
        <v>37</v>
      </c>
    </row>
    <row r="32" spans="2:16" x14ac:dyDescent="0.4">
      <c r="B32" s="7" t="s">
        <v>18</v>
      </c>
      <c r="C32" s="8">
        <v>15</v>
      </c>
      <c r="D32" s="8">
        <v>5</v>
      </c>
      <c r="E32" s="8">
        <v>20</v>
      </c>
      <c r="J32" s="4" t="s">
        <v>334</v>
      </c>
    </row>
    <row r="33" spans="2:14" x14ac:dyDescent="0.4">
      <c r="B33" s="7" t="s">
        <v>240</v>
      </c>
      <c r="C33" s="8">
        <v>11</v>
      </c>
      <c r="D33" s="8">
        <v>2</v>
      </c>
      <c r="E33" s="8">
        <v>13</v>
      </c>
      <c r="J33" s="6" t="s">
        <v>326</v>
      </c>
      <c r="K33" s="6" t="s">
        <v>327</v>
      </c>
    </row>
    <row r="34" spans="2:14" x14ac:dyDescent="0.4">
      <c r="B34" s="7" t="s">
        <v>33</v>
      </c>
      <c r="C34" s="8">
        <v>11</v>
      </c>
      <c r="D34" s="8">
        <v>2</v>
      </c>
      <c r="E34" s="8">
        <v>13</v>
      </c>
      <c r="J34" s="9" t="s">
        <v>328</v>
      </c>
      <c r="K34" s="16">
        <v>7.3937153419593345E-3</v>
      </c>
    </row>
    <row r="35" spans="2:14" x14ac:dyDescent="0.4">
      <c r="B35" s="7" t="s">
        <v>32</v>
      </c>
      <c r="C35" s="8">
        <v>9</v>
      </c>
      <c r="D35" s="8">
        <v>3</v>
      </c>
      <c r="E35" s="8">
        <v>12</v>
      </c>
      <c r="J35" s="9" t="s">
        <v>329</v>
      </c>
      <c r="K35" s="16">
        <v>0.10166358595194085</v>
      </c>
    </row>
    <row r="36" spans="2:14" x14ac:dyDescent="0.4">
      <c r="B36" s="7" t="s">
        <v>70</v>
      </c>
      <c r="C36" s="8">
        <v>7</v>
      </c>
      <c r="D36" s="8">
        <v>3</v>
      </c>
      <c r="E36" s="8">
        <v>10</v>
      </c>
      <c r="J36" s="9" t="s">
        <v>330</v>
      </c>
      <c r="K36" s="16">
        <v>0.50277264325323479</v>
      </c>
    </row>
    <row r="37" spans="2:14" x14ac:dyDescent="0.4">
      <c r="B37" s="7" t="s">
        <v>22</v>
      </c>
      <c r="C37" s="8">
        <v>7</v>
      </c>
      <c r="D37" s="8">
        <v>2</v>
      </c>
      <c r="E37" s="8">
        <v>9</v>
      </c>
      <c r="J37" s="9" t="s">
        <v>331</v>
      </c>
      <c r="K37" s="16">
        <v>0.3752310536044362</v>
      </c>
      <c r="L37" s="3"/>
    </row>
    <row r="38" spans="2:14" x14ac:dyDescent="0.4">
      <c r="B38" s="7" t="s">
        <v>105</v>
      </c>
      <c r="C38" s="8">
        <v>1</v>
      </c>
      <c r="D38" s="8">
        <v>7</v>
      </c>
      <c r="E38" s="8">
        <v>8</v>
      </c>
      <c r="J38" s="9" t="s">
        <v>332</v>
      </c>
      <c r="K38" s="16">
        <v>1.2939001848428836E-2</v>
      </c>
      <c r="L38" s="3"/>
    </row>
    <row r="39" spans="2:14" x14ac:dyDescent="0.4">
      <c r="B39" s="7" t="s">
        <v>62</v>
      </c>
      <c r="C39" s="8">
        <v>7</v>
      </c>
      <c r="D39" s="8">
        <v>1</v>
      </c>
      <c r="E39" s="8">
        <v>8</v>
      </c>
      <c r="H39" s="11"/>
      <c r="I39" s="3"/>
      <c r="J39" s="3"/>
      <c r="K39" s="15">
        <f>SUM(K34:K38)</f>
        <v>1</v>
      </c>
      <c r="L39" s="3"/>
    </row>
    <row r="40" spans="2:14" x14ac:dyDescent="0.4">
      <c r="B40" s="7" t="s">
        <v>69</v>
      </c>
      <c r="C40" s="8">
        <v>7</v>
      </c>
      <c r="D40" s="8">
        <v>1</v>
      </c>
      <c r="E40" s="8">
        <v>8</v>
      </c>
      <c r="H40" s="11"/>
      <c r="I40" s="3"/>
      <c r="J40" s="3"/>
      <c r="K40" s="3"/>
      <c r="L40" s="3"/>
    </row>
    <row r="41" spans="2:14" x14ac:dyDescent="0.4">
      <c r="B41" s="7" t="s">
        <v>64</v>
      </c>
      <c r="C41" s="8">
        <v>3</v>
      </c>
      <c r="D41" s="8">
        <v>3</v>
      </c>
      <c r="E41" s="8">
        <v>6</v>
      </c>
      <c r="H41" s="11"/>
      <c r="I41" s="3"/>
      <c r="J41" s="3"/>
      <c r="K41" s="3"/>
      <c r="L41" s="3"/>
    </row>
    <row r="42" spans="2:14" x14ac:dyDescent="0.4">
      <c r="B42" s="7" t="s">
        <v>67</v>
      </c>
      <c r="C42" s="8">
        <v>2</v>
      </c>
      <c r="D42" s="8">
        <v>4</v>
      </c>
      <c r="E42" s="8">
        <v>6</v>
      </c>
      <c r="H42" s="11"/>
      <c r="I42" s="3"/>
      <c r="J42" s="3"/>
      <c r="K42" s="3"/>
      <c r="L42" s="3"/>
    </row>
    <row r="43" spans="2:14" x14ac:dyDescent="0.4">
      <c r="B43" s="7" t="s">
        <v>97</v>
      </c>
      <c r="C43" s="8">
        <v>4</v>
      </c>
      <c r="D43" s="8">
        <v>1</v>
      </c>
      <c r="E43" s="8">
        <v>5</v>
      </c>
      <c r="H43" s="11"/>
      <c r="I43" s="3"/>
    </row>
    <row r="44" spans="2:14" x14ac:dyDescent="0.4">
      <c r="B44" s="7" t="s">
        <v>68</v>
      </c>
      <c r="C44" s="8">
        <v>5</v>
      </c>
      <c r="D44" s="8"/>
      <c r="E44" s="8">
        <v>5</v>
      </c>
      <c r="H44" s="11"/>
      <c r="I44" s="3"/>
      <c r="J44" s="3"/>
      <c r="K44" s="3"/>
      <c r="L44" s="3"/>
      <c r="M44" s="3"/>
      <c r="N44" s="3"/>
    </row>
    <row r="45" spans="2:14" x14ac:dyDescent="0.4">
      <c r="B45" s="7" t="s">
        <v>110</v>
      </c>
      <c r="C45" s="8">
        <v>4</v>
      </c>
      <c r="D45" s="8">
        <v>1</v>
      </c>
      <c r="E45" s="8">
        <v>5</v>
      </c>
      <c r="H45" s="11"/>
      <c r="I45" s="3"/>
      <c r="J45" s="15"/>
      <c r="K45" s="15"/>
      <c r="L45" s="15"/>
      <c r="M45" s="15"/>
      <c r="N45" s="15"/>
    </row>
    <row r="46" spans="2:14" x14ac:dyDescent="0.4">
      <c r="B46" s="7" t="s">
        <v>132</v>
      </c>
      <c r="C46" s="8"/>
      <c r="D46" s="8">
        <v>4</v>
      </c>
      <c r="E46" s="8">
        <v>4</v>
      </c>
      <c r="H46" s="11"/>
      <c r="I46" s="3"/>
      <c r="J46" s="3"/>
      <c r="K46" s="3"/>
      <c r="L46" s="3"/>
    </row>
    <row r="47" spans="2:14" x14ac:dyDescent="0.4">
      <c r="B47" s="7" t="s">
        <v>45</v>
      </c>
      <c r="C47" s="8">
        <v>1</v>
      </c>
      <c r="D47" s="8">
        <v>3</v>
      </c>
      <c r="E47" s="8">
        <v>4</v>
      </c>
      <c r="H47" s="11"/>
      <c r="I47" s="3"/>
      <c r="J47" s="3"/>
      <c r="K47" s="3"/>
      <c r="L47" s="3"/>
    </row>
    <row r="48" spans="2:14" x14ac:dyDescent="0.4">
      <c r="B48" s="7" t="s">
        <v>98</v>
      </c>
      <c r="C48" s="8">
        <v>1</v>
      </c>
      <c r="D48" s="8">
        <v>3</v>
      </c>
      <c r="E48" s="8">
        <v>4</v>
      </c>
      <c r="H48" s="11"/>
      <c r="I48" s="3"/>
      <c r="J48" s="3"/>
      <c r="K48" s="3"/>
      <c r="L48" s="3"/>
    </row>
    <row r="49" spans="2:12" x14ac:dyDescent="0.4">
      <c r="B49" s="7" t="s">
        <v>223</v>
      </c>
      <c r="C49" s="8"/>
      <c r="D49" s="8">
        <v>4</v>
      </c>
      <c r="E49" s="8">
        <v>4</v>
      </c>
      <c r="H49" s="11"/>
      <c r="I49" s="3"/>
      <c r="J49" s="3"/>
      <c r="K49" s="3"/>
      <c r="L49" s="3"/>
    </row>
    <row r="50" spans="2:12" x14ac:dyDescent="0.4">
      <c r="B50" s="7" t="s">
        <v>86</v>
      </c>
      <c r="C50" s="8"/>
      <c r="D50" s="8">
        <v>4</v>
      </c>
      <c r="E50" s="8">
        <v>4</v>
      </c>
      <c r="H50" s="11"/>
      <c r="I50" s="3"/>
      <c r="J50" s="3"/>
      <c r="K50" s="3"/>
      <c r="L50" s="3"/>
    </row>
    <row r="51" spans="2:12" x14ac:dyDescent="0.4">
      <c r="B51" s="7" t="s">
        <v>37</v>
      </c>
      <c r="C51" s="8"/>
      <c r="D51" s="8">
        <v>4</v>
      </c>
      <c r="E51" s="8">
        <v>4</v>
      </c>
      <c r="H51" s="11"/>
      <c r="I51" s="3"/>
      <c r="J51" s="3"/>
      <c r="K51" s="3"/>
      <c r="L51" s="3"/>
    </row>
    <row r="52" spans="2:12" x14ac:dyDescent="0.4">
      <c r="B52" s="9"/>
      <c r="C52" s="14">
        <f>SUM(C31:C51)</f>
        <v>126</v>
      </c>
      <c r="D52" s="14">
        <f t="shared" ref="D52:E52" si="7">SUM(D31:D51)</f>
        <v>63</v>
      </c>
      <c r="E52" s="14">
        <f t="shared" si="7"/>
        <v>189</v>
      </c>
      <c r="H52" s="11"/>
      <c r="I52" s="3"/>
      <c r="J52" s="3"/>
      <c r="K52" s="3"/>
      <c r="L52" s="3"/>
    </row>
    <row r="53" spans="2:12" x14ac:dyDescent="0.4">
      <c r="H53" s="11"/>
      <c r="I53" s="3"/>
      <c r="J53" s="3"/>
      <c r="K53" s="3"/>
      <c r="L53" s="3"/>
    </row>
    <row r="54" spans="2:12" x14ac:dyDescent="0.4">
      <c r="H54" s="11"/>
      <c r="I54" s="3"/>
      <c r="J54" s="3"/>
      <c r="K54" s="3"/>
      <c r="L54" s="3"/>
    </row>
    <row r="55" spans="2:12" x14ac:dyDescent="0.4">
      <c r="B55" s="1"/>
      <c r="C55" s="3"/>
      <c r="D55" s="3"/>
      <c r="E55" s="3"/>
      <c r="F55" s="3"/>
      <c r="G55" s="3"/>
      <c r="I55" s="3"/>
      <c r="J55" s="3"/>
      <c r="K55" s="3"/>
      <c r="L55" s="3"/>
    </row>
    <row r="56" spans="2:12" x14ac:dyDescent="0.4">
      <c r="B56" s="1"/>
      <c r="C56" s="3"/>
      <c r="D56" s="3"/>
      <c r="E56" s="3"/>
      <c r="F56" s="3"/>
      <c r="G56" s="3"/>
      <c r="I56" s="3"/>
      <c r="J56" s="3"/>
      <c r="K56" s="3"/>
      <c r="L56" s="3"/>
    </row>
    <row r="57" spans="2:12" x14ac:dyDescent="0.4">
      <c r="B57" s="1"/>
      <c r="C57" s="3"/>
      <c r="D57" s="3"/>
      <c r="E57" s="3"/>
      <c r="F57" s="3"/>
      <c r="G57" s="3"/>
      <c r="I57" s="3"/>
      <c r="J57" s="3"/>
      <c r="K57" s="3"/>
      <c r="L57" s="3"/>
    </row>
    <row r="58" spans="2:12" x14ac:dyDescent="0.4">
      <c r="B58" s="1"/>
      <c r="C58" s="3"/>
      <c r="D58" s="3"/>
      <c r="E58" s="3"/>
      <c r="F58" s="3"/>
      <c r="G58" s="3"/>
      <c r="I58" s="3"/>
      <c r="J58" s="3"/>
      <c r="K58" s="3"/>
      <c r="L58" s="3"/>
    </row>
    <row r="59" spans="2:12" x14ac:dyDescent="0.4">
      <c r="B59" s="1"/>
      <c r="C59" s="3"/>
      <c r="D59" s="3"/>
      <c r="E59" s="3"/>
      <c r="F59" s="3"/>
      <c r="G59" s="3"/>
    </row>
    <row r="60" spans="2:12" x14ac:dyDescent="0.4">
      <c r="B60" s="1"/>
      <c r="C60" s="3"/>
      <c r="D60" s="3"/>
      <c r="E60" s="3"/>
      <c r="F60" s="3"/>
      <c r="G60" s="3"/>
    </row>
    <row r="61" spans="2:12" x14ac:dyDescent="0.4">
      <c r="B61" s="1"/>
      <c r="C61" s="3"/>
      <c r="D61" s="3"/>
      <c r="E61" s="3"/>
      <c r="F61" s="3"/>
      <c r="G61" s="3"/>
    </row>
    <row r="62" spans="2:12" x14ac:dyDescent="0.4">
      <c r="B62" s="1"/>
      <c r="C62" s="3"/>
      <c r="D62" s="3"/>
      <c r="E62" s="3"/>
      <c r="F62" s="3"/>
      <c r="G62" s="3"/>
    </row>
    <row r="63" spans="2:12" x14ac:dyDescent="0.4">
      <c r="B63" s="1"/>
      <c r="C63" s="3"/>
      <c r="D63" s="3"/>
      <c r="E63" s="3"/>
      <c r="F63" s="3"/>
      <c r="G63" s="3"/>
    </row>
    <row r="64" spans="2:12" x14ac:dyDescent="0.4">
      <c r="B64" s="1"/>
      <c r="C64" s="3"/>
      <c r="D64" s="3"/>
      <c r="E64" s="3"/>
      <c r="F64" s="3"/>
      <c r="G64" s="3"/>
    </row>
    <row r="65" spans="2:7" x14ac:dyDescent="0.4">
      <c r="B65" s="1"/>
      <c r="C65" s="3"/>
      <c r="D65" s="3"/>
      <c r="E65" s="3"/>
      <c r="F65" s="3"/>
      <c r="G65" s="3"/>
    </row>
    <row r="66" spans="2:7" x14ac:dyDescent="0.4">
      <c r="B66" s="1"/>
      <c r="C66" s="3"/>
      <c r="D66" s="3"/>
      <c r="E66" s="3"/>
      <c r="F66" s="3"/>
      <c r="G66" s="3"/>
    </row>
    <row r="67" spans="2:7" x14ac:dyDescent="0.4">
      <c r="B67" s="1"/>
      <c r="C67" s="3"/>
      <c r="D67" s="3"/>
      <c r="E67" s="3"/>
      <c r="F67" s="3"/>
      <c r="G67" s="3"/>
    </row>
    <row r="68" spans="2:7" x14ac:dyDescent="0.4">
      <c r="B68" s="1"/>
      <c r="C68" s="3"/>
      <c r="D68" s="3"/>
      <c r="E68" s="3"/>
      <c r="F68" s="3"/>
      <c r="G68" s="3"/>
    </row>
    <row r="69" spans="2:7" x14ac:dyDescent="0.4">
      <c r="B69" s="1"/>
      <c r="C69" s="3"/>
      <c r="D69" s="3"/>
      <c r="E69" s="3"/>
      <c r="F69" s="3"/>
      <c r="G69" s="3"/>
    </row>
    <row r="70" spans="2:7" x14ac:dyDescent="0.4">
      <c r="B70" s="1"/>
      <c r="C70" s="3"/>
      <c r="D70" s="3"/>
      <c r="E70" s="3"/>
      <c r="F70" s="3"/>
      <c r="G70" s="3"/>
    </row>
    <row r="71" spans="2:7" x14ac:dyDescent="0.4">
      <c r="B71" s="1"/>
      <c r="C71" s="3"/>
      <c r="D71" s="3"/>
      <c r="E71" s="3"/>
      <c r="F71" s="3"/>
      <c r="G71" s="3"/>
    </row>
    <row r="72" spans="2:7" x14ac:dyDescent="0.4">
      <c r="B72" s="1"/>
      <c r="C72" s="3"/>
      <c r="D72" s="3"/>
      <c r="E72" s="3"/>
      <c r="F72" s="3"/>
      <c r="G72" s="3"/>
    </row>
    <row r="73" spans="2:7" x14ac:dyDescent="0.4">
      <c r="B73" s="1"/>
      <c r="C73" s="3"/>
      <c r="D73" s="3"/>
      <c r="E73" s="3"/>
      <c r="F73" s="3"/>
      <c r="G73" s="3"/>
    </row>
    <row r="74" spans="2:7" x14ac:dyDescent="0.4">
      <c r="B74" s="1"/>
      <c r="C74" s="3"/>
      <c r="D74" s="3"/>
      <c r="E74" s="3"/>
      <c r="F74" s="3"/>
      <c r="G74" s="3"/>
    </row>
    <row r="75" spans="2:7" x14ac:dyDescent="0.4">
      <c r="B75" s="1"/>
      <c r="C75" s="3"/>
      <c r="D75" s="3"/>
      <c r="E75" s="3"/>
      <c r="F75" s="3"/>
      <c r="G75" s="3"/>
    </row>
  </sheetData>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73096ae-7329-4b3b-9368-47aeba6959e1">
  <element uid="id_classification_nonbusiness" value=""/>
  <element uid="eaadb568-f939-47e9-ab90-f00bdd47735e" value=""/>
</sisl>
</file>

<file path=customXml/itemProps1.xml><?xml version="1.0" encoding="utf-8"?>
<ds:datastoreItem xmlns:ds="http://schemas.openxmlformats.org/officeDocument/2006/customXml" ds:itemID="{D71D6702-4F7E-49D5-A736-7FFEF078EF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SPR 2017 Data</vt:lpstr>
      <vt:lpstr>Pivot Tables</vt:lpstr>
      <vt:lpstr>Tables for Website</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Carmel Golden</dc:creator>
  <cp:lastModifiedBy>Alasdair MacMillan</cp:lastModifiedBy>
  <dcterms:created xsi:type="dcterms:W3CDTF">2018-04-03T14:51:39Z</dcterms:created>
  <dcterms:modified xsi:type="dcterms:W3CDTF">2018-06-06T08:24:51Z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b2e29eb5-7143-4938-8631-07f3eae44cd3</vt:lpwstr>
  </property>
  <property fmtid="{D5CDD505-2E9C-101B-9397-08002B2CF9AE}" pid="3" name="bjSaver">
    <vt:lpwstr>J/CAdVPXKfD5LxSS8389QZZJhGLicIcO</vt:lpwstr>
  </property>
  <property fmtid="{D5CDD505-2E9C-101B-9397-08002B2CF9AE}" pid="4"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5" name="bjDocumentLabelXML-0">
    <vt:lpwstr>nternal/label"&gt;&lt;element uid="id_classification_nonbusiness" value="" /&gt;&lt;element uid="eaadb568-f939-47e9-ab90-f00bdd47735e" value="" /&gt;&lt;/sisl&gt;</vt:lpwstr>
  </property>
  <property fmtid="{D5CDD505-2E9C-101B-9397-08002B2CF9AE}" pid="6" name="bjDocumentSecurityLabel">
    <vt:lpwstr>OFFICIAL Internal Only</vt:lpwstr>
  </property>
  <property fmtid="{D5CDD505-2E9C-101B-9397-08002B2CF9AE}" pid="7" name="bjCentreHeaderLabel">
    <vt:lpwstr>&amp;"Verdana,Regular"&amp;10&amp;K000000Internal Only</vt:lpwstr>
  </property>
  <property fmtid="{D5CDD505-2E9C-101B-9397-08002B2CF9AE}" pid="8" name="bjCentreFooterLabel">
    <vt:lpwstr>&amp;"Verdana,Regular"&amp;10&amp;K000000Internal Only</vt:lpwstr>
  </property>
</Properties>
</file>