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240" windowWidth="19980" windowHeight="12225"/>
  </bookViews>
  <sheets>
    <sheet name="ReadMe" sheetId="1" r:id="rId1"/>
    <sheet name="Capacities" sheetId="3" r:id="rId2"/>
    <sheet name="IC_Central" sheetId="12" r:id="rId3"/>
    <sheet name="IC_High" sheetId="13" r:id="rId4"/>
    <sheet name="IC_Low" sheetId="14" r:id="rId5"/>
    <sheet name="Demand" sheetId="8" r:id="rId6"/>
    <sheet name="Fuel prices" sheetId="9" r:id="rId7"/>
    <sheet name="BSUoS" sheetId="10" r:id="rId8"/>
    <sheet name="Economic_Assumptions" sheetId="11" r:id="rId9"/>
  </sheets>
  <definedNames>
    <definedName name="Copyright">ReadMe!$B$22</definedName>
  </definedNames>
  <calcPr calcId="145621" calcMode="manual"/>
</workbook>
</file>

<file path=xl/calcChain.xml><?xml version="1.0" encoding="utf-8"?>
<calcChain xmlns="http://schemas.openxmlformats.org/spreadsheetml/2006/main">
  <c r="AU43" i="8" l="1"/>
  <c r="AV43" i="8"/>
  <c r="C92" i="3"/>
  <c r="D92" i="3"/>
  <c r="E92" i="3"/>
  <c r="F92" i="3"/>
  <c r="G92" i="3"/>
  <c r="B1" i="1" l="1"/>
</calcChain>
</file>

<file path=xl/sharedStrings.xml><?xml version="1.0" encoding="utf-8"?>
<sst xmlns="http://schemas.openxmlformats.org/spreadsheetml/2006/main" count="1475" uniqueCount="136">
  <si>
    <t>►</t>
  </si>
  <si>
    <t>Title</t>
  </si>
  <si>
    <t>Author</t>
  </si>
  <si>
    <t>Last save time</t>
  </si>
  <si>
    <t>Change management</t>
  </si>
  <si>
    <t>Version</t>
  </si>
  <si>
    <t>Changes to this version</t>
  </si>
  <si>
    <t>By whom</t>
  </si>
  <si>
    <t>Date</t>
  </si>
  <si>
    <r>
      <t xml:space="preserve">Conditions of use
</t>
    </r>
    <r>
      <rPr>
        <sz val="10"/>
        <rFont val="Arial"/>
        <family val="2"/>
      </rPr>
      <t>Use of this Excel workbook and the information contained within it is strictly limited and is conditional on acceptance by the user of the disclaimer below.  Use of this data implies acceptance of these conditions.</t>
    </r>
  </si>
  <si>
    <r>
      <t>Disclaimer</t>
    </r>
    <r>
      <rPr>
        <sz val="10"/>
        <rFont val="Arial"/>
        <family val="2"/>
      </rPr>
      <t xml:space="preserve">
While Pöyry considers that the information and opinions given in this work are sound, all parties must rely upon their own skill and judgement when making use of it.  Pöyry does not make any representation or warranty, expressed or implied, as to the accuracy or completeness of the information contained in this report and assumes no responsibility for the accuracy or completeness of such information.  Pöyry will not assume any liability to anyone for any loss or damage arising out of the provision of this report.</t>
    </r>
  </si>
  <si>
    <t>All rights reserved.  No part of this publication may be reproduced, stored in a retrieval system or transmitted in any form or by any means electronic, mechanical, photocopying, recording or otherwise without the prior written permission of Pöyry Management Consulting (UK) Ltd (“Pöyry”).</t>
  </si>
  <si>
    <t>Copyright © 2017 Pöyry Management Consulting (UK) Ltd</t>
  </si>
  <si>
    <t>GBR</t>
  </si>
  <si>
    <t>Technology</t>
  </si>
  <si>
    <t>Aggregated Small CHP</t>
  </si>
  <si>
    <t>Biomass</t>
  </si>
  <si>
    <t>CCGT</t>
  </si>
  <si>
    <t>CCGT CHP</t>
  </si>
  <si>
    <t>CCS Coal</t>
  </si>
  <si>
    <t>CCS Gas</t>
  </si>
  <si>
    <t>Coal</t>
  </si>
  <si>
    <t>Demand Shedding</t>
  </si>
  <si>
    <t>Engine</t>
  </si>
  <si>
    <t>GT</t>
  </si>
  <si>
    <t>GT CHP</t>
  </si>
  <si>
    <t>Nuclear</t>
  </si>
  <si>
    <t>Offshore Wind</t>
  </si>
  <si>
    <t>Onshore wind</t>
  </si>
  <si>
    <t>Other Renewables</t>
  </si>
  <si>
    <t>Pumped Storage</t>
  </si>
  <si>
    <t>Reservoir Hydro</t>
  </si>
  <si>
    <t>Run-of-river Hydro</t>
  </si>
  <si>
    <t>Solar PV</t>
  </si>
  <si>
    <t>Steam Oil</t>
  </si>
  <si>
    <t>Waste</t>
  </si>
  <si>
    <t>High scenario</t>
  </si>
  <si>
    <t>FRA</t>
  </si>
  <si>
    <t>ROI</t>
  </si>
  <si>
    <t>NIR</t>
  </si>
  <si>
    <t>BEL</t>
  </si>
  <si>
    <t>NET</t>
  </si>
  <si>
    <t>GER</t>
  </si>
  <si>
    <t>DEN</t>
  </si>
  <si>
    <t>NOR</t>
  </si>
  <si>
    <t>Steam Gas</t>
  </si>
  <si>
    <t>Tidal Range</t>
  </si>
  <si>
    <t>Biomass CHP</t>
  </si>
  <si>
    <t>Engine CHP</t>
  </si>
  <si>
    <t>Steam Gas CHP</t>
  </si>
  <si>
    <t>Waste CHP</t>
  </si>
  <si>
    <t>IGCC</t>
  </si>
  <si>
    <t>CCS Lignite</t>
  </si>
  <si>
    <t>Coal CHP</t>
  </si>
  <si>
    <t>Geothermal</t>
  </si>
  <si>
    <t>Lignite</t>
  </si>
  <si>
    <t>Lignite CHP</t>
  </si>
  <si>
    <t>Steam Oil CHP</t>
  </si>
  <si>
    <t>Hydro</t>
  </si>
  <si>
    <t>Total Demand (TWh)</t>
  </si>
  <si>
    <t>Capacity (GW)</t>
  </si>
  <si>
    <t>Peak Demand (GW)</t>
  </si>
  <si>
    <t>SWI</t>
  </si>
  <si>
    <t>LUX</t>
  </si>
  <si>
    <t>ITA</t>
  </si>
  <si>
    <t>AUS</t>
  </si>
  <si>
    <t>CZE</t>
  </si>
  <si>
    <t>SWE</t>
  </si>
  <si>
    <t>Inflation</t>
  </si>
  <si>
    <t>UK inflation index (RPI)</t>
  </si>
  <si>
    <t>[2015 = 1]</t>
  </si>
  <si>
    <t>Eurozone inflation index (RPI)</t>
  </si>
  <si>
    <t>UK inflation index (CPI)</t>
  </si>
  <si>
    <t>Eurozone inflation index (CPI)</t>
  </si>
  <si>
    <t>EUR-GBP exchange rate</t>
  </si>
  <si>
    <t>EUR-GBP exchange rate (real 2015)</t>
  </si>
  <si>
    <t>[EUR/GBP]</t>
  </si>
  <si>
    <t>FIN</t>
  </si>
  <si>
    <t>ROI,NIR</t>
  </si>
  <si>
    <t>POL</t>
  </si>
  <si>
    <t>Coal price</t>
  </si>
  <si>
    <t>Oil price</t>
  </si>
  <si>
    <t>Carbon price</t>
  </si>
  <si>
    <t>EU ETS</t>
  </si>
  <si>
    <t>Country</t>
  </si>
  <si>
    <t>Other fuels</t>
  </si>
  <si>
    <t xml:space="preserve">Gas price </t>
  </si>
  <si>
    <t>Low scenario</t>
  </si>
  <si>
    <t>Demand</t>
  </si>
  <si>
    <t>Fuel Prices</t>
  </si>
  <si>
    <t>All scenarios</t>
  </si>
  <si>
    <t>Economic assumptions</t>
  </si>
  <si>
    <t>High</t>
  </si>
  <si>
    <t>Low</t>
  </si>
  <si>
    <t>Base</t>
  </si>
  <si>
    <t>BSUoS</t>
  </si>
  <si>
    <t>Scenario</t>
  </si>
  <si>
    <t>Effective GB Carbon price</t>
  </si>
  <si>
    <t>Great Britain</t>
  </si>
  <si>
    <t>From</t>
  </si>
  <si>
    <t>To</t>
  </si>
  <si>
    <t>Belgium</t>
  </si>
  <si>
    <t>Jutland</t>
  </si>
  <si>
    <t>France</t>
  </si>
  <si>
    <t>Netherlands</t>
  </si>
  <si>
    <t>Northern Ireland</t>
  </si>
  <si>
    <t>Norway</t>
  </si>
  <si>
    <t>Republic of Ireland</t>
  </si>
  <si>
    <t>Germany</t>
  </si>
  <si>
    <t>ITA-North</t>
  </si>
  <si>
    <t>Spain</t>
  </si>
  <si>
    <t>Switzerland</t>
  </si>
  <si>
    <t>Luxembourg</t>
  </si>
  <si>
    <t>Austria</t>
  </si>
  <si>
    <t>Czech Republic</t>
  </si>
  <si>
    <t>Zealand</t>
  </si>
  <si>
    <t>Poland</t>
  </si>
  <si>
    <t>Sweden</t>
  </si>
  <si>
    <t>Denmark</t>
  </si>
  <si>
    <t>Finland</t>
  </si>
  <si>
    <t>Russia</t>
  </si>
  <si>
    <t>Dimitris Giotis</t>
  </si>
  <si>
    <t>Client version</t>
  </si>
  <si>
    <t>DGI</t>
  </si>
  <si>
    <t xml:space="preserve">Data workbook for Ofgem </t>
  </si>
  <si>
    <t>v100</t>
  </si>
  <si>
    <t>Interconnector capacity (MW)</t>
  </si>
  <si>
    <t>Base case</t>
  </si>
  <si>
    <t>Policy sensitivity</t>
  </si>
  <si>
    <t>no limit</t>
  </si>
  <si>
    <t>all interconnection before addition of Window 2 projects</t>
  </si>
  <si>
    <t>(€/MWh, real 2015 money)</t>
  </si>
  <si>
    <t>$/tonne, real 2015 money</t>
  </si>
  <si>
    <t>€/tCO2, real 2015 money</t>
  </si>
  <si>
    <t>$/bbl, real 2015 money</t>
  </si>
  <si>
    <t>€/MWh, real 2015 money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</si>
</sst>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
    <numFmt numFmtId="165" formatCode="#0.0"/>
    <numFmt numFmtId="166" formatCode="#0.0000"/>
  </numFmts>
  <fonts count="16">
    <font>
      <sz val="10"/>
      <name val="Arial"/>
    </font>
    <font>
      <sz val="10"/>
      <name val="Arial"/>
      <family val="2"/>
    </font>
    <font>
      <sz val="9"/>
      <name val="Geneva"/>
    </font>
    <font>
      <b/>
      <sz val="11"/>
      <color indexed="9"/>
      <name val="Arial"/>
      <family val="2"/>
    </font>
    <font>
      <sz val="11"/>
      <name val="Arial"/>
      <family val="2"/>
    </font>
    <font>
      <b/>
      <sz val="11"/>
      <name val="Arial"/>
      <family val="2"/>
    </font>
    <font>
      <sz val="11"/>
      <color indexed="55"/>
      <name val="Arial"/>
      <family val="2"/>
    </font>
    <font>
      <sz val="10"/>
      <name val="Arial"/>
      <family val="2"/>
    </font>
    <font>
      <b/>
      <sz val="10"/>
      <name val="Arial"/>
      <family val="2"/>
    </font>
    <font>
      <sz val="11"/>
      <color theme="1"/>
      <name val="Arial"/>
      <family val="2"/>
    </font>
    <font>
      <i/>
      <sz val="12"/>
      <name val="Arial"/>
      <family val="2"/>
    </font>
    <font>
      <b/>
      <sz val="16"/>
      <name val="Arial"/>
      <family val="2"/>
    </font>
    <font>
      <b/>
      <sz val="11"/>
      <color rgb="FF1F497D"/>
      <name val="Arial"/>
      <family val="2"/>
    </font>
    <font>
      <b/>
      <sz val="11"/>
      <color theme="1"/>
      <name val="Arial"/>
      <family val="2"/>
    </font>
    <font>
      <sz val="12"/>
      <name val="Arial"/>
      <family val="2"/>
    </font>
    <font>
      <i/>
      <sz val="11"/>
      <name val="Arial"/>
      <family val="2"/>
    </font>
  </fonts>
  <fills count="7">
    <fill>
      <patternFill patternType="none"/>
    </fill>
    <fill>
      <patternFill patternType="gray125"/>
    </fill>
    <fill>
      <patternFill patternType="solid">
        <fgColor indexed="55"/>
        <bgColor indexed="64"/>
      </patternFill>
    </fill>
    <fill>
      <patternFill patternType="solid">
        <fgColor indexed="26"/>
        <bgColor indexed="64"/>
      </patternFill>
    </fill>
    <fill>
      <patternFill patternType="solid">
        <fgColor indexed="9"/>
        <bgColor indexed="64"/>
      </patternFill>
    </fill>
    <fill>
      <patternFill patternType="solid">
        <fgColor theme="5" tint="0.59999389629810485"/>
        <bgColor indexed="64"/>
      </patternFill>
    </fill>
    <fill>
      <patternFill patternType="solid">
        <fgColor theme="0"/>
        <bgColor indexed="64"/>
      </patternFill>
    </fill>
  </fills>
  <borders count="4">
    <border>
      <left/>
      <right/>
      <top/>
      <bottom/>
      <diagonal/>
    </border>
    <border>
      <left/>
      <right/>
      <top/>
      <bottom style="thin">
        <color indexed="64"/>
      </bottom>
      <diagonal/>
    </border>
    <border>
      <left/>
      <right/>
      <top/>
      <bottom style="thin">
        <color theme="6"/>
      </bottom>
      <diagonal/>
    </border>
    <border>
      <left/>
      <right/>
      <top/>
      <bottom style="thin">
        <color rgb="FF03428E"/>
      </bottom>
      <diagonal/>
    </border>
  </borders>
  <cellStyleXfs count="7">
    <xf numFmtId="0" fontId="0" fillId="0" borderId="0"/>
    <xf numFmtId="0" fontId="2" fillId="0" borderId="0"/>
    <xf numFmtId="0" fontId="1" fillId="0" borderId="0"/>
    <xf numFmtId="0" fontId="7" fillId="0" borderId="0"/>
    <xf numFmtId="0" fontId="1" fillId="0" borderId="0"/>
    <xf numFmtId="43" fontId="1" fillId="0" borderId="0" applyFont="0" applyFill="0" applyBorder="0" applyAlignment="0" applyProtection="0"/>
    <xf numFmtId="0" fontId="1" fillId="0" borderId="0"/>
  </cellStyleXfs>
  <cellXfs count="89">
    <xf numFmtId="0" fontId="0" fillId="0" borderId="0" xfId="0"/>
    <xf numFmtId="0" fontId="3" fillId="2" borderId="0" xfId="0" applyFont="1" applyFill="1"/>
    <xf numFmtId="0" fontId="3" fillId="0" borderId="0" xfId="0" applyFont="1" applyFill="1"/>
    <xf numFmtId="0" fontId="4" fillId="0" borderId="0" xfId="0" applyFont="1" applyAlignment="1"/>
    <xf numFmtId="0" fontId="3" fillId="0" borderId="0" xfId="0" applyFont="1" applyFill="1" applyAlignment="1"/>
    <xf numFmtId="0" fontId="5" fillId="3" borderId="0" xfId="0" applyFont="1" applyFill="1" applyBorder="1"/>
    <xf numFmtId="0" fontId="4" fillId="0" borderId="0" xfId="0" applyFont="1"/>
    <xf numFmtId="0" fontId="5" fillId="0" borderId="0" xfId="0" applyFont="1" applyFill="1"/>
    <xf numFmtId="0" fontId="4" fillId="3" borderId="0" xfId="0" applyFont="1" applyFill="1" applyBorder="1" applyAlignment="1">
      <alignment horizontal="left"/>
    </xf>
    <xf numFmtId="0" fontId="4" fillId="0" borderId="0" xfId="0" applyFont="1" applyFill="1"/>
    <xf numFmtId="22" fontId="4" fillId="3" borderId="0" xfId="0" applyNumberFormat="1" applyFont="1" applyFill="1" applyBorder="1" applyAlignment="1">
      <alignment horizontal="left"/>
    </xf>
    <xf numFmtId="0" fontId="4" fillId="0" borderId="0" xfId="0" applyFont="1" applyBorder="1"/>
    <xf numFmtId="0" fontId="5" fillId="4" borderId="0" xfId="0" applyFont="1" applyFill="1" applyBorder="1" applyAlignment="1">
      <alignment horizontal="left" vertical="center"/>
    </xf>
    <xf numFmtId="0" fontId="4" fillId="0" borderId="0" xfId="0" applyFont="1" applyAlignment="1">
      <alignment horizontal="right" vertical="center"/>
    </xf>
    <xf numFmtId="0" fontId="5" fillId="0" borderId="1" xfId="1" applyFont="1" applyBorder="1" applyProtection="1"/>
    <xf numFmtId="0" fontId="4" fillId="0" borderId="1" xfId="1" applyFont="1" applyBorder="1" applyProtection="1"/>
    <xf numFmtId="0" fontId="4" fillId="0" borderId="0" xfId="1" applyFont="1" applyBorder="1" applyProtection="1"/>
    <xf numFmtId="0" fontId="4" fillId="0" borderId="0" xfId="0" applyFont="1" applyAlignment="1">
      <alignment horizontal="left"/>
    </xf>
    <xf numFmtId="0" fontId="5" fillId="4" borderId="0" xfId="1" applyFont="1" applyFill="1" applyBorder="1" applyProtection="1"/>
    <xf numFmtId="0" fontId="5" fillId="4" borderId="0" xfId="1" applyFont="1" applyFill="1" applyBorder="1" applyAlignment="1" applyProtection="1">
      <alignment horizontal="left"/>
    </xf>
    <xf numFmtId="0" fontId="5" fillId="4" borderId="0" xfId="1" applyFont="1" applyFill="1" applyBorder="1" applyAlignment="1" applyProtection="1">
      <alignment horizontal="center"/>
    </xf>
    <xf numFmtId="0" fontId="4" fillId="0" borderId="0" xfId="0" applyFont="1" applyFill="1" applyAlignment="1">
      <alignment horizontal="left"/>
    </xf>
    <xf numFmtId="0" fontId="6" fillId="0" borderId="0" xfId="1" applyFont="1" applyFill="1" applyBorder="1" applyProtection="1"/>
    <xf numFmtId="0" fontId="6" fillId="0" borderId="0" xfId="1" applyFont="1" applyFill="1" applyBorder="1" applyAlignment="1" applyProtection="1">
      <alignment horizontal="center"/>
    </xf>
    <xf numFmtId="22" fontId="5" fillId="0" borderId="0" xfId="0" applyNumberFormat="1" applyFont="1" applyFill="1" applyBorder="1"/>
    <xf numFmtId="22" fontId="4" fillId="0" borderId="0" xfId="0" applyNumberFormat="1" applyFont="1" applyFill="1" applyBorder="1" applyAlignment="1"/>
    <xf numFmtId="0" fontId="4" fillId="0" borderId="0" xfId="0" applyFont="1" applyAlignment="1">
      <alignment horizontal="center"/>
    </xf>
    <xf numFmtId="14" fontId="4" fillId="0" borderId="0" xfId="0" applyNumberFormat="1" applyFont="1" applyAlignment="1">
      <alignment horizontal="center"/>
    </xf>
    <xf numFmtId="0" fontId="4" fillId="0" borderId="0" xfId="0" applyFont="1" applyFill="1" applyAlignment="1">
      <alignment horizontal="center"/>
    </xf>
    <xf numFmtId="0" fontId="8" fillId="0" borderId="0" xfId="2" applyFont="1" applyBorder="1" applyAlignment="1" applyProtection="1">
      <alignment vertical="top" wrapText="1"/>
    </xf>
    <xf numFmtId="0" fontId="8" fillId="0" borderId="0" xfId="2" applyFont="1" applyBorder="1" applyAlignment="1" applyProtection="1">
      <alignment horizontal="left" vertical="top"/>
    </xf>
    <xf numFmtId="0" fontId="4" fillId="0" borderId="0" xfId="3" applyFont="1"/>
    <xf numFmtId="0" fontId="3" fillId="2" borderId="0" xfId="3" applyFont="1" applyFill="1"/>
    <xf numFmtId="0" fontId="3" fillId="0" borderId="0" xfId="3" applyFont="1" applyFill="1"/>
    <xf numFmtId="2" fontId="4" fillId="0" borderId="0" xfId="3" applyNumberFormat="1" applyFont="1"/>
    <xf numFmtId="0" fontId="3" fillId="5" borderId="0" xfId="3" applyFont="1" applyFill="1"/>
    <xf numFmtId="0" fontId="5" fillId="5" borderId="0" xfId="3" applyFont="1" applyFill="1"/>
    <xf numFmtId="164" fontId="9" fillId="0" borderId="0" xfId="0" applyNumberFormat="1" applyFont="1"/>
    <xf numFmtId="0" fontId="4" fillId="0" borderId="0" xfId="3" applyFont="1" applyFill="1"/>
    <xf numFmtId="0" fontId="4" fillId="0" borderId="0" xfId="3" applyFont="1" applyFill="1" applyBorder="1"/>
    <xf numFmtId="164" fontId="10" fillId="0" borderId="0" xfId="0" applyNumberFormat="1" applyFont="1" applyFill="1" applyBorder="1" applyAlignment="1">
      <alignment horizontal="left"/>
    </xf>
    <xf numFmtId="164" fontId="10" fillId="0" borderId="0" xfId="0" applyNumberFormat="1" applyFont="1" applyFill="1" applyBorder="1" applyAlignment="1">
      <alignment horizontal="right"/>
    </xf>
    <xf numFmtId="0" fontId="5" fillId="0" borderId="0" xfId="3" applyFont="1"/>
    <xf numFmtId="0" fontId="3" fillId="6" borderId="0" xfId="3" applyFont="1" applyFill="1"/>
    <xf numFmtId="0" fontId="4" fillId="0" borderId="0" xfId="3" applyFont="1" applyBorder="1"/>
    <xf numFmtId="0" fontId="0" fillId="0" borderId="0" xfId="0" applyBorder="1" applyAlignment="1">
      <alignment vertical="center"/>
    </xf>
    <xf numFmtId="0" fontId="11" fillId="0" borderId="0" xfId="3" applyFont="1"/>
    <xf numFmtId="0" fontId="5" fillId="0" borderId="0" xfId="3" applyFont="1" applyFill="1"/>
    <xf numFmtId="2" fontId="4" fillId="6" borderId="0" xfId="3" applyNumberFormat="1" applyFont="1" applyFill="1"/>
    <xf numFmtId="0" fontId="4" fillId="6" borderId="0" xfId="3" applyFont="1" applyFill="1"/>
    <xf numFmtId="164" fontId="4" fillId="6" borderId="2" xfId="0" applyNumberFormat="1" applyFont="1" applyFill="1" applyBorder="1" applyAlignment="1">
      <alignment horizontal="left"/>
    </xf>
    <xf numFmtId="164" fontId="4" fillId="6" borderId="2" xfId="0" applyNumberFormat="1" applyFont="1" applyFill="1" applyBorder="1" applyAlignment="1">
      <alignment horizontal="right"/>
    </xf>
    <xf numFmtId="164" fontId="4" fillId="6" borderId="1" xfId="0" applyNumberFormat="1" applyFont="1" applyFill="1" applyBorder="1" applyAlignment="1">
      <alignment horizontal="left"/>
    </xf>
    <xf numFmtId="164" fontId="4" fillId="6" borderId="1" xfId="0" applyNumberFormat="1" applyFont="1" applyFill="1" applyBorder="1" applyAlignment="1">
      <alignment horizontal="right"/>
    </xf>
    <xf numFmtId="164" fontId="4" fillId="6" borderId="0" xfId="0" applyNumberFormat="1" applyFont="1" applyFill="1" applyBorder="1" applyAlignment="1">
      <alignment horizontal="right"/>
    </xf>
    <xf numFmtId="164" fontId="9" fillId="6" borderId="0" xfId="0" applyNumberFormat="1" applyFont="1" applyFill="1"/>
    <xf numFmtId="164" fontId="9" fillId="6" borderId="0" xfId="0" applyNumberFormat="1" applyFont="1" applyFill="1" applyAlignment="1">
      <alignment horizontal="center"/>
    </xf>
    <xf numFmtId="164" fontId="12" fillId="6" borderId="0" xfId="0" applyNumberFormat="1" applyFont="1" applyFill="1"/>
    <xf numFmtId="164" fontId="13" fillId="6" borderId="0" xfId="0" applyNumberFormat="1" applyFont="1" applyFill="1"/>
    <xf numFmtId="165" fontId="9" fillId="6" borderId="0" xfId="0" applyNumberFormat="1" applyFont="1" applyFill="1"/>
    <xf numFmtId="164" fontId="9" fillId="6" borderId="0" xfId="0" applyNumberFormat="1" applyFont="1" applyFill="1" applyAlignment="1">
      <alignment horizontal="left" indent="1"/>
    </xf>
    <xf numFmtId="166" fontId="9" fillId="6" borderId="0" xfId="0" applyNumberFormat="1" applyFont="1" applyFill="1"/>
    <xf numFmtId="0" fontId="11" fillId="0" borderId="0" xfId="3" applyFont="1" applyFill="1"/>
    <xf numFmtId="2" fontId="4" fillId="0" borderId="0" xfId="3" applyNumberFormat="1" applyFont="1" applyAlignment="1">
      <alignment horizontal="right"/>
    </xf>
    <xf numFmtId="2" fontId="4" fillId="0" borderId="0" xfId="3" applyNumberFormat="1" applyFont="1" applyFill="1" applyBorder="1" applyAlignment="1">
      <alignment horizontal="right"/>
    </xf>
    <xf numFmtId="2" fontId="14" fillId="0" borderId="0" xfId="0" applyNumberFormat="1" applyFont="1" applyFill="1" applyBorder="1" applyAlignment="1">
      <alignment horizontal="right"/>
    </xf>
    <xf numFmtId="0" fontId="5" fillId="0" borderId="0" xfId="4" applyFont="1"/>
    <xf numFmtId="0" fontId="4" fillId="0" borderId="0" xfId="4" applyFont="1"/>
    <xf numFmtId="0" fontId="4" fillId="0" borderId="3" xfId="4" applyFont="1" applyBorder="1"/>
    <xf numFmtId="0" fontId="4" fillId="0" borderId="0" xfId="4" applyFont="1" applyAlignment="1">
      <alignment vertical="center"/>
    </xf>
    <xf numFmtId="0" fontId="5" fillId="0" borderId="0" xfId="4" applyFont="1" applyAlignment="1">
      <alignment vertical="center"/>
    </xf>
    <xf numFmtId="164" fontId="4" fillId="6" borderId="3" xfId="0" applyNumberFormat="1" applyFont="1" applyFill="1" applyBorder="1" applyAlignment="1">
      <alignment horizontal="right"/>
    </xf>
    <xf numFmtId="0" fontId="4" fillId="4" borderId="0" xfId="0" applyFont="1" applyFill="1" applyBorder="1" applyAlignment="1">
      <alignment horizontal="left" vertical="center"/>
    </xf>
    <xf numFmtId="0" fontId="4" fillId="3" borderId="0" xfId="0" applyFont="1" applyFill="1" applyBorder="1" applyAlignment="1">
      <alignment horizontal="left" wrapText="1"/>
    </xf>
    <xf numFmtId="0" fontId="8" fillId="0" borderId="0" xfId="2" applyFont="1" applyBorder="1" applyAlignment="1" applyProtection="1">
      <alignment horizontal="left" vertical="top" wrapText="1"/>
    </xf>
    <xf numFmtId="0" fontId="7" fillId="0" borderId="0" xfId="2" applyFont="1" applyBorder="1" applyAlignment="1" applyProtection="1">
      <alignment horizontal="left" vertical="top" wrapText="1"/>
    </xf>
    <xf numFmtId="0" fontId="4" fillId="3" borderId="0" xfId="1" applyFont="1" applyFill="1" applyBorder="1" applyProtection="1"/>
    <xf numFmtId="0" fontId="4" fillId="3" borderId="0" xfId="1" applyFont="1" applyFill="1" applyBorder="1" applyAlignment="1" applyProtection="1">
      <alignment horizontal="left"/>
    </xf>
    <xf numFmtId="14" fontId="4" fillId="3" borderId="0" xfId="1" applyNumberFormat="1" applyFont="1" applyFill="1" applyBorder="1" applyAlignment="1" applyProtection="1">
      <alignment horizontal="center"/>
    </xf>
    <xf numFmtId="0" fontId="4" fillId="0" borderId="0" xfId="4" applyFont="1" applyAlignment="1">
      <alignment horizontal="right"/>
    </xf>
    <xf numFmtId="0" fontId="1" fillId="0" borderId="0" xfId="4"/>
    <xf numFmtId="0" fontId="4" fillId="0" borderId="0" xfId="4" applyFont="1"/>
    <xf numFmtId="0" fontId="5" fillId="0" borderId="0" xfId="4" applyFont="1"/>
    <xf numFmtId="0" fontId="11" fillId="0" borderId="0" xfId="6" applyFont="1"/>
    <xf numFmtId="0" fontId="15" fillId="0" borderId="0" xfId="4" applyFont="1"/>
    <xf numFmtId="0" fontId="3" fillId="2" borderId="0" xfId="6" applyFont="1" applyFill="1"/>
    <xf numFmtId="0" fontId="11" fillId="0" borderId="0" xfId="6" applyFont="1"/>
    <xf numFmtId="2" fontId="4" fillId="6" borderId="0" xfId="6" applyNumberFormat="1" applyFont="1" applyFill="1"/>
    <xf numFmtId="0" fontId="4" fillId="6" borderId="0" xfId="6" applyFont="1" applyFill="1"/>
  </cellXfs>
  <cellStyles count="7">
    <cellStyle name="Comma 2" xfId="5"/>
    <cellStyle name="Normal" xfId="0" builtinId="0"/>
    <cellStyle name="Normal 2" xfId="3"/>
    <cellStyle name="Normal 2 2" xfId="6"/>
    <cellStyle name="Normal 3" xfId="4"/>
    <cellStyle name="Normal_ReadMe" xfId="1"/>
    <cellStyle name="Normal_ReadMe-Simple1"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3428E"/>
      <rgbColor rgb="0081A0C6"/>
      <rgbColor rgb="00CDD9E8"/>
      <rgbColor rgb="00F5841F"/>
      <rgbColor rgb="00FFAA00"/>
      <rgbColor rgb="00FFDD9A"/>
      <rgbColor rgb="00009900"/>
      <rgbColor rgb="0000CC33"/>
      <rgbColor rgb="0099CC00"/>
      <rgbColor rgb="00000000"/>
      <rgbColor rgb="00808080"/>
      <rgbColor rgb="00C0C0C0"/>
      <rgbColor rgb="00003399"/>
      <rgbColor rgb="0052ADD5"/>
      <rgbColor rgb="00BBE4F9"/>
      <rgbColor rgb="00E1E8F5"/>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3428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9525</xdr:colOff>
      <xdr:row>3</xdr:row>
      <xdr:rowOff>95250</xdr:rowOff>
    </xdr:from>
    <xdr:to>
      <xdr:col>5</xdr:col>
      <xdr:colOff>0</xdr:colOff>
      <xdr:row>10</xdr:row>
      <xdr:rowOff>723900</xdr:rowOff>
    </xdr:to>
    <xdr:sp macro="" textlink="">
      <xdr:nvSpPr>
        <xdr:cNvPr id="1027" name="Rectangle 3"/>
        <xdr:cNvSpPr>
          <a:spLocks noChangeArrowheads="1"/>
        </xdr:cNvSpPr>
      </xdr:nvSpPr>
      <xdr:spPr bwMode="auto">
        <a:xfrm>
          <a:off x="561975" y="666750"/>
          <a:ext cx="5686425" cy="19621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36000" tIns="36000" rIns="36000" bIns="36000" anchor="t" upright="1"/>
        <a:lstStyle/>
        <a:p>
          <a:pPr algn="l" rtl="0">
            <a:defRPr sz="1000"/>
          </a:pPr>
          <a:r>
            <a:rPr lang="en-GB" sz="1100" b="1" i="0" u="none" strike="noStrike" baseline="0">
              <a:solidFill>
                <a:srgbClr val="000000"/>
              </a:solidFill>
              <a:latin typeface="Arial"/>
              <a:cs typeface="Arial"/>
            </a:rPr>
            <a:t>Purpose (including inputs and outputs):</a:t>
          </a:r>
          <a:endParaRPr lang="en-GB" sz="1100" b="0" i="0" u="none" strike="noStrike" baseline="0">
            <a:solidFill>
              <a:srgbClr val="000000"/>
            </a:solidFill>
            <a:latin typeface="Arial"/>
            <a:cs typeface="Arial"/>
          </a:endParaRP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Databook for Ofgem including input data for the modelling of the CBA of Window 2 cap &amp; floor interconnector projects.</a:t>
          </a:r>
        </a:p>
      </xdr:txBody>
    </xdr:sp>
    <xdr:clientData/>
  </xdr:twoCellAnchor>
  <xdr:twoCellAnchor>
    <xdr:from>
      <xdr:col>0</xdr:col>
      <xdr:colOff>85725</xdr:colOff>
      <xdr:row>1</xdr:row>
      <xdr:rowOff>38100</xdr:rowOff>
    </xdr:from>
    <xdr:to>
      <xdr:col>2</xdr:col>
      <xdr:colOff>200025</xdr:colOff>
      <xdr:row>3</xdr:row>
      <xdr:rowOff>47625</xdr:rowOff>
    </xdr:to>
    <xdr:pic>
      <xdr:nvPicPr>
        <xdr:cNvPr id="1037"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281" t="17911" r="7246" b="20895"/>
        <a:stretch>
          <a:fillRect/>
        </a:stretch>
      </xdr:blipFill>
      <xdr:spPr bwMode="auto">
        <a:xfrm>
          <a:off x="85725" y="228600"/>
          <a:ext cx="16954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Poyry">
      <a:dk1>
        <a:srgbClr val="000000"/>
      </a:dk1>
      <a:lt1>
        <a:srgbClr val="FFFFFF"/>
      </a:lt1>
      <a:dk2>
        <a:srgbClr val="06936C"/>
      </a:dk2>
      <a:lt2>
        <a:srgbClr val="E6E7E8"/>
      </a:lt2>
      <a:accent1>
        <a:srgbClr val="BBE4F9"/>
      </a:accent1>
      <a:accent2>
        <a:srgbClr val="52ADD5"/>
      </a:accent2>
      <a:accent3>
        <a:srgbClr val="001E6D"/>
      </a:accent3>
      <a:accent4>
        <a:srgbClr val="FF850E"/>
      </a:accent4>
      <a:accent5>
        <a:srgbClr val="E7F5FD"/>
      </a:accent5>
      <a:accent6>
        <a:srgbClr val="969696"/>
      </a:accent6>
      <a:hlink>
        <a:srgbClr val="FF850E"/>
      </a:hlink>
      <a:folHlink>
        <a:srgbClr val="E6E7E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A1:IK112"/>
  <sheetViews>
    <sheetView showGridLines="0" tabSelected="1" zoomScaleNormal="85" workbookViewId="0"/>
  </sheetViews>
  <sheetFormatPr defaultRowHeight="14.25"/>
  <cols>
    <col min="1" max="1" width="8.28515625" style="6" customWidth="1"/>
    <col min="2" max="2" width="15.42578125" style="9" customWidth="1"/>
    <col min="3" max="3" width="48.28515625" style="21" customWidth="1"/>
    <col min="4" max="4" width="10.42578125" style="9" customWidth="1"/>
    <col min="5" max="5" width="11.28515625" style="9" bestFit="1" customWidth="1"/>
    <col min="6" max="6" width="10.7109375" style="6" customWidth="1"/>
    <col min="7" max="16384" width="9.140625" style="6"/>
  </cols>
  <sheetData>
    <row r="1" spans="1:245" s="1" customFormat="1" ht="15">
      <c r="B1" s="1" t="str">
        <f>IF(C12="","",C12)</f>
        <v xml:space="preserve">Data workbook for Ofgem </v>
      </c>
    </row>
    <row r="2" spans="1:245" s="2" customFormat="1" ht="15"/>
    <row r="3" spans="1:245" s="2" customFormat="1" ht="15"/>
    <row r="4" spans="1:245" s="2" customFormat="1" ht="15"/>
    <row r="5" spans="1:245" s="2" customFormat="1" ht="15"/>
    <row r="6" spans="1:245" s="2" customFormat="1" ht="15"/>
    <row r="7" spans="1:245" s="2" customFormat="1" ht="15"/>
    <row r="8" spans="1:245" s="2" customFormat="1" ht="15"/>
    <row r="9" spans="1:245" s="2" customFormat="1" ht="15"/>
    <row r="10" spans="1:245" s="2" customFormat="1" ht="15"/>
    <row r="11" spans="1:245" s="4" customFormat="1" ht="69.75" customHeight="1">
      <c r="A11" s="2"/>
      <c r="B11" s="2"/>
      <c r="C11" s="2"/>
      <c r="D11" s="2"/>
      <c r="E11" s="2"/>
      <c r="F11" s="2"/>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row>
    <row r="12" spans="1:245" s="2" customFormat="1" ht="15">
      <c r="B12" s="5" t="s">
        <v>1</v>
      </c>
      <c r="C12" s="73" t="s">
        <v>124</v>
      </c>
      <c r="D12" s="73"/>
      <c r="E12" s="73"/>
    </row>
    <row r="13" spans="1:245" ht="15">
      <c r="A13" s="7"/>
      <c r="B13" s="5" t="s">
        <v>2</v>
      </c>
      <c r="C13" s="8" t="s">
        <v>121</v>
      </c>
      <c r="D13" s="8"/>
      <c r="E13" s="8"/>
      <c r="F13" s="9"/>
    </row>
    <row r="14" spans="1:245" ht="15">
      <c r="A14" s="7"/>
      <c r="B14" s="5" t="s">
        <v>3</v>
      </c>
      <c r="C14" s="10">
        <v>42845.359027777777</v>
      </c>
      <c r="D14" s="8"/>
      <c r="E14" s="8"/>
      <c r="F14" s="9"/>
    </row>
    <row r="15" spans="1:245" ht="15">
      <c r="A15" s="7"/>
      <c r="B15" s="12"/>
      <c r="C15" s="72"/>
      <c r="D15" s="72"/>
      <c r="E15" s="72"/>
      <c r="F15" s="9"/>
    </row>
    <row r="16" spans="1:245" ht="15">
      <c r="A16" s="13" t="s">
        <v>0</v>
      </c>
      <c r="B16" s="14" t="s">
        <v>4</v>
      </c>
      <c r="C16" s="14"/>
      <c r="D16" s="15"/>
      <c r="E16" s="15"/>
      <c r="F16" s="16"/>
    </row>
    <row r="17" spans="2:6">
      <c r="B17" s="6"/>
      <c r="C17" s="17"/>
      <c r="D17" s="6"/>
      <c r="E17" s="6"/>
      <c r="F17" s="11"/>
    </row>
    <row r="18" spans="2:6" ht="15">
      <c r="B18" s="18" t="s">
        <v>5</v>
      </c>
      <c r="C18" s="19" t="s">
        <v>6</v>
      </c>
      <c r="D18" s="18" t="s">
        <v>7</v>
      </c>
      <c r="E18" s="20" t="s">
        <v>8</v>
      </c>
    </row>
    <row r="19" spans="2:6">
      <c r="B19" s="76" t="s">
        <v>125</v>
      </c>
      <c r="C19" s="77" t="s">
        <v>122</v>
      </c>
      <c r="D19" s="76" t="s">
        <v>123</v>
      </c>
      <c r="E19" s="78">
        <v>42844</v>
      </c>
    </row>
    <row r="20" spans="2:6">
      <c r="D20" s="22"/>
      <c r="E20" s="23"/>
    </row>
    <row r="21" spans="2:6" ht="15">
      <c r="B21" s="24"/>
      <c r="C21" s="25"/>
      <c r="D21" s="25"/>
      <c r="E21" s="25"/>
    </row>
    <row r="22" spans="2:6" ht="14.25" customHeight="1">
      <c r="B22" s="74" t="s">
        <v>12</v>
      </c>
      <c r="C22" s="74"/>
      <c r="D22" s="74"/>
      <c r="E22" s="74"/>
    </row>
    <row r="23" spans="2:6">
      <c r="B23" s="75" t="s">
        <v>11</v>
      </c>
      <c r="C23" s="75"/>
      <c r="D23" s="75"/>
      <c r="E23" s="75"/>
    </row>
    <row r="24" spans="2:6">
      <c r="B24" s="75"/>
      <c r="C24" s="75"/>
      <c r="D24" s="75"/>
      <c r="E24" s="75"/>
    </row>
    <row r="25" spans="2:6">
      <c r="B25" s="75"/>
      <c r="C25" s="75"/>
      <c r="D25" s="75"/>
      <c r="E25" s="75"/>
    </row>
    <row r="26" spans="2:6" ht="15" customHeight="1">
      <c r="B26" s="74" t="s">
        <v>9</v>
      </c>
      <c r="C26" s="74"/>
      <c r="D26" s="74"/>
      <c r="E26" s="74"/>
    </row>
    <row r="27" spans="2:6">
      <c r="B27" s="74"/>
      <c r="C27" s="74"/>
      <c r="D27" s="74"/>
      <c r="E27" s="74"/>
    </row>
    <row r="28" spans="2:6">
      <c r="B28" s="74"/>
      <c r="C28" s="74"/>
      <c r="D28" s="74"/>
      <c r="E28" s="74"/>
    </row>
    <row r="29" spans="2:6">
      <c r="B29" s="74"/>
      <c r="C29" s="74"/>
      <c r="D29" s="74"/>
      <c r="E29" s="74"/>
    </row>
    <row r="30" spans="2:6" ht="15" customHeight="1">
      <c r="B30" s="74" t="s">
        <v>10</v>
      </c>
      <c r="C30" s="74"/>
      <c r="D30" s="74"/>
      <c r="E30" s="74"/>
    </row>
    <row r="31" spans="2:6">
      <c r="B31" s="74"/>
      <c r="C31" s="74"/>
      <c r="D31" s="74"/>
      <c r="E31" s="74"/>
    </row>
    <row r="32" spans="2:6">
      <c r="B32" s="74"/>
      <c r="C32" s="74"/>
      <c r="D32" s="74"/>
      <c r="E32" s="74"/>
    </row>
    <row r="33" spans="1:6">
      <c r="B33" s="74"/>
      <c r="C33" s="74"/>
      <c r="D33" s="74"/>
      <c r="E33" s="74"/>
    </row>
    <row r="34" spans="1:6" ht="15">
      <c r="A34" s="7"/>
      <c r="B34" s="74"/>
      <c r="C34" s="74"/>
      <c r="D34" s="74"/>
      <c r="E34" s="74"/>
      <c r="F34" s="9"/>
    </row>
    <row r="35" spans="1:6" ht="15">
      <c r="A35" s="7"/>
      <c r="B35" s="74"/>
      <c r="C35" s="74"/>
      <c r="D35" s="74"/>
      <c r="E35" s="74"/>
      <c r="F35" s="9"/>
    </row>
    <row r="36" spans="1:6">
      <c r="B36" s="74"/>
      <c r="C36" s="74"/>
      <c r="D36" s="74"/>
      <c r="E36" s="74"/>
      <c r="F36" s="9"/>
    </row>
    <row r="37" spans="1:6" ht="15" customHeight="1">
      <c r="B37" s="30"/>
      <c r="C37" s="30"/>
      <c r="D37" s="30"/>
      <c r="E37" s="30"/>
    </row>
    <row r="38" spans="1:6" ht="15" customHeight="1">
      <c r="B38" s="30"/>
      <c r="C38" s="30"/>
      <c r="D38" s="30"/>
      <c r="E38" s="30"/>
    </row>
    <row r="39" spans="1:6" ht="15" customHeight="1">
      <c r="B39" s="30"/>
      <c r="C39" s="30"/>
      <c r="D39" s="30"/>
      <c r="E39" s="30"/>
    </row>
    <row r="40" spans="1:6" ht="15" customHeight="1">
      <c r="B40" s="30"/>
      <c r="C40" s="30"/>
      <c r="D40" s="30"/>
      <c r="E40" s="30"/>
    </row>
    <row r="41" spans="1:6" ht="15" customHeight="1">
      <c r="B41" s="29"/>
      <c r="C41" s="29"/>
      <c r="D41" s="29"/>
      <c r="E41" s="29"/>
    </row>
    <row r="42" spans="1:6">
      <c r="B42" s="29"/>
      <c r="C42" s="29"/>
      <c r="D42" s="29"/>
      <c r="E42" s="29"/>
    </row>
    <row r="43" spans="1:6">
      <c r="B43" s="29"/>
      <c r="C43" s="29"/>
      <c r="D43" s="29"/>
      <c r="E43" s="29"/>
    </row>
    <row r="44" spans="1:6">
      <c r="B44" s="29"/>
      <c r="C44" s="29"/>
      <c r="D44" s="29"/>
      <c r="E44" s="29"/>
    </row>
    <row r="45" spans="1:6" ht="14.25" customHeight="1">
      <c r="B45" s="29"/>
      <c r="C45" s="29"/>
      <c r="D45" s="29"/>
      <c r="E45" s="29"/>
      <c r="F45" s="26"/>
    </row>
    <row r="46" spans="1:6">
      <c r="B46" s="29"/>
      <c r="C46" s="29"/>
      <c r="D46" s="29"/>
      <c r="E46" s="29"/>
      <c r="F46" s="26"/>
    </row>
    <row r="47" spans="1:6">
      <c r="B47" s="29"/>
      <c r="C47" s="29"/>
      <c r="D47" s="29"/>
      <c r="E47" s="29"/>
      <c r="F47" s="27"/>
    </row>
    <row r="48" spans="1:6">
      <c r="B48" s="29"/>
      <c r="C48" s="29"/>
      <c r="D48" s="29"/>
      <c r="E48" s="29"/>
      <c r="F48" s="27"/>
    </row>
    <row r="49" spans="2:6">
      <c r="B49" s="29"/>
      <c r="C49" s="29"/>
      <c r="D49" s="29"/>
      <c r="E49" s="29"/>
      <c r="F49" s="27"/>
    </row>
    <row r="50" spans="2:6">
      <c r="B50" s="29"/>
      <c r="C50" s="29"/>
      <c r="D50" s="29"/>
      <c r="E50" s="29"/>
      <c r="F50" s="27"/>
    </row>
    <row r="51" spans="2:6">
      <c r="B51" s="29"/>
      <c r="C51" s="29"/>
      <c r="D51" s="29"/>
      <c r="E51" s="29"/>
      <c r="F51" s="27"/>
    </row>
    <row r="52" spans="2:6">
      <c r="B52" s="29"/>
      <c r="C52" s="29"/>
      <c r="D52" s="29"/>
      <c r="E52" s="29"/>
      <c r="F52" s="27"/>
    </row>
    <row r="53" spans="2:6">
      <c r="B53" s="29"/>
      <c r="C53" s="29"/>
      <c r="D53" s="29"/>
      <c r="E53" s="29"/>
      <c r="F53" s="27"/>
    </row>
    <row r="54" spans="2:6">
      <c r="B54" s="29"/>
      <c r="C54" s="29"/>
      <c r="D54" s="29"/>
      <c r="E54" s="29"/>
      <c r="F54" s="27"/>
    </row>
    <row r="55" spans="2:6">
      <c r="B55" s="29"/>
      <c r="C55" s="29"/>
      <c r="D55" s="29"/>
      <c r="E55" s="29"/>
      <c r="F55" s="27"/>
    </row>
    <row r="56" spans="2:6">
      <c r="B56" s="28"/>
      <c r="D56" s="28"/>
      <c r="E56" s="28"/>
      <c r="F56" s="27"/>
    </row>
    <row r="57" spans="2:6">
      <c r="B57" s="28"/>
      <c r="D57" s="28"/>
      <c r="E57" s="28"/>
      <c r="F57" s="27"/>
    </row>
    <row r="58" spans="2:6">
      <c r="B58" s="28"/>
      <c r="D58" s="28"/>
      <c r="E58" s="28"/>
      <c r="F58" s="27"/>
    </row>
    <row r="59" spans="2:6">
      <c r="B59" s="28"/>
      <c r="D59" s="28"/>
      <c r="E59" s="28"/>
      <c r="F59" s="27"/>
    </row>
    <row r="60" spans="2:6">
      <c r="B60" s="28"/>
      <c r="D60" s="28"/>
      <c r="E60" s="28"/>
      <c r="F60" s="27"/>
    </row>
    <row r="61" spans="2:6">
      <c r="B61" s="28"/>
      <c r="D61" s="28"/>
      <c r="E61" s="28"/>
      <c r="F61" s="27"/>
    </row>
    <row r="62" spans="2:6">
      <c r="B62" s="28"/>
      <c r="D62" s="28"/>
      <c r="E62" s="28"/>
      <c r="F62" s="27"/>
    </row>
    <row r="63" spans="2:6">
      <c r="B63" s="28"/>
      <c r="D63" s="28"/>
      <c r="E63" s="28"/>
      <c r="F63" s="27"/>
    </row>
    <row r="64" spans="2:6">
      <c r="B64" s="28"/>
      <c r="D64" s="28"/>
      <c r="E64" s="28"/>
      <c r="F64" s="27"/>
    </row>
    <row r="65" spans="2:6">
      <c r="B65" s="28"/>
      <c r="D65" s="28"/>
      <c r="E65" s="28"/>
      <c r="F65" s="27"/>
    </row>
    <row r="66" spans="2:6">
      <c r="B66" s="28"/>
      <c r="D66" s="28"/>
      <c r="E66" s="28"/>
      <c r="F66" s="27"/>
    </row>
    <row r="67" spans="2:6">
      <c r="B67" s="28"/>
      <c r="D67" s="28"/>
      <c r="E67" s="28"/>
      <c r="F67" s="27"/>
    </row>
    <row r="68" spans="2:6">
      <c r="B68" s="28"/>
      <c r="D68" s="28"/>
      <c r="E68" s="28"/>
      <c r="F68" s="27"/>
    </row>
    <row r="69" spans="2:6">
      <c r="B69" s="28"/>
      <c r="D69" s="28"/>
      <c r="E69" s="28"/>
      <c r="F69" s="27"/>
    </row>
    <row r="70" spans="2:6">
      <c r="B70" s="28"/>
      <c r="D70" s="28"/>
      <c r="E70" s="28"/>
      <c r="F70" s="26"/>
    </row>
    <row r="71" spans="2:6">
      <c r="B71" s="28"/>
      <c r="D71" s="28"/>
      <c r="E71" s="28"/>
      <c r="F71" s="26"/>
    </row>
    <row r="72" spans="2:6">
      <c r="B72" s="28"/>
      <c r="D72" s="28"/>
      <c r="E72" s="28"/>
      <c r="F72" s="26"/>
    </row>
    <row r="73" spans="2:6">
      <c r="B73" s="28"/>
      <c r="D73" s="28"/>
      <c r="E73" s="28"/>
      <c r="F73" s="26"/>
    </row>
    <row r="74" spans="2:6">
      <c r="B74" s="28"/>
      <c r="D74" s="28"/>
      <c r="E74" s="28"/>
      <c r="F74" s="26"/>
    </row>
    <row r="75" spans="2:6">
      <c r="B75" s="28"/>
      <c r="D75" s="28"/>
      <c r="E75" s="28"/>
      <c r="F75" s="26"/>
    </row>
    <row r="76" spans="2:6">
      <c r="B76" s="28"/>
      <c r="D76" s="28"/>
      <c r="E76" s="28"/>
      <c r="F76" s="26"/>
    </row>
    <row r="77" spans="2:6">
      <c r="B77" s="28"/>
      <c r="D77" s="28"/>
      <c r="E77" s="28"/>
      <c r="F77" s="26"/>
    </row>
    <row r="78" spans="2:6">
      <c r="B78" s="28"/>
      <c r="D78" s="28"/>
      <c r="E78" s="28"/>
      <c r="F78" s="26"/>
    </row>
    <row r="79" spans="2:6">
      <c r="B79" s="28"/>
      <c r="D79" s="28"/>
      <c r="E79" s="28"/>
      <c r="F79" s="26"/>
    </row>
    <row r="80" spans="2:6">
      <c r="F80" s="26"/>
    </row>
    <row r="81" spans="6:6">
      <c r="F81" s="26"/>
    </row>
    <row r="82" spans="6:6">
      <c r="F82" s="26"/>
    </row>
    <row r="83" spans="6:6">
      <c r="F83" s="26"/>
    </row>
    <row r="84" spans="6:6">
      <c r="F84" s="26"/>
    </row>
    <row r="85" spans="6:6">
      <c r="F85" s="26"/>
    </row>
    <row r="86" spans="6:6">
      <c r="F86" s="26"/>
    </row>
    <row r="87" spans="6:6">
      <c r="F87" s="26"/>
    </row>
    <row r="88" spans="6:6">
      <c r="F88" s="26"/>
    </row>
    <row r="89" spans="6:6">
      <c r="F89" s="26"/>
    </row>
    <row r="90" spans="6:6">
      <c r="F90" s="26"/>
    </row>
    <row r="91" spans="6:6">
      <c r="F91" s="26"/>
    </row>
    <row r="92" spans="6:6">
      <c r="F92" s="26"/>
    </row>
    <row r="93" spans="6:6">
      <c r="F93" s="26"/>
    </row>
    <row r="94" spans="6:6">
      <c r="F94" s="26"/>
    </row>
    <row r="95" spans="6:6">
      <c r="F95" s="26"/>
    </row>
    <row r="96" spans="6:6">
      <c r="F96" s="26"/>
    </row>
    <row r="97" spans="6:6">
      <c r="F97" s="26"/>
    </row>
    <row r="98" spans="6:6">
      <c r="F98" s="26"/>
    </row>
    <row r="99" spans="6:6">
      <c r="F99" s="26"/>
    </row>
    <row r="100" spans="6:6">
      <c r="F100" s="26"/>
    </row>
    <row r="101" spans="6:6">
      <c r="F101" s="26"/>
    </row>
    <row r="102" spans="6:6">
      <c r="F102" s="26"/>
    </row>
    <row r="103" spans="6:6">
      <c r="F103" s="26"/>
    </row>
    <row r="104" spans="6:6">
      <c r="F104" s="26"/>
    </row>
    <row r="105" spans="6:6">
      <c r="F105" s="26"/>
    </row>
    <row r="106" spans="6:6">
      <c r="F106" s="26"/>
    </row>
    <row r="107" spans="6:6">
      <c r="F107" s="26"/>
    </row>
    <row r="108" spans="6:6">
      <c r="F108" s="26"/>
    </row>
    <row r="109" spans="6:6">
      <c r="F109" s="26"/>
    </row>
    <row r="110" spans="6:6">
      <c r="F110" s="26"/>
    </row>
    <row r="111" spans="6:6">
      <c r="F111" s="26"/>
    </row>
    <row r="112" spans="6:6">
      <c r="F112" s="26"/>
    </row>
  </sheetData>
  <mergeCells count="6">
    <mergeCell ref="C15:E15"/>
    <mergeCell ref="C12:E12"/>
    <mergeCell ref="B30:E36"/>
    <mergeCell ref="B26:E29"/>
    <mergeCell ref="B22:E22"/>
    <mergeCell ref="B23:E25"/>
  </mergeCells>
  <phoneticPr fontId="0" type="noConversion"/>
  <pageMargins left="0.74803149606299213" right="0.74803149606299213" top="0.98425196850393704" bottom="0.98425196850393704" header="0.51181102362204722" footer="0.51181102362204722"/>
  <pageSetup paperSize="9" orientation="landscape" r:id="rId1"/>
  <headerFooter alignWithMargins="0">
    <oddHeader>&amp;L&amp;12&amp;T on &amp;D&amp;C&amp;12&amp;A</oddHeader>
    <oddFooter>&amp;L&amp;12Pöyry Energy Consulting&amp;C&amp;12&amp;P of &amp;N&amp;R&amp;12&amp;F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K99"/>
  <sheetViews>
    <sheetView showGridLines="0" zoomScale="70" zoomScaleNormal="70" workbookViewId="0"/>
  </sheetViews>
  <sheetFormatPr defaultRowHeight="14.25"/>
  <cols>
    <col min="1" max="1" width="13.85546875" style="31" customWidth="1"/>
    <col min="2" max="2" width="23.42578125" style="31" bestFit="1" customWidth="1"/>
    <col min="3" max="7" width="9.140625" style="31"/>
    <col min="8" max="8" width="23.28515625" style="31" customWidth="1"/>
    <col min="9" max="9" width="23.42578125" style="31" bestFit="1" customWidth="1"/>
    <col min="10" max="14" width="9.140625" style="31"/>
    <col min="15" max="15" width="23.5703125" style="31" customWidth="1"/>
    <col min="16" max="16" width="23.42578125" style="31" bestFit="1" customWidth="1"/>
    <col min="17" max="21" width="9.140625" style="31"/>
    <col min="22" max="22" width="24" style="31" customWidth="1"/>
    <col min="23" max="23" width="23.42578125" style="31" bestFit="1" customWidth="1"/>
    <col min="24" max="28" width="9.140625" style="31"/>
    <col min="29" max="29" width="22.42578125" style="31" customWidth="1"/>
    <col min="30" max="30" width="23.42578125" style="31" bestFit="1" customWidth="1"/>
    <col min="31" max="35" width="9.140625" style="31"/>
    <col min="36" max="36" width="27.85546875" style="31" customWidth="1"/>
    <col min="37" max="37" width="23.42578125" style="31" bestFit="1" customWidth="1"/>
    <col min="38" max="42" width="9.140625" style="31"/>
    <col min="43" max="44" width="23.42578125" style="31" bestFit="1" customWidth="1"/>
    <col min="45" max="49" width="9.140625" style="31"/>
    <col min="50" max="51" width="23.42578125" style="31" bestFit="1" customWidth="1"/>
    <col min="52" max="56" width="9.140625" style="31"/>
    <col min="57" max="58" width="16.7109375" style="31" bestFit="1" customWidth="1"/>
    <col min="59" max="16384" width="9.140625" style="31"/>
  </cols>
  <sheetData>
    <row r="1" spans="1:63" ht="20.25">
      <c r="A1" s="46" t="s">
        <v>60</v>
      </c>
    </row>
    <row r="3" spans="1:63" s="32" customFormat="1" ht="15">
      <c r="A3" s="32" t="s">
        <v>127</v>
      </c>
    </row>
    <row r="5" spans="1:63" s="42" customFormat="1" ht="15">
      <c r="B5" s="36" t="s">
        <v>13</v>
      </c>
      <c r="C5" s="36"/>
      <c r="D5" s="36"/>
      <c r="E5" s="36"/>
      <c r="F5" s="36"/>
      <c r="G5" s="36"/>
      <c r="I5" s="36" t="s">
        <v>37</v>
      </c>
      <c r="J5" s="36"/>
      <c r="K5" s="36"/>
      <c r="L5" s="36"/>
      <c r="M5" s="36"/>
      <c r="N5" s="36"/>
      <c r="P5" s="36" t="s">
        <v>38</v>
      </c>
      <c r="Q5" s="36"/>
      <c r="R5" s="36"/>
      <c r="S5" s="36"/>
      <c r="T5" s="36"/>
      <c r="U5" s="36"/>
      <c r="W5" s="36" t="s">
        <v>39</v>
      </c>
      <c r="X5" s="36"/>
      <c r="Y5" s="36"/>
      <c r="Z5" s="36"/>
      <c r="AA5" s="36"/>
      <c r="AB5" s="36"/>
      <c r="AD5" s="36" t="s">
        <v>40</v>
      </c>
      <c r="AE5" s="36"/>
      <c r="AF5" s="36"/>
      <c r="AG5" s="36"/>
      <c r="AH5" s="36"/>
      <c r="AI5" s="36"/>
      <c r="AK5" s="36" t="s">
        <v>41</v>
      </c>
      <c r="AL5" s="36"/>
      <c r="AM5" s="36"/>
      <c r="AN5" s="36"/>
      <c r="AO5" s="36"/>
      <c r="AP5" s="36"/>
      <c r="AR5" s="36" t="s">
        <v>42</v>
      </c>
      <c r="AS5" s="36"/>
      <c r="AT5" s="36"/>
      <c r="AU5" s="36"/>
      <c r="AV5" s="36"/>
      <c r="AW5" s="36"/>
      <c r="AY5" s="36" t="s">
        <v>43</v>
      </c>
      <c r="AZ5" s="36"/>
      <c r="BA5" s="36"/>
      <c r="BB5" s="36"/>
      <c r="BC5" s="36"/>
      <c r="BD5" s="36"/>
      <c r="BF5" s="36" t="s">
        <v>44</v>
      </c>
      <c r="BG5" s="36"/>
      <c r="BH5" s="36"/>
      <c r="BI5" s="36"/>
      <c r="BJ5" s="36"/>
      <c r="BK5" s="36"/>
    </row>
    <row r="7" spans="1:63">
      <c r="B7" s="50" t="s">
        <v>14</v>
      </c>
      <c r="C7" s="51">
        <v>2022</v>
      </c>
      <c r="D7" s="51">
        <v>2025</v>
      </c>
      <c r="E7" s="51">
        <v>2030</v>
      </c>
      <c r="F7" s="51">
        <v>2035</v>
      </c>
      <c r="G7" s="51">
        <v>2040</v>
      </c>
      <c r="I7" s="50" t="s">
        <v>14</v>
      </c>
      <c r="J7" s="51">
        <v>2022</v>
      </c>
      <c r="K7" s="51">
        <v>2025</v>
      </c>
      <c r="L7" s="51">
        <v>2030</v>
      </c>
      <c r="M7" s="51">
        <v>2035</v>
      </c>
      <c r="N7" s="51">
        <v>2040</v>
      </c>
      <c r="P7" s="50" t="s">
        <v>14</v>
      </c>
      <c r="Q7" s="51">
        <v>2022</v>
      </c>
      <c r="R7" s="51">
        <v>2025</v>
      </c>
      <c r="S7" s="51">
        <v>2030</v>
      </c>
      <c r="T7" s="51">
        <v>2035</v>
      </c>
      <c r="U7" s="51">
        <v>2040</v>
      </c>
      <c r="W7" s="50" t="s">
        <v>14</v>
      </c>
      <c r="X7" s="51">
        <v>2022</v>
      </c>
      <c r="Y7" s="51">
        <v>2025</v>
      </c>
      <c r="Z7" s="51">
        <v>2030</v>
      </c>
      <c r="AA7" s="51">
        <v>2035</v>
      </c>
      <c r="AB7" s="51">
        <v>2040</v>
      </c>
      <c r="AD7" s="50" t="s">
        <v>14</v>
      </c>
      <c r="AE7" s="51">
        <v>2022</v>
      </c>
      <c r="AF7" s="51">
        <v>2025</v>
      </c>
      <c r="AG7" s="51">
        <v>2030</v>
      </c>
      <c r="AH7" s="51">
        <v>2035</v>
      </c>
      <c r="AI7" s="51">
        <v>2040</v>
      </c>
      <c r="AK7" s="50" t="s">
        <v>14</v>
      </c>
      <c r="AL7" s="51">
        <v>2022</v>
      </c>
      <c r="AM7" s="51">
        <v>2025</v>
      </c>
      <c r="AN7" s="51">
        <v>2030</v>
      </c>
      <c r="AO7" s="51">
        <v>2035</v>
      </c>
      <c r="AP7" s="51">
        <v>2040</v>
      </c>
      <c r="AR7" s="50" t="s">
        <v>14</v>
      </c>
      <c r="AS7" s="51">
        <v>2022</v>
      </c>
      <c r="AT7" s="51">
        <v>2025</v>
      </c>
      <c r="AU7" s="51">
        <v>2030</v>
      </c>
      <c r="AV7" s="51">
        <v>2035</v>
      </c>
      <c r="AW7" s="51">
        <v>2040</v>
      </c>
      <c r="AY7" s="50" t="s">
        <v>14</v>
      </c>
      <c r="AZ7" s="51">
        <v>2022</v>
      </c>
      <c r="BA7" s="51">
        <v>2025</v>
      </c>
      <c r="BB7" s="51">
        <v>2030</v>
      </c>
      <c r="BC7" s="51">
        <v>2035</v>
      </c>
      <c r="BD7" s="51">
        <v>2040</v>
      </c>
      <c r="BF7" s="50" t="s">
        <v>14</v>
      </c>
      <c r="BG7" s="51">
        <v>2022</v>
      </c>
      <c r="BH7" s="51">
        <v>2025</v>
      </c>
      <c r="BI7" s="51">
        <v>2030</v>
      </c>
      <c r="BJ7" s="51">
        <v>2035</v>
      </c>
      <c r="BK7" s="51">
        <v>2040</v>
      </c>
    </row>
    <row r="8" spans="1:63">
      <c r="B8" s="49" t="s">
        <v>15</v>
      </c>
      <c r="C8" s="34">
        <v>5.09</v>
      </c>
      <c r="D8" s="34">
        <v>5.03</v>
      </c>
      <c r="E8" s="34">
        <v>3.91</v>
      </c>
      <c r="F8" s="34">
        <v>4.41</v>
      </c>
      <c r="G8" s="34">
        <v>4.46</v>
      </c>
      <c r="I8" s="49" t="s">
        <v>15</v>
      </c>
      <c r="J8" s="34">
        <v>2.5299999999999998</v>
      </c>
      <c r="K8" s="34">
        <v>1.87</v>
      </c>
      <c r="L8" s="34">
        <v>0.88</v>
      </c>
      <c r="M8" s="34">
        <v>0.53</v>
      </c>
      <c r="N8" s="34">
        <v>0.53</v>
      </c>
      <c r="O8" s="34"/>
      <c r="P8" s="49" t="s">
        <v>15</v>
      </c>
      <c r="Q8" s="34">
        <v>0.13500000000000001</v>
      </c>
      <c r="R8" s="34">
        <v>0.121</v>
      </c>
      <c r="S8" s="34">
        <v>0.111</v>
      </c>
      <c r="T8" s="34">
        <v>0.111</v>
      </c>
      <c r="U8" s="34">
        <v>0.111</v>
      </c>
      <c r="W8" s="49" t="s">
        <v>15</v>
      </c>
      <c r="X8" s="34">
        <v>0.01</v>
      </c>
      <c r="Y8" s="34">
        <v>0.01</v>
      </c>
      <c r="Z8" s="34">
        <v>1.2E-2</v>
      </c>
      <c r="AA8" s="34">
        <v>1.2E-2</v>
      </c>
      <c r="AB8" s="34">
        <v>1.2E-2</v>
      </c>
      <c r="AD8" s="49" t="s">
        <v>15</v>
      </c>
      <c r="AE8" s="48">
        <v>1.9850000000000001</v>
      </c>
      <c r="AF8" s="48">
        <v>1.931</v>
      </c>
      <c r="AG8" s="48">
        <v>2.218</v>
      </c>
      <c r="AH8" s="48">
        <v>2.2309999999999999</v>
      </c>
      <c r="AI8" s="48">
        <v>2.2450000000000001</v>
      </c>
      <c r="AK8" s="49" t="s">
        <v>15</v>
      </c>
      <c r="AL8" s="48">
        <v>4.07</v>
      </c>
      <c r="AM8" s="48">
        <v>3.74</v>
      </c>
      <c r="AN8" s="48">
        <v>3.37</v>
      </c>
      <c r="AO8" s="48">
        <v>3.24</v>
      </c>
      <c r="AP8" s="48">
        <v>3.04</v>
      </c>
      <c r="AR8" s="49" t="s">
        <v>15</v>
      </c>
      <c r="AS8" s="48">
        <v>13.7</v>
      </c>
      <c r="AT8" s="48">
        <v>12.28</v>
      </c>
      <c r="AU8" s="48">
        <v>10.71</v>
      </c>
      <c r="AV8" s="48">
        <v>10.72</v>
      </c>
      <c r="AW8" s="48">
        <v>10.86</v>
      </c>
      <c r="AY8" s="49" t="s">
        <v>15</v>
      </c>
      <c r="AZ8" s="48">
        <v>0.98</v>
      </c>
      <c r="BA8" s="48">
        <v>1.1299999999999999</v>
      </c>
      <c r="BB8" s="48">
        <v>1.3320000000000001</v>
      </c>
      <c r="BC8" s="48">
        <v>0.46300000000000002</v>
      </c>
      <c r="BD8" s="48">
        <v>0.46800000000000003</v>
      </c>
      <c r="BF8" s="49" t="s">
        <v>17</v>
      </c>
      <c r="BG8" s="48">
        <v>0</v>
      </c>
      <c r="BH8" s="48">
        <v>0</v>
      </c>
      <c r="BI8" s="48">
        <v>0</v>
      </c>
      <c r="BJ8" s="48">
        <v>0</v>
      </c>
      <c r="BK8" s="48">
        <v>0</v>
      </c>
    </row>
    <row r="9" spans="1:63">
      <c r="B9" s="49" t="s">
        <v>16</v>
      </c>
      <c r="C9" s="34">
        <v>2.36</v>
      </c>
      <c r="D9" s="34">
        <v>2.36</v>
      </c>
      <c r="E9" s="34">
        <v>1.94</v>
      </c>
      <c r="F9" s="34">
        <v>0</v>
      </c>
      <c r="G9" s="34">
        <v>0</v>
      </c>
      <c r="I9" s="49" t="s">
        <v>16</v>
      </c>
      <c r="J9" s="34">
        <v>0.51</v>
      </c>
      <c r="K9" s="34">
        <v>0.56000000000000005</v>
      </c>
      <c r="L9" s="34">
        <v>0.57999999999999996</v>
      </c>
      <c r="M9" s="34">
        <v>0.57999999999999996</v>
      </c>
      <c r="N9" s="34">
        <v>0.57999999999999996</v>
      </c>
      <c r="O9" s="34"/>
      <c r="P9" s="49" t="s">
        <v>16</v>
      </c>
      <c r="Q9" s="34">
        <v>0.21099999999999999</v>
      </c>
      <c r="R9" s="34">
        <v>0.214</v>
      </c>
      <c r="S9" s="34">
        <v>0.218</v>
      </c>
      <c r="T9" s="34">
        <v>0.218</v>
      </c>
      <c r="U9" s="34">
        <v>0.218</v>
      </c>
      <c r="W9" s="49" t="s">
        <v>17</v>
      </c>
      <c r="X9" s="34">
        <v>1.3939999999999999</v>
      </c>
      <c r="Y9" s="34">
        <v>1.4650000000000001</v>
      </c>
      <c r="Z9" s="34">
        <v>1.583</v>
      </c>
      <c r="AA9" s="34">
        <v>1.583</v>
      </c>
      <c r="AB9" s="34">
        <v>1.583</v>
      </c>
      <c r="AD9" s="49" t="s">
        <v>16</v>
      </c>
      <c r="AE9" s="48">
        <v>1.145</v>
      </c>
      <c r="AF9" s="48">
        <v>1.17</v>
      </c>
      <c r="AG9" s="48">
        <v>1.1930000000000001</v>
      </c>
      <c r="AH9" s="48">
        <v>1.1930000000000001</v>
      </c>
      <c r="AI9" s="48">
        <v>1.1930000000000001</v>
      </c>
      <c r="AK9" s="49" t="s">
        <v>17</v>
      </c>
      <c r="AL9" s="48">
        <v>9.48</v>
      </c>
      <c r="AM9" s="48">
        <v>8.9499999999999993</v>
      </c>
      <c r="AN9" s="48">
        <v>8.42</v>
      </c>
      <c r="AO9" s="48">
        <v>11.02</v>
      </c>
      <c r="AP9" s="48">
        <v>11.02</v>
      </c>
      <c r="AR9" s="49" t="s">
        <v>16</v>
      </c>
      <c r="AS9" s="48">
        <v>7.65</v>
      </c>
      <c r="AT9" s="48">
        <v>7.36</v>
      </c>
      <c r="AU9" s="48">
        <v>6.89</v>
      </c>
      <c r="AV9" s="48">
        <v>6.67</v>
      </c>
      <c r="AW9" s="48">
        <v>6.45</v>
      </c>
      <c r="AY9" s="49" t="s">
        <v>47</v>
      </c>
      <c r="AZ9" s="48">
        <v>1.7569999999999999</v>
      </c>
      <c r="BA9" s="48">
        <v>1.696</v>
      </c>
      <c r="BB9" s="48">
        <v>1.651</v>
      </c>
      <c r="BC9" s="48">
        <v>1.5920000000000001</v>
      </c>
      <c r="BD9" s="48">
        <v>1.571</v>
      </c>
      <c r="BF9" s="49" t="s">
        <v>18</v>
      </c>
      <c r="BG9" s="48">
        <v>0.12</v>
      </c>
      <c r="BH9" s="48">
        <v>0.12</v>
      </c>
      <c r="BI9" s="48">
        <v>0.12</v>
      </c>
      <c r="BJ9" s="48">
        <v>0.12</v>
      </c>
      <c r="BK9" s="48">
        <v>0.12</v>
      </c>
    </row>
    <row r="10" spans="1:63">
      <c r="B10" s="49" t="s">
        <v>17</v>
      </c>
      <c r="C10" s="34">
        <v>28.71</v>
      </c>
      <c r="D10" s="34">
        <v>27.58</v>
      </c>
      <c r="E10" s="34">
        <v>25.45</v>
      </c>
      <c r="F10" s="34">
        <v>22.6</v>
      </c>
      <c r="G10" s="34">
        <v>22.42</v>
      </c>
      <c r="I10" s="49" t="s">
        <v>17</v>
      </c>
      <c r="J10" s="34">
        <v>9.85</v>
      </c>
      <c r="K10" s="34">
        <v>9.82</v>
      </c>
      <c r="L10" s="34">
        <v>10.58</v>
      </c>
      <c r="M10" s="34">
        <v>10.88</v>
      </c>
      <c r="N10" s="34">
        <v>10.88</v>
      </c>
      <c r="O10" s="34"/>
      <c r="P10" s="49" t="s">
        <v>17</v>
      </c>
      <c r="Q10" s="34">
        <v>3.1680000000000001</v>
      </c>
      <c r="R10" s="34">
        <v>3.3490000000000002</v>
      </c>
      <c r="S10" s="34">
        <v>3.5249999999999999</v>
      </c>
      <c r="T10" s="34">
        <v>3.5249999999999999</v>
      </c>
      <c r="U10" s="34">
        <v>3.5249999999999999</v>
      </c>
      <c r="W10" s="49" t="s">
        <v>21</v>
      </c>
      <c r="X10" s="34">
        <v>0.14000000000000001</v>
      </c>
      <c r="Y10" s="34">
        <v>0</v>
      </c>
      <c r="Z10" s="34">
        <v>0</v>
      </c>
      <c r="AA10" s="34">
        <v>0</v>
      </c>
      <c r="AB10" s="34">
        <v>0</v>
      </c>
      <c r="AD10" s="49" t="s">
        <v>47</v>
      </c>
      <c r="AE10" s="48">
        <v>0.25900000000000001</v>
      </c>
      <c r="AF10" s="48">
        <v>0.246</v>
      </c>
      <c r="AG10" s="48">
        <v>0.23300000000000001</v>
      </c>
      <c r="AH10" s="48">
        <v>0.23300000000000001</v>
      </c>
      <c r="AI10" s="48">
        <v>0.23300000000000001</v>
      </c>
      <c r="AK10" s="49" t="s">
        <v>18</v>
      </c>
      <c r="AL10" s="48">
        <v>2.2599999999999998</v>
      </c>
      <c r="AM10" s="48">
        <v>2.04</v>
      </c>
      <c r="AN10" s="48">
        <v>1.59</v>
      </c>
      <c r="AO10" s="48">
        <v>1.59</v>
      </c>
      <c r="AP10" s="48">
        <v>1.59</v>
      </c>
      <c r="AR10" s="49" t="s">
        <v>17</v>
      </c>
      <c r="AS10" s="48">
        <v>10.039999999999999</v>
      </c>
      <c r="AT10" s="48">
        <v>9.73</v>
      </c>
      <c r="AU10" s="48">
        <v>10</v>
      </c>
      <c r="AV10" s="48">
        <v>12.41</v>
      </c>
      <c r="AW10" s="48">
        <v>12.06</v>
      </c>
      <c r="AY10" s="49" t="s">
        <v>17</v>
      </c>
      <c r="AZ10" s="48">
        <v>0</v>
      </c>
      <c r="BA10" s="48">
        <v>0</v>
      </c>
      <c r="BB10" s="48">
        <v>1.5</v>
      </c>
      <c r="BC10" s="48">
        <v>1.5</v>
      </c>
      <c r="BD10" s="48">
        <v>1.5</v>
      </c>
      <c r="BF10" s="49" t="s">
        <v>20</v>
      </c>
      <c r="BG10" s="48">
        <v>0</v>
      </c>
      <c r="BH10" s="48">
        <v>0</v>
      </c>
      <c r="BI10" s="48">
        <v>0</v>
      </c>
      <c r="BJ10" s="48">
        <v>0</v>
      </c>
      <c r="BK10" s="48">
        <v>0</v>
      </c>
    </row>
    <row r="11" spans="1:63">
      <c r="B11" s="49" t="s">
        <v>18</v>
      </c>
      <c r="C11" s="34">
        <v>0.74</v>
      </c>
      <c r="D11" s="34">
        <v>0.74</v>
      </c>
      <c r="E11" s="34">
        <v>0.74</v>
      </c>
      <c r="F11" s="34">
        <v>0.74</v>
      </c>
      <c r="G11" s="34">
        <v>0.74</v>
      </c>
      <c r="I11" s="49" t="s">
        <v>20</v>
      </c>
      <c r="J11" s="34">
        <v>0</v>
      </c>
      <c r="K11" s="34">
        <v>0</v>
      </c>
      <c r="L11" s="34">
        <v>0</v>
      </c>
      <c r="M11" s="34">
        <v>0</v>
      </c>
      <c r="N11" s="34">
        <v>0</v>
      </c>
      <c r="O11" s="34"/>
      <c r="P11" s="49" t="s">
        <v>20</v>
      </c>
      <c r="Q11" s="34">
        <v>0</v>
      </c>
      <c r="R11" s="34">
        <v>0</v>
      </c>
      <c r="S11" s="34">
        <v>0</v>
      </c>
      <c r="T11" s="34">
        <v>0</v>
      </c>
      <c r="U11" s="34">
        <v>0</v>
      </c>
      <c r="W11" s="49" t="s">
        <v>24</v>
      </c>
      <c r="X11" s="34">
        <v>0.33600000000000002</v>
      </c>
      <c r="Y11" s="34">
        <v>0.26800000000000002</v>
      </c>
      <c r="Z11" s="34">
        <v>0.17399999999999999</v>
      </c>
      <c r="AA11" s="34">
        <v>0.17399999999999999</v>
      </c>
      <c r="AB11" s="34">
        <v>0.42399999999999999</v>
      </c>
      <c r="AD11" s="49" t="s">
        <v>17</v>
      </c>
      <c r="AE11" s="48">
        <v>4.1680000000000001</v>
      </c>
      <c r="AF11" s="48">
        <v>5.0010000000000003</v>
      </c>
      <c r="AG11" s="48">
        <v>5.21</v>
      </c>
      <c r="AH11" s="48">
        <v>7.46</v>
      </c>
      <c r="AI11" s="48">
        <v>7.2080000000000002</v>
      </c>
      <c r="AK11" s="49" t="s">
        <v>20</v>
      </c>
      <c r="AL11" s="48">
        <v>0</v>
      </c>
      <c r="AM11" s="48">
        <v>0</v>
      </c>
      <c r="AN11" s="48">
        <v>0</v>
      </c>
      <c r="AO11" s="48">
        <v>0</v>
      </c>
      <c r="AP11" s="48">
        <v>0</v>
      </c>
      <c r="AR11" s="49" t="s">
        <v>18</v>
      </c>
      <c r="AS11" s="48">
        <v>9.48</v>
      </c>
      <c r="AT11" s="48">
        <v>10.7</v>
      </c>
      <c r="AU11" s="48">
        <v>12.68</v>
      </c>
      <c r="AV11" s="48">
        <v>16.66</v>
      </c>
      <c r="AW11" s="48">
        <v>16.39</v>
      </c>
      <c r="AY11" s="49" t="s">
        <v>18</v>
      </c>
      <c r="AZ11" s="48">
        <v>0.1</v>
      </c>
      <c r="BA11" s="48">
        <v>0.1</v>
      </c>
      <c r="BB11" s="48">
        <v>0.1</v>
      </c>
      <c r="BC11" s="48">
        <v>0</v>
      </c>
      <c r="BD11" s="48">
        <v>0</v>
      </c>
      <c r="BF11" s="49" t="s">
        <v>24</v>
      </c>
      <c r="BG11" s="48">
        <v>0.16</v>
      </c>
      <c r="BH11" s="48">
        <v>0.16</v>
      </c>
      <c r="BI11" s="48">
        <v>0.16</v>
      </c>
      <c r="BJ11" s="48">
        <v>0.16</v>
      </c>
      <c r="BK11" s="48">
        <v>0.16</v>
      </c>
    </row>
    <row r="12" spans="1:63">
      <c r="B12" s="49" t="s">
        <v>20</v>
      </c>
      <c r="C12" s="34">
        <v>0</v>
      </c>
      <c r="D12" s="34">
        <v>0</v>
      </c>
      <c r="E12" s="34">
        <v>0</v>
      </c>
      <c r="F12" s="34">
        <v>0</v>
      </c>
      <c r="G12" s="34">
        <v>0</v>
      </c>
      <c r="I12" s="49" t="s">
        <v>21</v>
      </c>
      <c r="J12" s="34">
        <v>2.67</v>
      </c>
      <c r="K12" s="34">
        <v>2.34</v>
      </c>
      <c r="L12" s="34">
        <v>1.74</v>
      </c>
      <c r="M12" s="34">
        <v>1.74</v>
      </c>
      <c r="N12" s="34">
        <v>0</v>
      </c>
      <c r="O12" s="34"/>
      <c r="P12" s="49" t="s">
        <v>21</v>
      </c>
      <c r="Q12" s="34">
        <v>0.83</v>
      </c>
      <c r="R12" s="34">
        <v>0.8</v>
      </c>
      <c r="S12" s="34">
        <v>0.75</v>
      </c>
      <c r="T12" s="34">
        <v>0</v>
      </c>
      <c r="U12" s="34">
        <v>0</v>
      </c>
      <c r="W12" s="49" t="s">
        <v>28</v>
      </c>
      <c r="X12" s="34">
        <v>1.266</v>
      </c>
      <c r="Y12" s="34">
        <v>1.335</v>
      </c>
      <c r="Z12" s="34">
        <v>1.45</v>
      </c>
      <c r="AA12" s="34">
        <v>1.512</v>
      </c>
      <c r="AB12" s="34">
        <v>1.575</v>
      </c>
      <c r="AD12" s="49" t="s">
        <v>18</v>
      </c>
      <c r="AE12" s="48">
        <v>0.86699999999999999</v>
      </c>
      <c r="AF12" s="48">
        <v>0.86699999999999999</v>
      </c>
      <c r="AG12" s="48">
        <v>0.86699999999999999</v>
      </c>
      <c r="AH12" s="48">
        <v>0.81499999999999995</v>
      </c>
      <c r="AI12" s="48">
        <v>0.81499999999999995</v>
      </c>
      <c r="AK12" s="49" t="s">
        <v>21</v>
      </c>
      <c r="AL12" s="48">
        <v>4.6100000000000003</v>
      </c>
      <c r="AM12" s="48">
        <v>4.6100000000000003</v>
      </c>
      <c r="AN12" s="48">
        <v>4.6100000000000003</v>
      </c>
      <c r="AO12" s="48">
        <v>4.6100000000000003</v>
      </c>
      <c r="AP12" s="48">
        <v>4.6100000000000003</v>
      </c>
      <c r="AR12" s="49" t="s">
        <v>20</v>
      </c>
      <c r="AS12" s="48">
        <v>0</v>
      </c>
      <c r="AT12" s="48">
        <v>0</v>
      </c>
      <c r="AU12" s="48">
        <v>0</v>
      </c>
      <c r="AV12" s="48">
        <v>0</v>
      </c>
      <c r="AW12" s="48">
        <v>0</v>
      </c>
      <c r="AY12" s="49" t="s">
        <v>20</v>
      </c>
      <c r="AZ12" s="48">
        <v>0</v>
      </c>
      <c r="BA12" s="48">
        <v>0</v>
      </c>
      <c r="BB12" s="48">
        <v>0</v>
      </c>
      <c r="BC12" s="48">
        <v>0</v>
      </c>
      <c r="BD12" s="48">
        <v>0</v>
      </c>
      <c r="BF12" s="49" t="s">
        <v>58</v>
      </c>
      <c r="BG12" s="48">
        <v>38.9</v>
      </c>
      <c r="BH12" s="48">
        <v>38.9</v>
      </c>
      <c r="BI12" s="48">
        <v>38.9</v>
      </c>
      <c r="BJ12" s="48">
        <v>38.9</v>
      </c>
      <c r="BK12" s="48">
        <v>38.9</v>
      </c>
    </row>
    <row r="13" spans="1:63">
      <c r="B13" s="49" t="s">
        <v>21</v>
      </c>
      <c r="C13" s="34">
        <v>0</v>
      </c>
      <c r="D13" s="34">
        <v>0</v>
      </c>
      <c r="E13" s="34">
        <v>0</v>
      </c>
      <c r="F13" s="34">
        <v>0</v>
      </c>
      <c r="G13" s="34">
        <v>0</v>
      </c>
      <c r="I13" s="49" t="s">
        <v>22</v>
      </c>
      <c r="J13" s="34">
        <v>4.57</v>
      </c>
      <c r="K13" s="34">
        <v>4.97</v>
      </c>
      <c r="L13" s="34">
        <v>4.97</v>
      </c>
      <c r="M13" s="34">
        <v>4.97</v>
      </c>
      <c r="N13" s="34">
        <v>4.97</v>
      </c>
      <c r="O13" s="34"/>
      <c r="P13" s="49" t="s">
        <v>22</v>
      </c>
      <c r="Q13" s="34">
        <v>0.23</v>
      </c>
      <c r="R13" s="34">
        <v>0.26</v>
      </c>
      <c r="S13" s="34">
        <v>0.31</v>
      </c>
      <c r="T13" s="34">
        <v>0.36</v>
      </c>
      <c r="U13" s="34">
        <v>0.41</v>
      </c>
      <c r="W13" s="49" t="s">
        <v>29</v>
      </c>
      <c r="X13" s="34">
        <v>0.11</v>
      </c>
      <c r="Y13" s="34">
        <v>0.11</v>
      </c>
      <c r="Z13" s="34">
        <v>0.11</v>
      </c>
      <c r="AA13" s="34">
        <v>0.11</v>
      </c>
      <c r="AB13" s="34">
        <v>0.11</v>
      </c>
      <c r="AD13" s="49" t="s">
        <v>20</v>
      </c>
      <c r="AE13" s="48">
        <v>0</v>
      </c>
      <c r="AF13" s="48">
        <v>0</v>
      </c>
      <c r="AG13" s="48">
        <v>0</v>
      </c>
      <c r="AH13" s="48">
        <v>0</v>
      </c>
      <c r="AI13" s="48">
        <v>0</v>
      </c>
      <c r="AK13" s="49" t="s">
        <v>23</v>
      </c>
      <c r="AL13" s="48">
        <v>0.02</v>
      </c>
      <c r="AM13" s="48">
        <v>0.02</v>
      </c>
      <c r="AN13" s="48">
        <v>0.01</v>
      </c>
      <c r="AO13" s="48">
        <v>0.01</v>
      </c>
      <c r="AP13" s="48">
        <v>0.01</v>
      </c>
      <c r="AR13" s="49" t="s">
        <v>52</v>
      </c>
      <c r="AS13" s="48">
        <v>0</v>
      </c>
      <c r="AT13" s="48">
        <v>0</v>
      </c>
      <c r="AU13" s="48">
        <v>0</v>
      </c>
      <c r="AV13" s="48">
        <v>0</v>
      </c>
      <c r="AW13" s="48">
        <v>0</v>
      </c>
      <c r="AY13" s="49" t="s">
        <v>21</v>
      </c>
      <c r="AZ13" s="48">
        <v>0</v>
      </c>
      <c r="BA13" s="48">
        <v>0</v>
      </c>
      <c r="BB13" s="48">
        <v>0</v>
      </c>
      <c r="BC13" s="48">
        <v>0</v>
      </c>
      <c r="BD13" s="48">
        <v>0</v>
      </c>
      <c r="BF13" s="49" t="s">
        <v>27</v>
      </c>
      <c r="BG13" s="48">
        <v>0</v>
      </c>
      <c r="BH13" s="48">
        <v>0</v>
      </c>
      <c r="BI13" s="48">
        <v>0</v>
      </c>
      <c r="BJ13" s="48">
        <v>0</v>
      </c>
      <c r="BK13" s="48">
        <v>0</v>
      </c>
    </row>
    <row r="14" spans="1:63">
      <c r="B14" s="49" t="s">
        <v>22</v>
      </c>
      <c r="C14" s="34">
        <v>0</v>
      </c>
      <c r="D14" s="34">
        <v>0</v>
      </c>
      <c r="E14" s="34">
        <v>0</v>
      </c>
      <c r="F14" s="34">
        <v>0</v>
      </c>
      <c r="G14" s="34">
        <v>0</v>
      </c>
      <c r="I14" s="49" t="s">
        <v>23</v>
      </c>
      <c r="J14" s="34">
        <v>0.31</v>
      </c>
      <c r="K14" s="34">
        <v>0</v>
      </c>
      <c r="L14" s="34">
        <v>0</v>
      </c>
      <c r="M14" s="34">
        <v>0</v>
      </c>
      <c r="N14" s="34">
        <v>0</v>
      </c>
      <c r="O14" s="34"/>
      <c r="P14" s="49" t="s">
        <v>24</v>
      </c>
      <c r="Q14" s="34">
        <v>0.311</v>
      </c>
      <c r="R14" s="34">
        <v>0.29199999999999998</v>
      </c>
      <c r="S14" s="34">
        <v>0.26</v>
      </c>
      <c r="T14" s="34">
        <v>0</v>
      </c>
      <c r="U14" s="34">
        <v>0</v>
      </c>
      <c r="W14" s="49" t="s">
        <v>33</v>
      </c>
      <c r="X14" s="34">
        <v>0.16</v>
      </c>
      <c r="Y14" s="34">
        <v>0.17499999999999999</v>
      </c>
      <c r="Z14" s="34">
        <v>0.2</v>
      </c>
      <c r="AA14" s="34">
        <v>0.214</v>
      </c>
      <c r="AB14" s="34">
        <v>0.22900000000000001</v>
      </c>
      <c r="AD14" s="49" t="s">
        <v>21</v>
      </c>
      <c r="AE14" s="48">
        <v>0</v>
      </c>
      <c r="AF14" s="48">
        <v>0</v>
      </c>
      <c r="AG14" s="48">
        <v>0</v>
      </c>
      <c r="AH14" s="48">
        <v>0</v>
      </c>
      <c r="AI14" s="48">
        <v>0</v>
      </c>
      <c r="AK14" s="49" t="s">
        <v>24</v>
      </c>
      <c r="AL14" s="48">
        <v>0.5</v>
      </c>
      <c r="AM14" s="48">
        <v>0.5</v>
      </c>
      <c r="AN14" s="48">
        <v>0.5</v>
      </c>
      <c r="AO14" s="48">
        <v>0.9</v>
      </c>
      <c r="AP14" s="48">
        <v>0.9</v>
      </c>
      <c r="AR14" s="49" t="s">
        <v>21</v>
      </c>
      <c r="AS14" s="48">
        <v>13.77</v>
      </c>
      <c r="AT14" s="48">
        <v>12.91</v>
      </c>
      <c r="AU14" s="48">
        <v>10.68</v>
      </c>
      <c r="AV14" s="48">
        <v>5.01</v>
      </c>
      <c r="AW14" s="48">
        <v>4.5</v>
      </c>
      <c r="AY14" s="49" t="s">
        <v>53</v>
      </c>
      <c r="AZ14" s="48">
        <v>1.004</v>
      </c>
      <c r="BA14" s="48">
        <v>0.89600000000000002</v>
      </c>
      <c r="BB14" s="48">
        <v>0.371</v>
      </c>
      <c r="BC14" s="48">
        <v>0</v>
      </c>
      <c r="BD14" s="48">
        <v>0</v>
      </c>
      <c r="BF14" s="49" t="s">
        <v>28</v>
      </c>
      <c r="BG14" s="48">
        <v>2.15</v>
      </c>
      <c r="BH14" s="48">
        <v>2.25</v>
      </c>
      <c r="BI14" s="48">
        <v>3.51</v>
      </c>
      <c r="BJ14" s="48">
        <v>4.91</v>
      </c>
      <c r="BK14" s="48">
        <v>7.15</v>
      </c>
    </row>
    <row r="15" spans="1:63">
      <c r="B15" s="49" t="s">
        <v>23</v>
      </c>
      <c r="C15" s="34">
        <v>2.94</v>
      </c>
      <c r="D15" s="34">
        <v>3.23</v>
      </c>
      <c r="E15" s="34">
        <v>3.64</v>
      </c>
      <c r="F15" s="34">
        <v>3.9</v>
      </c>
      <c r="G15" s="34">
        <v>4.04</v>
      </c>
      <c r="I15" s="49" t="s">
        <v>24</v>
      </c>
      <c r="J15" s="34">
        <v>2.2799999999999998</v>
      </c>
      <c r="K15" s="34">
        <v>3.94</v>
      </c>
      <c r="L15" s="34">
        <v>3.26</v>
      </c>
      <c r="M15" s="34">
        <v>3.12</v>
      </c>
      <c r="N15" s="34">
        <v>3.92</v>
      </c>
      <c r="O15" s="34"/>
      <c r="P15" s="49" t="s">
        <v>25</v>
      </c>
      <c r="Q15" s="34">
        <v>0.154</v>
      </c>
      <c r="R15" s="34">
        <v>0.13800000000000001</v>
      </c>
      <c r="S15" s="34">
        <v>0.127</v>
      </c>
      <c r="T15" s="34">
        <v>0.127</v>
      </c>
      <c r="U15" s="34">
        <v>0.127</v>
      </c>
      <c r="W15" s="49" t="s">
        <v>45</v>
      </c>
      <c r="X15" s="34">
        <v>0</v>
      </c>
      <c r="Y15" s="34">
        <v>0</v>
      </c>
      <c r="Z15" s="34">
        <v>0</v>
      </c>
      <c r="AA15" s="34">
        <v>0</v>
      </c>
      <c r="AB15" s="34">
        <v>0</v>
      </c>
      <c r="AD15" s="49" t="s">
        <v>22</v>
      </c>
      <c r="AE15" s="48">
        <v>0.05</v>
      </c>
      <c r="AF15" s="48">
        <v>0.05</v>
      </c>
      <c r="AG15" s="48">
        <v>0.05</v>
      </c>
      <c r="AH15" s="48">
        <v>0.05</v>
      </c>
      <c r="AI15" s="48">
        <v>0.05</v>
      </c>
      <c r="AK15" s="49" t="s">
        <v>25</v>
      </c>
      <c r="AL15" s="48">
        <v>0.05</v>
      </c>
      <c r="AM15" s="48">
        <v>0.04</v>
      </c>
      <c r="AN15" s="48">
        <v>0.04</v>
      </c>
      <c r="AO15" s="48">
        <v>0</v>
      </c>
      <c r="AP15" s="48">
        <v>0</v>
      </c>
      <c r="AR15" s="49" t="s">
        <v>53</v>
      </c>
      <c r="AS15" s="48">
        <v>10.89</v>
      </c>
      <c r="AT15" s="48">
        <v>10.89</v>
      </c>
      <c r="AU15" s="48">
        <v>10.89</v>
      </c>
      <c r="AV15" s="48">
        <v>4.8</v>
      </c>
      <c r="AW15" s="48">
        <v>3.33</v>
      </c>
      <c r="AY15" s="49" t="s">
        <v>24</v>
      </c>
      <c r="AZ15" s="48">
        <v>0.157</v>
      </c>
      <c r="BA15" s="48">
        <v>0</v>
      </c>
      <c r="BB15" s="48">
        <v>0</v>
      </c>
      <c r="BC15" s="48">
        <v>0</v>
      </c>
      <c r="BD15" s="48">
        <v>0</v>
      </c>
      <c r="BF15" s="49" t="s">
        <v>49</v>
      </c>
      <c r="BG15" s="48">
        <v>0.15</v>
      </c>
      <c r="BH15" s="48">
        <v>0.15</v>
      </c>
      <c r="BI15" s="48">
        <v>0.15</v>
      </c>
      <c r="BJ15" s="48">
        <v>0.15</v>
      </c>
      <c r="BK15" s="48">
        <v>0.15</v>
      </c>
    </row>
    <row r="16" spans="1:63">
      <c r="B16" s="49" t="s">
        <v>24</v>
      </c>
      <c r="C16" s="34">
        <v>1.78</v>
      </c>
      <c r="D16" s="34">
        <v>3.71</v>
      </c>
      <c r="E16" s="34">
        <v>3.71</v>
      </c>
      <c r="F16" s="34">
        <v>7.46</v>
      </c>
      <c r="G16" s="34">
        <v>7.37</v>
      </c>
      <c r="I16" s="49" t="s">
        <v>26</v>
      </c>
      <c r="J16" s="34">
        <v>62.07</v>
      </c>
      <c r="K16" s="34">
        <v>60.24</v>
      </c>
      <c r="L16" s="34">
        <v>57.64</v>
      </c>
      <c r="M16" s="34">
        <v>52.96</v>
      </c>
      <c r="N16" s="34">
        <v>49.3</v>
      </c>
      <c r="O16" s="34"/>
      <c r="P16" s="49" t="s">
        <v>27</v>
      </c>
      <c r="Q16" s="34">
        <v>2.7E-2</v>
      </c>
      <c r="R16" s="34">
        <v>2.7E-2</v>
      </c>
      <c r="S16" s="34">
        <v>2.7E-2</v>
      </c>
      <c r="T16" s="34">
        <v>2.7E-2</v>
      </c>
      <c r="U16" s="34">
        <v>2.7E-2</v>
      </c>
      <c r="W16" s="49" t="s">
        <v>35</v>
      </c>
      <c r="X16" s="34">
        <v>0.02</v>
      </c>
      <c r="Y16" s="34">
        <v>0.02</v>
      </c>
      <c r="Z16" s="34">
        <v>0.02</v>
      </c>
      <c r="AA16" s="34">
        <v>0.02</v>
      </c>
      <c r="AB16" s="34">
        <v>0.02</v>
      </c>
      <c r="AD16" s="49" t="s">
        <v>48</v>
      </c>
      <c r="AE16" s="48">
        <v>4.2999999999999997E-2</v>
      </c>
      <c r="AF16" s="48">
        <v>4.2999999999999997E-2</v>
      </c>
      <c r="AG16" s="48">
        <v>4.2999999999999997E-2</v>
      </c>
      <c r="AH16" s="48">
        <v>4.2999999999999997E-2</v>
      </c>
      <c r="AI16" s="48">
        <v>4.2999999999999997E-2</v>
      </c>
      <c r="AK16" s="49" t="s">
        <v>51</v>
      </c>
      <c r="AL16" s="48">
        <v>0</v>
      </c>
      <c r="AM16" s="48">
        <v>0</v>
      </c>
      <c r="AN16" s="48">
        <v>0</v>
      </c>
      <c r="AO16" s="48">
        <v>0</v>
      </c>
      <c r="AP16" s="48">
        <v>0</v>
      </c>
      <c r="AR16" s="49" t="s">
        <v>22</v>
      </c>
      <c r="AS16" s="48">
        <v>0.35</v>
      </c>
      <c r="AT16" s="48">
        <v>0.8</v>
      </c>
      <c r="AU16" s="48">
        <v>1.55</v>
      </c>
      <c r="AV16" s="48">
        <v>2.2999999999999998</v>
      </c>
      <c r="AW16" s="48">
        <v>3.05</v>
      </c>
      <c r="AY16" s="49" t="s">
        <v>27</v>
      </c>
      <c r="AZ16" s="48">
        <v>2.1720000000000002</v>
      </c>
      <c r="BA16" s="48">
        <v>2.5720000000000001</v>
      </c>
      <c r="BB16" s="48">
        <v>3.1720000000000002</v>
      </c>
      <c r="BC16" s="48">
        <v>3.5720000000000001</v>
      </c>
      <c r="BD16" s="48">
        <v>3.5720000000000001</v>
      </c>
      <c r="BF16" s="49" t="s">
        <v>50</v>
      </c>
      <c r="BG16" s="48">
        <v>0</v>
      </c>
      <c r="BH16" s="48">
        <v>0</v>
      </c>
      <c r="BI16" s="48">
        <v>0</v>
      </c>
      <c r="BJ16" s="48">
        <v>0</v>
      </c>
      <c r="BK16" s="48">
        <v>0</v>
      </c>
    </row>
    <row r="17" spans="2:63">
      <c r="B17" s="49" t="s">
        <v>25</v>
      </c>
      <c r="C17" s="34">
        <v>0.45</v>
      </c>
      <c r="D17" s="34">
        <v>0.45</v>
      </c>
      <c r="E17" s="34">
        <v>0.3</v>
      </c>
      <c r="F17" s="34">
        <v>0</v>
      </c>
      <c r="G17" s="34">
        <v>0</v>
      </c>
      <c r="I17" s="49" t="s">
        <v>27</v>
      </c>
      <c r="J17" s="34">
        <v>2.4700000000000002</v>
      </c>
      <c r="K17" s="34">
        <v>3.48</v>
      </c>
      <c r="L17" s="34">
        <v>5.0599999999999996</v>
      </c>
      <c r="M17" s="34">
        <v>9.91</v>
      </c>
      <c r="N17" s="34">
        <v>14.76</v>
      </c>
      <c r="O17" s="34"/>
      <c r="P17" s="49" t="s">
        <v>28</v>
      </c>
      <c r="Q17" s="34">
        <v>3.7370000000000001</v>
      </c>
      <c r="R17" s="34">
        <v>3.9830000000000001</v>
      </c>
      <c r="S17" s="34">
        <v>4.3929999999999998</v>
      </c>
      <c r="T17" s="34">
        <v>4.6189999999999998</v>
      </c>
      <c r="U17" s="34">
        <v>4.8449999999999998</v>
      </c>
      <c r="W17" s="49"/>
      <c r="X17" s="34"/>
      <c r="Y17" s="34"/>
      <c r="Z17" s="34"/>
      <c r="AA17" s="34"/>
      <c r="AB17" s="34"/>
      <c r="AD17" s="49" t="s">
        <v>24</v>
      </c>
      <c r="AE17" s="48">
        <v>1.077</v>
      </c>
      <c r="AF17" s="48">
        <v>1.077</v>
      </c>
      <c r="AG17" s="48">
        <v>1.377</v>
      </c>
      <c r="AH17" s="48">
        <v>1.764</v>
      </c>
      <c r="AI17" s="48">
        <v>1.6779999999999999</v>
      </c>
      <c r="AK17" s="49" t="s">
        <v>26</v>
      </c>
      <c r="AL17" s="48">
        <v>0.49</v>
      </c>
      <c r="AM17" s="48">
        <v>0.49</v>
      </c>
      <c r="AN17" s="48">
        <v>0.49</v>
      </c>
      <c r="AO17" s="48">
        <v>0.49</v>
      </c>
      <c r="AP17" s="48">
        <v>0.49</v>
      </c>
      <c r="AR17" s="49" t="s">
        <v>48</v>
      </c>
      <c r="AS17" s="48">
        <v>0.18</v>
      </c>
      <c r="AT17" s="48">
        <v>0.16</v>
      </c>
      <c r="AU17" s="48">
        <v>0.13</v>
      </c>
      <c r="AV17" s="48">
        <v>0.12</v>
      </c>
      <c r="AW17" s="48">
        <v>0.11</v>
      </c>
      <c r="AY17" s="49" t="s">
        <v>28</v>
      </c>
      <c r="AZ17" s="48">
        <v>5.008</v>
      </c>
      <c r="BA17" s="48">
        <v>5.3739999999999997</v>
      </c>
      <c r="BB17" s="48">
        <v>5.6189999999999998</v>
      </c>
      <c r="BC17" s="48">
        <v>5.7190000000000003</v>
      </c>
      <c r="BD17" s="48">
        <v>6.3789999999999996</v>
      </c>
      <c r="BF17" s="49"/>
      <c r="BG17" s="48"/>
      <c r="BH17" s="48"/>
      <c r="BI17" s="48"/>
      <c r="BJ17" s="48"/>
      <c r="BK17" s="48"/>
    </row>
    <row r="18" spans="2:63">
      <c r="B18" s="49" t="s">
        <v>26</v>
      </c>
      <c r="C18" s="34">
        <v>7.99</v>
      </c>
      <c r="D18" s="34">
        <v>4.71</v>
      </c>
      <c r="E18" s="34">
        <v>5.68</v>
      </c>
      <c r="F18" s="34">
        <v>7.36</v>
      </c>
      <c r="G18" s="34">
        <v>7.36</v>
      </c>
      <c r="I18" s="49" t="s">
        <v>28</v>
      </c>
      <c r="J18" s="34">
        <v>12.99</v>
      </c>
      <c r="K18" s="34">
        <v>14.32</v>
      </c>
      <c r="L18" s="34">
        <v>16.64</v>
      </c>
      <c r="M18" s="34">
        <v>19.7</v>
      </c>
      <c r="N18" s="34">
        <v>22.76</v>
      </c>
      <c r="O18" s="34"/>
      <c r="P18" s="49" t="s">
        <v>29</v>
      </c>
      <c r="Q18" s="34">
        <v>3.1E-2</v>
      </c>
      <c r="R18" s="34">
        <v>3.1E-2</v>
      </c>
      <c r="S18" s="34">
        <v>3.2000000000000001E-2</v>
      </c>
      <c r="T18" s="34">
        <v>3.2000000000000001E-2</v>
      </c>
      <c r="U18" s="34">
        <v>3.2000000000000001E-2</v>
      </c>
      <c r="W18" s="49"/>
      <c r="X18" s="34"/>
      <c r="Y18" s="34"/>
      <c r="Z18" s="34"/>
      <c r="AA18" s="34"/>
      <c r="AB18" s="34"/>
      <c r="AD18" s="49" t="s">
        <v>25</v>
      </c>
      <c r="AE18" s="48">
        <v>0.45200000000000001</v>
      </c>
      <c r="AF18" s="48">
        <v>0.45200000000000001</v>
      </c>
      <c r="AG18" s="48">
        <v>0.45200000000000001</v>
      </c>
      <c r="AH18" s="48">
        <v>0.45200000000000001</v>
      </c>
      <c r="AI18" s="48">
        <v>0.45200000000000001</v>
      </c>
      <c r="AK18" s="49" t="s">
        <v>27</v>
      </c>
      <c r="AL18" s="48">
        <v>2.66</v>
      </c>
      <c r="AM18" s="48">
        <v>3.5</v>
      </c>
      <c r="AN18" s="48">
        <v>5.17</v>
      </c>
      <c r="AO18" s="48">
        <v>6.4</v>
      </c>
      <c r="AP18" s="48">
        <v>7.64</v>
      </c>
      <c r="AR18" s="49" t="s">
        <v>54</v>
      </c>
      <c r="AS18" s="48">
        <v>0.05</v>
      </c>
      <c r="AT18" s="48">
        <v>0.06</v>
      </c>
      <c r="AU18" s="48">
        <v>7.0000000000000007E-2</v>
      </c>
      <c r="AV18" s="48">
        <v>7.0000000000000007E-2</v>
      </c>
      <c r="AW18" s="48">
        <v>0.08</v>
      </c>
      <c r="AY18" s="49" t="s">
        <v>31</v>
      </c>
      <c r="AZ18" s="48">
        <v>6.0000000000000001E-3</v>
      </c>
      <c r="BA18" s="48">
        <v>6.0000000000000001E-3</v>
      </c>
      <c r="BB18" s="48">
        <v>6.0000000000000001E-3</v>
      </c>
      <c r="BC18" s="48">
        <v>6.0000000000000001E-3</v>
      </c>
      <c r="BD18" s="48">
        <v>6.0000000000000001E-3</v>
      </c>
      <c r="BF18" s="49"/>
      <c r="BG18" s="48"/>
      <c r="BH18" s="48"/>
      <c r="BI18" s="48"/>
      <c r="BJ18" s="48"/>
      <c r="BK18" s="48"/>
    </row>
    <row r="19" spans="2:63">
      <c r="B19" s="49" t="s">
        <v>27</v>
      </c>
      <c r="C19" s="34">
        <v>9.4</v>
      </c>
      <c r="D19" s="34">
        <v>11.97</v>
      </c>
      <c r="E19" s="34">
        <v>17.100000000000001</v>
      </c>
      <c r="F19" s="34">
        <v>17.100000000000001</v>
      </c>
      <c r="G19" s="34">
        <v>17.100000000000001</v>
      </c>
      <c r="I19" s="49" t="s">
        <v>29</v>
      </c>
      <c r="J19" s="34">
        <v>0.89</v>
      </c>
      <c r="K19" s="34">
        <v>0.84</v>
      </c>
      <c r="L19" s="34">
        <v>0.82</v>
      </c>
      <c r="M19" s="34">
        <v>0.82</v>
      </c>
      <c r="N19" s="34">
        <v>0.82</v>
      </c>
      <c r="O19" s="34"/>
      <c r="P19" s="49" t="s">
        <v>30</v>
      </c>
      <c r="Q19" s="34">
        <v>0.27800000000000002</v>
      </c>
      <c r="R19" s="34">
        <v>0.27800000000000002</v>
      </c>
      <c r="S19" s="34">
        <v>0.27800000000000002</v>
      </c>
      <c r="T19" s="34">
        <v>0.27800000000000002</v>
      </c>
      <c r="U19" s="34">
        <v>0.27800000000000002</v>
      </c>
      <c r="W19" s="49"/>
      <c r="X19" s="34"/>
      <c r="Y19" s="34"/>
      <c r="Z19" s="34"/>
      <c r="AA19" s="34"/>
      <c r="AB19" s="34"/>
      <c r="AD19" s="49" t="s">
        <v>26</v>
      </c>
      <c r="AE19" s="48">
        <v>4.048</v>
      </c>
      <c r="AF19" s="48">
        <v>2.5299999999999998</v>
      </c>
      <c r="AG19" s="48">
        <v>0</v>
      </c>
      <c r="AH19" s="48">
        <v>0</v>
      </c>
      <c r="AI19" s="48">
        <v>0</v>
      </c>
      <c r="AK19" s="49" t="s">
        <v>28</v>
      </c>
      <c r="AL19" s="48">
        <v>3.46</v>
      </c>
      <c r="AM19" s="48">
        <v>2.95</v>
      </c>
      <c r="AN19" s="48">
        <v>1.83</v>
      </c>
      <c r="AO19" s="48">
        <v>1.48</v>
      </c>
      <c r="AP19" s="48">
        <v>1.1299999999999999</v>
      </c>
      <c r="AR19" s="49" t="s">
        <v>24</v>
      </c>
      <c r="AS19" s="48">
        <v>3.79</v>
      </c>
      <c r="AT19" s="48">
        <v>2.54</v>
      </c>
      <c r="AU19" s="48">
        <v>2.12</v>
      </c>
      <c r="AV19" s="48">
        <v>3.02</v>
      </c>
      <c r="AW19" s="48">
        <v>3.02</v>
      </c>
      <c r="AY19" s="49" t="s">
        <v>33</v>
      </c>
      <c r="AZ19" s="48">
        <v>0.94299999999999995</v>
      </c>
      <c r="BA19" s="48">
        <v>1.1259999999999999</v>
      </c>
      <c r="BB19" s="48">
        <v>1.4330000000000001</v>
      </c>
      <c r="BC19" s="48">
        <v>1.7390000000000001</v>
      </c>
      <c r="BD19" s="48">
        <v>1.8</v>
      </c>
      <c r="BF19" s="49"/>
      <c r="BG19" s="48"/>
      <c r="BH19" s="48"/>
      <c r="BI19" s="48"/>
      <c r="BJ19" s="48"/>
      <c r="BK19" s="48"/>
    </row>
    <row r="20" spans="2:63">
      <c r="B20" s="49" t="s">
        <v>28</v>
      </c>
      <c r="C20" s="34">
        <v>11.55</v>
      </c>
      <c r="D20" s="34">
        <v>11.46</v>
      </c>
      <c r="E20" s="34">
        <v>11.53</v>
      </c>
      <c r="F20" s="34">
        <v>9.35</v>
      </c>
      <c r="G20" s="34">
        <v>5.47</v>
      </c>
      <c r="I20" s="49" t="s">
        <v>30</v>
      </c>
      <c r="J20" s="34">
        <v>5.29</v>
      </c>
      <c r="K20" s="34">
        <v>5.29</v>
      </c>
      <c r="L20" s="34">
        <v>5.29</v>
      </c>
      <c r="M20" s="34">
        <v>5.29</v>
      </c>
      <c r="N20" s="34">
        <v>5.29</v>
      </c>
      <c r="O20" s="34"/>
      <c r="P20" s="49" t="s">
        <v>31</v>
      </c>
      <c r="Q20" s="34">
        <v>0.21199999999999999</v>
      </c>
      <c r="R20" s="34">
        <v>0.21199999999999999</v>
      </c>
      <c r="S20" s="34">
        <v>0.21199999999999999</v>
      </c>
      <c r="T20" s="34">
        <v>0.21199999999999999</v>
      </c>
      <c r="U20" s="34">
        <v>0.21199999999999999</v>
      </c>
      <c r="W20" s="49"/>
      <c r="X20" s="34"/>
      <c r="Y20" s="34"/>
      <c r="Z20" s="34"/>
      <c r="AA20" s="34"/>
      <c r="AB20" s="34"/>
      <c r="AD20" s="49" t="s">
        <v>27</v>
      </c>
      <c r="AE20" s="48">
        <v>2.073</v>
      </c>
      <c r="AF20" s="48">
        <v>2.125</v>
      </c>
      <c r="AG20" s="48">
        <v>2.194</v>
      </c>
      <c r="AH20" s="48">
        <v>2.23</v>
      </c>
      <c r="AI20" s="48">
        <v>2.2650000000000001</v>
      </c>
      <c r="AK20" s="49" t="s">
        <v>29</v>
      </c>
      <c r="AL20" s="48">
        <v>0.4</v>
      </c>
      <c r="AM20" s="48">
        <v>0.36</v>
      </c>
      <c r="AN20" s="48">
        <v>0.3</v>
      </c>
      <c r="AO20" s="48">
        <v>0.3</v>
      </c>
      <c r="AP20" s="48">
        <v>0.3</v>
      </c>
      <c r="AR20" s="49" t="s">
        <v>25</v>
      </c>
      <c r="AS20" s="48">
        <v>0</v>
      </c>
      <c r="AT20" s="48">
        <v>0</v>
      </c>
      <c r="AU20" s="48">
        <v>0</v>
      </c>
      <c r="AV20" s="48">
        <v>0</v>
      </c>
      <c r="AW20" s="48">
        <v>0</v>
      </c>
      <c r="AY20" s="49" t="s">
        <v>49</v>
      </c>
      <c r="AZ20" s="48">
        <v>0.92100000000000004</v>
      </c>
      <c r="BA20" s="48">
        <v>0.98</v>
      </c>
      <c r="BB20" s="48">
        <v>1.0660000000000001</v>
      </c>
      <c r="BC20" s="48">
        <v>0.82299999999999995</v>
      </c>
      <c r="BD20" s="48">
        <v>0.748</v>
      </c>
      <c r="BF20" s="49"/>
      <c r="BG20" s="48"/>
      <c r="BH20" s="48"/>
      <c r="BI20" s="48"/>
      <c r="BJ20" s="48"/>
      <c r="BK20" s="48"/>
    </row>
    <row r="21" spans="2:63">
      <c r="B21" s="49" t="s">
        <v>29</v>
      </c>
      <c r="C21" s="34">
        <v>2.86</v>
      </c>
      <c r="D21" s="34">
        <v>2.81</v>
      </c>
      <c r="E21" s="34">
        <v>3.03</v>
      </c>
      <c r="F21" s="34">
        <v>3.02</v>
      </c>
      <c r="G21" s="34">
        <v>2.2400000000000002</v>
      </c>
      <c r="I21" s="49" t="s">
        <v>31</v>
      </c>
      <c r="J21" s="34">
        <v>8.81</v>
      </c>
      <c r="K21" s="34">
        <v>8.81</v>
      </c>
      <c r="L21" s="34">
        <v>8.81</v>
      </c>
      <c r="M21" s="34">
        <v>8.81</v>
      </c>
      <c r="N21" s="34">
        <v>8.81</v>
      </c>
      <c r="O21" s="34"/>
      <c r="P21" s="49" t="s">
        <v>32</v>
      </c>
      <c r="Q21" s="34">
        <v>1.7999999999999999E-2</v>
      </c>
      <c r="R21" s="34">
        <v>1.7999999999999999E-2</v>
      </c>
      <c r="S21" s="34">
        <v>1.7999999999999999E-2</v>
      </c>
      <c r="T21" s="34">
        <v>1.7999999999999999E-2</v>
      </c>
      <c r="U21" s="34">
        <v>1.7999999999999999E-2</v>
      </c>
      <c r="W21" s="49"/>
      <c r="X21" s="34"/>
      <c r="Y21" s="34"/>
      <c r="Z21" s="34"/>
      <c r="AA21" s="34"/>
      <c r="AB21" s="34"/>
      <c r="AD21" s="49" t="s">
        <v>28</v>
      </c>
      <c r="AE21" s="48">
        <v>2.827</v>
      </c>
      <c r="AF21" s="48">
        <v>2.7749999999999999</v>
      </c>
      <c r="AG21" s="48">
        <v>2.706</v>
      </c>
      <c r="AH21" s="48">
        <v>2.6720000000000002</v>
      </c>
      <c r="AI21" s="48">
        <v>2.6389999999999998</v>
      </c>
      <c r="AK21" s="49" t="s">
        <v>32</v>
      </c>
      <c r="AL21" s="48">
        <v>0.04</v>
      </c>
      <c r="AM21" s="48">
        <v>0.04</v>
      </c>
      <c r="AN21" s="48">
        <v>0.04</v>
      </c>
      <c r="AO21" s="48">
        <v>0.04</v>
      </c>
      <c r="AP21" s="48">
        <v>0.04</v>
      </c>
      <c r="AR21" s="49" t="s">
        <v>55</v>
      </c>
      <c r="AS21" s="48">
        <v>8.93</v>
      </c>
      <c r="AT21" s="48">
        <v>7.9</v>
      </c>
      <c r="AU21" s="48">
        <v>6.45</v>
      </c>
      <c r="AV21" s="48">
        <v>5.39</v>
      </c>
      <c r="AW21" s="48">
        <v>5.17</v>
      </c>
      <c r="AY21" s="49" t="s">
        <v>34</v>
      </c>
      <c r="AZ21" s="48">
        <v>0.42599999999999999</v>
      </c>
      <c r="BA21" s="48">
        <v>0.54</v>
      </c>
      <c r="BB21" s="48">
        <v>0.54</v>
      </c>
      <c r="BC21" s="48">
        <v>0.54</v>
      </c>
      <c r="BD21" s="48">
        <v>0.54</v>
      </c>
      <c r="BF21" s="49"/>
      <c r="BG21" s="48"/>
      <c r="BH21" s="48"/>
      <c r="BI21" s="48"/>
      <c r="BJ21" s="48"/>
      <c r="BK21" s="48"/>
    </row>
    <row r="22" spans="2:63">
      <c r="B22" s="49" t="s">
        <v>30</v>
      </c>
      <c r="C22" s="34">
        <v>3.07</v>
      </c>
      <c r="D22" s="34">
        <v>3.25</v>
      </c>
      <c r="E22" s="34">
        <v>3.58</v>
      </c>
      <c r="F22" s="34">
        <v>4.87</v>
      </c>
      <c r="G22" s="34">
        <v>4.87</v>
      </c>
      <c r="I22" s="49" t="s">
        <v>32</v>
      </c>
      <c r="J22" s="34">
        <v>10.86</v>
      </c>
      <c r="K22" s="34">
        <v>10.86</v>
      </c>
      <c r="L22" s="34">
        <v>10.86</v>
      </c>
      <c r="M22" s="34">
        <v>10.86</v>
      </c>
      <c r="N22" s="34">
        <v>10.86</v>
      </c>
      <c r="O22" s="34"/>
      <c r="P22" s="49" t="s">
        <v>33</v>
      </c>
      <c r="Q22" s="34">
        <v>4.8000000000000001E-2</v>
      </c>
      <c r="R22" s="34">
        <v>0.105</v>
      </c>
      <c r="S22" s="34">
        <v>0.2</v>
      </c>
      <c r="T22" s="34">
        <v>0.28999999999999998</v>
      </c>
      <c r="U22" s="34">
        <v>0.38100000000000001</v>
      </c>
      <c r="W22" s="49"/>
      <c r="X22" s="34"/>
      <c r="Y22" s="34"/>
      <c r="Z22" s="34"/>
      <c r="AA22" s="34"/>
      <c r="AB22" s="34"/>
      <c r="AD22" s="49" t="s">
        <v>29</v>
      </c>
      <c r="AE22" s="48">
        <v>2E-3</v>
      </c>
      <c r="AF22" s="48">
        <v>2E-3</v>
      </c>
      <c r="AG22" s="48">
        <v>6.0000000000000001E-3</v>
      </c>
      <c r="AH22" s="48">
        <v>6.0000000000000001E-3</v>
      </c>
      <c r="AI22" s="48">
        <v>6.0000000000000001E-3</v>
      </c>
      <c r="AK22" s="49" t="s">
        <v>33</v>
      </c>
      <c r="AL22" s="48">
        <v>4.88</v>
      </c>
      <c r="AM22" s="48">
        <v>4.55</v>
      </c>
      <c r="AN22" s="48">
        <v>4</v>
      </c>
      <c r="AO22" s="48">
        <v>4</v>
      </c>
      <c r="AP22" s="48">
        <v>4</v>
      </c>
      <c r="AR22" s="49" t="s">
        <v>56</v>
      </c>
      <c r="AS22" s="48">
        <v>10.27</v>
      </c>
      <c r="AT22" s="48">
        <v>8.8800000000000008</v>
      </c>
      <c r="AU22" s="48">
        <v>5.55</v>
      </c>
      <c r="AV22" s="48">
        <v>4.25</v>
      </c>
      <c r="AW22" s="48">
        <v>4.25</v>
      </c>
      <c r="AY22" s="49" t="s">
        <v>57</v>
      </c>
      <c r="AZ22" s="48">
        <v>0.153</v>
      </c>
      <c r="BA22" s="48">
        <v>0.19400000000000001</v>
      </c>
      <c r="BB22" s="48">
        <v>0.19400000000000001</v>
      </c>
      <c r="BC22" s="48">
        <v>0.19400000000000001</v>
      </c>
      <c r="BD22" s="48">
        <v>0.19400000000000001</v>
      </c>
      <c r="BF22" s="49"/>
      <c r="BG22" s="48"/>
      <c r="BH22" s="48"/>
      <c r="BI22" s="48"/>
      <c r="BJ22" s="48"/>
      <c r="BK22" s="48"/>
    </row>
    <row r="23" spans="2:63">
      <c r="B23" s="49" t="s">
        <v>31</v>
      </c>
      <c r="C23" s="34">
        <v>0.5</v>
      </c>
      <c r="D23" s="34">
        <v>0.5</v>
      </c>
      <c r="E23" s="34">
        <v>0.5</v>
      </c>
      <c r="F23" s="34">
        <v>0.5</v>
      </c>
      <c r="G23" s="34">
        <v>0.5</v>
      </c>
      <c r="I23" s="49" t="s">
        <v>33</v>
      </c>
      <c r="J23" s="34">
        <v>9.26</v>
      </c>
      <c r="K23" s="34">
        <v>10.4</v>
      </c>
      <c r="L23" s="34">
        <v>12.3</v>
      </c>
      <c r="M23" s="34">
        <v>15.05</v>
      </c>
      <c r="N23" s="34">
        <v>17.8</v>
      </c>
      <c r="O23" s="34"/>
      <c r="P23" s="49" t="s">
        <v>45</v>
      </c>
      <c r="Q23" s="34">
        <v>0</v>
      </c>
      <c r="R23" s="34">
        <v>0</v>
      </c>
      <c r="S23" s="34">
        <v>0</v>
      </c>
      <c r="T23" s="34">
        <v>0</v>
      </c>
      <c r="U23" s="34">
        <v>0</v>
      </c>
      <c r="W23" s="49"/>
      <c r="X23" s="34"/>
      <c r="Y23" s="34"/>
      <c r="Z23" s="34"/>
      <c r="AA23" s="34"/>
      <c r="AB23" s="34"/>
      <c r="AD23" s="49" t="s">
        <v>30</v>
      </c>
      <c r="AE23" s="48">
        <v>1.3220000000000001</v>
      </c>
      <c r="AF23" s="48">
        <v>1.3220000000000001</v>
      </c>
      <c r="AG23" s="48">
        <v>1.3220000000000001</v>
      </c>
      <c r="AH23" s="48">
        <v>1.3220000000000001</v>
      </c>
      <c r="AI23" s="48">
        <v>1.3220000000000001</v>
      </c>
      <c r="AK23" s="49" t="s">
        <v>45</v>
      </c>
      <c r="AL23" s="48">
        <v>0.15</v>
      </c>
      <c r="AM23" s="48">
        <v>0.14000000000000001</v>
      </c>
      <c r="AN23" s="48">
        <v>0.13</v>
      </c>
      <c r="AO23" s="48">
        <v>0.12</v>
      </c>
      <c r="AP23" s="48">
        <v>0.11</v>
      </c>
      <c r="AR23" s="49" t="s">
        <v>26</v>
      </c>
      <c r="AS23" s="48">
        <v>6.5</v>
      </c>
      <c r="AT23" s="48">
        <v>0</v>
      </c>
      <c r="AU23" s="48">
        <v>0</v>
      </c>
      <c r="AV23" s="48">
        <v>0</v>
      </c>
      <c r="AW23" s="48">
        <v>0</v>
      </c>
      <c r="AY23" s="49" t="s">
        <v>50</v>
      </c>
      <c r="AZ23" s="48">
        <v>0</v>
      </c>
      <c r="BA23" s="48">
        <v>0</v>
      </c>
      <c r="BB23" s="48">
        <v>0</v>
      </c>
      <c r="BC23" s="48">
        <v>0</v>
      </c>
      <c r="BD23" s="48">
        <v>0</v>
      </c>
      <c r="BF23" s="49"/>
      <c r="BG23" s="48"/>
      <c r="BH23" s="48"/>
      <c r="BI23" s="48"/>
      <c r="BJ23" s="48"/>
      <c r="BK23" s="48"/>
    </row>
    <row r="24" spans="2:63">
      <c r="B24" s="49" t="s">
        <v>32</v>
      </c>
      <c r="C24" s="34">
        <v>1.1000000000000001</v>
      </c>
      <c r="D24" s="34">
        <v>1.1100000000000001</v>
      </c>
      <c r="E24" s="34">
        <v>1.1200000000000001</v>
      </c>
      <c r="F24" s="34">
        <v>1.1299999999999999</v>
      </c>
      <c r="G24" s="34">
        <v>1.1299999999999999</v>
      </c>
      <c r="I24" s="49" t="s">
        <v>45</v>
      </c>
      <c r="J24" s="34">
        <v>7.0000000000000007E-2</v>
      </c>
      <c r="K24" s="34">
        <v>7.0000000000000007E-2</v>
      </c>
      <c r="L24" s="34">
        <v>7.0000000000000007E-2</v>
      </c>
      <c r="M24" s="34">
        <v>7.0000000000000007E-2</v>
      </c>
      <c r="N24" s="34">
        <v>7.0000000000000007E-2</v>
      </c>
      <c r="O24" s="34"/>
      <c r="P24" s="49" t="s">
        <v>34</v>
      </c>
      <c r="Q24" s="34">
        <v>0</v>
      </c>
      <c r="R24" s="34">
        <v>0</v>
      </c>
      <c r="S24" s="34">
        <v>0</v>
      </c>
      <c r="T24" s="34">
        <v>0</v>
      </c>
      <c r="U24" s="34">
        <v>0</v>
      </c>
      <c r="W24" s="49"/>
      <c r="X24" s="34"/>
      <c r="Y24" s="34"/>
      <c r="Z24" s="34"/>
      <c r="AA24" s="34"/>
      <c r="AB24" s="34"/>
      <c r="AD24" s="49" t="s">
        <v>32</v>
      </c>
      <c r="AE24" s="48">
        <v>0.11600000000000001</v>
      </c>
      <c r="AF24" s="48">
        <v>0.11600000000000001</v>
      </c>
      <c r="AG24" s="48">
        <v>0.11600000000000001</v>
      </c>
      <c r="AH24" s="48">
        <v>0.11600000000000001</v>
      </c>
      <c r="AI24" s="48">
        <v>0.11600000000000001</v>
      </c>
      <c r="AK24" s="49" t="s">
        <v>49</v>
      </c>
      <c r="AL24" s="48">
        <v>0.18</v>
      </c>
      <c r="AM24" s="48">
        <v>0.16</v>
      </c>
      <c r="AN24" s="48">
        <v>0.15</v>
      </c>
      <c r="AO24" s="48">
        <v>0.14000000000000001</v>
      </c>
      <c r="AP24" s="48">
        <v>0.13</v>
      </c>
      <c r="AR24" s="49" t="s">
        <v>27</v>
      </c>
      <c r="AS24" s="48">
        <v>7.9</v>
      </c>
      <c r="AT24" s="48">
        <v>10.029999999999999</v>
      </c>
      <c r="AU24" s="48">
        <v>13.82</v>
      </c>
      <c r="AV24" s="48">
        <v>16.420000000000002</v>
      </c>
      <c r="AW24" s="48">
        <v>19.02</v>
      </c>
      <c r="AY24" s="49"/>
      <c r="AZ24" s="48"/>
      <c r="BA24" s="48"/>
      <c r="BB24" s="48"/>
      <c r="BC24" s="48"/>
      <c r="BD24" s="48"/>
      <c r="BF24" s="49"/>
      <c r="BG24" s="48"/>
      <c r="BH24" s="48"/>
      <c r="BI24" s="48"/>
      <c r="BJ24" s="48"/>
      <c r="BK24" s="48"/>
    </row>
    <row r="25" spans="2:63">
      <c r="B25" s="49" t="s">
        <v>33</v>
      </c>
      <c r="C25" s="34">
        <v>13.27</v>
      </c>
      <c r="D25" s="34">
        <v>14.15</v>
      </c>
      <c r="E25" s="34">
        <v>14.71</v>
      </c>
      <c r="F25" s="34">
        <v>12.41</v>
      </c>
      <c r="G25" s="34">
        <v>10.26</v>
      </c>
      <c r="I25" s="49" t="s">
        <v>34</v>
      </c>
      <c r="J25" s="34">
        <v>0.79</v>
      </c>
      <c r="K25" s="34">
        <v>0</v>
      </c>
      <c r="L25" s="34">
        <v>0</v>
      </c>
      <c r="M25" s="34">
        <v>0</v>
      </c>
      <c r="N25" s="34">
        <v>0</v>
      </c>
      <c r="O25" s="34"/>
      <c r="P25" s="49" t="s">
        <v>35</v>
      </c>
      <c r="Q25" s="34">
        <v>0.16200000000000001</v>
      </c>
      <c r="R25" s="34">
        <v>0.18</v>
      </c>
      <c r="S25" s="34">
        <v>0.21</v>
      </c>
      <c r="T25" s="34">
        <v>0.21</v>
      </c>
      <c r="U25" s="34">
        <v>0.21</v>
      </c>
      <c r="W25" s="49"/>
      <c r="X25" s="34"/>
      <c r="Y25" s="34"/>
      <c r="Z25" s="34"/>
      <c r="AA25" s="34"/>
      <c r="AB25" s="34"/>
      <c r="AD25" s="49" t="s">
        <v>33</v>
      </c>
      <c r="AE25" s="48">
        <v>4.05</v>
      </c>
      <c r="AF25" s="48">
        <v>4.05</v>
      </c>
      <c r="AG25" s="48">
        <v>4.05</v>
      </c>
      <c r="AH25" s="48">
        <v>4.05</v>
      </c>
      <c r="AI25" s="48">
        <v>4.05</v>
      </c>
      <c r="AK25" s="49" t="s">
        <v>35</v>
      </c>
      <c r="AL25" s="48">
        <v>0.74</v>
      </c>
      <c r="AM25" s="48">
        <v>0.74</v>
      </c>
      <c r="AN25" s="48">
        <v>0.74</v>
      </c>
      <c r="AO25" s="48">
        <v>0.74</v>
      </c>
      <c r="AP25" s="48">
        <v>0.74</v>
      </c>
      <c r="AR25" s="49" t="s">
        <v>28</v>
      </c>
      <c r="AS25" s="48">
        <v>51.46</v>
      </c>
      <c r="AT25" s="48">
        <v>54.71</v>
      </c>
      <c r="AU25" s="48">
        <v>59.9</v>
      </c>
      <c r="AV25" s="48">
        <v>62.74</v>
      </c>
      <c r="AW25" s="48">
        <v>65.58</v>
      </c>
      <c r="AY25" s="49"/>
      <c r="AZ25" s="48"/>
      <c r="BA25" s="48"/>
      <c r="BB25" s="48"/>
      <c r="BC25" s="48"/>
      <c r="BD25" s="48"/>
      <c r="BF25" s="49"/>
      <c r="BG25" s="48"/>
      <c r="BH25" s="48"/>
      <c r="BI25" s="48"/>
      <c r="BJ25" s="48"/>
      <c r="BK25" s="48"/>
    </row>
    <row r="26" spans="2:63">
      <c r="B26" s="49" t="s">
        <v>34</v>
      </c>
      <c r="C26" s="34">
        <v>0</v>
      </c>
      <c r="D26" s="34">
        <v>0</v>
      </c>
      <c r="E26" s="34">
        <v>0</v>
      </c>
      <c r="F26" s="34">
        <v>0</v>
      </c>
      <c r="G26" s="34">
        <v>0</v>
      </c>
      <c r="I26" s="49" t="s">
        <v>46</v>
      </c>
      <c r="J26" s="34">
        <v>0.54</v>
      </c>
      <c r="K26" s="34">
        <v>0.54</v>
      </c>
      <c r="L26" s="34">
        <v>0.54</v>
      </c>
      <c r="M26" s="34">
        <v>0.54</v>
      </c>
      <c r="N26" s="34">
        <v>0.54</v>
      </c>
      <c r="O26" s="34"/>
      <c r="P26" s="49"/>
      <c r="Q26" s="34"/>
      <c r="R26" s="34"/>
      <c r="S26" s="34"/>
      <c r="T26" s="34"/>
      <c r="U26" s="34"/>
      <c r="W26" s="49"/>
      <c r="X26" s="34"/>
      <c r="Y26" s="34"/>
      <c r="Z26" s="34"/>
      <c r="AA26" s="34"/>
      <c r="AB26" s="34"/>
      <c r="AD26" s="49" t="s">
        <v>45</v>
      </c>
      <c r="AE26" s="48">
        <v>0.30499999999999999</v>
      </c>
      <c r="AF26" s="48">
        <v>0.30499999999999999</v>
      </c>
      <c r="AG26" s="48">
        <v>0.30499999999999999</v>
      </c>
      <c r="AH26" s="48">
        <v>0.30499999999999999</v>
      </c>
      <c r="AI26" s="48">
        <v>0.30499999999999999</v>
      </c>
      <c r="AK26" s="49"/>
      <c r="AL26" s="48"/>
      <c r="AM26" s="48"/>
      <c r="AN26" s="48"/>
      <c r="AO26" s="48"/>
      <c r="AP26" s="48"/>
      <c r="AR26" s="49" t="s">
        <v>30</v>
      </c>
      <c r="AS26" s="48">
        <v>5.88</v>
      </c>
      <c r="AT26" s="48">
        <v>6.75</v>
      </c>
      <c r="AU26" s="48">
        <v>8.06</v>
      </c>
      <c r="AV26" s="48">
        <v>8.06</v>
      </c>
      <c r="AW26" s="48">
        <v>8.06</v>
      </c>
      <c r="AY26" s="49"/>
      <c r="AZ26" s="48"/>
      <c r="BA26" s="48"/>
      <c r="BB26" s="48"/>
      <c r="BC26" s="48"/>
      <c r="BD26" s="48"/>
      <c r="BF26" s="49"/>
      <c r="BG26" s="48"/>
      <c r="BH26" s="48"/>
      <c r="BI26" s="48"/>
      <c r="BJ26" s="48"/>
      <c r="BK26" s="48"/>
    </row>
    <row r="27" spans="2:63">
      <c r="B27" s="49" t="s">
        <v>35</v>
      </c>
      <c r="C27" s="34">
        <v>0.51</v>
      </c>
      <c r="D27" s="34">
        <v>0.75</v>
      </c>
      <c r="E27" s="34">
        <v>0.95</v>
      </c>
      <c r="F27" s="34">
        <v>1.31</v>
      </c>
      <c r="G27" s="34">
        <v>2.0099999999999998</v>
      </c>
      <c r="I27" s="49"/>
      <c r="J27" s="34"/>
      <c r="K27" s="34"/>
      <c r="L27" s="34"/>
      <c r="M27" s="34"/>
      <c r="N27" s="34"/>
      <c r="P27" s="49"/>
      <c r="Q27" s="34"/>
      <c r="R27" s="34"/>
      <c r="S27" s="34"/>
      <c r="T27" s="34"/>
      <c r="U27" s="34"/>
      <c r="W27" s="49"/>
      <c r="X27" s="34"/>
      <c r="Y27" s="34"/>
      <c r="Z27" s="34"/>
      <c r="AA27" s="34"/>
      <c r="AB27" s="34"/>
      <c r="AD27" s="49" t="s">
        <v>49</v>
      </c>
      <c r="AE27" s="48">
        <v>0.46600000000000003</v>
      </c>
      <c r="AF27" s="48">
        <v>0.46600000000000003</v>
      </c>
      <c r="AG27" s="48">
        <v>0.46600000000000003</v>
      </c>
      <c r="AH27" s="48">
        <v>0.46600000000000003</v>
      </c>
      <c r="AI27" s="48">
        <v>0.46600000000000003</v>
      </c>
      <c r="AK27" s="49"/>
      <c r="AL27" s="48"/>
      <c r="AM27" s="48"/>
      <c r="AN27" s="48"/>
      <c r="AO27" s="48"/>
      <c r="AP27" s="48"/>
      <c r="AR27" s="49" t="s">
        <v>31</v>
      </c>
      <c r="AS27" s="48">
        <v>0.41</v>
      </c>
      <c r="AT27" s="48">
        <v>0.44</v>
      </c>
      <c r="AU27" s="48">
        <v>0.5</v>
      </c>
      <c r="AV27" s="48">
        <v>0.54</v>
      </c>
      <c r="AW27" s="48">
        <v>0.56999999999999995</v>
      </c>
      <c r="AY27" s="49"/>
      <c r="AZ27" s="48"/>
      <c r="BA27" s="48"/>
      <c r="BB27" s="48"/>
      <c r="BC27" s="48"/>
      <c r="BD27" s="48"/>
      <c r="BF27" s="49"/>
      <c r="BG27" s="48"/>
      <c r="BH27" s="48"/>
      <c r="BI27" s="48"/>
      <c r="BJ27" s="48"/>
      <c r="BK27" s="48"/>
    </row>
    <row r="28" spans="2:63">
      <c r="C28" s="48"/>
      <c r="D28" s="48"/>
      <c r="E28" s="48"/>
      <c r="F28" s="48"/>
      <c r="G28" s="48"/>
      <c r="H28" s="49"/>
      <c r="AD28" s="49" t="s">
        <v>35</v>
      </c>
      <c r="AE28" s="48">
        <v>0.20799999999999999</v>
      </c>
      <c r="AF28" s="48">
        <v>0.20799999999999999</v>
      </c>
      <c r="AG28" s="48">
        <v>0.20799999999999999</v>
      </c>
      <c r="AH28" s="48">
        <v>6.6000000000000003E-2</v>
      </c>
      <c r="AI28" s="48">
        <v>6.6000000000000003E-2</v>
      </c>
      <c r="AK28" s="49"/>
      <c r="AL28" s="48"/>
      <c r="AM28" s="48"/>
      <c r="AN28" s="48"/>
      <c r="AO28" s="48"/>
      <c r="AP28" s="48"/>
      <c r="AR28" s="49" t="s">
        <v>32</v>
      </c>
      <c r="AS28" s="48">
        <v>3.68</v>
      </c>
      <c r="AT28" s="48">
        <v>4.01</v>
      </c>
      <c r="AU28" s="48">
        <v>4.6900000000000004</v>
      </c>
      <c r="AV28" s="48">
        <v>5.09</v>
      </c>
      <c r="AW28" s="48">
        <v>5.49</v>
      </c>
      <c r="AY28" s="49"/>
      <c r="AZ28" s="48"/>
      <c r="BA28" s="48"/>
      <c r="BB28" s="48"/>
      <c r="BC28" s="48"/>
      <c r="BD28" s="48"/>
      <c r="BF28" s="49"/>
      <c r="BG28" s="48"/>
      <c r="BH28" s="48"/>
      <c r="BI28" s="48"/>
      <c r="BJ28" s="48"/>
      <c r="BK28" s="48"/>
    </row>
    <row r="29" spans="2:63">
      <c r="AD29" s="49" t="s">
        <v>50</v>
      </c>
      <c r="AE29" s="48">
        <v>0.08</v>
      </c>
      <c r="AF29" s="48">
        <v>0.08</v>
      </c>
      <c r="AG29" s="48">
        <v>0.08</v>
      </c>
      <c r="AH29" s="48">
        <v>0.06</v>
      </c>
      <c r="AI29" s="48">
        <v>0.06</v>
      </c>
      <c r="AK29" s="49"/>
      <c r="AL29" s="48"/>
      <c r="AM29" s="48"/>
      <c r="AN29" s="48"/>
      <c r="AO29" s="48"/>
      <c r="AP29" s="48"/>
      <c r="AR29" s="49" t="s">
        <v>33</v>
      </c>
      <c r="AS29" s="48">
        <v>48.94</v>
      </c>
      <c r="AT29" s="48">
        <v>52.05</v>
      </c>
      <c r="AU29" s="48">
        <v>57.24</v>
      </c>
      <c r="AV29" s="48">
        <v>60.09</v>
      </c>
      <c r="AW29" s="48">
        <v>62.95</v>
      </c>
      <c r="AY29" s="49"/>
      <c r="AZ29" s="48"/>
      <c r="BA29" s="48"/>
      <c r="BB29" s="48"/>
      <c r="BC29" s="48"/>
      <c r="BD29" s="48"/>
      <c r="BF29" s="49"/>
      <c r="BG29" s="48"/>
      <c r="BH29" s="48"/>
      <c r="BI29" s="48"/>
      <c r="BJ29" s="48"/>
      <c r="BK29" s="48"/>
    </row>
    <row r="30" spans="2:63">
      <c r="AR30" s="31" t="s">
        <v>45</v>
      </c>
      <c r="AS30" s="34">
        <v>0.47</v>
      </c>
      <c r="AT30" s="34">
        <v>0</v>
      </c>
      <c r="AU30" s="34">
        <v>0</v>
      </c>
      <c r="AV30" s="34">
        <v>0</v>
      </c>
      <c r="AW30" s="34">
        <v>0</v>
      </c>
      <c r="AZ30" s="34"/>
      <c r="BA30" s="34"/>
      <c r="BB30" s="34"/>
      <c r="BC30" s="34"/>
      <c r="BD30" s="34"/>
      <c r="BG30" s="34"/>
      <c r="BH30" s="34"/>
      <c r="BI30" s="34"/>
      <c r="BJ30" s="34"/>
      <c r="BK30" s="34"/>
    </row>
    <row r="31" spans="2:63">
      <c r="AR31" s="31" t="s">
        <v>34</v>
      </c>
      <c r="AS31" s="34">
        <v>0</v>
      </c>
      <c r="AT31" s="34">
        <v>0</v>
      </c>
      <c r="AU31" s="34">
        <v>0</v>
      </c>
      <c r="AV31" s="34">
        <v>0</v>
      </c>
      <c r="AW31" s="34">
        <v>0</v>
      </c>
      <c r="AZ31" s="34"/>
      <c r="BA31" s="34"/>
      <c r="BB31" s="34"/>
      <c r="BC31" s="34"/>
      <c r="BD31" s="34"/>
      <c r="BG31" s="34"/>
      <c r="BH31" s="34"/>
      <c r="BI31" s="34"/>
      <c r="BJ31" s="34"/>
      <c r="BK31" s="34"/>
    </row>
    <row r="33" spans="1:63" s="32" customFormat="1" ht="15">
      <c r="A33" s="32" t="s">
        <v>36</v>
      </c>
    </row>
    <row r="35" spans="1:63" s="42" customFormat="1" ht="15">
      <c r="B35" s="36" t="s">
        <v>13</v>
      </c>
      <c r="C35" s="36"/>
      <c r="D35" s="36"/>
      <c r="E35" s="36"/>
      <c r="F35" s="36"/>
      <c r="G35" s="36"/>
      <c r="I35" s="36" t="s">
        <v>37</v>
      </c>
      <c r="J35" s="36"/>
      <c r="K35" s="36"/>
      <c r="L35" s="36"/>
      <c r="M35" s="36"/>
      <c r="N35" s="36"/>
      <c r="P35" s="36" t="s">
        <v>38</v>
      </c>
      <c r="Q35" s="36"/>
      <c r="R35" s="36"/>
      <c r="S35" s="36"/>
      <c r="T35" s="36"/>
      <c r="U35" s="36"/>
      <c r="W35" s="36" t="s">
        <v>39</v>
      </c>
      <c r="X35" s="36"/>
      <c r="Y35" s="36"/>
      <c r="Z35" s="36"/>
      <c r="AA35" s="36"/>
      <c r="AB35" s="36"/>
      <c r="AD35" s="36" t="s">
        <v>40</v>
      </c>
      <c r="AE35" s="36"/>
      <c r="AF35" s="36"/>
      <c r="AG35" s="36"/>
      <c r="AH35" s="36"/>
      <c r="AI35" s="36"/>
      <c r="AK35" s="36" t="s">
        <v>41</v>
      </c>
      <c r="AL35" s="36"/>
      <c r="AM35" s="36"/>
      <c r="AN35" s="36"/>
      <c r="AO35" s="36"/>
      <c r="AP35" s="36"/>
      <c r="AR35" s="36" t="s">
        <v>42</v>
      </c>
      <c r="AS35" s="36"/>
      <c r="AT35" s="36"/>
      <c r="AU35" s="36"/>
      <c r="AV35" s="36"/>
      <c r="AW35" s="36"/>
      <c r="AY35" s="36" t="s">
        <v>43</v>
      </c>
      <c r="AZ35" s="36"/>
      <c r="BA35" s="36"/>
      <c r="BB35" s="36"/>
      <c r="BC35" s="36"/>
      <c r="BD35" s="36"/>
      <c r="BF35" s="36" t="s">
        <v>44</v>
      </c>
      <c r="BG35" s="36"/>
      <c r="BH35" s="36"/>
      <c r="BI35" s="36"/>
      <c r="BJ35" s="36"/>
      <c r="BK35" s="36"/>
    </row>
    <row r="37" spans="1:63">
      <c r="B37" s="50" t="s">
        <v>14</v>
      </c>
      <c r="C37" s="51">
        <v>2022</v>
      </c>
      <c r="D37" s="51">
        <v>2025</v>
      </c>
      <c r="E37" s="51">
        <v>2030</v>
      </c>
      <c r="F37" s="51">
        <v>2035</v>
      </c>
      <c r="G37" s="51">
        <v>2040</v>
      </c>
      <c r="I37" s="50" t="s">
        <v>14</v>
      </c>
      <c r="J37" s="51">
        <v>2022</v>
      </c>
      <c r="K37" s="51">
        <v>2025</v>
      </c>
      <c r="L37" s="51">
        <v>2030</v>
      </c>
      <c r="M37" s="51">
        <v>2035</v>
      </c>
      <c r="N37" s="51">
        <v>2040</v>
      </c>
      <c r="P37" s="50" t="s">
        <v>14</v>
      </c>
      <c r="Q37" s="51">
        <v>2022</v>
      </c>
      <c r="R37" s="51">
        <v>2025</v>
      </c>
      <c r="S37" s="51">
        <v>2030</v>
      </c>
      <c r="T37" s="51">
        <v>2035</v>
      </c>
      <c r="U37" s="51">
        <v>2040</v>
      </c>
      <c r="W37" s="50" t="s">
        <v>14</v>
      </c>
      <c r="X37" s="51">
        <v>2022</v>
      </c>
      <c r="Y37" s="51">
        <v>2025</v>
      </c>
      <c r="Z37" s="51">
        <v>2030</v>
      </c>
      <c r="AA37" s="51">
        <v>2035</v>
      </c>
      <c r="AB37" s="51">
        <v>2040</v>
      </c>
      <c r="AD37" s="50" t="s">
        <v>14</v>
      </c>
      <c r="AE37" s="51">
        <v>2022</v>
      </c>
      <c r="AF37" s="51">
        <v>2025</v>
      </c>
      <c r="AG37" s="51">
        <v>2030</v>
      </c>
      <c r="AH37" s="51">
        <v>2035</v>
      </c>
      <c r="AI37" s="51">
        <v>2040</v>
      </c>
      <c r="AK37" s="50" t="s">
        <v>14</v>
      </c>
      <c r="AL37" s="51">
        <v>2022</v>
      </c>
      <c r="AM37" s="51">
        <v>2025</v>
      </c>
      <c r="AN37" s="51">
        <v>2030</v>
      </c>
      <c r="AO37" s="51">
        <v>2035</v>
      </c>
      <c r="AP37" s="51">
        <v>2040</v>
      </c>
      <c r="AR37" s="50" t="s">
        <v>14</v>
      </c>
      <c r="AS37" s="51">
        <v>2022</v>
      </c>
      <c r="AT37" s="51">
        <v>2025</v>
      </c>
      <c r="AU37" s="51">
        <v>2030</v>
      </c>
      <c r="AV37" s="51">
        <v>2035</v>
      </c>
      <c r="AW37" s="51">
        <v>2040</v>
      </c>
      <c r="AY37" s="50" t="s">
        <v>14</v>
      </c>
      <c r="AZ37" s="51">
        <v>2022</v>
      </c>
      <c r="BA37" s="51">
        <v>2025</v>
      </c>
      <c r="BB37" s="51">
        <v>2030</v>
      </c>
      <c r="BC37" s="51">
        <v>2035</v>
      </c>
      <c r="BD37" s="51">
        <v>2040</v>
      </c>
      <c r="BF37" s="50" t="s">
        <v>14</v>
      </c>
      <c r="BG37" s="51">
        <v>2022</v>
      </c>
      <c r="BH37" s="51">
        <v>2025</v>
      </c>
      <c r="BI37" s="51">
        <v>2030</v>
      </c>
      <c r="BJ37" s="51">
        <v>2035</v>
      </c>
      <c r="BK37" s="51">
        <v>2040</v>
      </c>
    </row>
    <row r="38" spans="1:63">
      <c r="B38" s="49" t="s">
        <v>15</v>
      </c>
      <c r="C38" s="34">
        <v>3.98</v>
      </c>
      <c r="D38" s="34">
        <v>4.18</v>
      </c>
      <c r="E38" s="34">
        <v>4.6900000000000004</v>
      </c>
      <c r="F38" s="34">
        <v>4.93</v>
      </c>
      <c r="G38" s="34">
        <v>5.28</v>
      </c>
      <c r="I38" s="49" t="s">
        <v>15</v>
      </c>
      <c r="J38" s="34">
        <v>2.68</v>
      </c>
      <c r="K38" s="34">
        <v>2.46</v>
      </c>
      <c r="L38" s="34">
        <v>1.7</v>
      </c>
      <c r="M38" s="34">
        <v>1.31</v>
      </c>
      <c r="N38" s="34">
        <v>1.31</v>
      </c>
      <c r="P38" s="49" t="s">
        <v>15</v>
      </c>
      <c r="Q38" s="34">
        <v>0.13</v>
      </c>
      <c r="R38" s="34">
        <v>0.12</v>
      </c>
      <c r="S38" s="34">
        <v>0.13300000000000001</v>
      </c>
      <c r="T38" s="34">
        <v>0.13300000000000001</v>
      </c>
      <c r="U38" s="34">
        <v>0.13300000000000001</v>
      </c>
      <c r="W38" s="49" t="s">
        <v>15</v>
      </c>
      <c r="X38" s="34">
        <v>8.9999999999999993E-3</v>
      </c>
      <c r="Y38" s="34">
        <v>0.01</v>
      </c>
      <c r="Z38" s="34">
        <v>1.0999999999999999E-2</v>
      </c>
      <c r="AA38" s="34">
        <v>1.0999999999999999E-2</v>
      </c>
      <c r="AB38" s="34">
        <v>1.0999999999999999E-2</v>
      </c>
      <c r="AD38" s="49" t="s">
        <v>15</v>
      </c>
      <c r="AE38" s="34">
        <v>1.9470000000000001</v>
      </c>
      <c r="AF38" s="34">
        <v>1.653</v>
      </c>
      <c r="AG38" s="34">
        <v>1.97</v>
      </c>
      <c r="AH38" s="34">
        <v>1.97</v>
      </c>
      <c r="AI38" s="34">
        <v>1.97</v>
      </c>
      <c r="AK38" s="49" t="s">
        <v>15</v>
      </c>
      <c r="AL38" s="34">
        <v>4.2699999999999996</v>
      </c>
      <c r="AM38" s="34">
        <v>4.07</v>
      </c>
      <c r="AN38" s="34">
        <v>3.54</v>
      </c>
      <c r="AO38" s="34">
        <v>3.32</v>
      </c>
      <c r="AP38" s="34">
        <v>3.09</v>
      </c>
      <c r="AR38" s="49" t="s">
        <v>15</v>
      </c>
      <c r="AS38" s="34">
        <v>12.87</v>
      </c>
      <c r="AT38" s="34">
        <v>12.87</v>
      </c>
      <c r="AU38" s="34">
        <v>12.87</v>
      </c>
      <c r="AV38" s="34">
        <v>12.87</v>
      </c>
      <c r="AW38" s="34">
        <v>12.87</v>
      </c>
      <c r="AY38" s="49" t="s">
        <v>15</v>
      </c>
      <c r="AZ38" s="34">
        <v>1.089</v>
      </c>
      <c r="BA38" s="34">
        <v>1.5329999999999999</v>
      </c>
      <c r="BB38" s="34">
        <v>2.38</v>
      </c>
      <c r="BC38" s="34">
        <v>1.2729999999999999</v>
      </c>
      <c r="BD38" s="34">
        <v>1.593</v>
      </c>
      <c r="BF38" s="49" t="s">
        <v>17</v>
      </c>
      <c r="BG38" s="34">
        <v>0</v>
      </c>
      <c r="BH38" s="34">
        <v>0</v>
      </c>
      <c r="BI38" s="34">
        <v>0</v>
      </c>
      <c r="BJ38" s="34">
        <v>0</v>
      </c>
      <c r="BK38" s="34">
        <v>0</v>
      </c>
    </row>
    <row r="39" spans="1:63">
      <c r="B39" s="49" t="s">
        <v>16</v>
      </c>
      <c r="C39" s="34">
        <v>3.3</v>
      </c>
      <c r="D39" s="34">
        <v>3.3</v>
      </c>
      <c r="E39" s="34">
        <v>2.88</v>
      </c>
      <c r="F39" s="34">
        <v>2.88</v>
      </c>
      <c r="G39" s="34">
        <v>0.3</v>
      </c>
      <c r="I39" s="49" t="s">
        <v>16</v>
      </c>
      <c r="J39" s="34">
        <v>0.91</v>
      </c>
      <c r="K39" s="34">
        <v>1.48</v>
      </c>
      <c r="L39" s="34">
        <v>2.4</v>
      </c>
      <c r="M39" s="34">
        <v>2.4</v>
      </c>
      <c r="N39" s="34">
        <v>2.4</v>
      </c>
      <c r="P39" s="49" t="s">
        <v>16</v>
      </c>
      <c r="Q39" s="34">
        <v>0.377</v>
      </c>
      <c r="R39" s="34">
        <v>0.628</v>
      </c>
      <c r="S39" s="34">
        <v>1.0469999999999999</v>
      </c>
      <c r="T39" s="34">
        <v>1.0469999999999999</v>
      </c>
      <c r="U39" s="34">
        <v>1.0469999999999999</v>
      </c>
      <c r="W39" s="49" t="s">
        <v>17</v>
      </c>
      <c r="X39" s="34">
        <v>1.3140000000000001</v>
      </c>
      <c r="Y39" s="34">
        <v>1.4339999999999999</v>
      </c>
      <c r="Z39" s="34">
        <v>1.524</v>
      </c>
      <c r="AA39" s="34">
        <v>1.524</v>
      </c>
      <c r="AB39" s="34">
        <v>1.524</v>
      </c>
      <c r="AD39" s="49" t="s">
        <v>16</v>
      </c>
      <c r="AE39" s="34">
        <v>1.3169999999999999</v>
      </c>
      <c r="AF39" s="34">
        <v>1.5369999999999999</v>
      </c>
      <c r="AG39" s="34">
        <v>1.8720000000000001</v>
      </c>
      <c r="AH39" s="34">
        <v>1.8720000000000001</v>
      </c>
      <c r="AI39" s="34">
        <v>1.8720000000000001</v>
      </c>
      <c r="AK39" s="49" t="s">
        <v>17</v>
      </c>
      <c r="AL39" s="34">
        <v>9.3699999999999992</v>
      </c>
      <c r="AM39" s="34">
        <v>9.0299999999999994</v>
      </c>
      <c r="AN39" s="34">
        <v>8.8800000000000008</v>
      </c>
      <c r="AO39" s="34">
        <v>8.2100000000000009</v>
      </c>
      <c r="AP39" s="34">
        <v>8.2100000000000009</v>
      </c>
      <c r="AR39" s="49" t="s">
        <v>16</v>
      </c>
      <c r="AS39" s="34">
        <v>9.3000000000000007</v>
      </c>
      <c r="AT39" s="34">
        <v>9.7200000000000006</v>
      </c>
      <c r="AU39" s="34">
        <v>10.33</v>
      </c>
      <c r="AV39" s="34">
        <v>10.95</v>
      </c>
      <c r="AW39" s="34">
        <v>11.47</v>
      </c>
      <c r="AY39" s="49" t="s">
        <v>47</v>
      </c>
      <c r="AZ39" s="34">
        <v>1.7569999999999999</v>
      </c>
      <c r="BA39" s="34">
        <v>1.2849999999999999</v>
      </c>
      <c r="BB39" s="34">
        <v>1.1180000000000001</v>
      </c>
      <c r="BC39" s="34">
        <v>1.026</v>
      </c>
      <c r="BD39" s="34">
        <v>0.95699999999999996</v>
      </c>
      <c r="BF39" s="49" t="s">
        <v>18</v>
      </c>
      <c r="BG39" s="34">
        <v>0.12</v>
      </c>
      <c r="BH39" s="34">
        <v>0.12</v>
      </c>
      <c r="BI39" s="34">
        <v>0.12</v>
      </c>
      <c r="BJ39" s="34">
        <v>0.12</v>
      </c>
      <c r="BK39" s="34">
        <v>0.12</v>
      </c>
    </row>
    <row r="40" spans="1:63">
      <c r="B40" s="49" t="s">
        <v>17</v>
      </c>
      <c r="C40" s="34">
        <v>21.97</v>
      </c>
      <c r="D40" s="34">
        <v>20.86</v>
      </c>
      <c r="E40" s="34">
        <v>20.86</v>
      </c>
      <c r="F40" s="34">
        <v>19.25</v>
      </c>
      <c r="G40" s="34">
        <v>21.78</v>
      </c>
      <c r="I40" s="49" t="s">
        <v>17</v>
      </c>
      <c r="J40" s="34">
        <v>9.85</v>
      </c>
      <c r="K40" s="34">
        <v>10.49</v>
      </c>
      <c r="L40" s="34">
        <v>12.65</v>
      </c>
      <c r="M40" s="34">
        <v>15.95</v>
      </c>
      <c r="N40" s="34">
        <v>18.05</v>
      </c>
      <c r="P40" s="49" t="s">
        <v>17</v>
      </c>
      <c r="Q40" s="34">
        <v>3.089</v>
      </c>
      <c r="R40" s="34">
        <v>3.6589999999999998</v>
      </c>
      <c r="S40" s="34">
        <v>3.9089999999999998</v>
      </c>
      <c r="T40" s="34">
        <v>3.9089999999999998</v>
      </c>
      <c r="U40" s="34">
        <v>3.9089999999999998</v>
      </c>
      <c r="W40" s="49" t="s">
        <v>21</v>
      </c>
      <c r="X40" s="34">
        <v>0.14000000000000001</v>
      </c>
      <c r="Y40" s="34">
        <v>0</v>
      </c>
      <c r="Z40" s="34">
        <v>0</v>
      </c>
      <c r="AA40" s="34">
        <v>0</v>
      </c>
      <c r="AB40" s="34">
        <v>0</v>
      </c>
      <c r="AD40" s="49" t="s">
        <v>47</v>
      </c>
      <c r="AE40" s="34">
        <v>0.251</v>
      </c>
      <c r="AF40" s="34">
        <v>0.25900000000000001</v>
      </c>
      <c r="AG40" s="34">
        <v>0.28799999999999998</v>
      </c>
      <c r="AH40" s="34">
        <v>0.28799999999999998</v>
      </c>
      <c r="AI40" s="34">
        <v>0.28799999999999998</v>
      </c>
      <c r="AK40" s="49" t="s">
        <v>18</v>
      </c>
      <c r="AL40" s="34">
        <v>1.32</v>
      </c>
      <c r="AM40" s="34">
        <v>1.1000000000000001</v>
      </c>
      <c r="AN40" s="34">
        <v>0.77</v>
      </c>
      <c r="AO40" s="34">
        <v>0.77</v>
      </c>
      <c r="AP40" s="34">
        <v>0.77</v>
      </c>
      <c r="AR40" s="49" t="s">
        <v>17</v>
      </c>
      <c r="AS40" s="34">
        <v>5.96</v>
      </c>
      <c r="AT40" s="34">
        <v>5.96</v>
      </c>
      <c r="AU40" s="34">
        <v>5.96</v>
      </c>
      <c r="AV40" s="34">
        <v>5.8</v>
      </c>
      <c r="AW40" s="34">
        <v>5.44</v>
      </c>
      <c r="AY40" s="49" t="s">
        <v>17</v>
      </c>
      <c r="AZ40" s="34">
        <v>0</v>
      </c>
      <c r="BA40" s="34">
        <v>0</v>
      </c>
      <c r="BB40" s="34">
        <v>0</v>
      </c>
      <c r="BC40" s="34">
        <v>0</v>
      </c>
      <c r="BD40" s="34">
        <v>0</v>
      </c>
      <c r="BF40" s="49" t="s">
        <v>19</v>
      </c>
      <c r="BG40" s="34">
        <v>0</v>
      </c>
      <c r="BH40" s="34">
        <v>0</v>
      </c>
      <c r="BI40" s="34">
        <v>0</v>
      </c>
      <c r="BJ40" s="34">
        <v>0</v>
      </c>
      <c r="BK40" s="34">
        <v>0</v>
      </c>
    </row>
    <row r="41" spans="1:63">
      <c r="B41" s="49" t="s">
        <v>18</v>
      </c>
      <c r="C41" s="34">
        <v>0.74</v>
      </c>
      <c r="D41" s="34">
        <v>0.74</v>
      </c>
      <c r="E41" s="34">
        <v>0.74</v>
      </c>
      <c r="F41" s="34">
        <v>0.74</v>
      </c>
      <c r="G41" s="34">
        <v>0</v>
      </c>
      <c r="I41" s="49" t="s">
        <v>19</v>
      </c>
      <c r="J41" s="34">
        <v>0</v>
      </c>
      <c r="K41" s="34">
        <v>0</v>
      </c>
      <c r="L41" s="34">
        <v>0</v>
      </c>
      <c r="M41" s="34">
        <v>0</v>
      </c>
      <c r="N41" s="34">
        <v>0</v>
      </c>
      <c r="P41" s="49" t="s">
        <v>19</v>
      </c>
      <c r="Q41" s="34">
        <v>0</v>
      </c>
      <c r="R41" s="34">
        <v>0</v>
      </c>
      <c r="S41" s="34">
        <v>0</v>
      </c>
      <c r="T41" s="34">
        <v>0</v>
      </c>
      <c r="U41" s="34">
        <v>0</v>
      </c>
      <c r="W41" s="49" t="s">
        <v>24</v>
      </c>
      <c r="X41" s="34">
        <v>0.33600000000000002</v>
      </c>
      <c r="Y41" s="34">
        <v>0.26800000000000002</v>
      </c>
      <c r="Z41" s="34">
        <v>0.17399999999999999</v>
      </c>
      <c r="AA41" s="34">
        <v>0.17399999999999999</v>
      </c>
      <c r="AB41" s="34">
        <v>0.42399999999999999</v>
      </c>
      <c r="AD41" s="49" t="s">
        <v>17</v>
      </c>
      <c r="AE41" s="34">
        <v>4.1639999999999997</v>
      </c>
      <c r="AF41" s="34">
        <v>4.2690000000000001</v>
      </c>
      <c r="AG41" s="34">
        <v>4.9000000000000004</v>
      </c>
      <c r="AH41" s="34">
        <v>4.9000000000000004</v>
      </c>
      <c r="AI41" s="34">
        <v>4.6479999999999997</v>
      </c>
      <c r="AK41" s="49" t="s">
        <v>19</v>
      </c>
      <c r="AL41" s="34">
        <v>0</v>
      </c>
      <c r="AM41" s="34">
        <v>0</v>
      </c>
      <c r="AN41" s="34">
        <v>0</v>
      </c>
      <c r="AO41" s="34">
        <v>0</v>
      </c>
      <c r="AP41" s="34">
        <v>0</v>
      </c>
      <c r="AR41" s="49" t="s">
        <v>18</v>
      </c>
      <c r="AS41" s="34">
        <v>11.08</v>
      </c>
      <c r="AT41" s="34">
        <v>15.28</v>
      </c>
      <c r="AU41" s="34">
        <v>19.52</v>
      </c>
      <c r="AV41" s="34">
        <v>22.4</v>
      </c>
      <c r="AW41" s="34">
        <v>19.61</v>
      </c>
      <c r="AY41" s="49" t="s">
        <v>18</v>
      </c>
      <c r="AZ41" s="34">
        <v>0.1</v>
      </c>
      <c r="BA41" s="34">
        <v>0.1</v>
      </c>
      <c r="BB41" s="34">
        <v>0.1</v>
      </c>
      <c r="BC41" s="34">
        <v>0</v>
      </c>
      <c r="BD41" s="34">
        <v>0</v>
      </c>
      <c r="BF41" s="49" t="s">
        <v>20</v>
      </c>
      <c r="BG41" s="34">
        <v>0</v>
      </c>
      <c r="BH41" s="34">
        <v>0</v>
      </c>
      <c r="BI41" s="34">
        <v>0</v>
      </c>
      <c r="BJ41" s="34">
        <v>0</v>
      </c>
      <c r="BK41" s="34">
        <v>0</v>
      </c>
    </row>
    <row r="42" spans="1:63">
      <c r="B42" s="49" t="s">
        <v>19</v>
      </c>
      <c r="C42" s="34">
        <v>0</v>
      </c>
      <c r="D42" s="34">
        <v>0</v>
      </c>
      <c r="E42" s="34">
        <v>0</v>
      </c>
      <c r="F42" s="34">
        <v>0</v>
      </c>
      <c r="G42" s="34">
        <v>0</v>
      </c>
      <c r="I42" s="49" t="s">
        <v>20</v>
      </c>
      <c r="J42" s="34">
        <v>0</v>
      </c>
      <c r="K42" s="34">
        <v>0</v>
      </c>
      <c r="L42" s="34">
        <v>0</v>
      </c>
      <c r="M42" s="34">
        <v>0</v>
      </c>
      <c r="N42" s="34">
        <v>0</v>
      </c>
      <c r="P42" s="49" t="s">
        <v>20</v>
      </c>
      <c r="Q42" s="34">
        <v>0</v>
      </c>
      <c r="R42" s="34">
        <v>0</v>
      </c>
      <c r="S42" s="34">
        <v>0</v>
      </c>
      <c r="T42" s="34">
        <v>0</v>
      </c>
      <c r="U42" s="34">
        <v>0</v>
      </c>
      <c r="W42" s="49" t="s">
        <v>28</v>
      </c>
      <c r="X42" s="34">
        <v>1.3220000000000001</v>
      </c>
      <c r="Y42" s="34">
        <v>1.4750000000000001</v>
      </c>
      <c r="Z42" s="34">
        <v>1.73</v>
      </c>
      <c r="AA42" s="34">
        <v>1.34</v>
      </c>
      <c r="AB42" s="34">
        <v>2.0289999999999999</v>
      </c>
      <c r="AD42" s="49" t="s">
        <v>18</v>
      </c>
      <c r="AE42" s="34">
        <v>0.86699999999999999</v>
      </c>
      <c r="AF42" s="34">
        <v>0.66700000000000004</v>
      </c>
      <c r="AG42" s="34">
        <v>0.66700000000000004</v>
      </c>
      <c r="AH42" s="34">
        <v>0.61499999999999999</v>
      </c>
      <c r="AI42" s="34">
        <v>0.61499999999999999</v>
      </c>
      <c r="AK42" s="49" t="s">
        <v>20</v>
      </c>
      <c r="AL42" s="34">
        <v>0</v>
      </c>
      <c r="AM42" s="34">
        <v>0</v>
      </c>
      <c r="AN42" s="34">
        <v>0</v>
      </c>
      <c r="AO42" s="34">
        <v>0</v>
      </c>
      <c r="AP42" s="34">
        <v>0</v>
      </c>
      <c r="AR42" s="49" t="s">
        <v>19</v>
      </c>
      <c r="AS42" s="34">
        <v>0</v>
      </c>
      <c r="AT42" s="34">
        <v>0</v>
      </c>
      <c r="AU42" s="34">
        <v>0</v>
      </c>
      <c r="AV42" s="34">
        <v>0</v>
      </c>
      <c r="AW42" s="34">
        <v>0</v>
      </c>
      <c r="AY42" s="49" t="s">
        <v>19</v>
      </c>
      <c r="AZ42" s="34">
        <v>0</v>
      </c>
      <c r="BA42" s="34">
        <v>0</v>
      </c>
      <c r="BB42" s="34">
        <v>0</v>
      </c>
      <c r="BC42" s="34">
        <v>0</v>
      </c>
      <c r="BD42" s="34">
        <v>0</v>
      </c>
      <c r="BF42" s="49" t="s">
        <v>24</v>
      </c>
      <c r="BG42" s="34">
        <v>0.16</v>
      </c>
      <c r="BH42" s="34">
        <v>0.16</v>
      </c>
      <c r="BI42" s="34">
        <v>0.16</v>
      </c>
      <c r="BJ42" s="34">
        <v>0.16</v>
      </c>
      <c r="BK42" s="34">
        <v>0.16</v>
      </c>
    </row>
    <row r="43" spans="1:63">
      <c r="B43" s="49" t="s">
        <v>20</v>
      </c>
      <c r="C43" s="34">
        <v>0</v>
      </c>
      <c r="D43" s="34">
        <v>0</v>
      </c>
      <c r="E43" s="34">
        <v>0</v>
      </c>
      <c r="F43" s="34">
        <v>0</v>
      </c>
      <c r="G43" s="34">
        <v>0</v>
      </c>
      <c r="I43" s="49" t="s">
        <v>21</v>
      </c>
      <c r="J43" s="34">
        <v>2.67</v>
      </c>
      <c r="K43" s="34">
        <v>2.34</v>
      </c>
      <c r="L43" s="34">
        <v>1.74</v>
      </c>
      <c r="M43" s="34">
        <v>1.74</v>
      </c>
      <c r="N43" s="34">
        <v>0</v>
      </c>
      <c r="P43" s="49" t="s">
        <v>21</v>
      </c>
      <c r="Q43" s="34">
        <v>0.68</v>
      </c>
      <c r="R43" s="34">
        <v>0.42499999999999999</v>
      </c>
      <c r="S43" s="34">
        <v>0</v>
      </c>
      <c r="T43" s="34">
        <v>0</v>
      </c>
      <c r="U43" s="34">
        <v>0</v>
      </c>
      <c r="W43" s="49" t="s">
        <v>29</v>
      </c>
      <c r="X43" s="34">
        <v>0.152</v>
      </c>
      <c r="Y43" s="34">
        <v>0.215</v>
      </c>
      <c r="Z43" s="34">
        <v>0.32</v>
      </c>
      <c r="AA43" s="34">
        <v>0.17299999999999999</v>
      </c>
      <c r="AB43" s="34">
        <v>0.47599999999999998</v>
      </c>
      <c r="AD43" s="49" t="s">
        <v>19</v>
      </c>
      <c r="AE43" s="34">
        <v>0</v>
      </c>
      <c r="AF43" s="34">
        <v>0</v>
      </c>
      <c r="AG43" s="34">
        <v>0</v>
      </c>
      <c r="AH43" s="34">
        <v>0</v>
      </c>
      <c r="AI43" s="34">
        <v>0</v>
      </c>
      <c r="AK43" s="49" t="s">
        <v>21</v>
      </c>
      <c r="AL43" s="34">
        <v>4.6100000000000003</v>
      </c>
      <c r="AM43" s="34">
        <v>4.6100000000000003</v>
      </c>
      <c r="AN43" s="34">
        <v>4.6100000000000003</v>
      </c>
      <c r="AO43" s="34">
        <v>4.6100000000000003</v>
      </c>
      <c r="AP43" s="34">
        <v>4.6100000000000003</v>
      </c>
      <c r="AR43" s="49" t="s">
        <v>20</v>
      </c>
      <c r="AS43" s="34">
        <v>0</v>
      </c>
      <c r="AT43" s="34">
        <v>0</v>
      </c>
      <c r="AU43" s="34">
        <v>0</v>
      </c>
      <c r="AV43" s="34">
        <v>0</v>
      </c>
      <c r="AW43" s="34">
        <v>0</v>
      </c>
      <c r="AY43" s="49" t="s">
        <v>20</v>
      </c>
      <c r="AZ43" s="34">
        <v>0</v>
      </c>
      <c r="BA43" s="34">
        <v>0</v>
      </c>
      <c r="BB43" s="34">
        <v>0</v>
      </c>
      <c r="BC43" s="34">
        <v>0</v>
      </c>
      <c r="BD43" s="34">
        <v>0</v>
      </c>
      <c r="BF43" s="49" t="s">
        <v>58</v>
      </c>
      <c r="BG43" s="34">
        <v>39.28</v>
      </c>
      <c r="BH43" s="34">
        <v>39.85</v>
      </c>
      <c r="BI43" s="34">
        <v>40.799999999999997</v>
      </c>
      <c r="BJ43" s="34">
        <v>40.799999999999997</v>
      </c>
      <c r="BK43" s="34">
        <v>40.799999999999997</v>
      </c>
    </row>
    <row r="44" spans="1:63">
      <c r="B44" s="49" t="s">
        <v>21</v>
      </c>
      <c r="C44" s="34">
        <v>5.26</v>
      </c>
      <c r="D44" s="34">
        <v>2.81</v>
      </c>
      <c r="E44" s="34">
        <v>0</v>
      </c>
      <c r="F44" s="34">
        <v>0</v>
      </c>
      <c r="G44" s="34">
        <v>0</v>
      </c>
      <c r="I44" s="49" t="s">
        <v>22</v>
      </c>
      <c r="J44" s="34">
        <v>4.57</v>
      </c>
      <c r="K44" s="34">
        <v>4.97</v>
      </c>
      <c r="L44" s="34">
        <v>4.97</v>
      </c>
      <c r="M44" s="34">
        <v>4.97</v>
      </c>
      <c r="N44" s="34">
        <v>4.97</v>
      </c>
      <c r="P44" s="49" t="s">
        <v>22</v>
      </c>
      <c r="Q44" s="34">
        <v>0.23</v>
      </c>
      <c r="R44" s="34">
        <v>0.26</v>
      </c>
      <c r="S44" s="34">
        <v>0.31</v>
      </c>
      <c r="T44" s="34">
        <v>0.36</v>
      </c>
      <c r="U44" s="34">
        <v>0.41</v>
      </c>
      <c r="W44" s="49" t="s">
        <v>33</v>
      </c>
      <c r="X44" s="34">
        <v>0.18</v>
      </c>
      <c r="Y44" s="34">
        <v>0.22500000000000001</v>
      </c>
      <c r="Z44" s="34">
        <v>0.3</v>
      </c>
      <c r="AA44" s="34">
        <v>0.19</v>
      </c>
      <c r="AB44" s="34">
        <v>0.4</v>
      </c>
      <c r="AD44" s="49" t="s">
        <v>20</v>
      </c>
      <c r="AE44" s="34">
        <v>0</v>
      </c>
      <c r="AF44" s="34">
        <v>0</v>
      </c>
      <c r="AG44" s="34">
        <v>0</v>
      </c>
      <c r="AH44" s="34">
        <v>0</v>
      </c>
      <c r="AI44" s="34">
        <v>0</v>
      </c>
      <c r="AK44" s="49" t="s">
        <v>23</v>
      </c>
      <c r="AL44" s="34">
        <v>0.02</v>
      </c>
      <c r="AM44" s="34">
        <v>0.02</v>
      </c>
      <c r="AN44" s="34">
        <v>0.02</v>
      </c>
      <c r="AO44" s="34">
        <v>0.01</v>
      </c>
      <c r="AP44" s="34">
        <v>0.01</v>
      </c>
      <c r="AR44" s="49" t="s">
        <v>52</v>
      </c>
      <c r="AS44" s="34">
        <v>0</v>
      </c>
      <c r="AT44" s="34">
        <v>0</v>
      </c>
      <c r="AU44" s="34">
        <v>0</v>
      </c>
      <c r="AV44" s="34">
        <v>0</v>
      </c>
      <c r="AW44" s="34">
        <v>2.2000000000000002</v>
      </c>
      <c r="AY44" s="49" t="s">
        <v>21</v>
      </c>
      <c r="AZ44" s="34">
        <v>0</v>
      </c>
      <c r="BA44" s="34">
        <v>0</v>
      </c>
      <c r="BB44" s="34">
        <v>0</v>
      </c>
      <c r="BC44" s="34">
        <v>0</v>
      </c>
      <c r="BD44" s="34">
        <v>0</v>
      </c>
      <c r="BF44" s="49" t="s">
        <v>27</v>
      </c>
      <c r="BG44" s="34">
        <v>0</v>
      </c>
      <c r="BH44" s="34">
        <v>0</v>
      </c>
      <c r="BI44" s="34">
        <v>0</v>
      </c>
      <c r="BJ44" s="34">
        <v>0</v>
      </c>
      <c r="BK44" s="34">
        <v>0</v>
      </c>
    </row>
    <row r="45" spans="1:63">
      <c r="B45" s="49" t="s">
        <v>22</v>
      </c>
      <c r="C45" s="34">
        <v>0</v>
      </c>
      <c r="D45" s="34">
        <v>0</v>
      </c>
      <c r="E45" s="34">
        <v>0</v>
      </c>
      <c r="F45" s="34">
        <v>0</v>
      </c>
      <c r="G45" s="34">
        <v>0</v>
      </c>
      <c r="I45" s="49" t="s">
        <v>23</v>
      </c>
      <c r="J45" s="34">
        <v>0.31</v>
      </c>
      <c r="K45" s="34">
        <v>0</v>
      </c>
      <c r="L45" s="34">
        <v>0</v>
      </c>
      <c r="M45" s="34">
        <v>0</v>
      </c>
      <c r="N45" s="34">
        <v>0</v>
      </c>
      <c r="P45" s="49" t="s">
        <v>24</v>
      </c>
      <c r="Q45" s="34">
        <v>0.58099999999999996</v>
      </c>
      <c r="R45" s="34">
        <v>0.29199999999999998</v>
      </c>
      <c r="S45" s="34">
        <v>0.26</v>
      </c>
      <c r="T45" s="34">
        <v>0</v>
      </c>
      <c r="U45" s="34">
        <v>0</v>
      </c>
      <c r="W45" s="49" t="s">
        <v>45</v>
      </c>
      <c r="X45" s="34">
        <v>0</v>
      </c>
      <c r="Y45" s="34">
        <v>0</v>
      </c>
      <c r="Z45" s="34">
        <v>0</v>
      </c>
      <c r="AA45" s="34">
        <v>0</v>
      </c>
      <c r="AB45" s="34">
        <v>0</v>
      </c>
      <c r="AD45" s="49" t="s">
        <v>21</v>
      </c>
      <c r="AE45" s="34">
        <v>0</v>
      </c>
      <c r="AF45" s="34">
        <v>0</v>
      </c>
      <c r="AG45" s="34">
        <v>0</v>
      </c>
      <c r="AH45" s="34">
        <v>0</v>
      </c>
      <c r="AI45" s="34">
        <v>0</v>
      </c>
      <c r="AK45" s="49" t="s">
        <v>24</v>
      </c>
      <c r="AL45" s="34">
        <v>0</v>
      </c>
      <c r="AM45" s="34">
        <v>0</v>
      </c>
      <c r="AN45" s="34">
        <v>0.15</v>
      </c>
      <c r="AO45" s="34">
        <v>0.15</v>
      </c>
      <c r="AP45" s="34">
        <v>0.15</v>
      </c>
      <c r="AR45" s="49" t="s">
        <v>21</v>
      </c>
      <c r="AS45" s="34">
        <v>10.8</v>
      </c>
      <c r="AT45" s="34">
        <v>10.11</v>
      </c>
      <c r="AU45" s="34">
        <v>5.88</v>
      </c>
      <c r="AV45" s="34">
        <v>5.01</v>
      </c>
      <c r="AW45" s="34">
        <v>4.5</v>
      </c>
      <c r="AY45" s="49" t="s">
        <v>53</v>
      </c>
      <c r="AZ45" s="34">
        <v>1.004</v>
      </c>
      <c r="BA45" s="34">
        <v>0.754</v>
      </c>
      <c r="BB45" s="34">
        <v>0.371</v>
      </c>
      <c r="BC45" s="34">
        <v>0</v>
      </c>
      <c r="BD45" s="34">
        <v>0</v>
      </c>
      <c r="BF45" s="49" t="s">
        <v>28</v>
      </c>
      <c r="BG45" s="34">
        <v>2.4</v>
      </c>
      <c r="BH45" s="34">
        <v>2.68</v>
      </c>
      <c r="BI45" s="34">
        <v>4.08</v>
      </c>
      <c r="BJ45" s="34">
        <v>6.32</v>
      </c>
      <c r="BK45" s="34">
        <v>9.9600000000000009</v>
      </c>
    </row>
    <row r="46" spans="1:63">
      <c r="B46" s="49" t="s">
        <v>23</v>
      </c>
      <c r="C46" s="34">
        <v>1.53</v>
      </c>
      <c r="D46" s="34">
        <v>1.55</v>
      </c>
      <c r="E46" s="34">
        <v>1.57</v>
      </c>
      <c r="F46" s="34">
        <v>1.6</v>
      </c>
      <c r="G46" s="34">
        <v>1.64</v>
      </c>
      <c r="I46" s="49" t="s">
        <v>24</v>
      </c>
      <c r="J46" s="34">
        <v>2.88</v>
      </c>
      <c r="K46" s="34">
        <v>4.7300000000000004</v>
      </c>
      <c r="L46" s="34">
        <v>5.93</v>
      </c>
      <c r="M46" s="34">
        <v>5.8</v>
      </c>
      <c r="N46" s="34">
        <v>5.8</v>
      </c>
      <c r="P46" s="49" t="s">
        <v>25</v>
      </c>
      <c r="Q46" s="34">
        <v>0.14899999999999999</v>
      </c>
      <c r="R46" s="34">
        <v>0.13700000000000001</v>
      </c>
      <c r="S46" s="34">
        <v>0.152</v>
      </c>
      <c r="T46" s="34">
        <v>0.152</v>
      </c>
      <c r="U46" s="34">
        <v>0.152</v>
      </c>
      <c r="W46" s="49" t="s">
        <v>35</v>
      </c>
      <c r="X46" s="34">
        <v>0.02</v>
      </c>
      <c r="Y46" s="34">
        <v>0.02</v>
      </c>
      <c r="Z46" s="34">
        <v>0.02</v>
      </c>
      <c r="AA46" s="34">
        <v>0.02</v>
      </c>
      <c r="AB46" s="34">
        <v>0.02</v>
      </c>
      <c r="AD46" s="49" t="s">
        <v>22</v>
      </c>
      <c r="AE46" s="34">
        <v>0.05</v>
      </c>
      <c r="AF46" s="34">
        <v>0.05</v>
      </c>
      <c r="AG46" s="34">
        <v>0.05</v>
      </c>
      <c r="AH46" s="34">
        <v>0.05</v>
      </c>
      <c r="AI46" s="34">
        <v>0.05</v>
      </c>
      <c r="AK46" s="49" t="s">
        <v>25</v>
      </c>
      <c r="AL46" s="34">
        <v>0.05</v>
      </c>
      <c r="AM46" s="34">
        <v>0.05</v>
      </c>
      <c r="AN46" s="34">
        <v>0.04</v>
      </c>
      <c r="AO46" s="34">
        <v>0</v>
      </c>
      <c r="AP46" s="34">
        <v>0</v>
      </c>
      <c r="AR46" s="49" t="s">
        <v>53</v>
      </c>
      <c r="AS46" s="34">
        <v>8.48</v>
      </c>
      <c r="AT46" s="34">
        <v>8.48</v>
      </c>
      <c r="AU46" s="34">
        <v>6.5</v>
      </c>
      <c r="AV46" s="34">
        <v>4.8</v>
      </c>
      <c r="AW46" s="34">
        <v>3.33</v>
      </c>
      <c r="AY46" s="49" t="s">
        <v>24</v>
      </c>
      <c r="AZ46" s="34">
        <v>0.157</v>
      </c>
      <c r="BA46" s="34">
        <v>0</v>
      </c>
      <c r="BB46" s="34">
        <v>0</v>
      </c>
      <c r="BC46" s="34">
        <v>0</v>
      </c>
      <c r="BD46" s="34">
        <v>0</v>
      </c>
      <c r="BF46" s="49" t="s">
        <v>49</v>
      </c>
      <c r="BG46" s="34">
        <v>0.18</v>
      </c>
      <c r="BH46" s="34">
        <v>0.23</v>
      </c>
      <c r="BI46" s="34">
        <v>0.3</v>
      </c>
      <c r="BJ46" s="34">
        <v>0.3</v>
      </c>
      <c r="BK46" s="34">
        <v>0.3</v>
      </c>
    </row>
    <row r="47" spans="1:63">
      <c r="B47" s="49" t="s">
        <v>24</v>
      </c>
      <c r="C47" s="34">
        <v>7.74</v>
      </c>
      <c r="D47" s="34">
        <v>9.24</v>
      </c>
      <c r="E47" s="34">
        <v>10.210000000000001</v>
      </c>
      <c r="F47" s="34">
        <v>11.69</v>
      </c>
      <c r="G47" s="34">
        <v>11.66</v>
      </c>
      <c r="I47" s="49" t="s">
        <v>26</v>
      </c>
      <c r="J47" s="34">
        <v>62.07</v>
      </c>
      <c r="K47" s="34">
        <v>60.24</v>
      </c>
      <c r="L47" s="34">
        <v>57.64</v>
      </c>
      <c r="M47" s="34">
        <v>52.96</v>
      </c>
      <c r="N47" s="34">
        <v>49.3</v>
      </c>
      <c r="P47" s="49" t="s">
        <v>27</v>
      </c>
      <c r="Q47" s="34">
        <v>2.4E-2</v>
      </c>
      <c r="R47" s="34">
        <v>2.4E-2</v>
      </c>
      <c r="S47" s="34">
        <v>2.3E-2</v>
      </c>
      <c r="T47" s="34">
        <v>2.3E-2</v>
      </c>
      <c r="U47" s="34">
        <v>2.3E-2</v>
      </c>
      <c r="W47" s="49"/>
      <c r="X47" s="34"/>
      <c r="Y47" s="34"/>
      <c r="Z47" s="34"/>
      <c r="AA47" s="34"/>
      <c r="AB47" s="34"/>
      <c r="AD47" s="49" t="s">
        <v>48</v>
      </c>
      <c r="AE47" s="34">
        <v>4.2999999999999997E-2</v>
      </c>
      <c r="AF47" s="34">
        <v>4.2999999999999997E-2</v>
      </c>
      <c r="AG47" s="34">
        <v>4.2999999999999997E-2</v>
      </c>
      <c r="AH47" s="34">
        <v>4.2999999999999997E-2</v>
      </c>
      <c r="AI47" s="34">
        <v>4.2999999999999997E-2</v>
      </c>
      <c r="AK47" s="49" t="s">
        <v>51</v>
      </c>
      <c r="AL47" s="34">
        <v>0</v>
      </c>
      <c r="AM47" s="34">
        <v>0</v>
      </c>
      <c r="AN47" s="34">
        <v>0</v>
      </c>
      <c r="AO47" s="34">
        <v>0</v>
      </c>
      <c r="AP47" s="34">
        <v>0</v>
      </c>
      <c r="AR47" s="49" t="s">
        <v>22</v>
      </c>
      <c r="AS47" s="34">
        <v>0.4</v>
      </c>
      <c r="AT47" s="34">
        <v>1</v>
      </c>
      <c r="AU47" s="34">
        <v>2</v>
      </c>
      <c r="AV47" s="34">
        <v>3</v>
      </c>
      <c r="AW47" s="34">
        <v>4</v>
      </c>
      <c r="AY47" s="49" t="s">
        <v>27</v>
      </c>
      <c r="AZ47" s="34">
        <v>2.1720000000000002</v>
      </c>
      <c r="BA47" s="34">
        <v>2.5720000000000001</v>
      </c>
      <c r="BB47" s="34">
        <v>3.1720000000000002</v>
      </c>
      <c r="BC47" s="34">
        <v>3.5720000000000001</v>
      </c>
      <c r="BD47" s="34">
        <v>3.5720000000000001</v>
      </c>
      <c r="BF47" s="49" t="s">
        <v>50</v>
      </c>
      <c r="BG47" s="34">
        <v>0</v>
      </c>
      <c r="BH47" s="34">
        <v>0</v>
      </c>
      <c r="BI47" s="34">
        <v>0</v>
      </c>
      <c r="BJ47" s="34">
        <v>0</v>
      </c>
      <c r="BK47" s="34">
        <v>0</v>
      </c>
    </row>
    <row r="48" spans="1:63">
      <c r="B48" s="49" t="s">
        <v>25</v>
      </c>
      <c r="C48" s="34">
        <v>0.3</v>
      </c>
      <c r="D48" s="34">
        <v>0.3</v>
      </c>
      <c r="E48" s="34">
        <v>0.14000000000000001</v>
      </c>
      <c r="F48" s="34">
        <v>0</v>
      </c>
      <c r="G48" s="34">
        <v>0</v>
      </c>
      <c r="I48" s="49" t="s">
        <v>27</v>
      </c>
      <c r="J48" s="34">
        <v>3.69</v>
      </c>
      <c r="K48" s="34">
        <v>7.21</v>
      </c>
      <c r="L48" s="34">
        <v>14.35</v>
      </c>
      <c r="M48" s="34">
        <v>21.45</v>
      </c>
      <c r="N48" s="34">
        <v>28.55</v>
      </c>
      <c r="P48" s="49" t="s">
        <v>28</v>
      </c>
      <c r="Q48" s="34">
        <v>3.956</v>
      </c>
      <c r="R48" s="34">
        <v>4.5259999999999998</v>
      </c>
      <c r="S48" s="34">
        <v>5.4770000000000003</v>
      </c>
      <c r="T48" s="34">
        <v>6.0519999999999996</v>
      </c>
      <c r="U48" s="34">
        <v>6.6269999999999998</v>
      </c>
      <c r="W48" s="49"/>
      <c r="X48" s="34"/>
      <c r="Y48" s="34"/>
      <c r="Z48" s="34"/>
      <c r="AA48" s="34"/>
      <c r="AB48" s="34"/>
      <c r="AD48" s="49" t="s">
        <v>24</v>
      </c>
      <c r="AE48" s="34">
        <v>0.57699999999999996</v>
      </c>
      <c r="AF48" s="34">
        <v>1.5569999999999999</v>
      </c>
      <c r="AG48" s="34">
        <v>1.3</v>
      </c>
      <c r="AH48" s="34">
        <v>0.98</v>
      </c>
      <c r="AI48" s="34">
        <v>0.98</v>
      </c>
      <c r="AK48" s="49" t="s">
        <v>26</v>
      </c>
      <c r="AL48" s="34">
        <v>0.49</v>
      </c>
      <c r="AM48" s="34">
        <v>0.49</v>
      </c>
      <c r="AN48" s="34">
        <v>0.49</v>
      </c>
      <c r="AO48" s="34">
        <v>0.49</v>
      </c>
      <c r="AP48" s="34">
        <v>0.49</v>
      </c>
      <c r="AR48" s="49" t="s">
        <v>48</v>
      </c>
      <c r="AS48" s="34">
        <v>0.19</v>
      </c>
      <c r="AT48" s="34">
        <v>0.19</v>
      </c>
      <c r="AU48" s="34">
        <v>0.19</v>
      </c>
      <c r="AV48" s="34">
        <v>0.19</v>
      </c>
      <c r="AW48" s="34">
        <v>0.19</v>
      </c>
      <c r="AY48" s="49" t="s">
        <v>28</v>
      </c>
      <c r="AZ48" s="34">
        <v>5.1420000000000003</v>
      </c>
      <c r="BA48" s="34">
        <v>5.5709999999999997</v>
      </c>
      <c r="BB48" s="34">
        <v>5.9859999999999998</v>
      </c>
      <c r="BC48" s="34">
        <v>6.766</v>
      </c>
      <c r="BD48" s="34">
        <v>8.3010000000000002</v>
      </c>
      <c r="BF48" s="49"/>
      <c r="BG48" s="34"/>
      <c r="BH48" s="34"/>
      <c r="BI48" s="34"/>
      <c r="BJ48" s="34"/>
      <c r="BK48" s="34"/>
    </row>
    <row r="49" spans="2:63">
      <c r="B49" s="49" t="s">
        <v>26</v>
      </c>
      <c r="C49" s="34">
        <v>9.01</v>
      </c>
      <c r="D49" s="34">
        <v>9</v>
      </c>
      <c r="E49" s="34">
        <v>8.91</v>
      </c>
      <c r="F49" s="34">
        <v>10.25</v>
      </c>
      <c r="G49" s="34">
        <v>16.649999999999999</v>
      </c>
      <c r="I49" s="49" t="s">
        <v>28</v>
      </c>
      <c r="J49" s="34">
        <v>14.75</v>
      </c>
      <c r="K49" s="34">
        <v>18.04</v>
      </c>
      <c r="L49" s="34">
        <v>22.25</v>
      </c>
      <c r="M49" s="34">
        <v>24.84</v>
      </c>
      <c r="N49" s="34">
        <v>27.44</v>
      </c>
      <c r="P49" s="49" t="s">
        <v>29</v>
      </c>
      <c r="Q49" s="34">
        <v>5.5E-2</v>
      </c>
      <c r="R49" s="34">
        <v>9.1999999999999998E-2</v>
      </c>
      <c r="S49" s="34">
        <v>0.153</v>
      </c>
      <c r="T49" s="34">
        <v>0.153</v>
      </c>
      <c r="U49" s="34">
        <v>0.153</v>
      </c>
      <c r="W49" s="49"/>
      <c r="X49" s="34"/>
      <c r="Y49" s="34"/>
      <c r="Z49" s="34"/>
      <c r="AA49" s="34"/>
      <c r="AB49" s="34"/>
      <c r="AD49" s="49" t="s">
        <v>25</v>
      </c>
      <c r="AE49" s="34">
        <v>0.45200000000000001</v>
      </c>
      <c r="AF49" s="34">
        <v>0.374</v>
      </c>
      <c r="AG49" s="34">
        <v>0.374</v>
      </c>
      <c r="AH49" s="34">
        <v>0.374</v>
      </c>
      <c r="AI49" s="34">
        <v>0.374</v>
      </c>
      <c r="AK49" s="49" t="s">
        <v>27</v>
      </c>
      <c r="AL49" s="34">
        <v>3.45</v>
      </c>
      <c r="AM49" s="34">
        <v>5.28</v>
      </c>
      <c r="AN49" s="34">
        <v>8.99</v>
      </c>
      <c r="AO49" s="34">
        <v>12.13</v>
      </c>
      <c r="AP49" s="34">
        <v>15.28</v>
      </c>
      <c r="AR49" s="49" t="s">
        <v>54</v>
      </c>
      <c r="AS49" s="34">
        <v>0.1</v>
      </c>
      <c r="AT49" s="34">
        <v>0.14000000000000001</v>
      </c>
      <c r="AU49" s="34">
        <v>0.24</v>
      </c>
      <c r="AV49" s="34">
        <v>0.33</v>
      </c>
      <c r="AW49" s="34">
        <v>0.5</v>
      </c>
      <c r="AY49" s="49" t="s">
        <v>31</v>
      </c>
      <c r="AZ49" s="34">
        <v>6.0000000000000001E-3</v>
      </c>
      <c r="BA49" s="34">
        <v>6.0000000000000001E-3</v>
      </c>
      <c r="BB49" s="34">
        <v>6.0000000000000001E-3</v>
      </c>
      <c r="BC49" s="34">
        <v>6.0000000000000001E-3</v>
      </c>
      <c r="BD49" s="34">
        <v>6.0000000000000001E-3</v>
      </c>
      <c r="BF49" s="49"/>
      <c r="BG49" s="34"/>
      <c r="BH49" s="34"/>
      <c r="BI49" s="34"/>
      <c r="BJ49" s="34"/>
      <c r="BK49" s="34"/>
    </row>
    <row r="50" spans="2:63">
      <c r="B50" s="49" t="s">
        <v>27</v>
      </c>
      <c r="C50" s="34">
        <v>17.16</v>
      </c>
      <c r="D50" s="34">
        <v>22.47</v>
      </c>
      <c r="E50" s="34">
        <v>29.93</v>
      </c>
      <c r="F50" s="34">
        <v>34.89</v>
      </c>
      <c r="G50" s="34">
        <v>39.86</v>
      </c>
      <c r="I50" s="49" t="s">
        <v>29</v>
      </c>
      <c r="J50" s="34">
        <v>1.17</v>
      </c>
      <c r="K50" s="34">
        <v>1.62</v>
      </c>
      <c r="L50" s="34">
        <v>2.4</v>
      </c>
      <c r="M50" s="34">
        <v>2.4</v>
      </c>
      <c r="N50" s="34">
        <v>2.4</v>
      </c>
      <c r="P50" s="49" t="s">
        <v>30</v>
      </c>
      <c r="Q50" s="34">
        <v>0.28399999999999997</v>
      </c>
      <c r="R50" s="34">
        <v>0.29199999999999998</v>
      </c>
      <c r="S50" s="34">
        <v>0.30499999999999999</v>
      </c>
      <c r="T50" s="34">
        <v>0.30499999999999999</v>
      </c>
      <c r="U50" s="34">
        <v>0.30499999999999999</v>
      </c>
      <c r="W50" s="49"/>
      <c r="X50" s="34"/>
      <c r="Y50" s="34"/>
      <c r="Z50" s="34"/>
      <c r="AA50" s="34"/>
      <c r="AB50" s="34"/>
      <c r="AD50" s="49" t="s">
        <v>26</v>
      </c>
      <c r="AE50" s="34">
        <v>4.048</v>
      </c>
      <c r="AF50" s="34">
        <v>2.5299999999999998</v>
      </c>
      <c r="AG50" s="34">
        <v>0</v>
      </c>
      <c r="AH50" s="34">
        <v>0</v>
      </c>
      <c r="AI50" s="34">
        <v>0</v>
      </c>
      <c r="AK50" s="49" t="s">
        <v>28</v>
      </c>
      <c r="AL50" s="34">
        <v>3.81</v>
      </c>
      <c r="AM50" s="34">
        <v>4.0199999999999996</v>
      </c>
      <c r="AN50" s="34">
        <v>3.71</v>
      </c>
      <c r="AO50" s="34">
        <v>3.58</v>
      </c>
      <c r="AP50" s="34">
        <v>3.44</v>
      </c>
      <c r="AR50" s="49" t="s">
        <v>24</v>
      </c>
      <c r="AS50" s="34">
        <v>4.05</v>
      </c>
      <c r="AT50" s="34">
        <v>3.3</v>
      </c>
      <c r="AU50" s="34">
        <v>3.01</v>
      </c>
      <c r="AV50" s="34">
        <v>3.01</v>
      </c>
      <c r="AW50" s="34">
        <v>3.01</v>
      </c>
      <c r="AY50" s="49" t="s">
        <v>33</v>
      </c>
      <c r="AZ50" s="34">
        <v>1.0660000000000001</v>
      </c>
      <c r="BA50" s="34">
        <v>1.405</v>
      </c>
      <c r="BB50" s="34">
        <v>1.97</v>
      </c>
      <c r="BC50" s="34">
        <v>2.1680000000000001</v>
      </c>
      <c r="BD50" s="34">
        <v>2.3660000000000001</v>
      </c>
      <c r="BF50" s="49"/>
      <c r="BG50" s="34"/>
      <c r="BH50" s="34"/>
      <c r="BI50" s="34"/>
      <c r="BJ50" s="34"/>
      <c r="BK50" s="34"/>
    </row>
    <row r="51" spans="2:63">
      <c r="B51" s="49" t="s">
        <v>28</v>
      </c>
      <c r="C51" s="34">
        <v>14.06</v>
      </c>
      <c r="D51" s="34">
        <v>16.2</v>
      </c>
      <c r="E51" s="34">
        <v>21.16</v>
      </c>
      <c r="F51" s="34">
        <v>24.4</v>
      </c>
      <c r="G51" s="34">
        <v>27.65</v>
      </c>
      <c r="I51" s="49" t="s">
        <v>30</v>
      </c>
      <c r="J51" s="34">
        <v>5.37</v>
      </c>
      <c r="K51" s="34">
        <v>5.5</v>
      </c>
      <c r="L51" s="34">
        <v>5.71</v>
      </c>
      <c r="M51" s="34">
        <v>5.82</v>
      </c>
      <c r="N51" s="34">
        <v>5.93</v>
      </c>
      <c r="P51" s="49" t="s">
        <v>31</v>
      </c>
      <c r="Q51" s="34">
        <v>0.217</v>
      </c>
      <c r="R51" s="34">
        <v>0.223</v>
      </c>
      <c r="S51" s="34">
        <v>0.23300000000000001</v>
      </c>
      <c r="T51" s="34">
        <v>0.23300000000000001</v>
      </c>
      <c r="U51" s="34">
        <v>0.23300000000000001</v>
      </c>
      <c r="W51" s="49"/>
      <c r="X51" s="34"/>
      <c r="Y51" s="34"/>
      <c r="Z51" s="34"/>
      <c r="AA51" s="34"/>
      <c r="AB51" s="34"/>
      <c r="AD51" s="49" t="s">
        <v>27</v>
      </c>
      <c r="AE51" s="34">
        <v>2.3849999999999998</v>
      </c>
      <c r="AF51" s="34">
        <v>2.9550000000000001</v>
      </c>
      <c r="AG51" s="34">
        <v>3.923</v>
      </c>
      <c r="AH51" s="34">
        <v>4.5650000000000004</v>
      </c>
      <c r="AI51" s="34">
        <v>5.2069999999999999</v>
      </c>
      <c r="AK51" s="49" t="s">
        <v>29</v>
      </c>
      <c r="AL51" s="34">
        <v>0.43</v>
      </c>
      <c r="AM51" s="34">
        <v>0.45</v>
      </c>
      <c r="AN51" s="34">
        <v>0.47</v>
      </c>
      <c r="AO51" s="34">
        <v>0.47</v>
      </c>
      <c r="AP51" s="34">
        <v>0.47</v>
      </c>
      <c r="AR51" s="49" t="s">
        <v>25</v>
      </c>
      <c r="AS51" s="34">
        <v>0</v>
      </c>
      <c r="AT51" s="34">
        <v>0</v>
      </c>
      <c r="AU51" s="34">
        <v>0</v>
      </c>
      <c r="AV51" s="34">
        <v>0</v>
      </c>
      <c r="AW51" s="34">
        <v>0</v>
      </c>
      <c r="AY51" s="49" t="s">
        <v>49</v>
      </c>
      <c r="AZ51" s="34">
        <v>0.97499999999999998</v>
      </c>
      <c r="BA51" s="34">
        <v>1.1140000000000001</v>
      </c>
      <c r="BB51" s="34">
        <v>1.347</v>
      </c>
      <c r="BC51" s="34">
        <v>1.1040000000000001</v>
      </c>
      <c r="BD51" s="34">
        <v>1.0289999999999999</v>
      </c>
      <c r="BF51" s="49"/>
      <c r="BG51" s="34"/>
      <c r="BH51" s="34"/>
      <c r="BI51" s="34"/>
      <c r="BJ51" s="34"/>
      <c r="BK51" s="34"/>
    </row>
    <row r="52" spans="2:63">
      <c r="B52" s="49" t="s">
        <v>29</v>
      </c>
      <c r="C52" s="34">
        <v>3.59</v>
      </c>
      <c r="D52" s="34">
        <v>4.16</v>
      </c>
      <c r="E52" s="34">
        <v>5.54</v>
      </c>
      <c r="F52" s="34">
        <v>5.65</v>
      </c>
      <c r="G52" s="34">
        <v>5.76</v>
      </c>
      <c r="I52" s="49" t="s">
        <v>31</v>
      </c>
      <c r="J52" s="34">
        <v>8.9499999999999993</v>
      </c>
      <c r="K52" s="34">
        <v>9.16</v>
      </c>
      <c r="L52" s="34">
        <v>9.51</v>
      </c>
      <c r="M52" s="34">
        <v>9.69</v>
      </c>
      <c r="N52" s="34">
        <v>9.8699999999999992</v>
      </c>
      <c r="P52" s="49" t="s">
        <v>32</v>
      </c>
      <c r="Q52" s="34">
        <v>1.7999999999999999E-2</v>
      </c>
      <c r="R52" s="34">
        <v>1.7999999999999999E-2</v>
      </c>
      <c r="S52" s="34">
        <v>1.9E-2</v>
      </c>
      <c r="T52" s="34">
        <v>1.9E-2</v>
      </c>
      <c r="U52" s="34">
        <v>1.9E-2</v>
      </c>
      <c r="W52" s="49"/>
      <c r="X52" s="34"/>
      <c r="Y52" s="34"/>
      <c r="Z52" s="34"/>
      <c r="AA52" s="34"/>
      <c r="AB52" s="34"/>
      <c r="AD52" s="49" t="s">
        <v>28</v>
      </c>
      <c r="AE52" s="34">
        <v>3.2349999999999999</v>
      </c>
      <c r="AF52" s="34">
        <v>3.7450000000000001</v>
      </c>
      <c r="AG52" s="34">
        <v>4.577</v>
      </c>
      <c r="AH52" s="34">
        <v>5.0860000000000003</v>
      </c>
      <c r="AI52" s="34">
        <v>5.5949999999999998</v>
      </c>
      <c r="AK52" s="49" t="s">
        <v>32</v>
      </c>
      <c r="AL52" s="34">
        <v>0.04</v>
      </c>
      <c r="AM52" s="34">
        <v>0.04</v>
      </c>
      <c r="AN52" s="34">
        <v>0.04</v>
      </c>
      <c r="AO52" s="34">
        <v>0.04</v>
      </c>
      <c r="AP52" s="34">
        <v>0.04</v>
      </c>
      <c r="AR52" s="49" t="s">
        <v>55</v>
      </c>
      <c r="AS52" s="34">
        <v>5.87</v>
      </c>
      <c r="AT52" s="34">
        <v>4.9800000000000004</v>
      </c>
      <c r="AU52" s="34">
        <v>4.9800000000000004</v>
      </c>
      <c r="AV52" s="34">
        <v>4.5199999999999996</v>
      </c>
      <c r="AW52" s="34">
        <v>4.5199999999999996</v>
      </c>
      <c r="AY52" s="49" t="s">
        <v>34</v>
      </c>
      <c r="AZ52" s="34">
        <v>0.42599999999999999</v>
      </c>
      <c r="BA52" s="34">
        <v>0.54</v>
      </c>
      <c r="BB52" s="34">
        <v>0.54</v>
      </c>
      <c r="BC52" s="34">
        <v>0.54</v>
      </c>
      <c r="BD52" s="34">
        <v>0.54</v>
      </c>
      <c r="BF52" s="49"/>
      <c r="BG52" s="34"/>
      <c r="BH52" s="34"/>
      <c r="BI52" s="34"/>
      <c r="BJ52" s="34"/>
      <c r="BK52" s="34"/>
    </row>
    <row r="53" spans="2:63">
      <c r="B53" s="49" t="s">
        <v>30</v>
      </c>
      <c r="C53" s="34">
        <v>3.38</v>
      </c>
      <c r="D53" s="34">
        <v>3.94</v>
      </c>
      <c r="E53" s="34">
        <v>4.8600000000000003</v>
      </c>
      <c r="F53" s="34">
        <v>4.8600000000000003</v>
      </c>
      <c r="G53" s="34">
        <v>4.8600000000000003</v>
      </c>
      <c r="I53" s="49" t="s">
        <v>32</v>
      </c>
      <c r="J53" s="34">
        <v>11.04</v>
      </c>
      <c r="K53" s="34">
        <v>11.3</v>
      </c>
      <c r="L53" s="34">
        <v>11.73</v>
      </c>
      <c r="M53" s="34">
        <v>11.73</v>
      </c>
      <c r="N53" s="34">
        <v>11.73</v>
      </c>
      <c r="P53" s="49" t="s">
        <v>33</v>
      </c>
      <c r="Q53" s="34">
        <v>0.108</v>
      </c>
      <c r="R53" s="34">
        <v>0.255</v>
      </c>
      <c r="S53" s="34">
        <v>0.5</v>
      </c>
      <c r="T53" s="34">
        <v>0.74</v>
      </c>
      <c r="U53" s="34">
        <v>0.98</v>
      </c>
      <c r="W53" s="49"/>
      <c r="X53" s="34"/>
      <c r="Y53" s="34"/>
      <c r="Z53" s="34"/>
      <c r="AA53" s="34"/>
      <c r="AB53" s="34"/>
      <c r="AD53" s="49" t="s">
        <v>29</v>
      </c>
      <c r="AE53" s="34">
        <v>6.0000000000000001E-3</v>
      </c>
      <c r="AF53" s="34">
        <v>8.0000000000000002E-3</v>
      </c>
      <c r="AG53" s="34">
        <v>0.01</v>
      </c>
      <c r="AH53" s="34">
        <v>0.01</v>
      </c>
      <c r="AI53" s="34">
        <v>0.01</v>
      </c>
      <c r="AK53" s="49" t="s">
        <v>33</v>
      </c>
      <c r="AL53" s="34">
        <v>7.16</v>
      </c>
      <c r="AM53" s="34">
        <v>10.25</v>
      </c>
      <c r="AN53" s="34">
        <v>15.4</v>
      </c>
      <c r="AO53" s="34">
        <v>15.4</v>
      </c>
      <c r="AP53" s="34">
        <v>15.4</v>
      </c>
      <c r="AR53" s="49" t="s">
        <v>56</v>
      </c>
      <c r="AS53" s="34">
        <v>7.76</v>
      </c>
      <c r="AT53" s="34">
        <v>5.9</v>
      </c>
      <c r="AU53" s="34">
        <v>4.34</v>
      </c>
      <c r="AV53" s="34">
        <v>4.25</v>
      </c>
      <c r="AW53" s="34">
        <v>4.25</v>
      </c>
      <c r="AY53" s="49" t="s">
        <v>57</v>
      </c>
      <c r="AZ53" s="34">
        <v>0.153</v>
      </c>
      <c r="BA53" s="34">
        <v>0.19400000000000001</v>
      </c>
      <c r="BB53" s="34">
        <v>0.19400000000000001</v>
      </c>
      <c r="BC53" s="34">
        <v>0.19400000000000001</v>
      </c>
      <c r="BD53" s="34">
        <v>0.19400000000000001</v>
      </c>
      <c r="BF53" s="49"/>
      <c r="BG53" s="34"/>
      <c r="BH53" s="34"/>
      <c r="BI53" s="34"/>
      <c r="BJ53" s="34"/>
      <c r="BK53" s="34"/>
    </row>
    <row r="54" spans="2:63">
      <c r="B54" s="49" t="s">
        <v>31</v>
      </c>
      <c r="C54" s="34">
        <v>0.6</v>
      </c>
      <c r="D54" s="34">
        <v>0.7</v>
      </c>
      <c r="E54" s="34">
        <v>0.86</v>
      </c>
      <c r="F54" s="34">
        <v>0.86</v>
      </c>
      <c r="G54" s="34">
        <v>0.86</v>
      </c>
      <c r="I54" s="49" t="s">
        <v>33</v>
      </c>
      <c r="J54" s="34">
        <v>11.62</v>
      </c>
      <c r="K54" s="34">
        <v>16.3</v>
      </c>
      <c r="L54" s="34">
        <v>24.1</v>
      </c>
      <c r="M54" s="34">
        <v>29.87</v>
      </c>
      <c r="N54" s="34">
        <v>35.630000000000003</v>
      </c>
      <c r="P54" s="49" t="s">
        <v>45</v>
      </c>
      <c r="Q54" s="34">
        <v>0</v>
      </c>
      <c r="R54" s="34">
        <v>0</v>
      </c>
      <c r="S54" s="34">
        <v>0</v>
      </c>
      <c r="T54" s="34">
        <v>0</v>
      </c>
      <c r="U54" s="34">
        <v>0</v>
      </c>
      <c r="W54" s="49"/>
      <c r="X54" s="34"/>
      <c r="Y54" s="34"/>
      <c r="Z54" s="34"/>
      <c r="AA54" s="34"/>
      <c r="AB54" s="34"/>
      <c r="AD54" s="49" t="s">
        <v>30</v>
      </c>
      <c r="AE54" s="34">
        <v>1.5589999999999999</v>
      </c>
      <c r="AF54" s="34">
        <v>1.915</v>
      </c>
      <c r="AG54" s="34">
        <v>2.5089999999999999</v>
      </c>
      <c r="AH54" s="34">
        <v>2.5089999999999999</v>
      </c>
      <c r="AI54" s="34">
        <v>2.5089999999999999</v>
      </c>
      <c r="AK54" s="49" t="s">
        <v>45</v>
      </c>
      <c r="AL54" s="34">
        <v>0.16</v>
      </c>
      <c r="AM54" s="34">
        <v>0.15</v>
      </c>
      <c r="AN54" s="34">
        <v>0.13</v>
      </c>
      <c r="AO54" s="34">
        <v>0.12</v>
      </c>
      <c r="AP54" s="34">
        <v>0.12</v>
      </c>
      <c r="AR54" s="49" t="s">
        <v>26</v>
      </c>
      <c r="AS54" s="34">
        <v>4.05</v>
      </c>
      <c r="AT54" s="34">
        <v>0</v>
      </c>
      <c r="AU54" s="34">
        <v>0</v>
      </c>
      <c r="AV54" s="34">
        <v>0</v>
      </c>
      <c r="AW54" s="34">
        <v>0</v>
      </c>
      <c r="AY54" s="49" t="s">
        <v>50</v>
      </c>
      <c r="AZ54" s="34">
        <v>0</v>
      </c>
      <c r="BA54" s="34">
        <v>0</v>
      </c>
      <c r="BB54" s="34">
        <v>0</v>
      </c>
      <c r="BC54" s="34">
        <v>0</v>
      </c>
      <c r="BD54" s="34">
        <v>0</v>
      </c>
      <c r="BF54" s="49"/>
      <c r="BG54" s="34"/>
      <c r="BH54" s="34"/>
      <c r="BI54" s="34"/>
      <c r="BJ54" s="34"/>
      <c r="BK54" s="34"/>
    </row>
    <row r="55" spans="2:63">
      <c r="B55" s="49" t="s">
        <v>32</v>
      </c>
      <c r="C55" s="34">
        <v>1.36</v>
      </c>
      <c r="D55" s="34">
        <v>1.59</v>
      </c>
      <c r="E55" s="34">
        <v>1.96</v>
      </c>
      <c r="F55" s="34">
        <v>1.96</v>
      </c>
      <c r="G55" s="34">
        <v>1.96</v>
      </c>
      <c r="I55" s="49" t="s">
        <v>45</v>
      </c>
      <c r="J55" s="34">
        <v>7.0000000000000007E-2</v>
      </c>
      <c r="K55" s="34">
        <v>7.0000000000000007E-2</v>
      </c>
      <c r="L55" s="34">
        <v>7.0000000000000007E-2</v>
      </c>
      <c r="M55" s="34">
        <v>7.0000000000000007E-2</v>
      </c>
      <c r="N55" s="34">
        <v>7.0000000000000007E-2</v>
      </c>
      <c r="P55" s="49" t="s">
        <v>34</v>
      </c>
      <c r="Q55" s="34">
        <v>0</v>
      </c>
      <c r="R55" s="34">
        <v>0</v>
      </c>
      <c r="S55" s="34">
        <v>0</v>
      </c>
      <c r="T55" s="34">
        <v>0</v>
      </c>
      <c r="U55" s="34">
        <v>0</v>
      </c>
      <c r="W55" s="49"/>
      <c r="X55" s="34"/>
      <c r="Y55" s="34"/>
      <c r="Z55" s="34"/>
      <c r="AA55" s="34"/>
      <c r="AB55" s="34"/>
      <c r="AD55" s="49" t="s">
        <v>32</v>
      </c>
      <c r="AE55" s="34">
        <v>0.13700000000000001</v>
      </c>
      <c r="AF55" s="34">
        <v>0.16900000000000001</v>
      </c>
      <c r="AG55" s="34">
        <v>0.221</v>
      </c>
      <c r="AH55" s="34">
        <v>0.221</v>
      </c>
      <c r="AI55" s="34">
        <v>0.221</v>
      </c>
      <c r="AK55" s="49" t="s">
        <v>49</v>
      </c>
      <c r="AL55" s="34">
        <v>0.18</v>
      </c>
      <c r="AM55" s="34">
        <v>0.18</v>
      </c>
      <c r="AN55" s="34">
        <v>0.15</v>
      </c>
      <c r="AO55" s="34">
        <v>0.14000000000000001</v>
      </c>
      <c r="AP55" s="34">
        <v>0.13</v>
      </c>
      <c r="AR55" s="49" t="s">
        <v>27</v>
      </c>
      <c r="AS55" s="34">
        <v>8.5299999999999994</v>
      </c>
      <c r="AT55" s="34">
        <v>10.210000000000001</v>
      </c>
      <c r="AU55" s="34">
        <v>15.71</v>
      </c>
      <c r="AV55" s="34">
        <v>22</v>
      </c>
      <c r="AW55" s="34">
        <v>27</v>
      </c>
      <c r="AY55" s="49"/>
      <c r="AZ55" s="34"/>
      <c r="BA55" s="34"/>
      <c r="BB55" s="34"/>
      <c r="BC55" s="34"/>
      <c r="BD55" s="34"/>
      <c r="BF55" s="49"/>
      <c r="BG55" s="34"/>
      <c r="BH55" s="34"/>
      <c r="BI55" s="34"/>
      <c r="BJ55" s="34"/>
      <c r="BK55" s="34"/>
    </row>
    <row r="56" spans="2:63">
      <c r="B56" s="49" t="s">
        <v>33</v>
      </c>
      <c r="C56" s="34">
        <v>9.08</v>
      </c>
      <c r="D56" s="34">
        <v>11.51</v>
      </c>
      <c r="E56" s="34">
        <v>15.56</v>
      </c>
      <c r="F56" s="34">
        <v>18.3</v>
      </c>
      <c r="G56" s="34">
        <v>21.04</v>
      </c>
      <c r="I56" s="49" t="s">
        <v>34</v>
      </c>
      <c r="J56" s="34">
        <v>0.79</v>
      </c>
      <c r="K56" s="34">
        <v>0</v>
      </c>
      <c r="L56" s="34">
        <v>0</v>
      </c>
      <c r="M56" s="34">
        <v>0</v>
      </c>
      <c r="N56" s="34">
        <v>0</v>
      </c>
      <c r="P56" s="49" t="s">
        <v>35</v>
      </c>
      <c r="Q56" s="34">
        <v>0.26200000000000001</v>
      </c>
      <c r="R56" s="34">
        <v>0.43</v>
      </c>
      <c r="S56" s="34">
        <v>0.71</v>
      </c>
      <c r="T56" s="34">
        <v>0.71</v>
      </c>
      <c r="U56" s="34">
        <v>0.71</v>
      </c>
      <c r="W56" s="49"/>
      <c r="X56" s="34"/>
      <c r="Y56" s="34"/>
      <c r="Z56" s="34"/>
      <c r="AA56" s="34"/>
      <c r="AB56" s="34"/>
      <c r="AD56" s="49" t="s">
        <v>33</v>
      </c>
      <c r="AE56" s="34">
        <v>4.4000000000000004</v>
      </c>
      <c r="AF56" s="34">
        <v>4.9249999999999998</v>
      </c>
      <c r="AG56" s="34">
        <v>5.8</v>
      </c>
      <c r="AH56" s="34">
        <v>5.8</v>
      </c>
      <c r="AI56" s="34">
        <v>5.8</v>
      </c>
      <c r="AK56" s="49" t="s">
        <v>35</v>
      </c>
      <c r="AL56" s="34">
        <v>0.74</v>
      </c>
      <c r="AM56" s="34">
        <v>0.74</v>
      </c>
      <c r="AN56" s="34">
        <v>0.74</v>
      </c>
      <c r="AO56" s="34">
        <v>0.74</v>
      </c>
      <c r="AP56" s="34">
        <v>0.74</v>
      </c>
      <c r="AR56" s="49" t="s">
        <v>28</v>
      </c>
      <c r="AS56" s="34">
        <v>57.8</v>
      </c>
      <c r="AT56" s="34">
        <v>63.5</v>
      </c>
      <c r="AU56" s="34">
        <v>72.75</v>
      </c>
      <c r="AV56" s="34">
        <v>82</v>
      </c>
      <c r="AW56" s="34">
        <v>91</v>
      </c>
      <c r="AY56" s="49"/>
      <c r="AZ56" s="34"/>
      <c r="BA56" s="34"/>
      <c r="BB56" s="34"/>
      <c r="BC56" s="34"/>
      <c r="BD56" s="34"/>
      <c r="BF56" s="49"/>
      <c r="BG56" s="34"/>
      <c r="BH56" s="34"/>
      <c r="BI56" s="34"/>
      <c r="BJ56" s="34"/>
      <c r="BK56" s="34"/>
    </row>
    <row r="57" spans="2:63">
      <c r="B57" s="49" t="s">
        <v>34</v>
      </c>
      <c r="C57" s="34">
        <v>0</v>
      </c>
      <c r="D57" s="34">
        <v>0</v>
      </c>
      <c r="E57" s="34">
        <v>0</v>
      </c>
      <c r="F57" s="34">
        <v>0</v>
      </c>
      <c r="G57" s="34">
        <v>0</v>
      </c>
      <c r="I57" s="49" t="s">
        <v>46</v>
      </c>
      <c r="J57" s="34">
        <v>0.24</v>
      </c>
      <c r="K57" s="34">
        <v>0.25</v>
      </c>
      <c r="L57" s="34">
        <v>0.25</v>
      </c>
      <c r="M57" s="34">
        <v>0.25</v>
      </c>
      <c r="N57" s="34">
        <v>0.25</v>
      </c>
      <c r="P57" s="49"/>
      <c r="Q57" s="34"/>
      <c r="R57" s="34"/>
      <c r="S57" s="34"/>
      <c r="T57" s="34"/>
      <c r="U57" s="34"/>
      <c r="W57" s="49"/>
      <c r="X57" s="34"/>
      <c r="Y57" s="34"/>
      <c r="Z57" s="34"/>
      <c r="AA57" s="34"/>
      <c r="AB57" s="34"/>
      <c r="AD57" s="49" t="s">
        <v>45</v>
      </c>
      <c r="AE57" s="34">
        <v>0.30499999999999999</v>
      </c>
      <c r="AF57" s="34">
        <v>0.30499999999999999</v>
      </c>
      <c r="AG57" s="34">
        <v>0.30499999999999999</v>
      </c>
      <c r="AH57" s="34">
        <v>0.30499999999999999</v>
      </c>
      <c r="AI57" s="34">
        <v>0.30499999999999999</v>
      </c>
      <c r="AK57" s="49"/>
      <c r="AL57" s="34"/>
      <c r="AM57" s="34"/>
      <c r="AN57" s="34"/>
      <c r="AO57" s="34"/>
      <c r="AP57" s="34"/>
      <c r="AR57" s="49" t="s">
        <v>30</v>
      </c>
      <c r="AS57" s="34">
        <v>8.08</v>
      </c>
      <c r="AT57" s="34">
        <v>8.58</v>
      </c>
      <c r="AU57" s="34">
        <v>8.9700000000000006</v>
      </c>
      <c r="AV57" s="34">
        <v>9.32</v>
      </c>
      <c r="AW57" s="34">
        <v>9.4700000000000006</v>
      </c>
      <c r="AY57" s="49"/>
      <c r="AZ57" s="34"/>
      <c r="BA57" s="34"/>
      <c r="BB57" s="34"/>
      <c r="BC57" s="34"/>
      <c r="BD57" s="34"/>
      <c r="BF57" s="49"/>
      <c r="BG57" s="34"/>
      <c r="BH57" s="34"/>
      <c r="BI57" s="34"/>
      <c r="BJ57" s="34"/>
      <c r="BK57" s="34"/>
    </row>
    <row r="58" spans="2:63">
      <c r="B58" s="49" t="s">
        <v>35</v>
      </c>
      <c r="C58" s="34">
        <v>3.76</v>
      </c>
      <c r="D58" s="34">
        <v>3.89</v>
      </c>
      <c r="E58" s="34">
        <v>4.1100000000000003</v>
      </c>
      <c r="F58" s="34">
        <v>4.1100000000000003</v>
      </c>
      <c r="G58" s="34">
        <v>4.1100000000000003</v>
      </c>
      <c r="I58" s="49"/>
      <c r="J58" s="34"/>
      <c r="K58" s="34"/>
      <c r="L58" s="34"/>
      <c r="M58" s="34"/>
      <c r="N58" s="34"/>
      <c r="P58" s="49"/>
      <c r="Q58" s="34"/>
      <c r="R58" s="34"/>
      <c r="S58" s="34"/>
      <c r="T58" s="34"/>
      <c r="U58" s="34"/>
      <c r="W58" s="49"/>
      <c r="X58" s="34"/>
      <c r="Y58" s="34"/>
      <c r="Z58" s="34"/>
      <c r="AA58" s="34"/>
      <c r="AB58" s="34"/>
      <c r="AD58" s="49" t="s">
        <v>49</v>
      </c>
      <c r="AE58" s="34">
        <v>0.46600000000000003</v>
      </c>
      <c r="AF58" s="34">
        <v>0.33700000000000002</v>
      </c>
      <c r="AG58" s="34">
        <v>0.33700000000000002</v>
      </c>
      <c r="AH58" s="34">
        <v>0.33700000000000002</v>
      </c>
      <c r="AI58" s="34">
        <v>0.33700000000000002</v>
      </c>
      <c r="AK58" s="49"/>
      <c r="AL58" s="34"/>
      <c r="AM58" s="34"/>
      <c r="AN58" s="34"/>
      <c r="AO58" s="34"/>
      <c r="AP58" s="34"/>
      <c r="AR58" s="49" t="s">
        <v>31</v>
      </c>
      <c r="AS58" s="63">
        <v>0.56000000000000005</v>
      </c>
      <c r="AT58" s="63">
        <v>0.56000000000000005</v>
      </c>
      <c r="AU58" s="63">
        <v>0.6</v>
      </c>
      <c r="AV58" s="63">
        <v>0.6</v>
      </c>
      <c r="AW58" s="63">
        <v>0.65</v>
      </c>
      <c r="AY58" s="49"/>
      <c r="AZ58" s="34"/>
      <c r="BA58" s="34"/>
      <c r="BB58" s="34"/>
      <c r="BC58" s="34"/>
      <c r="BD58" s="34"/>
      <c r="BF58" s="49"/>
      <c r="BG58" s="34"/>
      <c r="BH58" s="34"/>
      <c r="BI58" s="34"/>
      <c r="BJ58" s="34"/>
      <c r="BK58" s="34"/>
    </row>
    <row r="59" spans="2:63">
      <c r="AD59" s="31" t="s">
        <v>35</v>
      </c>
      <c r="AE59" s="31">
        <v>0.20799999999999999</v>
      </c>
      <c r="AF59" s="31">
        <v>0.20799999999999999</v>
      </c>
      <c r="AG59" s="31">
        <v>6.6000000000000003E-2</v>
      </c>
      <c r="AH59" s="31">
        <v>4.2999999999999997E-2</v>
      </c>
      <c r="AI59" s="31">
        <v>2.1000000000000001E-2</v>
      </c>
      <c r="AR59" s="31" t="s">
        <v>32</v>
      </c>
      <c r="AS59" s="63">
        <v>5.07</v>
      </c>
      <c r="AT59" s="63">
        <v>5.13</v>
      </c>
      <c r="AU59" s="63">
        <v>5.35</v>
      </c>
      <c r="AV59" s="63">
        <v>5.57</v>
      </c>
      <c r="AW59" s="63">
        <v>5.81</v>
      </c>
    </row>
    <row r="60" spans="2:63">
      <c r="D60" s="39"/>
      <c r="E60" s="39"/>
      <c r="F60" s="39"/>
      <c r="G60" s="39"/>
      <c r="H60" s="39"/>
      <c r="K60" s="39"/>
      <c r="L60" s="39"/>
      <c r="M60" s="39"/>
      <c r="N60" s="39"/>
      <c r="R60" s="39"/>
      <c r="S60" s="39"/>
      <c r="T60" s="39"/>
      <c r="U60" s="39"/>
      <c r="Y60" s="39"/>
      <c r="Z60" s="39"/>
      <c r="AA60" s="39"/>
      <c r="AB60" s="39"/>
      <c r="AD60" s="31" t="s">
        <v>50</v>
      </c>
      <c r="AE60" s="31">
        <v>0.08</v>
      </c>
      <c r="AF60" s="39">
        <v>0.08</v>
      </c>
      <c r="AG60" s="39">
        <v>0.06</v>
      </c>
      <c r="AH60" s="39">
        <v>5.2999999999999999E-2</v>
      </c>
      <c r="AI60" s="39">
        <v>4.4999999999999998E-2</v>
      </c>
      <c r="AM60" s="39"/>
      <c r="AN60" s="39"/>
      <c r="AO60" s="39"/>
      <c r="AP60" s="39"/>
      <c r="AR60" s="31" t="s">
        <v>33</v>
      </c>
      <c r="AS60" s="63">
        <v>52.41</v>
      </c>
      <c r="AT60" s="64">
        <v>53.04</v>
      </c>
      <c r="AU60" s="64">
        <v>53.99</v>
      </c>
      <c r="AV60" s="64">
        <v>54.94</v>
      </c>
      <c r="AW60" s="64">
        <v>55.92</v>
      </c>
      <c r="BA60" s="39"/>
      <c r="BB60" s="39"/>
      <c r="BC60" s="39"/>
      <c r="BD60" s="39"/>
      <c r="BH60" s="39"/>
      <c r="BI60" s="39"/>
      <c r="BJ60" s="39"/>
      <c r="BK60" s="39"/>
    </row>
    <row r="61" spans="2:63">
      <c r="D61" s="39"/>
      <c r="E61" s="39"/>
      <c r="F61" s="39"/>
      <c r="G61" s="39"/>
      <c r="H61" s="39"/>
      <c r="K61" s="39"/>
      <c r="L61" s="39"/>
      <c r="M61" s="39"/>
      <c r="N61" s="39"/>
      <c r="R61" s="39"/>
      <c r="S61" s="39"/>
      <c r="T61" s="39"/>
      <c r="U61" s="39"/>
      <c r="Y61" s="39"/>
      <c r="Z61" s="39"/>
      <c r="AA61" s="39"/>
      <c r="AB61" s="39"/>
      <c r="AF61" s="39"/>
      <c r="AG61" s="39"/>
      <c r="AH61" s="39"/>
      <c r="AI61" s="39"/>
      <c r="AM61" s="39"/>
      <c r="AN61" s="39"/>
      <c r="AO61" s="39"/>
      <c r="AP61" s="39"/>
      <c r="AR61" s="31" t="s">
        <v>45</v>
      </c>
      <c r="AS61" s="63">
        <v>0.44</v>
      </c>
      <c r="AT61" s="64">
        <v>0</v>
      </c>
      <c r="AU61" s="64">
        <v>0</v>
      </c>
      <c r="AV61" s="64">
        <v>0</v>
      </c>
      <c r="AW61" s="64">
        <v>0</v>
      </c>
      <c r="BA61" s="39"/>
      <c r="BB61" s="39"/>
      <c r="BC61" s="39"/>
      <c r="BD61" s="39"/>
      <c r="BH61" s="39"/>
      <c r="BI61" s="39"/>
      <c r="BJ61" s="39"/>
      <c r="BK61" s="39"/>
    </row>
    <row r="62" spans="2:63" ht="15">
      <c r="D62" s="40"/>
      <c r="E62" s="41"/>
      <c r="F62" s="41"/>
      <c r="G62" s="41"/>
      <c r="H62" s="41"/>
      <c r="K62" s="40"/>
      <c r="L62" s="41"/>
      <c r="M62" s="41"/>
      <c r="N62" s="41"/>
      <c r="R62" s="40"/>
      <c r="S62" s="41"/>
      <c r="T62" s="41"/>
      <c r="U62" s="41"/>
      <c r="Y62" s="40"/>
      <c r="Z62" s="41"/>
      <c r="AA62" s="41"/>
      <c r="AB62" s="41"/>
      <c r="AF62" s="40"/>
      <c r="AG62" s="41"/>
      <c r="AH62" s="41"/>
      <c r="AI62" s="41"/>
      <c r="AM62" s="40"/>
      <c r="AN62" s="41"/>
      <c r="AO62" s="41"/>
      <c r="AP62" s="41"/>
      <c r="AR62" s="31" t="s">
        <v>49</v>
      </c>
      <c r="AS62" s="63">
        <v>0.89</v>
      </c>
      <c r="AT62" s="65">
        <v>0.89</v>
      </c>
      <c r="AU62" s="65">
        <v>0.79</v>
      </c>
      <c r="AV62" s="65">
        <v>0.49</v>
      </c>
      <c r="AW62" s="65">
        <v>0.18</v>
      </c>
      <c r="BA62" s="40"/>
      <c r="BB62" s="41"/>
      <c r="BC62" s="41"/>
      <c r="BD62" s="41"/>
      <c r="BH62" s="40"/>
      <c r="BI62" s="41"/>
      <c r="BJ62" s="41"/>
      <c r="BK62" s="41"/>
    </row>
    <row r="63" spans="2:63">
      <c r="D63" s="39"/>
      <c r="E63" s="39"/>
      <c r="F63" s="39"/>
      <c r="G63" s="39"/>
      <c r="H63" s="39"/>
      <c r="K63" s="39"/>
      <c r="L63" s="39"/>
      <c r="M63" s="39"/>
      <c r="N63" s="39"/>
      <c r="R63" s="39"/>
      <c r="S63" s="39"/>
      <c r="T63" s="39"/>
      <c r="U63" s="39"/>
      <c r="Y63" s="39"/>
      <c r="Z63" s="39"/>
      <c r="AA63" s="39"/>
      <c r="AB63" s="39"/>
      <c r="AF63" s="39"/>
      <c r="AG63" s="39"/>
      <c r="AH63" s="39"/>
      <c r="AI63" s="39"/>
      <c r="AM63" s="39"/>
      <c r="AN63" s="39"/>
      <c r="AO63" s="39"/>
      <c r="AP63" s="39"/>
      <c r="AR63" s="31" t="s">
        <v>34</v>
      </c>
      <c r="AS63" s="63">
        <v>0</v>
      </c>
      <c r="AT63" s="64">
        <v>0</v>
      </c>
      <c r="AU63" s="64">
        <v>0</v>
      </c>
      <c r="AV63" s="64">
        <v>0</v>
      </c>
      <c r="AW63" s="64">
        <v>0</v>
      </c>
      <c r="BA63" s="39"/>
      <c r="BB63" s="39"/>
      <c r="BC63" s="39"/>
      <c r="BD63" s="39"/>
      <c r="BH63" s="39"/>
      <c r="BI63" s="39"/>
      <c r="BJ63" s="39"/>
      <c r="BK63" s="39"/>
    </row>
    <row r="64" spans="2:63">
      <c r="D64" s="39"/>
      <c r="E64" s="39"/>
      <c r="F64" s="39"/>
      <c r="G64" s="39"/>
      <c r="H64" s="39"/>
      <c r="K64" s="39"/>
      <c r="L64" s="39"/>
      <c r="M64" s="39"/>
      <c r="N64" s="39"/>
      <c r="R64" s="39"/>
      <c r="S64" s="39"/>
      <c r="T64" s="39"/>
      <c r="U64" s="39"/>
      <c r="Y64" s="39"/>
      <c r="Z64" s="39"/>
      <c r="AA64" s="39"/>
      <c r="AB64" s="39"/>
      <c r="AF64" s="39"/>
      <c r="AG64" s="39"/>
      <c r="AH64" s="39"/>
      <c r="AI64" s="39"/>
      <c r="AM64" s="39"/>
      <c r="AN64" s="39"/>
      <c r="AO64" s="39"/>
      <c r="AP64" s="39"/>
      <c r="AR64" s="31" t="s">
        <v>57</v>
      </c>
      <c r="AS64" s="63">
        <v>0</v>
      </c>
      <c r="AT64" s="64">
        <v>0</v>
      </c>
      <c r="AU64" s="64">
        <v>0</v>
      </c>
      <c r="AV64" s="64">
        <v>0</v>
      </c>
      <c r="AW64" s="64">
        <v>0</v>
      </c>
      <c r="BA64" s="39"/>
      <c r="BB64" s="39"/>
      <c r="BC64" s="39"/>
      <c r="BD64" s="39"/>
      <c r="BH64" s="39"/>
      <c r="BI64" s="39"/>
      <c r="BJ64" s="39"/>
      <c r="BK64" s="39"/>
    </row>
    <row r="65" spans="1:63">
      <c r="D65" s="39"/>
      <c r="E65" s="39"/>
      <c r="F65" s="39"/>
      <c r="G65" s="39"/>
      <c r="H65" s="39"/>
      <c r="I65" s="39"/>
      <c r="J65" s="39"/>
      <c r="K65" s="39"/>
    </row>
    <row r="66" spans="1:63" s="32" customFormat="1" ht="15">
      <c r="A66" s="32" t="s">
        <v>87</v>
      </c>
    </row>
    <row r="68" spans="1:63" s="42" customFormat="1" ht="15">
      <c r="B68" s="36" t="s">
        <v>13</v>
      </c>
      <c r="C68" s="36"/>
      <c r="D68" s="36"/>
      <c r="E68" s="36"/>
      <c r="F68" s="36"/>
      <c r="G68" s="36"/>
      <c r="I68" s="36" t="s">
        <v>37</v>
      </c>
      <c r="J68" s="36"/>
      <c r="K68" s="36"/>
      <c r="L68" s="36"/>
      <c r="M68" s="36"/>
      <c r="N68" s="36"/>
      <c r="P68" s="36" t="s">
        <v>38</v>
      </c>
      <c r="Q68" s="36"/>
      <c r="R68" s="36"/>
      <c r="S68" s="36"/>
      <c r="T68" s="36"/>
      <c r="U68" s="36"/>
      <c r="W68" s="36" t="s">
        <v>39</v>
      </c>
      <c r="X68" s="36"/>
      <c r="Y68" s="36"/>
      <c r="Z68" s="36"/>
      <c r="AA68" s="36"/>
      <c r="AB68" s="36"/>
      <c r="AD68" s="36" t="s">
        <v>40</v>
      </c>
      <c r="AE68" s="36"/>
      <c r="AF68" s="36"/>
      <c r="AG68" s="36"/>
      <c r="AH68" s="36"/>
      <c r="AI68" s="36"/>
      <c r="AK68" s="36" t="s">
        <v>41</v>
      </c>
      <c r="AL68" s="36"/>
      <c r="AM68" s="36"/>
      <c r="AN68" s="36"/>
      <c r="AO68" s="36"/>
      <c r="AP68" s="36"/>
      <c r="AR68" s="36" t="s">
        <v>42</v>
      </c>
      <c r="AS68" s="36"/>
      <c r="AT68" s="36"/>
      <c r="AU68" s="36"/>
      <c r="AV68" s="36"/>
      <c r="AW68" s="36"/>
      <c r="AY68" s="36" t="s">
        <v>43</v>
      </c>
      <c r="AZ68" s="36"/>
      <c r="BA68" s="36"/>
      <c r="BB68" s="36"/>
      <c r="BC68" s="36"/>
      <c r="BD68" s="36"/>
      <c r="BF68" s="36" t="s">
        <v>44</v>
      </c>
      <c r="BG68" s="36"/>
      <c r="BH68" s="36"/>
      <c r="BI68" s="36"/>
      <c r="BJ68" s="36"/>
      <c r="BK68" s="36"/>
    </row>
    <row r="70" spans="1:63">
      <c r="B70" s="50" t="s">
        <v>14</v>
      </c>
      <c r="C70" s="51">
        <v>2022</v>
      </c>
      <c r="D70" s="51">
        <v>2025</v>
      </c>
      <c r="E70" s="51">
        <v>2030</v>
      </c>
      <c r="F70" s="51">
        <v>2035</v>
      </c>
      <c r="G70" s="51">
        <v>2040</v>
      </c>
      <c r="I70" s="50" t="s">
        <v>14</v>
      </c>
      <c r="J70" s="51">
        <v>2022</v>
      </c>
      <c r="K70" s="51">
        <v>2025</v>
      </c>
      <c r="L70" s="51">
        <v>2030</v>
      </c>
      <c r="M70" s="51">
        <v>2035</v>
      </c>
      <c r="N70" s="51">
        <v>2040</v>
      </c>
      <c r="P70" s="50" t="s">
        <v>14</v>
      </c>
      <c r="Q70" s="51">
        <v>2022</v>
      </c>
      <c r="R70" s="51">
        <v>2025</v>
      </c>
      <c r="S70" s="51">
        <v>2030</v>
      </c>
      <c r="T70" s="51">
        <v>2035</v>
      </c>
      <c r="U70" s="51">
        <v>2040</v>
      </c>
      <c r="W70" s="50" t="s">
        <v>14</v>
      </c>
      <c r="X70" s="51">
        <v>2022</v>
      </c>
      <c r="Y70" s="51">
        <v>2025</v>
      </c>
      <c r="Z70" s="51">
        <v>2030</v>
      </c>
      <c r="AA70" s="51">
        <v>2035</v>
      </c>
      <c r="AB70" s="51">
        <v>2040</v>
      </c>
      <c r="AD70" s="50" t="s">
        <v>14</v>
      </c>
      <c r="AE70" s="51">
        <v>2022</v>
      </c>
      <c r="AF70" s="51">
        <v>2025</v>
      </c>
      <c r="AG70" s="51">
        <v>2030</v>
      </c>
      <c r="AH70" s="51">
        <v>2035</v>
      </c>
      <c r="AI70" s="51">
        <v>2040</v>
      </c>
      <c r="AK70" s="50" t="s">
        <v>14</v>
      </c>
      <c r="AL70" s="51">
        <v>2022</v>
      </c>
      <c r="AM70" s="51">
        <v>2025</v>
      </c>
      <c r="AN70" s="51">
        <v>2030</v>
      </c>
      <c r="AO70" s="51">
        <v>2035</v>
      </c>
      <c r="AP70" s="51">
        <v>2040</v>
      </c>
      <c r="AR70" s="50" t="s">
        <v>14</v>
      </c>
      <c r="AS70" s="51">
        <v>2022</v>
      </c>
      <c r="AT70" s="51">
        <v>2025</v>
      </c>
      <c r="AU70" s="51">
        <v>2030</v>
      </c>
      <c r="AV70" s="51">
        <v>2035</v>
      </c>
      <c r="AW70" s="51">
        <v>2040</v>
      </c>
      <c r="AY70" s="50" t="s">
        <v>14</v>
      </c>
      <c r="AZ70" s="51">
        <v>2022</v>
      </c>
      <c r="BA70" s="51">
        <v>2025</v>
      </c>
      <c r="BB70" s="51">
        <v>2030</v>
      </c>
      <c r="BC70" s="51">
        <v>2035</v>
      </c>
      <c r="BD70" s="51">
        <v>2040</v>
      </c>
      <c r="BF70" s="50" t="s">
        <v>14</v>
      </c>
      <c r="BG70" s="51">
        <v>2022</v>
      </c>
      <c r="BH70" s="51">
        <v>2025</v>
      </c>
      <c r="BI70" s="51">
        <v>2030</v>
      </c>
      <c r="BJ70" s="51">
        <v>2035</v>
      </c>
      <c r="BK70" s="51">
        <v>2040</v>
      </c>
    </row>
    <row r="71" spans="1:63">
      <c r="B71" s="49" t="s">
        <v>15</v>
      </c>
      <c r="C71" s="34">
        <v>4.51</v>
      </c>
      <c r="D71" s="34">
        <v>4.8600000000000003</v>
      </c>
      <c r="E71" s="34">
        <v>5.93</v>
      </c>
      <c r="F71" s="34">
        <v>6.45</v>
      </c>
      <c r="G71" s="34">
        <v>7.23</v>
      </c>
      <c r="I71" s="49" t="s">
        <v>15</v>
      </c>
      <c r="J71" s="34">
        <v>2.5299999999999998</v>
      </c>
      <c r="K71" s="34">
        <v>1.87</v>
      </c>
      <c r="L71" s="34">
        <v>0.88</v>
      </c>
      <c r="M71" s="34">
        <v>0.53</v>
      </c>
      <c r="N71" s="34">
        <v>0.53</v>
      </c>
      <c r="P71" s="49" t="s">
        <v>15</v>
      </c>
      <c r="Q71" s="34">
        <v>0.13500000000000001</v>
      </c>
      <c r="R71" s="34">
        <v>0.121</v>
      </c>
      <c r="S71" s="34">
        <v>0.111</v>
      </c>
      <c r="T71" s="34">
        <v>0.111</v>
      </c>
      <c r="U71" s="34">
        <v>0.111</v>
      </c>
      <c r="W71" s="49" t="s">
        <v>15</v>
      </c>
      <c r="X71" s="34">
        <v>8.9999999999999993E-3</v>
      </c>
      <c r="Y71" s="34">
        <v>8.9999999999999993E-3</v>
      </c>
      <c r="Z71" s="34">
        <v>8.0000000000000002E-3</v>
      </c>
      <c r="AA71" s="34">
        <v>8.0000000000000002E-3</v>
      </c>
      <c r="AB71" s="34">
        <v>8.0000000000000002E-3</v>
      </c>
      <c r="AD71" s="49" t="s">
        <v>15</v>
      </c>
      <c r="AE71" s="34">
        <v>1.9850000000000001</v>
      </c>
      <c r="AF71" s="34">
        <v>1.931</v>
      </c>
      <c r="AG71" s="34">
        <v>2.218</v>
      </c>
      <c r="AH71" s="34">
        <v>2.218</v>
      </c>
      <c r="AI71" s="34">
        <v>2.218</v>
      </c>
      <c r="AK71" s="49" t="s">
        <v>15</v>
      </c>
      <c r="AL71" s="34">
        <v>4</v>
      </c>
      <c r="AM71" s="34">
        <v>3.56</v>
      </c>
      <c r="AN71" s="34">
        <v>2.99</v>
      </c>
      <c r="AO71" s="34">
        <v>2.75</v>
      </c>
      <c r="AP71" s="34">
        <v>2.52</v>
      </c>
      <c r="AR71" s="49" t="s">
        <v>15</v>
      </c>
      <c r="AS71" s="34">
        <v>13.39</v>
      </c>
      <c r="AT71" s="34">
        <v>11.53</v>
      </c>
      <c r="AU71" s="34">
        <v>9.2799999999999994</v>
      </c>
      <c r="AV71" s="34">
        <v>9.2899999999999991</v>
      </c>
      <c r="AW71" s="34">
        <v>9.43</v>
      </c>
      <c r="AY71" s="49" t="s">
        <v>15</v>
      </c>
      <c r="AZ71" s="34">
        <v>0.98</v>
      </c>
      <c r="BA71" s="34">
        <v>1.1299999999999999</v>
      </c>
      <c r="BB71" s="34">
        <v>1.3320000000000001</v>
      </c>
      <c r="BC71" s="34">
        <v>0.46300000000000002</v>
      </c>
      <c r="BD71" s="34">
        <v>0.496</v>
      </c>
      <c r="BF71" s="49" t="s">
        <v>17</v>
      </c>
      <c r="BG71" s="34">
        <v>0</v>
      </c>
      <c r="BH71" s="34">
        <v>0</v>
      </c>
      <c r="BI71" s="34">
        <v>0</v>
      </c>
      <c r="BJ71" s="34">
        <v>0</v>
      </c>
      <c r="BK71" s="34">
        <v>0</v>
      </c>
    </row>
    <row r="72" spans="1:63">
      <c r="B72" s="49" t="s">
        <v>16</v>
      </c>
      <c r="C72" s="34">
        <v>2.36</v>
      </c>
      <c r="D72" s="34">
        <v>2.36</v>
      </c>
      <c r="E72" s="34">
        <v>1.94</v>
      </c>
      <c r="F72" s="34">
        <v>1.94</v>
      </c>
      <c r="G72" s="34">
        <v>0</v>
      </c>
      <c r="I72" s="49" t="s">
        <v>16</v>
      </c>
      <c r="J72" s="34">
        <v>0.51</v>
      </c>
      <c r="K72" s="34">
        <v>0.56000000000000005</v>
      </c>
      <c r="L72" s="34">
        <v>0.57999999999999996</v>
      </c>
      <c r="M72" s="34">
        <v>0.57999999999999996</v>
      </c>
      <c r="N72" s="34">
        <v>0.57999999999999996</v>
      </c>
      <c r="P72" s="49" t="s">
        <v>16</v>
      </c>
      <c r="Q72" s="34">
        <v>0.21099999999999999</v>
      </c>
      <c r="R72" s="34">
        <v>0.214</v>
      </c>
      <c r="S72" s="34">
        <v>0.218</v>
      </c>
      <c r="T72" s="34">
        <v>0.218</v>
      </c>
      <c r="U72" s="34">
        <v>0.218</v>
      </c>
      <c r="W72" s="49" t="s">
        <v>17</v>
      </c>
      <c r="X72" s="34">
        <v>1.2170000000000001</v>
      </c>
      <c r="Y72" s="34">
        <v>1.2170000000000001</v>
      </c>
      <c r="Z72" s="34">
        <v>1.2170000000000001</v>
      </c>
      <c r="AA72" s="34">
        <v>1.2170000000000001</v>
      </c>
      <c r="AB72" s="34">
        <v>1.2170000000000001</v>
      </c>
      <c r="AD72" s="49" t="s">
        <v>16</v>
      </c>
      <c r="AE72" s="34">
        <v>1.145</v>
      </c>
      <c r="AF72" s="34">
        <v>1.17</v>
      </c>
      <c r="AG72" s="34">
        <v>1.1930000000000001</v>
      </c>
      <c r="AH72" s="34">
        <v>1.1930000000000001</v>
      </c>
      <c r="AI72" s="34">
        <v>1.1930000000000001</v>
      </c>
      <c r="AK72" s="49" t="s">
        <v>17</v>
      </c>
      <c r="AL72" s="34">
        <v>9.48</v>
      </c>
      <c r="AM72" s="34">
        <v>8.92</v>
      </c>
      <c r="AN72" s="34">
        <v>10.130000000000001</v>
      </c>
      <c r="AO72" s="34">
        <v>10.130000000000001</v>
      </c>
      <c r="AP72" s="34">
        <v>10.130000000000001</v>
      </c>
      <c r="AR72" s="49" t="s">
        <v>16</v>
      </c>
      <c r="AS72" s="34">
        <v>7.65</v>
      </c>
      <c r="AT72" s="34">
        <v>7.36</v>
      </c>
      <c r="AU72" s="34">
        <v>6.89</v>
      </c>
      <c r="AV72" s="34">
        <v>6.67</v>
      </c>
      <c r="AW72" s="34">
        <v>6.45</v>
      </c>
      <c r="AY72" s="49" t="s">
        <v>47</v>
      </c>
      <c r="AZ72" s="34">
        <v>1.7569999999999999</v>
      </c>
      <c r="BA72" s="34">
        <v>1.696</v>
      </c>
      <c r="BB72" s="34">
        <v>1.651</v>
      </c>
      <c r="BC72" s="34">
        <v>1.5920000000000001</v>
      </c>
      <c r="BD72" s="34">
        <v>1.571</v>
      </c>
      <c r="BF72" s="49" t="s">
        <v>18</v>
      </c>
      <c r="BG72" s="34">
        <v>0.12</v>
      </c>
      <c r="BH72" s="34">
        <v>0.12</v>
      </c>
      <c r="BI72" s="34">
        <v>0.12</v>
      </c>
      <c r="BJ72" s="34">
        <v>0.12</v>
      </c>
      <c r="BK72" s="34">
        <v>0.12</v>
      </c>
    </row>
    <row r="73" spans="1:63">
      <c r="B73" s="49" t="s">
        <v>17</v>
      </c>
      <c r="C73" s="34">
        <v>24.48</v>
      </c>
      <c r="D73" s="34">
        <v>23.95</v>
      </c>
      <c r="E73" s="34">
        <v>26.25</v>
      </c>
      <c r="F73" s="34">
        <v>25.59</v>
      </c>
      <c r="G73" s="34">
        <v>23.18</v>
      </c>
      <c r="I73" s="49" t="s">
        <v>17</v>
      </c>
      <c r="J73" s="34">
        <v>9.85</v>
      </c>
      <c r="K73" s="34">
        <v>11.12</v>
      </c>
      <c r="L73" s="34">
        <v>14.18</v>
      </c>
      <c r="M73" s="34">
        <v>17.48</v>
      </c>
      <c r="N73" s="34">
        <v>19.579999999999998</v>
      </c>
      <c r="P73" s="49" t="s">
        <v>17</v>
      </c>
      <c r="Q73" s="34">
        <v>3.1680000000000001</v>
      </c>
      <c r="R73" s="34">
        <v>3.3490000000000002</v>
      </c>
      <c r="S73" s="34">
        <v>3.5249999999999999</v>
      </c>
      <c r="T73" s="34">
        <v>3.5249999999999999</v>
      </c>
      <c r="U73" s="34">
        <v>3.5249999999999999</v>
      </c>
      <c r="W73" s="49" t="s">
        <v>21</v>
      </c>
      <c r="X73" s="34">
        <v>0.14000000000000001</v>
      </c>
      <c r="Y73" s="34">
        <v>0</v>
      </c>
      <c r="Z73" s="34">
        <v>0</v>
      </c>
      <c r="AA73" s="34">
        <v>0</v>
      </c>
      <c r="AB73" s="34">
        <v>0</v>
      </c>
      <c r="AD73" s="49" t="s">
        <v>47</v>
      </c>
      <c r="AE73" s="34">
        <v>0.25900000000000001</v>
      </c>
      <c r="AF73" s="34">
        <v>0.246</v>
      </c>
      <c r="AG73" s="34">
        <v>0.23300000000000001</v>
      </c>
      <c r="AH73" s="34">
        <v>0.23300000000000001</v>
      </c>
      <c r="AI73" s="34">
        <v>0.23300000000000001</v>
      </c>
      <c r="AK73" s="49" t="s">
        <v>18</v>
      </c>
      <c r="AL73" s="34">
        <v>1.66</v>
      </c>
      <c r="AM73" s="34">
        <v>1.44</v>
      </c>
      <c r="AN73" s="34">
        <v>1.1100000000000001</v>
      </c>
      <c r="AO73" s="34">
        <v>1.1100000000000001</v>
      </c>
      <c r="AP73" s="34">
        <v>1.1100000000000001</v>
      </c>
      <c r="AR73" s="49" t="s">
        <v>17</v>
      </c>
      <c r="AS73" s="34">
        <v>9.43</v>
      </c>
      <c r="AT73" s="34">
        <v>9.74</v>
      </c>
      <c r="AU73" s="34">
        <v>12.02</v>
      </c>
      <c r="AV73" s="34">
        <v>12.8</v>
      </c>
      <c r="AW73" s="34">
        <v>13</v>
      </c>
      <c r="AY73" s="49" t="s">
        <v>17</v>
      </c>
      <c r="AZ73" s="34">
        <v>0</v>
      </c>
      <c r="BA73" s="34">
        <v>0</v>
      </c>
      <c r="BB73" s="34">
        <v>0</v>
      </c>
      <c r="BC73" s="34">
        <v>0</v>
      </c>
      <c r="BD73" s="34">
        <v>0</v>
      </c>
      <c r="BF73" s="49" t="s">
        <v>19</v>
      </c>
      <c r="BG73" s="34">
        <v>0</v>
      </c>
      <c r="BH73" s="34">
        <v>0</v>
      </c>
      <c r="BI73" s="34">
        <v>0</v>
      </c>
      <c r="BJ73" s="34">
        <v>0</v>
      </c>
      <c r="BK73" s="34">
        <v>0</v>
      </c>
    </row>
    <row r="74" spans="1:63">
      <c r="B74" s="49" t="s">
        <v>18</v>
      </c>
      <c r="C74" s="34">
        <v>0.74</v>
      </c>
      <c r="D74" s="34">
        <v>0.74</v>
      </c>
      <c r="E74" s="34">
        <v>0.74</v>
      </c>
      <c r="F74" s="34">
        <v>0.74</v>
      </c>
      <c r="G74" s="34">
        <v>0.74</v>
      </c>
      <c r="I74" s="49" t="s">
        <v>19</v>
      </c>
      <c r="J74" s="34">
        <v>0</v>
      </c>
      <c r="K74" s="34">
        <v>0</v>
      </c>
      <c r="L74" s="34">
        <v>0</v>
      </c>
      <c r="M74" s="34">
        <v>0</v>
      </c>
      <c r="N74" s="34">
        <v>0</v>
      </c>
      <c r="P74" s="49" t="s">
        <v>19</v>
      </c>
      <c r="Q74" s="34">
        <v>0</v>
      </c>
      <c r="R74" s="34">
        <v>0</v>
      </c>
      <c r="S74" s="34">
        <v>0</v>
      </c>
      <c r="T74" s="34">
        <v>0</v>
      </c>
      <c r="U74" s="34">
        <v>0</v>
      </c>
      <c r="W74" s="49" t="s">
        <v>24</v>
      </c>
      <c r="X74" s="34">
        <v>0.33600000000000002</v>
      </c>
      <c r="Y74" s="34">
        <v>0.26800000000000002</v>
      </c>
      <c r="Z74" s="34">
        <v>0.17399999999999999</v>
      </c>
      <c r="AA74" s="34">
        <v>0.17399999999999999</v>
      </c>
      <c r="AB74" s="34">
        <v>0.42399999999999999</v>
      </c>
      <c r="AD74" s="49" t="s">
        <v>17</v>
      </c>
      <c r="AE74" s="34">
        <v>4.1680000000000001</v>
      </c>
      <c r="AF74" s="34">
        <v>5.2009999999999996</v>
      </c>
      <c r="AG74" s="34">
        <v>6.03</v>
      </c>
      <c r="AH74" s="34">
        <v>6.03</v>
      </c>
      <c r="AI74" s="34">
        <v>6.53</v>
      </c>
      <c r="AK74" s="49" t="s">
        <v>19</v>
      </c>
      <c r="AL74" s="34">
        <v>0</v>
      </c>
      <c r="AM74" s="34">
        <v>0</v>
      </c>
      <c r="AN74" s="34">
        <v>0</v>
      </c>
      <c r="AO74" s="34">
        <v>0</v>
      </c>
      <c r="AP74" s="34">
        <v>0</v>
      </c>
      <c r="AR74" s="49" t="s">
        <v>18</v>
      </c>
      <c r="AS74" s="34">
        <v>8.6999999999999993</v>
      </c>
      <c r="AT74" s="34">
        <v>10.68</v>
      </c>
      <c r="AU74" s="34">
        <v>12.1</v>
      </c>
      <c r="AV74" s="34">
        <v>12.33</v>
      </c>
      <c r="AW74" s="34">
        <v>12.24</v>
      </c>
      <c r="AY74" s="49" t="s">
        <v>18</v>
      </c>
      <c r="AZ74" s="34">
        <v>0.1</v>
      </c>
      <c r="BA74" s="34">
        <v>0.1</v>
      </c>
      <c r="BB74" s="34">
        <v>0.1</v>
      </c>
      <c r="BC74" s="34">
        <v>0.1</v>
      </c>
      <c r="BD74" s="34">
        <v>0</v>
      </c>
      <c r="BF74" s="49" t="s">
        <v>20</v>
      </c>
      <c r="BG74" s="34">
        <v>0</v>
      </c>
      <c r="BH74" s="34">
        <v>0</v>
      </c>
      <c r="BI74" s="34">
        <v>0</v>
      </c>
      <c r="BJ74" s="34">
        <v>0</v>
      </c>
      <c r="BK74" s="34">
        <v>0</v>
      </c>
    </row>
    <row r="75" spans="1:63">
      <c r="B75" s="49" t="s">
        <v>19</v>
      </c>
      <c r="C75" s="34">
        <v>0</v>
      </c>
      <c r="D75" s="34">
        <v>0</v>
      </c>
      <c r="E75" s="34">
        <v>0.2</v>
      </c>
      <c r="F75" s="34">
        <v>1.2</v>
      </c>
      <c r="G75" s="34">
        <v>1.2</v>
      </c>
      <c r="I75" s="49" t="s">
        <v>20</v>
      </c>
      <c r="J75" s="34">
        <v>0</v>
      </c>
      <c r="K75" s="34">
        <v>0</v>
      </c>
      <c r="L75" s="34">
        <v>0</v>
      </c>
      <c r="M75" s="34">
        <v>0</v>
      </c>
      <c r="N75" s="34">
        <v>0</v>
      </c>
      <c r="P75" s="49" t="s">
        <v>20</v>
      </c>
      <c r="Q75" s="34">
        <v>0</v>
      </c>
      <c r="R75" s="34">
        <v>0</v>
      </c>
      <c r="S75" s="34">
        <v>0</v>
      </c>
      <c r="T75" s="34">
        <v>0</v>
      </c>
      <c r="U75" s="34">
        <v>0</v>
      </c>
      <c r="W75" s="49" t="s">
        <v>28</v>
      </c>
      <c r="X75" s="34">
        <v>1.22</v>
      </c>
      <c r="Y75" s="34">
        <v>1.22</v>
      </c>
      <c r="Z75" s="34">
        <v>1.22</v>
      </c>
      <c r="AA75" s="34">
        <v>1.22</v>
      </c>
      <c r="AB75" s="34">
        <v>1.22</v>
      </c>
      <c r="AD75" s="49" t="s">
        <v>18</v>
      </c>
      <c r="AE75" s="34">
        <v>0.86699999999999999</v>
      </c>
      <c r="AF75" s="34">
        <v>0.86699999999999999</v>
      </c>
      <c r="AG75" s="34">
        <v>0.86699999999999999</v>
      </c>
      <c r="AH75" s="34">
        <v>0.81499999999999995</v>
      </c>
      <c r="AI75" s="34">
        <v>0.81499999999999995</v>
      </c>
      <c r="AK75" s="49" t="s">
        <v>20</v>
      </c>
      <c r="AL75" s="34">
        <v>0</v>
      </c>
      <c r="AM75" s="34">
        <v>0</v>
      </c>
      <c r="AN75" s="34">
        <v>0</v>
      </c>
      <c r="AO75" s="34">
        <v>0</v>
      </c>
      <c r="AP75" s="34">
        <v>0</v>
      </c>
      <c r="AR75" s="49" t="s">
        <v>19</v>
      </c>
      <c r="AS75" s="34">
        <v>0</v>
      </c>
      <c r="AT75" s="34">
        <v>0</v>
      </c>
      <c r="AU75" s="34">
        <v>0</v>
      </c>
      <c r="AV75" s="34">
        <v>0</v>
      </c>
      <c r="AW75" s="34">
        <v>0</v>
      </c>
      <c r="AY75" s="49" t="s">
        <v>19</v>
      </c>
      <c r="AZ75" s="34">
        <v>0</v>
      </c>
      <c r="BA75" s="34">
        <v>0</v>
      </c>
      <c r="BB75" s="34">
        <v>0</v>
      </c>
      <c r="BC75" s="34">
        <v>0</v>
      </c>
      <c r="BD75" s="34">
        <v>0</v>
      </c>
      <c r="BF75" s="49" t="s">
        <v>24</v>
      </c>
      <c r="BG75" s="34">
        <v>0.16</v>
      </c>
      <c r="BH75" s="34">
        <v>0.16</v>
      </c>
      <c r="BI75" s="34">
        <v>0.16</v>
      </c>
      <c r="BJ75" s="34">
        <v>0.16</v>
      </c>
      <c r="BK75" s="34">
        <v>0.16</v>
      </c>
    </row>
    <row r="76" spans="1:63">
      <c r="B76" s="49" t="s">
        <v>20</v>
      </c>
      <c r="C76" s="34">
        <v>0</v>
      </c>
      <c r="D76" s="34">
        <v>0</v>
      </c>
      <c r="E76" s="34">
        <v>0</v>
      </c>
      <c r="F76" s="34">
        <v>0</v>
      </c>
      <c r="G76" s="34">
        <v>0</v>
      </c>
      <c r="I76" s="49" t="s">
        <v>21</v>
      </c>
      <c r="J76" s="34">
        <v>2.67</v>
      </c>
      <c r="K76" s="34">
        <v>2.67</v>
      </c>
      <c r="L76" s="34">
        <v>2.67</v>
      </c>
      <c r="M76" s="34">
        <v>1.74</v>
      </c>
      <c r="N76" s="34">
        <v>0</v>
      </c>
      <c r="P76" s="49" t="s">
        <v>21</v>
      </c>
      <c r="Q76" s="34">
        <v>0.83</v>
      </c>
      <c r="R76" s="34">
        <v>0.8</v>
      </c>
      <c r="S76" s="34">
        <v>0.75</v>
      </c>
      <c r="T76" s="34">
        <v>0</v>
      </c>
      <c r="U76" s="34">
        <v>0</v>
      </c>
      <c r="W76" s="49" t="s">
        <v>29</v>
      </c>
      <c r="X76" s="34">
        <v>0.11</v>
      </c>
      <c r="Y76" s="34">
        <v>0.11</v>
      </c>
      <c r="Z76" s="34">
        <v>0.11</v>
      </c>
      <c r="AA76" s="34">
        <v>0.11</v>
      </c>
      <c r="AB76" s="34">
        <v>0.11</v>
      </c>
      <c r="AD76" s="49" t="s">
        <v>19</v>
      </c>
      <c r="AE76" s="34">
        <v>0</v>
      </c>
      <c r="AF76" s="34">
        <v>0</v>
      </c>
      <c r="AG76" s="34">
        <v>0</v>
      </c>
      <c r="AH76" s="34">
        <v>0</v>
      </c>
      <c r="AI76" s="34">
        <v>0</v>
      </c>
      <c r="AK76" s="49" t="s">
        <v>21</v>
      </c>
      <c r="AL76" s="34">
        <v>4.6100000000000003</v>
      </c>
      <c r="AM76" s="34">
        <v>4.6100000000000003</v>
      </c>
      <c r="AN76" s="34">
        <v>4.6100000000000003</v>
      </c>
      <c r="AO76" s="34">
        <v>4.6100000000000003</v>
      </c>
      <c r="AP76" s="34">
        <v>4.6100000000000003</v>
      </c>
      <c r="AR76" s="49" t="s">
        <v>20</v>
      </c>
      <c r="AS76" s="34">
        <v>0</v>
      </c>
      <c r="AT76" s="34">
        <v>0</v>
      </c>
      <c r="AU76" s="34">
        <v>0</v>
      </c>
      <c r="AV76" s="34">
        <v>0</v>
      </c>
      <c r="AW76" s="34">
        <v>0</v>
      </c>
      <c r="AY76" s="49" t="s">
        <v>20</v>
      </c>
      <c r="AZ76" s="34">
        <v>0</v>
      </c>
      <c r="BA76" s="34">
        <v>0</v>
      </c>
      <c r="BB76" s="34">
        <v>0</v>
      </c>
      <c r="BC76" s="34">
        <v>0</v>
      </c>
      <c r="BD76" s="34">
        <v>0</v>
      </c>
      <c r="BF76" s="49" t="s">
        <v>58</v>
      </c>
      <c r="BG76" s="34">
        <v>38.9</v>
      </c>
      <c r="BH76" s="34">
        <v>38.9</v>
      </c>
      <c r="BI76" s="34">
        <v>38.9</v>
      </c>
      <c r="BJ76" s="34">
        <v>38.9</v>
      </c>
      <c r="BK76" s="34">
        <v>38.9</v>
      </c>
    </row>
    <row r="77" spans="1:63">
      <c r="B77" s="49" t="s">
        <v>21</v>
      </c>
      <c r="C77" s="34">
        <v>6.94</v>
      </c>
      <c r="D77" s="34">
        <v>5.96</v>
      </c>
      <c r="E77" s="34">
        <v>3.45</v>
      </c>
      <c r="F77" s="34">
        <v>1.94</v>
      </c>
      <c r="G77" s="34">
        <v>0</v>
      </c>
      <c r="I77" s="49" t="s">
        <v>22</v>
      </c>
      <c r="J77" s="34">
        <v>4.57</v>
      </c>
      <c r="K77" s="34">
        <v>4.97</v>
      </c>
      <c r="L77" s="34">
        <v>4.97</v>
      </c>
      <c r="M77" s="34">
        <v>4.97</v>
      </c>
      <c r="N77" s="34">
        <v>4.97</v>
      </c>
      <c r="P77" s="49" t="s">
        <v>22</v>
      </c>
      <c r="Q77" s="34">
        <v>0.23</v>
      </c>
      <c r="R77" s="34">
        <v>0.26</v>
      </c>
      <c r="S77" s="34">
        <v>0.31</v>
      </c>
      <c r="T77" s="34">
        <v>0.36</v>
      </c>
      <c r="U77" s="34">
        <v>0.41</v>
      </c>
      <c r="W77" s="49" t="s">
        <v>33</v>
      </c>
      <c r="X77" s="34">
        <v>0.15</v>
      </c>
      <c r="Y77" s="34">
        <v>0.15</v>
      </c>
      <c r="Z77" s="34">
        <v>0.15</v>
      </c>
      <c r="AA77" s="34">
        <v>0.15</v>
      </c>
      <c r="AB77" s="34">
        <v>0.15</v>
      </c>
      <c r="AD77" s="49" t="s">
        <v>20</v>
      </c>
      <c r="AE77" s="34">
        <v>0</v>
      </c>
      <c r="AF77" s="34">
        <v>0</v>
      </c>
      <c r="AG77" s="34">
        <v>0</v>
      </c>
      <c r="AH77" s="34">
        <v>0</v>
      </c>
      <c r="AI77" s="34">
        <v>0</v>
      </c>
      <c r="AK77" s="49" t="s">
        <v>23</v>
      </c>
      <c r="AL77" s="34">
        <v>0.02</v>
      </c>
      <c r="AM77" s="34">
        <v>0.02</v>
      </c>
      <c r="AN77" s="34">
        <v>0.01</v>
      </c>
      <c r="AO77" s="34">
        <v>0.01</v>
      </c>
      <c r="AP77" s="34">
        <v>0.01</v>
      </c>
      <c r="AR77" s="49" t="s">
        <v>21</v>
      </c>
      <c r="AS77" s="34">
        <v>13.95</v>
      </c>
      <c r="AT77" s="34">
        <v>12.91</v>
      </c>
      <c r="AU77" s="34">
        <v>10.11</v>
      </c>
      <c r="AV77" s="34">
        <v>5.01</v>
      </c>
      <c r="AW77" s="34">
        <v>4.5</v>
      </c>
      <c r="AY77" s="49" t="s">
        <v>21</v>
      </c>
      <c r="AZ77" s="34">
        <v>0</v>
      </c>
      <c r="BA77" s="34">
        <v>0</v>
      </c>
      <c r="BB77" s="34">
        <v>0</v>
      </c>
      <c r="BC77" s="34">
        <v>0</v>
      </c>
      <c r="BD77" s="34">
        <v>0</v>
      </c>
      <c r="BF77" s="49" t="s">
        <v>27</v>
      </c>
      <c r="BG77" s="34">
        <v>0</v>
      </c>
      <c r="BH77" s="34">
        <v>0</v>
      </c>
      <c r="BI77" s="34">
        <v>0</v>
      </c>
      <c r="BJ77" s="34">
        <v>0</v>
      </c>
      <c r="BK77" s="34">
        <v>0</v>
      </c>
    </row>
    <row r="78" spans="1:63">
      <c r="B78" s="49" t="s">
        <v>22</v>
      </c>
      <c r="C78" s="34">
        <v>0</v>
      </c>
      <c r="D78" s="34">
        <v>0</v>
      </c>
      <c r="E78" s="34">
        <v>0</v>
      </c>
      <c r="F78" s="34">
        <v>0</v>
      </c>
      <c r="G78" s="34">
        <v>0</v>
      </c>
      <c r="I78" s="49" t="s">
        <v>23</v>
      </c>
      <c r="J78" s="34">
        <v>0.31</v>
      </c>
      <c r="K78" s="34">
        <v>0</v>
      </c>
      <c r="L78" s="34">
        <v>0</v>
      </c>
      <c r="M78" s="34">
        <v>0</v>
      </c>
      <c r="N78" s="34">
        <v>0</v>
      </c>
      <c r="P78" s="49" t="s">
        <v>24</v>
      </c>
      <c r="Q78" s="34">
        <v>0.311</v>
      </c>
      <c r="R78" s="34">
        <v>0.29199999999999998</v>
      </c>
      <c r="S78" s="34">
        <v>0.26</v>
      </c>
      <c r="T78" s="34">
        <v>0</v>
      </c>
      <c r="U78" s="34">
        <v>0</v>
      </c>
      <c r="W78" s="49" t="s">
        <v>45</v>
      </c>
      <c r="X78" s="34">
        <v>0</v>
      </c>
      <c r="Y78" s="34">
        <v>0</v>
      </c>
      <c r="Z78" s="34">
        <v>0</v>
      </c>
      <c r="AA78" s="34">
        <v>0</v>
      </c>
      <c r="AB78" s="34">
        <v>0</v>
      </c>
      <c r="AD78" s="49" t="s">
        <v>21</v>
      </c>
      <c r="AE78" s="34">
        <v>0</v>
      </c>
      <c r="AF78" s="34">
        <v>0</v>
      </c>
      <c r="AG78" s="34">
        <v>0</v>
      </c>
      <c r="AH78" s="34">
        <v>0</v>
      </c>
      <c r="AI78" s="34">
        <v>0</v>
      </c>
      <c r="AK78" s="49" t="s">
        <v>24</v>
      </c>
      <c r="AL78" s="34">
        <v>0</v>
      </c>
      <c r="AM78" s="34">
        <v>0</v>
      </c>
      <c r="AN78" s="34">
        <v>0</v>
      </c>
      <c r="AO78" s="34">
        <v>0</v>
      </c>
      <c r="AP78" s="34">
        <v>0</v>
      </c>
      <c r="AR78" s="49" t="s">
        <v>53</v>
      </c>
      <c r="AS78" s="34">
        <v>10.89</v>
      </c>
      <c r="AT78" s="34">
        <v>10.89</v>
      </c>
      <c r="AU78" s="34">
        <v>10.89</v>
      </c>
      <c r="AV78" s="34">
        <v>4.8</v>
      </c>
      <c r="AW78" s="34">
        <v>3.33</v>
      </c>
      <c r="AY78" s="49" t="s">
        <v>53</v>
      </c>
      <c r="AZ78" s="34">
        <v>1.004</v>
      </c>
      <c r="BA78" s="34">
        <v>1.004</v>
      </c>
      <c r="BB78" s="34">
        <v>1.004</v>
      </c>
      <c r="BC78" s="34">
        <v>0.52500000000000002</v>
      </c>
      <c r="BD78" s="34">
        <v>0</v>
      </c>
      <c r="BF78" s="49" t="s">
        <v>28</v>
      </c>
      <c r="BG78" s="34">
        <v>2.08</v>
      </c>
      <c r="BH78" s="34">
        <v>2.08</v>
      </c>
      <c r="BI78" s="34">
        <v>2.08</v>
      </c>
      <c r="BJ78" s="34">
        <v>2.08</v>
      </c>
      <c r="BK78" s="34">
        <v>2.08</v>
      </c>
    </row>
    <row r="79" spans="1:63">
      <c r="B79" s="49" t="s">
        <v>23</v>
      </c>
      <c r="C79" s="34">
        <v>1.34</v>
      </c>
      <c r="D79" s="34">
        <v>1.34</v>
      </c>
      <c r="E79" s="34">
        <v>1.45</v>
      </c>
      <c r="F79" s="34">
        <v>1.48</v>
      </c>
      <c r="G79" s="34">
        <v>1.52</v>
      </c>
      <c r="I79" s="49" t="s">
        <v>24</v>
      </c>
      <c r="J79" s="34">
        <v>1.36</v>
      </c>
      <c r="K79" s="34">
        <v>2.23</v>
      </c>
      <c r="L79" s="34">
        <v>2.92</v>
      </c>
      <c r="M79" s="34">
        <v>2.92</v>
      </c>
      <c r="N79" s="34">
        <v>2.78</v>
      </c>
      <c r="P79" s="49" t="s">
        <v>25</v>
      </c>
      <c r="Q79" s="34">
        <v>0.154</v>
      </c>
      <c r="R79" s="34">
        <v>0.13800000000000001</v>
      </c>
      <c r="S79" s="34">
        <v>0.127</v>
      </c>
      <c r="T79" s="34">
        <v>0.127</v>
      </c>
      <c r="U79" s="34">
        <v>0.127</v>
      </c>
      <c r="W79" s="49" t="s">
        <v>35</v>
      </c>
      <c r="X79" s="34">
        <v>0.02</v>
      </c>
      <c r="Y79" s="34">
        <v>0.02</v>
      </c>
      <c r="Z79" s="34">
        <v>0.02</v>
      </c>
      <c r="AA79" s="34">
        <v>0.02</v>
      </c>
      <c r="AB79" s="34">
        <v>0.02</v>
      </c>
      <c r="AD79" s="49" t="s">
        <v>22</v>
      </c>
      <c r="AE79" s="34">
        <v>0.05</v>
      </c>
      <c r="AF79" s="34">
        <v>0.05</v>
      </c>
      <c r="AG79" s="34">
        <v>0.05</v>
      </c>
      <c r="AH79" s="34">
        <v>0.05</v>
      </c>
      <c r="AI79" s="34">
        <v>0.05</v>
      </c>
      <c r="AK79" s="49" t="s">
        <v>25</v>
      </c>
      <c r="AL79" s="34">
        <v>0.05</v>
      </c>
      <c r="AM79" s="34">
        <v>0.04</v>
      </c>
      <c r="AN79" s="34">
        <v>0.03</v>
      </c>
      <c r="AO79" s="34">
        <v>0</v>
      </c>
      <c r="AP79" s="34">
        <v>0</v>
      </c>
      <c r="AR79" s="49" t="s">
        <v>22</v>
      </c>
      <c r="AS79" s="34">
        <v>0.35</v>
      </c>
      <c r="AT79" s="34">
        <v>0.8</v>
      </c>
      <c r="AU79" s="34">
        <v>1.55</v>
      </c>
      <c r="AV79" s="34">
        <v>2.2999999999999998</v>
      </c>
      <c r="AW79" s="34">
        <v>3.05</v>
      </c>
      <c r="AY79" s="49" t="s">
        <v>24</v>
      </c>
      <c r="AZ79" s="34">
        <v>0.157</v>
      </c>
      <c r="BA79" s="34">
        <v>0</v>
      </c>
      <c r="BB79" s="34">
        <v>0</v>
      </c>
      <c r="BC79" s="34">
        <v>0</v>
      </c>
      <c r="BD79" s="34">
        <v>0</v>
      </c>
      <c r="BF79" s="49" t="s">
        <v>49</v>
      </c>
      <c r="BG79" s="34">
        <v>0.15</v>
      </c>
      <c r="BH79" s="34">
        <v>0.15</v>
      </c>
      <c r="BI79" s="34">
        <v>0.15</v>
      </c>
      <c r="BJ79" s="34">
        <v>0.15</v>
      </c>
      <c r="BK79" s="34">
        <v>0.15</v>
      </c>
    </row>
    <row r="80" spans="1:63">
      <c r="B80" s="49" t="s">
        <v>24</v>
      </c>
      <c r="C80" s="34">
        <v>5.68</v>
      </c>
      <c r="D80" s="34">
        <v>5.88</v>
      </c>
      <c r="E80" s="34">
        <v>6.43</v>
      </c>
      <c r="F80" s="34">
        <v>5.81</v>
      </c>
      <c r="G80" s="34">
        <v>8.2799999999999994</v>
      </c>
      <c r="I80" s="49" t="s">
        <v>26</v>
      </c>
      <c r="J80" s="34">
        <v>57.51</v>
      </c>
      <c r="K80" s="34">
        <v>50.7</v>
      </c>
      <c r="L80" s="34">
        <v>37.44</v>
      </c>
      <c r="M80" s="34">
        <v>36.130000000000003</v>
      </c>
      <c r="N80" s="34">
        <v>35.22</v>
      </c>
      <c r="P80" s="49" t="s">
        <v>27</v>
      </c>
      <c r="Q80" s="34">
        <v>2.5999999999999999E-2</v>
      </c>
      <c r="R80" s="34">
        <v>2.4E-2</v>
      </c>
      <c r="S80" s="34">
        <v>2.1999999999999999E-2</v>
      </c>
      <c r="T80" s="34">
        <v>2.1000000000000001E-2</v>
      </c>
      <c r="U80" s="34">
        <v>0.02</v>
      </c>
      <c r="W80" s="49"/>
      <c r="X80" s="34"/>
      <c r="Y80" s="34"/>
      <c r="Z80" s="34"/>
      <c r="AA80" s="34"/>
      <c r="AB80" s="34"/>
      <c r="AD80" s="49" t="s">
        <v>48</v>
      </c>
      <c r="AE80" s="34">
        <v>4.2999999999999997E-2</v>
      </c>
      <c r="AF80" s="34">
        <v>4.2999999999999997E-2</v>
      </c>
      <c r="AG80" s="34">
        <v>4.2999999999999997E-2</v>
      </c>
      <c r="AH80" s="34">
        <v>4.2999999999999997E-2</v>
      </c>
      <c r="AI80" s="34">
        <v>4.2999999999999997E-2</v>
      </c>
      <c r="AK80" s="49" t="s">
        <v>51</v>
      </c>
      <c r="AL80" s="34">
        <v>0</v>
      </c>
      <c r="AM80" s="34">
        <v>0</v>
      </c>
      <c r="AN80" s="34">
        <v>0</v>
      </c>
      <c r="AO80" s="34">
        <v>0</v>
      </c>
      <c r="AP80" s="34">
        <v>0</v>
      </c>
      <c r="AR80" s="49" t="s">
        <v>48</v>
      </c>
      <c r="AS80" s="34">
        <v>0.17</v>
      </c>
      <c r="AT80" s="34">
        <v>0.14000000000000001</v>
      </c>
      <c r="AU80" s="34">
        <v>0.1</v>
      </c>
      <c r="AV80" s="34">
        <v>0.08</v>
      </c>
      <c r="AW80" s="34">
        <v>0.06</v>
      </c>
      <c r="AY80" s="49" t="s">
        <v>27</v>
      </c>
      <c r="AZ80" s="34">
        <v>1.6910000000000001</v>
      </c>
      <c r="BA80" s="34">
        <v>1.8819999999999999</v>
      </c>
      <c r="BB80" s="34">
        <v>2.2330000000000001</v>
      </c>
      <c r="BC80" s="34">
        <v>2.468</v>
      </c>
      <c r="BD80" s="34">
        <v>2.702</v>
      </c>
      <c r="BF80" s="49" t="s">
        <v>50</v>
      </c>
      <c r="BG80" s="34">
        <v>0</v>
      </c>
      <c r="BH80" s="34">
        <v>0</v>
      </c>
      <c r="BI80" s="34">
        <v>0</v>
      </c>
      <c r="BJ80" s="34">
        <v>0</v>
      </c>
      <c r="BK80" s="34">
        <v>0</v>
      </c>
    </row>
    <row r="81" spans="2:63">
      <c r="B81" s="49" t="s">
        <v>25</v>
      </c>
      <c r="C81" s="34">
        <v>0.45</v>
      </c>
      <c r="D81" s="34">
        <v>0.45</v>
      </c>
      <c r="E81" s="34">
        <v>0.3</v>
      </c>
      <c r="F81" s="34">
        <v>0</v>
      </c>
      <c r="G81" s="34">
        <v>0</v>
      </c>
      <c r="I81" s="49" t="s">
        <v>27</v>
      </c>
      <c r="J81" s="34">
        <v>2.2200000000000002</v>
      </c>
      <c r="K81" s="34">
        <v>2.72</v>
      </c>
      <c r="L81" s="34">
        <v>3.24</v>
      </c>
      <c r="M81" s="34">
        <v>3.56</v>
      </c>
      <c r="N81" s="34">
        <v>3.87</v>
      </c>
      <c r="P81" s="49" t="s">
        <v>28</v>
      </c>
      <c r="Q81" s="34">
        <v>3.5739999999999998</v>
      </c>
      <c r="R81" s="34">
        <v>3.5760000000000001</v>
      </c>
      <c r="S81" s="34">
        <v>3.5779999999999998</v>
      </c>
      <c r="T81" s="34">
        <v>3.5790000000000002</v>
      </c>
      <c r="U81" s="34">
        <v>3.58</v>
      </c>
      <c r="W81" s="49"/>
      <c r="X81" s="34"/>
      <c r="Y81" s="34"/>
      <c r="Z81" s="34"/>
      <c r="AA81" s="34"/>
      <c r="AB81" s="34"/>
      <c r="AD81" s="49" t="s">
        <v>24</v>
      </c>
      <c r="AE81" s="34">
        <v>0.57699999999999996</v>
      </c>
      <c r="AF81" s="34">
        <v>0.57699999999999996</v>
      </c>
      <c r="AG81" s="34">
        <v>0.877</v>
      </c>
      <c r="AH81" s="34">
        <v>1.0840000000000001</v>
      </c>
      <c r="AI81" s="34">
        <v>0.67800000000000005</v>
      </c>
      <c r="AK81" s="49" t="s">
        <v>26</v>
      </c>
      <c r="AL81" s="34">
        <v>0.49</v>
      </c>
      <c r="AM81" s="34">
        <v>0.49</v>
      </c>
      <c r="AN81" s="34">
        <v>0.49</v>
      </c>
      <c r="AO81" s="34">
        <v>0.49</v>
      </c>
      <c r="AP81" s="34">
        <v>0.49</v>
      </c>
      <c r="AR81" s="49" t="s">
        <v>54</v>
      </c>
      <c r="AS81" s="34">
        <v>0.05</v>
      </c>
      <c r="AT81" s="34">
        <v>0.06</v>
      </c>
      <c r="AU81" s="34">
        <v>7.0000000000000007E-2</v>
      </c>
      <c r="AV81" s="34">
        <v>7.0000000000000007E-2</v>
      </c>
      <c r="AW81" s="34">
        <v>0.08</v>
      </c>
      <c r="AY81" s="49" t="s">
        <v>28</v>
      </c>
      <c r="AZ81" s="34">
        <v>3.899</v>
      </c>
      <c r="BA81" s="34">
        <v>3.9329999999999998</v>
      </c>
      <c r="BB81" s="34">
        <v>3.9569999999999999</v>
      </c>
      <c r="BC81" s="34">
        <v>3.9649999999999999</v>
      </c>
      <c r="BD81" s="34">
        <v>3.9729999999999999</v>
      </c>
      <c r="BF81" s="49"/>
      <c r="BG81" s="34"/>
      <c r="BH81" s="34"/>
      <c r="BI81" s="34"/>
      <c r="BJ81" s="34"/>
      <c r="BK81" s="34"/>
    </row>
    <row r="82" spans="2:63">
      <c r="B82" s="49" t="s">
        <v>26</v>
      </c>
      <c r="C82" s="34">
        <v>8.3699999999999992</v>
      </c>
      <c r="D82" s="34">
        <v>6.76</v>
      </c>
      <c r="E82" s="34">
        <v>4.55</v>
      </c>
      <c r="F82" s="34">
        <v>4.9000000000000004</v>
      </c>
      <c r="G82" s="34">
        <v>4.9000000000000004</v>
      </c>
      <c r="I82" s="49" t="s">
        <v>28</v>
      </c>
      <c r="J82" s="34">
        <v>11.68</v>
      </c>
      <c r="K82" s="34">
        <v>11.18</v>
      </c>
      <c r="L82" s="34">
        <v>10.66</v>
      </c>
      <c r="M82" s="34">
        <v>10.41</v>
      </c>
      <c r="N82" s="34">
        <v>10.16</v>
      </c>
      <c r="P82" s="49" t="s">
        <v>29</v>
      </c>
      <c r="Q82" s="34">
        <v>3.1E-2</v>
      </c>
      <c r="R82" s="34">
        <v>3.1E-2</v>
      </c>
      <c r="S82" s="34">
        <v>3.2000000000000001E-2</v>
      </c>
      <c r="T82" s="34">
        <v>3.2000000000000001E-2</v>
      </c>
      <c r="U82" s="34">
        <v>3.2000000000000001E-2</v>
      </c>
      <c r="W82" s="49"/>
      <c r="X82" s="34"/>
      <c r="Y82" s="34"/>
      <c r="Z82" s="34"/>
      <c r="AA82" s="34"/>
      <c r="AB82" s="34"/>
      <c r="AD82" s="49" t="s">
        <v>25</v>
      </c>
      <c r="AE82" s="34">
        <v>0.45200000000000001</v>
      </c>
      <c r="AF82" s="34">
        <v>0.45200000000000001</v>
      </c>
      <c r="AG82" s="34">
        <v>0.45200000000000001</v>
      </c>
      <c r="AH82" s="34">
        <v>0.45200000000000001</v>
      </c>
      <c r="AI82" s="34">
        <v>0.45200000000000001</v>
      </c>
      <c r="AK82" s="49" t="s">
        <v>27</v>
      </c>
      <c r="AL82" s="34">
        <v>2.59</v>
      </c>
      <c r="AM82" s="34">
        <v>3.27</v>
      </c>
      <c r="AN82" s="34">
        <v>4.55</v>
      </c>
      <c r="AO82" s="34">
        <v>5.44</v>
      </c>
      <c r="AP82" s="34">
        <v>6.33</v>
      </c>
      <c r="AR82" s="49" t="s">
        <v>24</v>
      </c>
      <c r="AS82" s="34">
        <v>3.59</v>
      </c>
      <c r="AT82" s="34">
        <v>2.54</v>
      </c>
      <c r="AU82" s="34">
        <v>2.57</v>
      </c>
      <c r="AV82" s="34">
        <v>2.66</v>
      </c>
      <c r="AW82" s="34">
        <v>2.79</v>
      </c>
      <c r="AY82" s="49" t="s">
        <v>31</v>
      </c>
      <c r="AZ82" s="34">
        <v>6.0000000000000001E-3</v>
      </c>
      <c r="BA82" s="34">
        <v>6.0000000000000001E-3</v>
      </c>
      <c r="BB82" s="34">
        <v>6.0000000000000001E-3</v>
      </c>
      <c r="BC82" s="34">
        <v>6.0000000000000001E-3</v>
      </c>
      <c r="BD82" s="34">
        <v>6.0000000000000001E-3</v>
      </c>
      <c r="BF82" s="49"/>
      <c r="BG82" s="34"/>
      <c r="BH82" s="34"/>
      <c r="BI82" s="34"/>
      <c r="BJ82" s="34"/>
      <c r="BK82" s="34"/>
    </row>
    <row r="83" spans="2:63">
      <c r="B83" s="49" t="s">
        <v>27</v>
      </c>
      <c r="C83" s="34">
        <v>12.03</v>
      </c>
      <c r="D83" s="34">
        <v>11.39</v>
      </c>
      <c r="E83" s="34">
        <v>10.63</v>
      </c>
      <c r="F83" s="34">
        <v>10.63</v>
      </c>
      <c r="G83" s="34">
        <v>10.63</v>
      </c>
      <c r="I83" s="49" t="s">
        <v>29</v>
      </c>
      <c r="J83" s="34">
        <v>0.89</v>
      </c>
      <c r="K83" s="34">
        <v>0.84</v>
      </c>
      <c r="L83" s="34">
        <v>0.82</v>
      </c>
      <c r="M83" s="34">
        <v>0.82</v>
      </c>
      <c r="N83" s="34">
        <v>0.82</v>
      </c>
      <c r="P83" s="49" t="s">
        <v>30</v>
      </c>
      <c r="Q83" s="34">
        <v>0.27800000000000002</v>
      </c>
      <c r="R83" s="34">
        <v>0.27800000000000002</v>
      </c>
      <c r="S83" s="34">
        <v>0.27800000000000002</v>
      </c>
      <c r="T83" s="34">
        <v>0.27800000000000002</v>
      </c>
      <c r="U83" s="34">
        <v>0.27800000000000002</v>
      </c>
      <c r="W83" s="49"/>
      <c r="X83" s="34"/>
      <c r="Y83" s="34"/>
      <c r="Z83" s="34"/>
      <c r="AA83" s="34"/>
      <c r="AB83" s="34"/>
      <c r="AD83" s="49" t="s">
        <v>26</v>
      </c>
      <c r="AE83" s="34">
        <v>4.048</v>
      </c>
      <c r="AF83" s="34">
        <v>2.5299999999999998</v>
      </c>
      <c r="AG83" s="34">
        <v>0</v>
      </c>
      <c r="AH83" s="34">
        <v>0</v>
      </c>
      <c r="AI83" s="34">
        <v>0</v>
      </c>
      <c r="AK83" s="49" t="s">
        <v>28</v>
      </c>
      <c r="AL83" s="34">
        <v>3.36</v>
      </c>
      <c r="AM83" s="34">
        <v>2.76</v>
      </c>
      <c r="AN83" s="34">
        <v>1.61</v>
      </c>
      <c r="AO83" s="34">
        <v>1.28</v>
      </c>
      <c r="AP83" s="34">
        <v>0.94</v>
      </c>
      <c r="AR83" s="49" t="s">
        <v>25</v>
      </c>
      <c r="AS83" s="34">
        <v>0</v>
      </c>
      <c r="AT83" s="34">
        <v>0</v>
      </c>
      <c r="AU83" s="34">
        <v>0</v>
      </c>
      <c r="AV83" s="34">
        <v>0</v>
      </c>
      <c r="AW83" s="34">
        <v>0</v>
      </c>
      <c r="AY83" s="49" t="s">
        <v>33</v>
      </c>
      <c r="AZ83" s="34">
        <v>0.84</v>
      </c>
      <c r="BA83" s="34">
        <v>0.84</v>
      </c>
      <c r="BB83" s="34">
        <v>0.84</v>
      </c>
      <c r="BC83" s="34">
        <v>0.84</v>
      </c>
      <c r="BD83" s="34">
        <v>0.84</v>
      </c>
      <c r="BF83" s="49"/>
      <c r="BG83" s="34"/>
      <c r="BH83" s="34"/>
      <c r="BI83" s="34"/>
      <c r="BJ83" s="34"/>
      <c r="BK83" s="34"/>
    </row>
    <row r="84" spans="2:63">
      <c r="B84" s="49" t="s">
        <v>28</v>
      </c>
      <c r="C84" s="34">
        <v>13.34</v>
      </c>
      <c r="D84" s="34">
        <v>12.67</v>
      </c>
      <c r="E84" s="34">
        <v>11.24</v>
      </c>
      <c r="F84" s="34">
        <v>11.24</v>
      </c>
      <c r="G84" s="34">
        <v>11.24</v>
      </c>
      <c r="I84" s="49" t="s">
        <v>30</v>
      </c>
      <c r="J84" s="34">
        <v>5.29</v>
      </c>
      <c r="K84" s="34">
        <v>5.29</v>
      </c>
      <c r="L84" s="34">
        <v>5.29</v>
      </c>
      <c r="M84" s="34">
        <v>5.29</v>
      </c>
      <c r="N84" s="34">
        <v>5.29</v>
      </c>
      <c r="P84" s="49" t="s">
        <v>31</v>
      </c>
      <c r="Q84" s="34">
        <v>0.21199999999999999</v>
      </c>
      <c r="R84" s="34">
        <v>0.21199999999999999</v>
      </c>
      <c r="S84" s="34">
        <v>0.21199999999999999</v>
      </c>
      <c r="T84" s="34">
        <v>0.21199999999999999</v>
      </c>
      <c r="U84" s="34">
        <v>0.21199999999999999</v>
      </c>
      <c r="W84" s="49"/>
      <c r="X84" s="34"/>
      <c r="Y84" s="34"/>
      <c r="Z84" s="34"/>
      <c r="AA84" s="34"/>
      <c r="AB84" s="34"/>
      <c r="AD84" s="49" t="s">
        <v>27</v>
      </c>
      <c r="AE84" s="34">
        <v>2.073</v>
      </c>
      <c r="AF84" s="34">
        <v>2.125</v>
      </c>
      <c r="AG84" s="34">
        <v>2.194</v>
      </c>
      <c r="AH84" s="34">
        <v>2.23</v>
      </c>
      <c r="AI84" s="34">
        <v>2.2650000000000001</v>
      </c>
      <c r="AK84" s="49" t="s">
        <v>29</v>
      </c>
      <c r="AL84" s="34">
        <v>0.4</v>
      </c>
      <c r="AM84" s="34">
        <v>0.36</v>
      </c>
      <c r="AN84" s="34">
        <v>0.3</v>
      </c>
      <c r="AO84" s="34">
        <v>0.3</v>
      </c>
      <c r="AP84" s="34">
        <v>0.3</v>
      </c>
      <c r="AR84" s="49" t="s">
        <v>55</v>
      </c>
      <c r="AS84" s="34">
        <v>8.2799999999999994</v>
      </c>
      <c r="AT84" s="34">
        <v>7.54</v>
      </c>
      <c r="AU84" s="34">
        <v>6.45</v>
      </c>
      <c r="AV84" s="34">
        <v>5.39</v>
      </c>
      <c r="AW84" s="34">
        <v>5.17</v>
      </c>
      <c r="AY84" s="49" t="s">
        <v>49</v>
      </c>
      <c r="AZ84" s="34">
        <v>0.92100000000000004</v>
      </c>
      <c r="BA84" s="34">
        <v>0.98</v>
      </c>
      <c r="BB84" s="34">
        <v>1.0660000000000001</v>
      </c>
      <c r="BC84" s="34">
        <v>0.85499999999999998</v>
      </c>
      <c r="BD84" s="34">
        <v>0.995</v>
      </c>
      <c r="BF84" s="49"/>
      <c r="BG84" s="34"/>
      <c r="BH84" s="34"/>
      <c r="BI84" s="34"/>
      <c r="BJ84" s="34"/>
      <c r="BK84" s="34"/>
    </row>
    <row r="85" spans="2:63">
      <c r="B85" s="49" t="s">
        <v>29</v>
      </c>
      <c r="C85" s="34">
        <v>2.58</v>
      </c>
      <c r="D85" s="34">
        <v>2.5</v>
      </c>
      <c r="E85" s="34">
        <v>2.68</v>
      </c>
      <c r="F85" s="34">
        <v>2.68</v>
      </c>
      <c r="G85" s="34">
        <v>2.68</v>
      </c>
      <c r="I85" s="49" t="s">
        <v>31</v>
      </c>
      <c r="J85" s="34">
        <v>8.81</v>
      </c>
      <c r="K85" s="34">
        <v>8.81</v>
      </c>
      <c r="L85" s="34">
        <v>8.81</v>
      </c>
      <c r="M85" s="34">
        <v>8.81</v>
      </c>
      <c r="N85" s="34">
        <v>8.81</v>
      </c>
      <c r="P85" s="49" t="s">
        <v>32</v>
      </c>
      <c r="Q85" s="34">
        <v>1.7999999999999999E-2</v>
      </c>
      <c r="R85" s="34">
        <v>1.7999999999999999E-2</v>
      </c>
      <c r="S85" s="34">
        <v>1.7999999999999999E-2</v>
      </c>
      <c r="T85" s="34">
        <v>1.7999999999999999E-2</v>
      </c>
      <c r="U85" s="34">
        <v>1.7999999999999999E-2</v>
      </c>
      <c r="W85" s="49"/>
      <c r="X85" s="34"/>
      <c r="Y85" s="34"/>
      <c r="Z85" s="34"/>
      <c r="AA85" s="34"/>
      <c r="AB85" s="34"/>
      <c r="AD85" s="49" t="s">
        <v>28</v>
      </c>
      <c r="AE85" s="34">
        <v>2.827</v>
      </c>
      <c r="AF85" s="34">
        <v>2.7749999999999999</v>
      </c>
      <c r="AG85" s="34">
        <v>2.706</v>
      </c>
      <c r="AH85" s="34">
        <v>2.6720000000000002</v>
      </c>
      <c r="AI85" s="34">
        <v>2.6389999999999998</v>
      </c>
      <c r="AK85" s="49" t="s">
        <v>32</v>
      </c>
      <c r="AL85" s="34">
        <v>0.04</v>
      </c>
      <c r="AM85" s="34">
        <v>0.04</v>
      </c>
      <c r="AN85" s="34">
        <v>0.04</v>
      </c>
      <c r="AO85" s="34">
        <v>0.04</v>
      </c>
      <c r="AP85" s="34">
        <v>0.04</v>
      </c>
      <c r="AR85" s="49" t="s">
        <v>56</v>
      </c>
      <c r="AS85" s="34">
        <v>9.56</v>
      </c>
      <c r="AT85" s="34">
        <v>8.17</v>
      </c>
      <c r="AU85" s="34">
        <v>4.51</v>
      </c>
      <c r="AV85" s="34">
        <v>4.25</v>
      </c>
      <c r="AW85" s="34">
        <v>4.25</v>
      </c>
      <c r="AY85" s="49" t="s">
        <v>34</v>
      </c>
      <c r="AZ85" s="34">
        <v>0.42599999999999999</v>
      </c>
      <c r="BA85" s="34">
        <v>0.54</v>
      </c>
      <c r="BB85" s="34">
        <v>0.54</v>
      </c>
      <c r="BC85" s="34">
        <v>0.54</v>
      </c>
      <c r="BD85" s="34">
        <v>0.54</v>
      </c>
      <c r="BF85" s="49"/>
      <c r="BG85" s="34"/>
      <c r="BH85" s="34"/>
      <c r="BI85" s="34"/>
      <c r="BJ85" s="34"/>
      <c r="BK85" s="34"/>
    </row>
    <row r="86" spans="2:63">
      <c r="B86" s="49" t="s">
        <v>30</v>
      </c>
      <c r="C86" s="34">
        <v>3.01</v>
      </c>
      <c r="D86" s="34">
        <v>3.01</v>
      </c>
      <c r="E86" s="34">
        <v>3.01</v>
      </c>
      <c r="F86" s="34">
        <v>3.01</v>
      </c>
      <c r="G86" s="34">
        <v>3.01</v>
      </c>
      <c r="I86" s="49" t="s">
        <v>32</v>
      </c>
      <c r="J86" s="34">
        <v>10.86</v>
      </c>
      <c r="K86" s="34">
        <v>10.86</v>
      </c>
      <c r="L86" s="34">
        <v>10.86</v>
      </c>
      <c r="M86" s="34">
        <v>10.86</v>
      </c>
      <c r="N86" s="34">
        <v>10.86</v>
      </c>
      <c r="P86" s="49" t="s">
        <v>45</v>
      </c>
      <c r="Q86" s="34">
        <v>0</v>
      </c>
      <c r="R86" s="34">
        <v>0</v>
      </c>
      <c r="S86" s="34">
        <v>0</v>
      </c>
      <c r="T86" s="34">
        <v>0</v>
      </c>
      <c r="U86" s="34">
        <v>0</v>
      </c>
      <c r="W86" s="49"/>
      <c r="X86" s="34"/>
      <c r="Y86" s="34"/>
      <c r="Z86" s="34"/>
      <c r="AA86" s="34"/>
      <c r="AB86" s="34"/>
      <c r="AD86" s="49" t="s">
        <v>29</v>
      </c>
      <c r="AE86" s="34"/>
      <c r="AF86" s="34">
        <v>2E-3</v>
      </c>
      <c r="AG86" s="34">
        <v>6.0000000000000001E-3</v>
      </c>
      <c r="AH86" s="34">
        <v>6.0000000000000001E-3</v>
      </c>
      <c r="AI86" s="34">
        <v>6.0000000000000001E-3</v>
      </c>
      <c r="AK86" s="49" t="s">
        <v>33</v>
      </c>
      <c r="AL86" s="34">
        <v>5.0999999999999996</v>
      </c>
      <c r="AM86" s="34">
        <v>5.0999999999999996</v>
      </c>
      <c r="AN86" s="34">
        <v>5.0999999999999996</v>
      </c>
      <c r="AO86" s="34">
        <v>5.0999999999999996</v>
      </c>
      <c r="AP86" s="34">
        <v>5.0999999999999996</v>
      </c>
      <c r="AR86" s="49" t="s">
        <v>26</v>
      </c>
      <c r="AS86" s="34">
        <v>6.5</v>
      </c>
      <c r="AT86" s="34">
        <v>4.05</v>
      </c>
      <c r="AU86" s="34">
        <v>0</v>
      </c>
      <c r="AV86" s="34">
        <v>0</v>
      </c>
      <c r="AW86" s="34">
        <v>0</v>
      </c>
      <c r="AY86" s="49" t="s">
        <v>57</v>
      </c>
      <c r="AZ86" s="34">
        <v>0.153</v>
      </c>
      <c r="BA86" s="34">
        <v>0.19400000000000001</v>
      </c>
      <c r="BB86" s="34">
        <v>0.19400000000000001</v>
      </c>
      <c r="BC86" s="34">
        <v>0.19400000000000001</v>
      </c>
      <c r="BD86" s="34">
        <v>0.19400000000000001</v>
      </c>
      <c r="BF86" s="49"/>
      <c r="BG86" s="34"/>
      <c r="BH86" s="34"/>
      <c r="BI86" s="34"/>
      <c r="BJ86" s="34"/>
      <c r="BK86" s="34"/>
    </row>
    <row r="87" spans="2:63">
      <c r="B87" s="49" t="s">
        <v>31</v>
      </c>
      <c r="C87" s="34">
        <v>0.53</v>
      </c>
      <c r="D87" s="34">
        <v>0.53</v>
      </c>
      <c r="E87" s="34">
        <v>0.53</v>
      </c>
      <c r="F87" s="34">
        <v>0.53</v>
      </c>
      <c r="G87" s="34">
        <v>0.53</v>
      </c>
      <c r="I87" s="49" t="s">
        <v>33</v>
      </c>
      <c r="J87" s="34">
        <v>8.5</v>
      </c>
      <c r="K87" s="34">
        <v>8.5</v>
      </c>
      <c r="L87" s="34">
        <v>8.5</v>
      </c>
      <c r="M87" s="34">
        <v>8.5</v>
      </c>
      <c r="N87" s="34">
        <v>8.5</v>
      </c>
      <c r="P87" s="49" t="s">
        <v>34</v>
      </c>
      <c r="Q87" s="34">
        <v>0</v>
      </c>
      <c r="R87" s="34">
        <v>0</v>
      </c>
      <c r="S87" s="34">
        <v>0</v>
      </c>
      <c r="T87" s="34">
        <v>0</v>
      </c>
      <c r="U87" s="34">
        <v>0</v>
      </c>
      <c r="W87" s="49"/>
      <c r="X87" s="34"/>
      <c r="Y87" s="34"/>
      <c r="Z87" s="34"/>
      <c r="AA87" s="34"/>
      <c r="AB87" s="34"/>
      <c r="AD87" s="49" t="s">
        <v>30</v>
      </c>
      <c r="AE87" s="34">
        <v>1.3220000000000001</v>
      </c>
      <c r="AF87" s="34">
        <v>1.3220000000000001</v>
      </c>
      <c r="AG87" s="34">
        <v>1.3220000000000001</v>
      </c>
      <c r="AH87" s="34">
        <v>1.3220000000000001</v>
      </c>
      <c r="AI87" s="34">
        <v>1.3220000000000001</v>
      </c>
      <c r="AK87" s="49" t="s">
        <v>45</v>
      </c>
      <c r="AL87" s="34">
        <v>0.15</v>
      </c>
      <c r="AM87" s="34">
        <v>0.13</v>
      </c>
      <c r="AN87" s="34">
        <v>0.11</v>
      </c>
      <c r="AO87" s="34">
        <v>0.1</v>
      </c>
      <c r="AP87" s="34">
        <v>0.09</v>
      </c>
      <c r="AR87" s="49" t="s">
        <v>27</v>
      </c>
      <c r="AS87" s="34">
        <v>7.81</v>
      </c>
      <c r="AT87" s="34">
        <v>9.2799999999999994</v>
      </c>
      <c r="AU87" s="34">
        <v>11.64</v>
      </c>
      <c r="AV87" s="34">
        <v>13.12</v>
      </c>
      <c r="AW87" s="34">
        <v>14.59</v>
      </c>
      <c r="AY87" s="49" t="s">
        <v>50</v>
      </c>
      <c r="AZ87" s="34">
        <v>0</v>
      </c>
      <c r="BA87" s="34">
        <v>0</v>
      </c>
      <c r="BB87" s="34">
        <v>0</v>
      </c>
      <c r="BC87" s="34">
        <v>0</v>
      </c>
      <c r="BD87" s="34">
        <v>0</v>
      </c>
      <c r="BF87" s="49"/>
      <c r="BG87" s="34"/>
      <c r="BH87" s="34"/>
      <c r="BI87" s="34"/>
      <c r="BJ87" s="34"/>
      <c r="BK87" s="34"/>
    </row>
    <row r="88" spans="2:63">
      <c r="B88" s="49" t="s">
        <v>32</v>
      </c>
      <c r="C88" s="34">
        <v>1.21</v>
      </c>
      <c r="D88" s="34">
        <v>1.21</v>
      </c>
      <c r="E88" s="34">
        <v>1.21</v>
      </c>
      <c r="F88" s="34">
        <v>1.21</v>
      </c>
      <c r="G88" s="34">
        <v>1.21</v>
      </c>
      <c r="I88" s="49" t="s">
        <v>45</v>
      </c>
      <c r="J88" s="34">
        <v>7.0000000000000007E-2</v>
      </c>
      <c r="K88" s="34">
        <v>7.0000000000000007E-2</v>
      </c>
      <c r="L88" s="34">
        <v>7.0000000000000007E-2</v>
      </c>
      <c r="M88" s="34">
        <v>7.0000000000000007E-2</v>
      </c>
      <c r="N88" s="34">
        <v>7.0000000000000007E-2</v>
      </c>
      <c r="P88" s="49" t="s">
        <v>35</v>
      </c>
      <c r="Q88" s="34">
        <v>0.16200000000000001</v>
      </c>
      <c r="R88" s="34">
        <v>0.18</v>
      </c>
      <c r="S88" s="34">
        <v>0.21</v>
      </c>
      <c r="T88" s="34">
        <v>0.21</v>
      </c>
      <c r="U88" s="34">
        <v>0.21</v>
      </c>
      <c r="W88" s="49"/>
      <c r="X88" s="34"/>
      <c r="Y88" s="34"/>
      <c r="Z88" s="34"/>
      <c r="AA88" s="34"/>
      <c r="AB88" s="34"/>
      <c r="AD88" s="49" t="s">
        <v>32</v>
      </c>
      <c r="AE88" s="34">
        <v>0.11600000000000001</v>
      </c>
      <c r="AF88" s="34">
        <v>0.11600000000000001</v>
      </c>
      <c r="AG88" s="34">
        <v>0.11600000000000001</v>
      </c>
      <c r="AH88" s="34">
        <v>0.11600000000000001</v>
      </c>
      <c r="AI88" s="34">
        <v>0.11600000000000001</v>
      </c>
      <c r="AK88" s="49" t="s">
        <v>49</v>
      </c>
      <c r="AL88" s="34">
        <v>0.17</v>
      </c>
      <c r="AM88" s="34">
        <v>0.15</v>
      </c>
      <c r="AN88" s="34">
        <v>0.13</v>
      </c>
      <c r="AO88" s="34">
        <v>0.12</v>
      </c>
      <c r="AP88" s="34">
        <v>0.11</v>
      </c>
      <c r="AR88" s="49" t="s">
        <v>28</v>
      </c>
      <c r="AS88" s="34">
        <v>48.97</v>
      </c>
      <c r="AT88" s="34">
        <v>49.06</v>
      </c>
      <c r="AU88" s="34">
        <v>49.28</v>
      </c>
      <c r="AV88" s="34">
        <v>49.39</v>
      </c>
      <c r="AW88" s="34">
        <v>49.5</v>
      </c>
      <c r="AY88" s="49"/>
      <c r="AZ88" s="34"/>
      <c r="BA88" s="34"/>
      <c r="BB88" s="34"/>
      <c r="BC88" s="34"/>
      <c r="BD88" s="34"/>
      <c r="BF88" s="49"/>
      <c r="BG88" s="34"/>
      <c r="BH88" s="34"/>
      <c r="BI88" s="34"/>
      <c r="BJ88" s="34"/>
      <c r="BK88" s="34"/>
    </row>
    <row r="89" spans="2:63">
      <c r="B89" s="49" t="s">
        <v>33</v>
      </c>
      <c r="C89" s="34">
        <v>7.62</v>
      </c>
      <c r="D89" s="34">
        <v>7.86</v>
      </c>
      <c r="E89" s="34">
        <v>8.27</v>
      </c>
      <c r="F89" s="34">
        <v>8.27</v>
      </c>
      <c r="G89" s="34">
        <v>8.27</v>
      </c>
      <c r="I89" s="49" t="s">
        <v>34</v>
      </c>
      <c r="J89" s="34">
        <v>0.79</v>
      </c>
      <c r="K89" s="34">
        <v>0</v>
      </c>
      <c r="L89" s="34">
        <v>0</v>
      </c>
      <c r="M89" s="34">
        <v>0</v>
      </c>
      <c r="N89" s="34">
        <v>0</v>
      </c>
      <c r="P89" s="49"/>
      <c r="Q89" s="34"/>
      <c r="R89" s="34"/>
      <c r="S89" s="34"/>
      <c r="T89" s="34"/>
      <c r="U89" s="34"/>
      <c r="W89" s="49"/>
      <c r="X89" s="34"/>
      <c r="Y89" s="34"/>
      <c r="Z89" s="34"/>
      <c r="AA89" s="34"/>
      <c r="AB89" s="34"/>
      <c r="AD89" s="49" t="s">
        <v>33</v>
      </c>
      <c r="AE89" s="34">
        <v>4.05</v>
      </c>
      <c r="AF89" s="34">
        <v>4.05</v>
      </c>
      <c r="AG89" s="34">
        <v>4.05</v>
      </c>
      <c r="AH89" s="34">
        <v>4.05</v>
      </c>
      <c r="AI89" s="34">
        <v>4.05</v>
      </c>
      <c r="AK89" s="49" t="s">
        <v>35</v>
      </c>
      <c r="AL89" s="34">
        <v>0.74</v>
      </c>
      <c r="AM89" s="34">
        <v>0.74</v>
      </c>
      <c r="AN89" s="34">
        <v>0.74</v>
      </c>
      <c r="AO89" s="34">
        <v>0.74</v>
      </c>
      <c r="AP89" s="34">
        <v>0.74</v>
      </c>
      <c r="AR89" s="49" t="s">
        <v>30</v>
      </c>
      <c r="AS89" s="34">
        <v>5.88</v>
      </c>
      <c r="AT89" s="34">
        <v>6.75</v>
      </c>
      <c r="AU89" s="34">
        <v>8.06</v>
      </c>
      <c r="AV89" s="34">
        <v>8.06</v>
      </c>
      <c r="AW89" s="34">
        <v>8.06</v>
      </c>
      <c r="AY89" s="49"/>
      <c r="AZ89" s="34"/>
      <c r="BA89" s="34"/>
      <c r="BB89" s="34"/>
      <c r="BC89" s="34"/>
      <c r="BD89" s="34"/>
      <c r="BF89" s="49"/>
      <c r="BG89" s="34"/>
      <c r="BH89" s="34"/>
      <c r="BI89" s="34"/>
      <c r="BJ89" s="34"/>
      <c r="BK89" s="34"/>
    </row>
    <row r="90" spans="2:63">
      <c r="B90" s="49" t="s">
        <v>34</v>
      </c>
      <c r="C90" s="34">
        <v>0</v>
      </c>
      <c r="D90" s="34">
        <v>0</v>
      </c>
      <c r="E90" s="34">
        <v>0</v>
      </c>
      <c r="F90" s="34">
        <v>0</v>
      </c>
      <c r="G90" s="34">
        <v>0</v>
      </c>
      <c r="I90" s="49" t="s">
        <v>46</v>
      </c>
      <c r="J90" s="34">
        <v>0.24</v>
      </c>
      <c r="K90" s="34">
        <v>0.24</v>
      </c>
      <c r="L90" s="34">
        <v>0.24</v>
      </c>
      <c r="M90" s="34">
        <v>0.24</v>
      </c>
      <c r="N90" s="34">
        <v>0.24</v>
      </c>
      <c r="P90" s="49"/>
      <c r="Q90" s="34"/>
      <c r="R90" s="34"/>
      <c r="S90" s="34"/>
      <c r="T90" s="34"/>
      <c r="U90" s="34"/>
      <c r="W90" s="49"/>
      <c r="X90" s="34"/>
      <c r="Y90" s="34"/>
      <c r="Z90" s="34"/>
      <c r="AA90" s="34"/>
      <c r="AB90" s="34"/>
      <c r="AD90" s="49" t="s">
        <v>45</v>
      </c>
      <c r="AE90" s="34">
        <v>0.30499999999999999</v>
      </c>
      <c r="AF90" s="34">
        <v>0.30499999999999999</v>
      </c>
      <c r="AG90" s="34">
        <v>0.30499999999999999</v>
      </c>
      <c r="AH90" s="34">
        <v>0.30499999999999999</v>
      </c>
      <c r="AI90" s="34">
        <v>0.30499999999999999</v>
      </c>
      <c r="AK90" s="49"/>
      <c r="AL90" s="34"/>
      <c r="AM90" s="34"/>
      <c r="AN90" s="34"/>
      <c r="AO90" s="34"/>
      <c r="AP90" s="34"/>
      <c r="AR90" s="49" t="s">
        <v>31</v>
      </c>
      <c r="AS90" s="34">
        <v>0.41</v>
      </c>
      <c r="AT90" s="34">
        <v>0.44</v>
      </c>
      <c r="AU90" s="34">
        <v>0.5</v>
      </c>
      <c r="AV90" s="34">
        <v>0.54</v>
      </c>
      <c r="AW90" s="34">
        <v>0.56999999999999995</v>
      </c>
      <c r="AY90" s="49"/>
      <c r="AZ90" s="34"/>
      <c r="BA90" s="34"/>
      <c r="BB90" s="34"/>
      <c r="BC90" s="34"/>
      <c r="BD90" s="34"/>
      <c r="BF90" s="49"/>
      <c r="BG90" s="34"/>
      <c r="BH90" s="34"/>
      <c r="BI90" s="34"/>
      <c r="BJ90" s="34"/>
      <c r="BK90" s="34"/>
    </row>
    <row r="91" spans="2:63">
      <c r="B91" s="49" t="s">
        <v>35</v>
      </c>
      <c r="C91" s="34">
        <v>3.75</v>
      </c>
      <c r="D91" s="34">
        <v>3.86</v>
      </c>
      <c r="E91" s="34">
        <v>4.05</v>
      </c>
      <c r="F91" s="34">
        <v>4.05</v>
      </c>
      <c r="G91" s="34">
        <v>4.05</v>
      </c>
      <c r="I91" s="49"/>
      <c r="J91" s="34"/>
      <c r="K91" s="34"/>
      <c r="L91" s="34"/>
      <c r="M91" s="34"/>
      <c r="N91" s="34"/>
      <c r="P91" s="49"/>
      <c r="Q91" s="34"/>
      <c r="R91" s="34"/>
      <c r="S91" s="34"/>
      <c r="T91" s="34"/>
      <c r="U91" s="34"/>
      <c r="W91" s="49"/>
      <c r="X91" s="34"/>
      <c r="Y91" s="34"/>
      <c r="Z91" s="34"/>
      <c r="AA91" s="34"/>
      <c r="AB91" s="34"/>
      <c r="AD91" s="49" t="s">
        <v>49</v>
      </c>
      <c r="AE91" s="34">
        <v>0.46600000000000003</v>
      </c>
      <c r="AF91" s="34">
        <v>0.46600000000000003</v>
      </c>
      <c r="AG91" s="34">
        <v>0.46600000000000003</v>
      </c>
      <c r="AH91" s="34">
        <v>0.46600000000000003</v>
      </c>
      <c r="AI91" s="34">
        <v>0.46600000000000003</v>
      </c>
      <c r="AK91" s="49"/>
      <c r="AL91" s="34"/>
      <c r="AM91" s="34"/>
      <c r="AN91" s="34"/>
      <c r="AO91" s="34"/>
      <c r="AP91" s="34"/>
      <c r="AR91" s="49" t="s">
        <v>32</v>
      </c>
      <c r="AS91" s="63">
        <v>3.68</v>
      </c>
      <c r="AT91" s="63">
        <v>4.01</v>
      </c>
      <c r="AU91" s="63">
        <v>4.6900000000000004</v>
      </c>
      <c r="AV91" s="63">
        <v>5.09</v>
      </c>
      <c r="AW91" s="63">
        <v>5.49</v>
      </c>
      <c r="AY91" s="49"/>
      <c r="AZ91" s="34"/>
      <c r="BA91" s="34"/>
      <c r="BB91" s="34"/>
      <c r="BC91" s="34"/>
      <c r="BD91" s="34"/>
      <c r="BF91" s="49"/>
      <c r="BG91" s="34"/>
      <c r="BH91" s="34"/>
      <c r="BI91" s="34"/>
      <c r="BJ91" s="34"/>
      <c r="BK91" s="34"/>
    </row>
    <row r="92" spans="2:63">
      <c r="C92" s="31">
        <f>SUM(C71:C91)</f>
        <v>98.940000000000012</v>
      </c>
      <c r="D92" s="31">
        <f>SUM(D71:D91)</f>
        <v>95.33</v>
      </c>
      <c r="E92" s="31">
        <f>SUM(E71:E91)</f>
        <v>92.86</v>
      </c>
      <c r="F92" s="31">
        <f>SUM(F71:F91)</f>
        <v>91.67</v>
      </c>
      <c r="G92" s="31">
        <f>SUM(G71:G91)</f>
        <v>88.67</v>
      </c>
      <c r="AD92" s="31" t="s">
        <v>35</v>
      </c>
      <c r="AE92" s="31">
        <v>0.20799999999999999</v>
      </c>
      <c r="AF92" s="31">
        <v>0.20799999999999999</v>
      </c>
      <c r="AG92" s="31">
        <v>0.20799999999999999</v>
      </c>
      <c r="AH92" s="31">
        <v>0.20799999999999999</v>
      </c>
      <c r="AI92" s="31">
        <v>0.20799999999999999</v>
      </c>
      <c r="AR92" s="31" t="s">
        <v>33</v>
      </c>
      <c r="AS92" s="63">
        <v>46.86</v>
      </c>
      <c r="AT92" s="63">
        <v>46.86</v>
      </c>
      <c r="AU92" s="63">
        <v>46.86</v>
      </c>
      <c r="AV92" s="63">
        <v>46.86</v>
      </c>
      <c r="AW92" s="63">
        <v>46.86</v>
      </c>
    </row>
    <row r="93" spans="2:63">
      <c r="D93" s="39"/>
      <c r="E93" s="39"/>
      <c r="F93" s="39"/>
      <c r="G93" s="39"/>
      <c r="H93" s="39"/>
      <c r="K93" s="39"/>
      <c r="L93" s="39"/>
      <c r="M93" s="39"/>
      <c r="N93" s="39"/>
      <c r="R93" s="39"/>
      <c r="S93" s="39"/>
      <c r="T93" s="39"/>
      <c r="U93" s="39"/>
      <c r="Y93" s="39"/>
      <c r="Z93" s="39"/>
      <c r="AA93" s="39"/>
      <c r="AB93" s="39"/>
      <c r="AD93" s="31" t="s">
        <v>50</v>
      </c>
      <c r="AE93" s="31">
        <v>0.08</v>
      </c>
      <c r="AF93" s="39">
        <v>0.08</v>
      </c>
      <c r="AG93" s="39">
        <v>0.08</v>
      </c>
      <c r="AH93" s="39">
        <v>0.08</v>
      </c>
      <c r="AI93" s="39">
        <v>0.08</v>
      </c>
      <c r="AM93" s="39"/>
      <c r="AN93" s="39"/>
      <c r="AO93" s="39"/>
      <c r="AP93" s="39"/>
      <c r="AR93" s="31" t="s">
        <v>45</v>
      </c>
      <c r="AS93" s="63">
        <v>0.47</v>
      </c>
      <c r="AT93" s="64">
        <v>0</v>
      </c>
      <c r="AU93" s="64">
        <v>0</v>
      </c>
      <c r="AV93" s="64">
        <v>0</v>
      </c>
      <c r="AW93" s="64">
        <v>0</v>
      </c>
      <c r="BA93" s="39"/>
      <c r="BB93" s="39"/>
      <c r="BC93" s="39"/>
      <c r="BD93" s="39"/>
      <c r="BH93" s="39"/>
      <c r="BI93" s="39"/>
      <c r="BJ93" s="39"/>
      <c r="BK93" s="39"/>
    </row>
    <row r="94" spans="2:63">
      <c r="D94" s="39"/>
      <c r="E94" s="39"/>
      <c r="F94" s="39"/>
      <c r="G94" s="39"/>
      <c r="H94" s="39"/>
      <c r="K94" s="39"/>
      <c r="L94" s="39"/>
      <c r="M94" s="39"/>
      <c r="N94" s="39"/>
      <c r="R94" s="39"/>
      <c r="S94" s="39"/>
      <c r="T94" s="39"/>
      <c r="U94" s="39"/>
      <c r="Y94" s="39"/>
      <c r="Z94" s="39"/>
      <c r="AA94" s="39"/>
      <c r="AB94" s="39"/>
      <c r="AF94" s="39"/>
      <c r="AG94" s="39"/>
      <c r="AH94" s="39"/>
      <c r="AI94" s="39"/>
      <c r="AM94" s="39"/>
      <c r="AN94" s="39"/>
      <c r="AO94" s="39"/>
      <c r="AP94" s="39"/>
      <c r="AR94" s="31" t="s">
        <v>49</v>
      </c>
      <c r="AS94" s="63">
        <v>0.81</v>
      </c>
      <c r="AT94" s="64">
        <v>0.73</v>
      </c>
      <c r="AU94" s="64">
        <v>0.73</v>
      </c>
      <c r="AV94" s="64">
        <v>0.73</v>
      </c>
      <c r="AW94" s="64">
        <v>0.42</v>
      </c>
      <c r="BA94" s="39"/>
      <c r="BB94" s="39"/>
      <c r="BC94" s="39"/>
      <c r="BD94" s="39"/>
      <c r="BH94" s="39"/>
      <c r="BI94" s="39"/>
      <c r="BJ94" s="39"/>
      <c r="BK94" s="39"/>
    </row>
    <row r="95" spans="2:63" ht="15">
      <c r="D95" s="40"/>
      <c r="E95" s="41"/>
      <c r="F95" s="41"/>
      <c r="G95" s="41"/>
      <c r="H95" s="41"/>
      <c r="K95" s="40"/>
      <c r="L95" s="41"/>
      <c r="M95" s="41"/>
      <c r="N95" s="41"/>
      <c r="R95" s="40"/>
      <c r="S95" s="41"/>
      <c r="T95" s="41"/>
      <c r="U95" s="41"/>
      <c r="Y95" s="40"/>
      <c r="Z95" s="41"/>
      <c r="AA95" s="41"/>
      <c r="AB95" s="41"/>
      <c r="AF95" s="40"/>
      <c r="AG95" s="41"/>
      <c r="AH95" s="41"/>
      <c r="AI95" s="41"/>
      <c r="AM95" s="40"/>
      <c r="AN95" s="41"/>
      <c r="AO95" s="41"/>
      <c r="AP95" s="41"/>
      <c r="AR95" s="31" t="s">
        <v>34</v>
      </c>
      <c r="AS95" s="63">
        <v>0</v>
      </c>
      <c r="AT95" s="65">
        <v>0</v>
      </c>
      <c r="AU95" s="65">
        <v>0</v>
      </c>
      <c r="AV95" s="65">
        <v>0</v>
      </c>
      <c r="AW95" s="65">
        <v>0</v>
      </c>
      <c r="BA95" s="40"/>
      <c r="BB95" s="41"/>
      <c r="BC95" s="41"/>
      <c r="BD95" s="41"/>
      <c r="BH95" s="40"/>
      <c r="BI95" s="41"/>
      <c r="BJ95" s="41"/>
      <c r="BK95" s="41"/>
    </row>
    <row r="96" spans="2:63">
      <c r="D96" s="39"/>
      <c r="E96" s="39"/>
      <c r="F96" s="39"/>
      <c r="G96" s="39"/>
      <c r="H96" s="39"/>
      <c r="K96" s="39"/>
      <c r="L96" s="39"/>
      <c r="M96" s="39"/>
      <c r="N96" s="39"/>
      <c r="R96" s="39"/>
      <c r="S96" s="39"/>
      <c r="T96" s="39"/>
      <c r="U96" s="39"/>
      <c r="Y96" s="39"/>
      <c r="Z96" s="39"/>
      <c r="AA96" s="39"/>
      <c r="AB96" s="39"/>
      <c r="AF96" s="39"/>
      <c r="AG96" s="39"/>
      <c r="AH96" s="39"/>
      <c r="AI96" s="39"/>
      <c r="AM96" s="39"/>
      <c r="AN96" s="39"/>
      <c r="AO96" s="39"/>
      <c r="AP96" s="39"/>
      <c r="AR96" s="31" t="s">
        <v>57</v>
      </c>
      <c r="AS96" s="63">
        <v>0</v>
      </c>
      <c r="AT96" s="64">
        <v>0</v>
      </c>
      <c r="AU96" s="64">
        <v>0</v>
      </c>
      <c r="AV96" s="64">
        <v>0</v>
      </c>
      <c r="AW96" s="64">
        <v>0</v>
      </c>
      <c r="BA96" s="39"/>
      <c r="BB96" s="39"/>
      <c r="BC96" s="39"/>
      <c r="BD96" s="39"/>
      <c r="BH96" s="39"/>
      <c r="BI96" s="39"/>
      <c r="BJ96" s="39"/>
      <c r="BK96" s="39"/>
    </row>
    <row r="97" spans="4:63">
      <c r="D97" s="39"/>
      <c r="E97" s="39"/>
      <c r="F97" s="39"/>
      <c r="G97" s="39"/>
      <c r="H97" s="39"/>
      <c r="K97" s="39"/>
      <c r="L97" s="39"/>
      <c r="M97" s="39"/>
      <c r="N97" s="39"/>
      <c r="R97" s="39"/>
      <c r="S97" s="39"/>
      <c r="T97" s="39"/>
      <c r="U97" s="39"/>
      <c r="Y97" s="39"/>
      <c r="Z97" s="39"/>
      <c r="AA97" s="39"/>
      <c r="AB97" s="39"/>
      <c r="AF97" s="39"/>
      <c r="AG97" s="39"/>
      <c r="AH97" s="39"/>
      <c r="AI97" s="39"/>
      <c r="AM97" s="39"/>
      <c r="AN97" s="39"/>
      <c r="AO97" s="39"/>
      <c r="AP97" s="39"/>
      <c r="AT97" s="39"/>
      <c r="AU97" s="39"/>
      <c r="AV97" s="39"/>
      <c r="AW97" s="39"/>
      <c r="BA97" s="39"/>
      <c r="BB97" s="39"/>
      <c r="BC97" s="39"/>
      <c r="BD97" s="39"/>
      <c r="BH97" s="39"/>
      <c r="BI97" s="39"/>
      <c r="BJ97" s="39"/>
      <c r="BK97" s="39"/>
    </row>
    <row r="98" spans="4:63">
      <c r="D98" s="39"/>
      <c r="E98" s="39"/>
      <c r="F98" s="39"/>
      <c r="G98" s="39"/>
      <c r="H98" s="39"/>
      <c r="I98" s="39"/>
      <c r="J98" s="39"/>
      <c r="K98" s="39"/>
    </row>
    <row r="99" spans="4:63">
      <c r="D99" s="39"/>
      <c r="E99" s="39"/>
      <c r="F99" s="39"/>
      <c r="G99" s="39"/>
      <c r="H99" s="39"/>
      <c r="I99" s="39"/>
      <c r="J99" s="39"/>
      <c r="K99" s="39"/>
    </row>
  </sheetData>
  <pageMargins left="0.74803149606299213" right="0.74803149606299213" top="0.98425196850393704" bottom="0.98425196850393704" header="0.51181102362204722" footer="0.51181102362204722"/>
  <pageSetup paperSize="9" orientation="landscape" r:id="rId1"/>
  <headerFooter alignWithMargins="0">
    <oddHeader>&amp;L&amp;12&amp;T on &amp;D&amp;C&amp;12&amp;A</oddHeader>
    <oddFooter>&amp;L&amp;12Pöyry Energy Consulting&amp;C&amp;12&amp;P of &amp;N&amp;R&amp;12&amp;F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R149"/>
  <sheetViews>
    <sheetView showGridLines="0" zoomScale="70" zoomScaleNormal="70" workbookViewId="0"/>
  </sheetViews>
  <sheetFormatPr defaultRowHeight="14.25"/>
  <cols>
    <col min="1" max="1" width="9.140625" style="67"/>
    <col min="2" max="2" width="21.140625" style="67" bestFit="1" customWidth="1"/>
    <col min="3" max="3" width="18.85546875" style="67" bestFit="1" customWidth="1"/>
    <col min="4" max="8" width="8" style="67" customWidth="1"/>
    <col min="9" max="16384" width="9.140625" style="67"/>
  </cols>
  <sheetData>
    <row r="1" spans="1:70" ht="20.25">
      <c r="A1" s="83" t="s">
        <v>126</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row>
    <row r="2" spans="1:70" ht="15">
      <c r="A2" s="84" t="s">
        <v>130</v>
      </c>
      <c r="B2" s="66"/>
    </row>
    <row r="3" spans="1:70" ht="15">
      <c r="A3" s="85" t="s">
        <v>127</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row>
    <row r="5" spans="1:70" ht="15">
      <c r="B5" s="70" t="s">
        <v>98</v>
      </c>
    </row>
    <row r="7" spans="1:70">
      <c r="B7" s="68" t="s">
        <v>99</v>
      </c>
      <c r="C7" s="68" t="s">
        <v>100</v>
      </c>
      <c r="D7" s="68">
        <v>2022</v>
      </c>
      <c r="E7" s="68">
        <v>2025</v>
      </c>
      <c r="F7" s="68">
        <v>2030</v>
      </c>
      <c r="G7" s="68">
        <v>2035</v>
      </c>
      <c r="H7" s="68">
        <v>2040</v>
      </c>
    </row>
    <row r="8" spans="1:70">
      <c r="B8" s="69" t="s">
        <v>98</v>
      </c>
      <c r="C8" s="69" t="s">
        <v>101</v>
      </c>
      <c r="D8" s="67">
        <v>1000</v>
      </c>
      <c r="E8" s="67">
        <v>1000</v>
      </c>
      <c r="F8" s="67">
        <v>1000</v>
      </c>
      <c r="G8" s="67">
        <v>1000</v>
      </c>
      <c r="H8" s="67">
        <v>1000</v>
      </c>
    </row>
    <row r="9" spans="1:70">
      <c r="B9" s="69" t="s">
        <v>98</v>
      </c>
      <c r="C9" s="69" t="s">
        <v>102</v>
      </c>
      <c r="D9" s="67">
        <v>1400</v>
      </c>
      <c r="E9" s="67">
        <v>1400</v>
      </c>
      <c r="F9" s="67">
        <v>1400</v>
      </c>
      <c r="G9" s="67">
        <v>1400</v>
      </c>
      <c r="H9" s="67">
        <v>1400</v>
      </c>
    </row>
    <row r="10" spans="1:70">
      <c r="B10" s="69" t="s">
        <v>98</v>
      </c>
      <c r="C10" s="69" t="s">
        <v>103</v>
      </c>
      <c r="D10" s="67">
        <v>5388</v>
      </c>
      <c r="E10" s="67">
        <v>5388</v>
      </c>
      <c r="F10" s="67">
        <v>5388</v>
      </c>
      <c r="G10" s="67">
        <v>5388</v>
      </c>
      <c r="H10" s="67">
        <v>5388</v>
      </c>
    </row>
    <row r="11" spans="1:70">
      <c r="B11" s="69" t="s">
        <v>98</v>
      </c>
      <c r="C11" s="69" t="s">
        <v>104</v>
      </c>
      <c r="D11" s="67">
        <v>1000</v>
      </c>
      <c r="E11" s="67">
        <v>1000</v>
      </c>
      <c r="F11" s="67">
        <v>1000</v>
      </c>
      <c r="G11" s="67">
        <v>1000</v>
      </c>
      <c r="H11" s="67">
        <v>1000</v>
      </c>
    </row>
    <row r="12" spans="1:70">
      <c r="B12" s="69" t="s">
        <v>98</v>
      </c>
      <c r="C12" s="69" t="s">
        <v>105</v>
      </c>
      <c r="D12" s="67">
        <v>450</v>
      </c>
      <c r="E12" s="67">
        <v>450</v>
      </c>
      <c r="F12" s="67">
        <v>450</v>
      </c>
      <c r="G12" s="67">
        <v>450</v>
      </c>
      <c r="H12" s="67">
        <v>450</v>
      </c>
    </row>
    <row r="13" spans="1:70">
      <c r="B13" s="69" t="s">
        <v>98</v>
      </c>
      <c r="C13" s="69" t="s">
        <v>106</v>
      </c>
      <c r="D13" s="67">
        <v>1400</v>
      </c>
      <c r="E13" s="67">
        <v>1400</v>
      </c>
      <c r="F13" s="67">
        <v>1400</v>
      </c>
      <c r="G13" s="67">
        <v>1400</v>
      </c>
      <c r="H13" s="67">
        <v>1400</v>
      </c>
    </row>
    <row r="14" spans="1:70">
      <c r="B14" s="69" t="s">
        <v>98</v>
      </c>
      <c r="C14" s="69" t="s">
        <v>107</v>
      </c>
      <c r="D14" s="67">
        <v>1030</v>
      </c>
      <c r="E14" s="67">
        <v>1030</v>
      </c>
      <c r="F14" s="67">
        <v>1030</v>
      </c>
      <c r="G14" s="67">
        <v>1030</v>
      </c>
      <c r="H14" s="67">
        <v>1030</v>
      </c>
    </row>
    <row r="15" spans="1:70">
      <c r="B15" s="69" t="s">
        <v>101</v>
      </c>
      <c r="C15" s="69" t="s">
        <v>98</v>
      </c>
      <c r="D15" s="67">
        <v>1000</v>
      </c>
      <c r="E15" s="67">
        <v>1000</v>
      </c>
      <c r="F15" s="67">
        <v>1000</v>
      </c>
      <c r="G15" s="67">
        <v>1000</v>
      </c>
      <c r="H15" s="67">
        <v>1000</v>
      </c>
    </row>
    <row r="16" spans="1:70">
      <c r="B16" s="69" t="s">
        <v>102</v>
      </c>
      <c r="C16" s="69" t="s">
        <v>98</v>
      </c>
      <c r="D16" s="67">
        <v>1400</v>
      </c>
      <c r="E16" s="67">
        <v>1400</v>
      </c>
      <c r="F16" s="67">
        <v>1400</v>
      </c>
      <c r="G16" s="67">
        <v>1400</v>
      </c>
      <c r="H16" s="67">
        <v>1400</v>
      </c>
    </row>
    <row r="17" spans="2:8">
      <c r="B17" s="69" t="s">
        <v>103</v>
      </c>
      <c r="C17" s="69" t="s">
        <v>98</v>
      </c>
      <c r="D17" s="67">
        <v>5388</v>
      </c>
      <c r="E17" s="67">
        <v>5388</v>
      </c>
      <c r="F17" s="67">
        <v>5388</v>
      </c>
      <c r="G17" s="67">
        <v>5388</v>
      </c>
      <c r="H17" s="67">
        <v>5388</v>
      </c>
    </row>
    <row r="18" spans="2:8">
      <c r="B18" s="69" t="s">
        <v>104</v>
      </c>
      <c r="C18" s="69" t="s">
        <v>98</v>
      </c>
      <c r="D18" s="67">
        <v>1000</v>
      </c>
      <c r="E18" s="67">
        <v>1000</v>
      </c>
      <c r="F18" s="67">
        <v>1000</v>
      </c>
      <c r="G18" s="67">
        <v>1000</v>
      </c>
      <c r="H18" s="67">
        <v>1000</v>
      </c>
    </row>
    <row r="19" spans="2:8">
      <c r="B19" s="69" t="s">
        <v>105</v>
      </c>
      <c r="C19" s="69" t="s">
        <v>98</v>
      </c>
      <c r="D19" s="67">
        <v>450</v>
      </c>
      <c r="E19" s="67">
        <v>450</v>
      </c>
      <c r="F19" s="67">
        <v>450</v>
      </c>
      <c r="G19" s="67">
        <v>450</v>
      </c>
      <c r="H19" s="67">
        <v>450</v>
      </c>
    </row>
    <row r="20" spans="2:8">
      <c r="B20" s="69" t="s">
        <v>106</v>
      </c>
      <c r="C20" s="69" t="s">
        <v>98</v>
      </c>
      <c r="D20" s="67">
        <v>1400</v>
      </c>
      <c r="E20" s="67">
        <v>1400</v>
      </c>
      <c r="F20" s="67">
        <v>1400</v>
      </c>
      <c r="G20" s="67">
        <v>1400</v>
      </c>
      <c r="H20" s="67">
        <v>1400</v>
      </c>
    </row>
    <row r="21" spans="2:8">
      <c r="B21" s="69" t="s">
        <v>107</v>
      </c>
      <c r="C21" s="69" t="s">
        <v>98</v>
      </c>
      <c r="D21" s="67">
        <v>1000</v>
      </c>
      <c r="E21" s="67">
        <v>1000</v>
      </c>
      <c r="F21" s="67">
        <v>1000</v>
      </c>
      <c r="G21" s="67">
        <v>1000</v>
      </c>
      <c r="H21" s="67">
        <v>1000</v>
      </c>
    </row>
    <row r="24" spans="2:8" ht="15">
      <c r="B24" s="70" t="s">
        <v>103</v>
      </c>
    </row>
    <row r="26" spans="2:8">
      <c r="B26" s="68" t="s">
        <v>99</v>
      </c>
      <c r="C26" s="68" t="s">
        <v>100</v>
      </c>
      <c r="D26" s="68">
        <v>2022</v>
      </c>
      <c r="E26" s="68">
        <v>2025</v>
      </c>
      <c r="F26" s="68">
        <v>2030</v>
      </c>
      <c r="G26" s="68">
        <v>2035</v>
      </c>
      <c r="H26" s="68">
        <v>2040</v>
      </c>
    </row>
    <row r="27" spans="2:8">
      <c r="B27" s="69" t="s">
        <v>103</v>
      </c>
      <c r="C27" s="69" t="s">
        <v>101</v>
      </c>
      <c r="D27" s="67">
        <v>4300</v>
      </c>
      <c r="E27" s="67">
        <v>4300</v>
      </c>
      <c r="F27" s="67">
        <v>4300</v>
      </c>
      <c r="G27" s="67">
        <v>4300</v>
      </c>
      <c r="H27" s="67">
        <v>4300</v>
      </c>
    </row>
    <row r="28" spans="2:8">
      <c r="B28" s="69" t="s">
        <v>103</v>
      </c>
      <c r="C28" s="69" t="s">
        <v>98</v>
      </c>
      <c r="D28" s="67">
        <v>5388</v>
      </c>
      <c r="E28" s="67">
        <v>5388</v>
      </c>
      <c r="F28" s="67">
        <v>5388</v>
      </c>
      <c r="G28" s="67">
        <v>5388</v>
      </c>
      <c r="H28" s="67">
        <v>5388</v>
      </c>
    </row>
    <row r="29" spans="2:8">
      <c r="B29" s="69" t="s">
        <v>103</v>
      </c>
      <c r="C29" s="69" t="s">
        <v>108</v>
      </c>
      <c r="D29" s="67">
        <v>3000</v>
      </c>
      <c r="E29" s="67">
        <v>3000</v>
      </c>
      <c r="F29" s="67">
        <v>4800</v>
      </c>
      <c r="G29" s="67">
        <v>5800</v>
      </c>
      <c r="H29" s="67">
        <v>5800</v>
      </c>
    </row>
    <row r="30" spans="2:8">
      <c r="B30" s="69" t="s">
        <v>103</v>
      </c>
      <c r="C30" s="69" t="s">
        <v>109</v>
      </c>
      <c r="D30" s="67">
        <v>4450</v>
      </c>
      <c r="E30" s="67">
        <v>4450</v>
      </c>
      <c r="F30" s="67">
        <v>4450</v>
      </c>
      <c r="G30" s="67">
        <v>4450</v>
      </c>
      <c r="H30" s="67">
        <v>4450</v>
      </c>
    </row>
    <row r="31" spans="2:8">
      <c r="B31" s="69" t="s">
        <v>103</v>
      </c>
      <c r="C31" s="69" t="s">
        <v>110</v>
      </c>
      <c r="D31" s="67">
        <v>2800</v>
      </c>
      <c r="E31" s="67">
        <v>5500</v>
      </c>
      <c r="F31" s="67">
        <v>7000</v>
      </c>
      <c r="G31" s="67">
        <v>7000</v>
      </c>
      <c r="H31" s="67">
        <v>7000</v>
      </c>
    </row>
    <row r="32" spans="2:8">
      <c r="B32" s="69" t="s">
        <v>103</v>
      </c>
      <c r="C32" s="69" t="s">
        <v>111</v>
      </c>
      <c r="D32" s="67">
        <v>3700</v>
      </c>
      <c r="E32" s="67">
        <v>3700</v>
      </c>
      <c r="F32" s="67">
        <v>3700</v>
      </c>
      <c r="G32" s="67">
        <v>3700</v>
      </c>
      <c r="H32" s="67">
        <v>3700</v>
      </c>
    </row>
    <row r="33" spans="2:8">
      <c r="B33" s="69" t="s">
        <v>101</v>
      </c>
      <c r="C33" s="69" t="s">
        <v>103</v>
      </c>
      <c r="D33" s="67">
        <v>2800</v>
      </c>
      <c r="E33" s="67">
        <v>2800</v>
      </c>
      <c r="F33" s="67">
        <v>2800</v>
      </c>
      <c r="G33" s="67">
        <v>2800</v>
      </c>
      <c r="H33" s="67">
        <v>2800</v>
      </c>
    </row>
    <row r="34" spans="2:8">
      <c r="B34" s="69" t="s">
        <v>98</v>
      </c>
      <c r="C34" s="69" t="s">
        <v>103</v>
      </c>
      <c r="D34" s="67">
        <v>5388</v>
      </c>
      <c r="E34" s="67">
        <v>5388</v>
      </c>
      <c r="F34" s="67">
        <v>5388</v>
      </c>
      <c r="G34" s="67">
        <v>5388</v>
      </c>
      <c r="H34" s="67">
        <v>5388</v>
      </c>
    </row>
    <row r="35" spans="2:8">
      <c r="B35" s="69" t="s">
        <v>108</v>
      </c>
      <c r="C35" s="69" t="s">
        <v>103</v>
      </c>
      <c r="D35" s="67">
        <v>3000</v>
      </c>
      <c r="E35" s="67">
        <v>3300</v>
      </c>
      <c r="F35" s="67">
        <v>4800</v>
      </c>
      <c r="G35" s="67">
        <v>5800</v>
      </c>
      <c r="H35" s="67">
        <v>5800</v>
      </c>
    </row>
    <row r="36" spans="2:8">
      <c r="B36" s="69" t="s">
        <v>109</v>
      </c>
      <c r="C36" s="69" t="s">
        <v>103</v>
      </c>
      <c r="D36" s="67">
        <v>2160</v>
      </c>
      <c r="E36" s="67">
        <v>2160</v>
      </c>
      <c r="F36" s="67">
        <v>2160</v>
      </c>
      <c r="G36" s="67">
        <v>2160</v>
      </c>
      <c r="H36" s="67">
        <v>2160</v>
      </c>
    </row>
    <row r="37" spans="2:8">
      <c r="B37" s="69" t="s">
        <v>110</v>
      </c>
      <c r="C37" s="69" t="s">
        <v>103</v>
      </c>
      <c r="D37" s="67">
        <v>2800</v>
      </c>
      <c r="E37" s="67">
        <v>5500</v>
      </c>
      <c r="F37" s="67">
        <v>7000</v>
      </c>
      <c r="G37" s="67">
        <v>7000</v>
      </c>
      <c r="H37" s="67">
        <v>7000</v>
      </c>
    </row>
    <row r="38" spans="2:8">
      <c r="B38" s="69" t="s">
        <v>111</v>
      </c>
      <c r="C38" s="69" t="s">
        <v>103</v>
      </c>
      <c r="D38" s="67">
        <v>1300</v>
      </c>
      <c r="E38" s="67">
        <v>1300</v>
      </c>
      <c r="F38" s="67">
        <v>1300</v>
      </c>
      <c r="G38" s="67">
        <v>2100</v>
      </c>
      <c r="H38" s="67">
        <v>2100</v>
      </c>
    </row>
    <row r="41" spans="2:8" ht="15">
      <c r="B41" s="70" t="s">
        <v>107</v>
      </c>
    </row>
    <row r="43" spans="2:8">
      <c r="B43" s="68" t="s">
        <v>99</v>
      </c>
      <c r="C43" s="68" t="s">
        <v>100</v>
      </c>
      <c r="D43" s="68">
        <v>2022</v>
      </c>
      <c r="E43" s="68">
        <v>2025</v>
      </c>
      <c r="F43" s="68">
        <v>2030</v>
      </c>
      <c r="G43" s="68">
        <v>2035</v>
      </c>
      <c r="H43" s="68">
        <v>2040</v>
      </c>
    </row>
    <row r="44" spans="2:8">
      <c r="B44" s="67" t="s">
        <v>107</v>
      </c>
      <c r="C44" s="67" t="s">
        <v>98</v>
      </c>
      <c r="D44" s="67">
        <v>1000</v>
      </c>
      <c r="E44" s="67">
        <v>1000</v>
      </c>
      <c r="F44" s="67">
        <v>1000</v>
      </c>
      <c r="G44" s="67">
        <v>1000</v>
      </c>
      <c r="H44" s="67">
        <v>1000</v>
      </c>
    </row>
    <row r="45" spans="2:8">
      <c r="B45" s="67" t="s">
        <v>98</v>
      </c>
      <c r="C45" s="67" t="s">
        <v>107</v>
      </c>
      <c r="D45" s="67">
        <v>1030</v>
      </c>
      <c r="E45" s="67">
        <v>1030</v>
      </c>
      <c r="F45" s="67">
        <v>1030</v>
      </c>
      <c r="G45" s="67">
        <v>1030</v>
      </c>
      <c r="H45" s="67">
        <v>1030</v>
      </c>
    </row>
    <row r="48" spans="2:8" ht="15">
      <c r="B48" s="70" t="s">
        <v>105</v>
      </c>
    </row>
    <row r="50" spans="2:8">
      <c r="B50" s="68" t="s">
        <v>99</v>
      </c>
      <c r="C50" s="68" t="s">
        <v>100</v>
      </c>
      <c r="D50" s="68">
        <v>2022</v>
      </c>
      <c r="E50" s="68">
        <v>2025</v>
      </c>
      <c r="F50" s="68">
        <v>2030</v>
      </c>
      <c r="G50" s="68">
        <v>2035</v>
      </c>
      <c r="H50" s="68">
        <v>2040</v>
      </c>
    </row>
    <row r="51" spans="2:8">
      <c r="B51" s="69" t="s">
        <v>105</v>
      </c>
      <c r="C51" s="69" t="s">
        <v>98</v>
      </c>
      <c r="D51" s="67">
        <v>450</v>
      </c>
      <c r="E51" s="67">
        <v>450</v>
      </c>
      <c r="F51" s="67">
        <v>450</v>
      </c>
      <c r="G51" s="67">
        <v>450</v>
      </c>
      <c r="H51" s="67">
        <v>450</v>
      </c>
    </row>
    <row r="52" spans="2:8">
      <c r="B52" s="69" t="s">
        <v>98</v>
      </c>
      <c r="C52" s="69" t="s">
        <v>105</v>
      </c>
      <c r="D52" s="67">
        <v>450</v>
      </c>
      <c r="E52" s="67">
        <v>450</v>
      </c>
      <c r="F52" s="67">
        <v>450</v>
      </c>
      <c r="G52" s="67">
        <v>450</v>
      </c>
      <c r="H52" s="67">
        <v>450</v>
      </c>
    </row>
    <row r="54" spans="2:8" ht="12" customHeight="1"/>
    <row r="55" spans="2:8" ht="15">
      <c r="B55" s="70" t="s">
        <v>101</v>
      </c>
    </row>
    <row r="57" spans="2:8">
      <c r="B57" s="68" t="s">
        <v>99</v>
      </c>
      <c r="C57" s="68" t="s">
        <v>100</v>
      </c>
      <c r="D57" s="68">
        <v>2022</v>
      </c>
      <c r="E57" s="68">
        <v>2025</v>
      </c>
      <c r="F57" s="68">
        <v>2030</v>
      </c>
      <c r="G57" s="68">
        <v>2035</v>
      </c>
      <c r="H57" s="68">
        <v>2040</v>
      </c>
    </row>
    <row r="58" spans="2:8">
      <c r="B58" s="69" t="s">
        <v>101</v>
      </c>
      <c r="C58" s="69" t="s">
        <v>103</v>
      </c>
      <c r="D58" s="67">
        <v>2800</v>
      </c>
      <c r="E58" s="67">
        <v>2800</v>
      </c>
      <c r="F58" s="67">
        <v>2800</v>
      </c>
      <c r="G58" s="67">
        <v>2800</v>
      </c>
      <c r="H58" s="67">
        <v>2800</v>
      </c>
    </row>
    <row r="59" spans="2:8">
      <c r="B59" s="69" t="s">
        <v>101</v>
      </c>
      <c r="C59" s="69" t="s">
        <v>98</v>
      </c>
      <c r="D59" s="67">
        <v>1000</v>
      </c>
      <c r="E59" s="67">
        <v>1000</v>
      </c>
      <c r="F59" s="67">
        <v>1000</v>
      </c>
      <c r="G59" s="67">
        <v>1000</v>
      </c>
      <c r="H59" s="67">
        <v>1000</v>
      </c>
    </row>
    <row r="60" spans="2:8">
      <c r="B60" s="69" t="s">
        <v>101</v>
      </c>
      <c r="C60" s="69" t="s">
        <v>108</v>
      </c>
      <c r="D60" s="67">
        <v>1000</v>
      </c>
      <c r="E60" s="67">
        <v>1000</v>
      </c>
      <c r="F60" s="67">
        <v>1000</v>
      </c>
      <c r="G60" s="67">
        <v>1000</v>
      </c>
      <c r="H60" s="67">
        <v>1000</v>
      </c>
    </row>
    <row r="61" spans="2:8">
      <c r="B61" s="69" t="s">
        <v>101</v>
      </c>
      <c r="C61" s="69" t="s">
        <v>112</v>
      </c>
      <c r="D61" s="67">
        <v>1100</v>
      </c>
      <c r="E61" s="67">
        <v>1100</v>
      </c>
      <c r="F61" s="67">
        <v>1100</v>
      </c>
      <c r="G61" s="67">
        <v>1100</v>
      </c>
      <c r="H61" s="67">
        <v>1100</v>
      </c>
    </row>
    <row r="62" spans="2:8">
      <c r="B62" s="69" t="s">
        <v>101</v>
      </c>
      <c r="C62" s="69" t="s">
        <v>104</v>
      </c>
      <c r="D62" s="67">
        <v>2400</v>
      </c>
      <c r="E62" s="67">
        <v>2400</v>
      </c>
      <c r="F62" s="67">
        <v>2400</v>
      </c>
      <c r="G62" s="67">
        <v>2400</v>
      </c>
      <c r="H62" s="67">
        <v>2400</v>
      </c>
    </row>
    <row r="63" spans="2:8">
      <c r="B63" s="69" t="s">
        <v>103</v>
      </c>
      <c r="C63" s="69" t="s">
        <v>101</v>
      </c>
      <c r="D63" s="67">
        <v>4300</v>
      </c>
      <c r="E63" s="67">
        <v>4300</v>
      </c>
      <c r="F63" s="67">
        <v>4300</v>
      </c>
      <c r="G63" s="67">
        <v>4300</v>
      </c>
      <c r="H63" s="67">
        <v>4300</v>
      </c>
    </row>
    <row r="64" spans="2:8">
      <c r="B64" s="69" t="s">
        <v>98</v>
      </c>
      <c r="C64" s="69" t="s">
        <v>101</v>
      </c>
      <c r="D64" s="67">
        <v>1000</v>
      </c>
      <c r="E64" s="67">
        <v>1000</v>
      </c>
      <c r="F64" s="67">
        <v>1000</v>
      </c>
      <c r="G64" s="67">
        <v>1000</v>
      </c>
      <c r="H64" s="67">
        <v>1000</v>
      </c>
    </row>
    <row r="65" spans="2:8">
      <c r="B65" s="69" t="s">
        <v>108</v>
      </c>
      <c r="C65" s="69" t="s">
        <v>101</v>
      </c>
      <c r="D65" s="67">
        <v>1000</v>
      </c>
      <c r="E65" s="67">
        <v>1000</v>
      </c>
      <c r="F65" s="67">
        <v>1000</v>
      </c>
      <c r="G65" s="67">
        <v>1000</v>
      </c>
      <c r="H65" s="67">
        <v>1000</v>
      </c>
    </row>
    <row r="66" spans="2:8">
      <c r="B66" s="69" t="s">
        <v>112</v>
      </c>
      <c r="C66" s="69" t="s">
        <v>101</v>
      </c>
      <c r="D66" s="67">
        <v>1100</v>
      </c>
      <c r="E66" s="67">
        <v>1100</v>
      </c>
      <c r="F66" s="67">
        <v>1100</v>
      </c>
      <c r="G66" s="67">
        <v>1100</v>
      </c>
      <c r="H66" s="67">
        <v>1100</v>
      </c>
    </row>
    <row r="67" spans="2:8">
      <c r="B67" s="69" t="s">
        <v>104</v>
      </c>
      <c r="C67" s="69" t="s">
        <v>101</v>
      </c>
      <c r="D67" s="67">
        <v>2400</v>
      </c>
      <c r="E67" s="67">
        <v>2400</v>
      </c>
      <c r="F67" s="67">
        <v>2400</v>
      </c>
      <c r="G67" s="67">
        <v>2400</v>
      </c>
      <c r="H67" s="67">
        <v>2400</v>
      </c>
    </row>
    <row r="69" spans="2:8" ht="12" customHeight="1"/>
    <row r="70" spans="2:8" ht="15">
      <c r="B70" s="70" t="s">
        <v>104</v>
      </c>
    </row>
    <row r="72" spans="2:8">
      <c r="B72" s="68" t="s">
        <v>99</v>
      </c>
      <c r="C72" s="68" t="s">
        <v>100</v>
      </c>
      <c r="D72" s="68">
        <v>2022</v>
      </c>
      <c r="E72" s="68">
        <v>2025</v>
      </c>
      <c r="F72" s="68">
        <v>2030</v>
      </c>
      <c r="G72" s="68">
        <v>2035</v>
      </c>
      <c r="H72" s="68">
        <v>2040</v>
      </c>
    </row>
    <row r="73" spans="2:8">
      <c r="B73" s="69" t="s">
        <v>104</v>
      </c>
      <c r="C73" s="69" t="s">
        <v>101</v>
      </c>
      <c r="D73" s="67">
        <v>2400</v>
      </c>
      <c r="E73" s="67">
        <v>2400</v>
      </c>
      <c r="F73" s="67">
        <v>2400</v>
      </c>
      <c r="G73" s="67">
        <v>2400</v>
      </c>
      <c r="H73" s="67">
        <v>2400</v>
      </c>
    </row>
    <row r="74" spans="2:8">
      <c r="B74" s="69" t="s">
        <v>104</v>
      </c>
      <c r="C74" s="69" t="s">
        <v>102</v>
      </c>
      <c r="D74" s="67">
        <v>700</v>
      </c>
      <c r="E74" s="67">
        <v>700</v>
      </c>
      <c r="F74" s="67">
        <v>700</v>
      </c>
      <c r="G74" s="67">
        <v>700</v>
      </c>
      <c r="H74" s="67">
        <v>700</v>
      </c>
    </row>
    <row r="75" spans="2:8">
      <c r="B75" s="69" t="s">
        <v>104</v>
      </c>
      <c r="C75" s="69" t="s">
        <v>98</v>
      </c>
      <c r="D75" s="67">
        <v>1000</v>
      </c>
      <c r="E75" s="67">
        <v>1000</v>
      </c>
      <c r="F75" s="67">
        <v>1000</v>
      </c>
      <c r="G75" s="67">
        <v>1000</v>
      </c>
      <c r="H75" s="67">
        <v>1000</v>
      </c>
    </row>
    <row r="76" spans="2:8">
      <c r="B76" s="69" t="s">
        <v>104</v>
      </c>
      <c r="C76" s="69" t="s">
        <v>108</v>
      </c>
      <c r="D76" s="67">
        <v>4500</v>
      </c>
      <c r="E76" s="67">
        <v>5000</v>
      </c>
      <c r="F76" s="67">
        <v>5500</v>
      </c>
      <c r="G76" s="67">
        <v>5500</v>
      </c>
      <c r="H76" s="67">
        <v>5500</v>
      </c>
    </row>
    <row r="77" spans="2:8">
      <c r="B77" s="69" t="s">
        <v>104</v>
      </c>
      <c r="C77" s="69" t="s">
        <v>106</v>
      </c>
      <c r="D77" s="67">
        <v>700</v>
      </c>
      <c r="E77" s="67">
        <v>700</v>
      </c>
      <c r="F77" s="67">
        <v>1400</v>
      </c>
      <c r="G77" s="67">
        <v>1400</v>
      </c>
      <c r="H77" s="67">
        <v>1400</v>
      </c>
    </row>
    <row r="78" spans="2:8">
      <c r="B78" s="69" t="s">
        <v>101</v>
      </c>
      <c r="C78" s="69" t="s">
        <v>104</v>
      </c>
      <c r="D78" s="67">
        <v>2400</v>
      </c>
      <c r="E78" s="67">
        <v>2400</v>
      </c>
      <c r="F78" s="67">
        <v>2400</v>
      </c>
      <c r="G78" s="67">
        <v>2400</v>
      </c>
      <c r="H78" s="67">
        <v>2400</v>
      </c>
    </row>
    <row r="79" spans="2:8">
      <c r="B79" s="69" t="s">
        <v>102</v>
      </c>
      <c r="C79" s="69" t="s">
        <v>104</v>
      </c>
      <c r="D79" s="67">
        <v>700</v>
      </c>
      <c r="E79" s="67">
        <v>700</v>
      </c>
      <c r="F79" s="67">
        <v>700</v>
      </c>
      <c r="G79" s="67">
        <v>700</v>
      </c>
      <c r="H79" s="67">
        <v>700</v>
      </c>
    </row>
    <row r="80" spans="2:8">
      <c r="B80" s="69" t="s">
        <v>98</v>
      </c>
      <c r="C80" s="69" t="s">
        <v>104</v>
      </c>
      <c r="D80" s="67">
        <v>1000</v>
      </c>
      <c r="E80" s="67">
        <v>1000</v>
      </c>
      <c r="F80" s="67">
        <v>1000</v>
      </c>
      <c r="G80" s="67">
        <v>1000</v>
      </c>
      <c r="H80" s="67">
        <v>1000</v>
      </c>
    </row>
    <row r="81" spans="2:8">
      <c r="B81" s="69" t="s">
        <v>108</v>
      </c>
      <c r="C81" s="69" t="s">
        <v>104</v>
      </c>
      <c r="D81" s="67">
        <v>4500</v>
      </c>
      <c r="E81" s="67">
        <v>5000</v>
      </c>
      <c r="F81" s="67">
        <v>5500</v>
      </c>
      <c r="G81" s="67">
        <v>5500</v>
      </c>
      <c r="H81" s="67">
        <v>5500</v>
      </c>
    </row>
    <row r="82" spans="2:8">
      <c r="B82" s="69" t="s">
        <v>106</v>
      </c>
      <c r="C82" s="69" t="s">
        <v>104</v>
      </c>
      <c r="D82" s="67">
        <v>700</v>
      </c>
      <c r="E82" s="67">
        <v>700</v>
      </c>
      <c r="F82" s="67">
        <v>1400</v>
      </c>
      <c r="G82" s="67">
        <v>1400</v>
      </c>
      <c r="H82" s="67">
        <v>1400</v>
      </c>
    </row>
    <row r="85" spans="2:8" ht="15">
      <c r="B85" s="70" t="s">
        <v>108</v>
      </c>
    </row>
    <row r="87" spans="2:8">
      <c r="B87" s="68" t="s">
        <v>99</v>
      </c>
      <c r="C87" s="68" t="s">
        <v>100</v>
      </c>
      <c r="D87" s="68">
        <v>2022</v>
      </c>
      <c r="E87" s="68">
        <v>2025</v>
      </c>
      <c r="F87" s="68">
        <v>2030</v>
      </c>
      <c r="G87" s="68">
        <v>2035</v>
      </c>
      <c r="H87" s="68">
        <v>2040</v>
      </c>
    </row>
    <row r="88" spans="2:8">
      <c r="B88" s="69" t="s">
        <v>108</v>
      </c>
      <c r="C88" s="69" t="s">
        <v>113</v>
      </c>
      <c r="D88" s="79" t="s">
        <v>129</v>
      </c>
      <c r="E88" s="79" t="s">
        <v>129</v>
      </c>
      <c r="F88" s="79" t="s">
        <v>129</v>
      </c>
      <c r="G88" s="79" t="s">
        <v>129</v>
      </c>
      <c r="H88" s="79" t="s">
        <v>129</v>
      </c>
    </row>
    <row r="89" spans="2:8">
      <c r="B89" s="69" t="s">
        <v>108</v>
      </c>
      <c r="C89" s="69" t="s">
        <v>101</v>
      </c>
      <c r="D89" s="67">
        <v>1000</v>
      </c>
      <c r="E89" s="67">
        <v>1000</v>
      </c>
      <c r="F89" s="67">
        <v>1000</v>
      </c>
      <c r="G89" s="67">
        <v>1000</v>
      </c>
      <c r="H89" s="67">
        <v>1000</v>
      </c>
    </row>
    <row r="90" spans="2:8">
      <c r="B90" s="69" t="s">
        <v>108</v>
      </c>
      <c r="C90" s="69" t="s">
        <v>114</v>
      </c>
      <c r="D90" s="67">
        <v>1500</v>
      </c>
      <c r="E90" s="67">
        <v>1500</v>
      </c>
      <c r="F90" s="67">
        <v>2000</v>
      </c>
      <c r="G90" s="67">
        <v>2000</v>
      </c>
      <c r="H90" s="67">
        <v>2000</v>
      </c>
    </row>
    <row r="91" spans="2:8">
      <c r="B91" s="69" t="s">
        <v>108</v>
      </c>
      <c r="C91" s="69" t="s">
        <v>102</v>
      </c>
      <c r="D91" s="67">
        <v>3000</v>
      </c>
      <c r="E91" s="67">
        <v>3000</v>
      </c>
      <c r="F91" s="67">
        <v>3000</v>
      </c>
      <c r="G91" s="67">
        <v>3000</v>
      </c>
      <c r="H91" s="67">
        <v>3000</v>
      </c>
    </row>
    <row r="92" spans="2:8">
      <c r="B92" s="69" t="s">
        <v>108</v>
      </c>
      <c r="C92" s="69" t="s">
        <v>115</v>
      </c>
      <c r="D92" s="67">
        <v>1000</v>
      </c>
      <c r="E92" s="67">
        <v>1000</v>
      </c>
      <c r="F92" s="67">
        <v>1000</v>
      </c>
      <c r="G92" s="67">
        <v>1000</v>
      </c>
      <c r="H92" s="67">
        <v>1000</v>
      </c>
    </row>
    <row r="93" spans="2:8">
      <c r="B93" s="69" t="s">
        <v>108</v>
      </c>
      <c r="C93" s="69" t="s">
        <v>103</v>
      </c>
      <c r="D93" s="67">
        <v>3000</v>
      </c>
      <c r="E93" s="67">
        <v>3300</v>
      </c>
      <c r="F93" s="67">
        <v>4800</v>
      </c>
      <c r="G93" s="67">
        <v>5800</v>
      </c>
      <c r="H93" s="67">
        <v>5800</v>
      </c>
    </row>
    <row r="94" spans="2:8">
      <c r="B94" s="69" t="s">
        <v>108</v>
      </c>
      <c r="C94" s="69" t="s">
        <v>112</v>
      </c>
      <c r="D94" s="67">
        <v>1040</v>
      </c>
      <c r="E94" s="67">
        <v>1040</v>
      </c>
      <c r="F94" s="67">
        <v>1040</v>
      </c>
      <c r="G94" s="67">
        <v>1040</v>
      </c>
      <c r="H94" s="67">
        <v>1040</v>
      </c>
    </row>
    <row r="95" spans="2:8">
      <c r="B95" s="69" t="s">
        <v>108</v>
      </c>
      <c r="C95" s="69" t="s">
        <v>104</v>
      </c>
      <c r="D95" s="67">
        <v>4500</v>
      </c>
      <c r="E95" s="67">
        <v>5000</v>
      </c>
      <c r="F95" s="67">
        <v>5500</v>
      </c>
      <c r="G95" s="67">
        <v>5500</v>
      </c>
      <c r="H95" s="67">
        <v>5500</v>
      </c>
    </row>
    <row r="96" spans="2:8">
      <c r="B96" s="69" t="s">
        <v>108</v>
      </c>
      <c r="C96" s="69" t="s">
        <v>106</v>
      </c>
      <c r="D96" s="67">
        <v>1400</v>
      </c>
      <c r="E96" s="67">
        <v>1400</v>
      </c>
      <c r="F96" s="67">
        <v>2800</v>
      </c>
      <c r="G96" s="67">
        <v>2800</v>
      </c>
      <c r="H96" s="67">
        <v>2800</v>
      </c>
    </row>
    <row r="97" spans="2:8">
      <c r="B97" s="69" t="s">
        <v>108</v>
      </c>
      <c r="C97" s="69" t="s">
        <v>116</v>
      </c>
      <c r="D97" s="67">
        <v>1700</v>
      </c>
      <c r="E97" s="67">
        <v>1700</v>
      </c>
      <c r="F97" s="67">
        <v>1700</v>
      </c>
      <c r="G97" s="67">
        <v>1700</v>
      </c>
      <c r="H97" s="67">
        <v>1700</v>
      </c>
    </row>
    <row r="98" spans="2:8">
      <c r="B98" s="69" t="s">
        <v>108</v>
      </c>
      <c r="C98" s="69" t="s">
        <v>117</v>
      </c>
      <c r="D98" s="67">
        <v>450</v>
      </c>
      <c r="E98" s="67">
        <v>1300</v>
      </c>
      <c r="F98" s="67">
        <v>1300</v>
      </c>
      <c r="G98" s="67">
        <v>1300</v>
      </c>
      <c r="H98" s="67">
        <v>1300</v>
      </c>
    </row>
    <row r="99" spans="2:8">
      <c r="B99" s="69" t="s">
        <v>108</v>
      </c>
      <c r="C99" s="69" t="s">
        <v>111</v>
      </c>
      <c r="D99" s="67">
        <v>3286</v>
      </c>
      <c r="E99" s="67">
        <v>3286</v>
      </c>
      <c r="F99" s="67">
        <v>3286</v>
      </c>
      <c r="G99" s="67">
        <v>3286</v>
      </c>
      <c r="H99" s="67">
        <v>3286</v>
      </c>
    </row>
    <row r="100" spans="2:8">
      <c r="B100" s="69" t="s">
        <v>113</v>
      </c>
      <c r="C100" s="69" t="s">
        <v>108</v>
      </c>
      <c r="D100" s="79" t="s">
        <v>129</v>
      </c>
      <c r="E100" s="79" t="s">
        <v>129</v>
      </c>
      <c r="F100" s="79" t="s">
        <v>129</v>
      </c>
      <c r="G100" s="79" t="s">
        <v>129</v>
      </c>
      <c r="H100" s="79" t="s">
        <v>129</v>
      </c>
    </row>
    <row r="101" spans="2:8">
      <c r="B101" s="69" t="s">
        <v>101</v>
      </c>
      <c r="C101" s="69" t="s">
        <v>108</v>
      </c>
      <c r="D101" s="67">
        <v>1000</v>
      </c>
      <c r="E101" s="67">
        <v>1000</v>
      </c>
      <c r="F101" s="67">
        <v>1000</v>
      </c>
      <c r="G101" s="67">
        <v>1000</v>
      </c>
      <c r="H101" s="67">
        <v>1000</v>
      </c>
    </row>
    <row r="102" spans="2:8">
      <c r="B102" s="69" t="s">
        <v>114</v>
      </c>
      <c r="C102" s="69" t="s">
        <v>108</v>
      </c>
      <c r="D102" s="67">
        <v>2100</v>
      </c>
      <c r="E102" s="67">
        <v>2100</v>
      </c>
      <c r="F102" s="67">
        <v>2600</v>
      </c>
      <c r="G102" s="67">
        <v>2600</v>
      </c>
      <c r="H102" s="67">
        <v>2600</v>
      </c>
    </row>
    <row r="103" spans="2:8">
      <c r="B103" s="69" t="s">
        <v>102</v>
      </c>
      <c r="C103" s="69" t="s">
        <v>108</v>
      </c>
      <c r="D103" s="67">
        <v>3000</v>
      </c>
      <c r="E103" s="67">
        <v>3000</v>
      </c>
      <c r="F103" s="67">
        <v>3000</v>
      </c>
      <c r="G103" s="67">
        <v>3000</v>
      </c>
      <c r="H103" s="67">
        <v>3000</v>
      </c>
    </row>
    <row r="104" spans="2:8">
      <c r="B104" s="69" t="s">
        <v>115</v>
      </c>
      <c r="C104" s="69" t="s">
        <v>108</v>
      </c>
      <c r="D104" s="67">
        <v>1000</v>
      </c>
      <c r="E104" s="67">
        <v>1000</v>
      </c>
      <c r="F104" s="67">
        <v>1000</v>
      </c>
      <c r="G104" s="67">
        <v>1000</v>
      </c>
      <c r="H104" s="67">
        <v>1000</v>
      </c>
    </row>
    <row r="105" spans="2:8">
      <c r="B105" s="69" t="s">
        <v>103</v>
      </c>
      <c r="C105" s="69" t="s">
        <v>108</v>
      </c>
      <c r="D105" s="67">
        <v>3000</v>
      </c>
      <c r="E105" s="67">
        <v>3000</v>
      </c>
      <c r="F105" s="67">
        <v>4800</v>
      </c>
      <c r="G105" s="67">
        <v>5800</v>
      </c>
      <c r="H105" s="67">
        <v>5800</v>
      </c>
    </row>
    <row r="106" spans="2:8">
      <c r="B106" s="69" t="s">
        <v>112</v>
      </c>
      <c r="C106" s="69" t="s">
        <v>108</v>
      </c>
      <c r="D106" s="67">
        <v>853</v>
      </c>
      <c r="E106" s="67">
        <v>853</v>
      </c>
      <c r="F106" s="67">
        <v>853</v>
      </c>
      <c r="G106" s="67">
        <v>853</v>
      </c>
      <c r="H106" s="67">
        <v>853</v>
      </c>
    </row>
    <row r="107" spans="2:8">
      <c r="B107" s="69" t="s">
        <v>104</v>
      </c>
      <c r="C107" s="69" t="s">
        <v>108</v>
      </c>
      <c r="D107" s="67">
        <v>4500</v>
      </c>
      <c r="E107" s="67">
        <v>5000</v>
      </c>
      <c r="F107" s="67">
        <v>5500</v>
      </c>
      <c r="G107" s="67">
        <v>5500</v>
      </c>
      <c r="H107" s="67">
        <v>5500</v>
      </c>
    </row>
    <row r="108" spans="2:8">
      <c r="B108" s="69" t="s">
        <v>106</v>
      </c>
      <c r="C108" s="69" t="s">
        <v>108</v>
      </c>
      <c r="D108" s="67">
        <v>1400</v>
      </c>
      <c r="E108" s="67">
        <v>1400</v>
      </c>
      <c r="F108" s="67">
        <v>2800</v>
      </c>
      <c r="G108" s="67">
        <v>2800</v>
      </c>
      <c r="H108" s="67">
        <v>2800</v>
      </c>
    </row>
    <row r="109" spans="2:8">
      <c r="B109" s="69" t="s">
        <v>116</v>
      </c>
      <c r="C109" s="69" t="s">
        <v>108</v>
      </c>
      <c r="D109" s="67">
        <v>3000</v>
      </c>
      <c r="E109" s="67">
        <v>3000</v>
      </c>
      <c r="F109" s="67">
        <v>3000</v>
      </c>
      <c r="G109" s="67">
        <v>3000</v>
      </c>
      <c r="H109" s="67">
        <v>3000</v>
      </c>
    </row>
    <row r="110" spans="2:8">
      <c r="B110" s="69" t="s">
        <v>117</v>
      </c>
      <c r="C110" s="69" t="s">
        <v>108</v>
      </c>
      <c r="D110" s="67">
        <v>450</v>
      </c>
      <c r="E110" s="67">
        <v>1300</v>
      </c>
      <c r="F110" s="67">
        <v>1300</v>
      </c>
      <c r="G110" s="67">
        <v>1300</v>
      </c>
      <c r="H110" s="67">
        <v>1300</v>
      </c>
    </row>
    <row r="111" spans="2:8">
      <c r="B111" s="69" t="s">
        <v>111</v>
      </c>
      <c r="C111" s="69" t="s">
        <v>108</v>
      </c>
      <c r="D111" s="67">
        <v>4700</v>
      </c>
      <c r="E111" s="67">
        <v>4700</v>
      </c>
      <c r="F111" s="67">
        <v>4700</v>
      </c>
      <c r="G111" s="67">
        <v>4700</v>
      </c>
      <c r="H111" s="67">
        <v>4700</v>
      </c>
    </row>
    <row r="114" spans="2:8" ht="15">
      <c r="B114" s="66" t="s">
        <v>118</v>
      </c>
    </row>
    <row r="116" spans="2:8">
      <c r="B116" s="68" t="s">
        <v>99</v>
      </c>
      <c r="C116" s="68" t="s">
        <v>100</v>
      </c>
      <c r="D116" s="68">
        <v>2022</v>
      </c>
      <c r="E116" s="68">
        <v>2025</v>
      </c>
      <c r="F116" s="68">
        <v>2030</v>
      </c>
      <c r="G116" s="68">
        <v>2035</v>
      </c>
      <c r="H116" s="68">
        <v>2040</v>
      </c>
    </row>
    <row r="117" spans="2:8">
      <c r="B117" s="69" t="s">
        <v>102</v>
      </c>
      <c r="C117" s="69" t="s">
        <v>98</v>
      </c>
      <c r="D117" s="67">
        <v>1400</v>
      </c>
      <c r="E117" s="67">
        <v>1400</v>
      </c>
      <c r="F117" s="67">
        <v>1400</v>
      </c>
      <c r="G117" s="67">
        <v>1400</v>
      </c>
      <c r="H117" s="67">
        <v>1400</v>
      </c>
    </row>
    <row r="118" spans="2:8">
      <c r="B118" s="69" t="s">
        <v>102</v>
      </c>
      <c r="C118" s="69" t="s">
        <v>108</v>
      </c>
      <c r="D118" s="67">
        <v>3000</v>
      </c>
      <c r="E118" s="67">
        <v>3000</v>
      </c>
      <c r="F118" s="67">
        <v>3000</v>
      </c>
      <c r="G118" s="67">
        <v>3000</v>
      </c>
      <c r="H118" s="67">
        <v>3000</v>
      </c>
    </row>
    <row r="119" spans="2:8">
      <c r="B119" s="69" t="s">
        <v>102</v>
      </c>
      <c r="C119" s="69" t="s">
        <v>104</v>
      </c>
      <c r="D119" s="67">
        <v>700</v>
      </c>
      <c r="E119" s="67">
        <v>700</v>
      </c>
      <c r="F119" s="67">
        <v>700</v>
      </c>
      <c r="G119" s="67">
        <v>700</v>
      </c>
      <c r="H119" s="67">
        <v>700</v>
      </c>
    </row>
    <row r="120" spans="2:8">
      <c r="B120" s="69" t="s">
        <v>102</v>
      </c>
      <c r="C120" s="69" t="s">
        <v>106</v>
      </c>
      <c r="D120" s="67">
        <v>1600</v>
      </c>
      <c r="E120" s="67">
        <v>1600</v>
      </c>
      <c r="F120" s="67">
        <v>1600</v>
      </c>
      <c r="G120" s="67">
        <v>2200</v>
      </c>
      <c r="H120" s="67">
        <v>2200</v>
      </c>
    </row>
    <row r="121" spans="2:8">
      <c r="B121" s="69" t="s">
        <v>102</v>
      </c>
      <c r="C121" s="69" t="s">
        <v>117</v>
      </c>
      <c r="D121" s="67">
        <v>740</v>
      </c>
      <c r="E121" s="67">
        <v>740</v>
      </c>
      <c r="F121" s="67">
        <v>1400</v>
      </c>
      <c r="G121" s="67">
        <v>1400</v>
      </c>
      <c r="H121" s="67">
        <v>1400</v>
      </c>
    </row>
    <row r="122" spans="2:8">
      <c r="B122" s="69" t="s">
        <v>115</v>
      </c>
      <c r="C122" s="69" t="s">
        <v>108</v>
      </c>
      <c r="D122" s="67">
        <v>1000</v>
      </c>
      <c r="E122" s="67">
        <v>1000</v>
      </c>
      <c r="F122" s="67">
        <v>1000</v>
      </c>
      <c r="G122" s="67">
        <v>1000</v>
      </c>
      <c r="H122" s="67">
        <v>1000</v>
      </c>
    </row>
    <row r="123" spans="2:8">
      <c r="B123" s="69" t="s">
        <v>115</v>
      </c>
      <c r="C123" s="69" t="s">
        <v>117</v>
      </c>
      <c r="D123" s="67">
        <v>1700</v>
      </c>
      <c r="E123" s="67">
        <v>1700</v>
      </c>
      <c r="F123" s="67">
        <v>1700</v>
      </c>
      <c r="G123" s="67">
        <v>1700</v>
      </c>
      <c r="H123" s="67">
        <v>1700</v>
      </c>
    </row>
    <row r="124" spans="2:8">
      <c r="B124" s="69" t="s">
        <v>98</v>
      </c>
      <c r="C124" s="69" t="s">
        <v>102</v>
      </c>
      <c r="D124" s="67">
        <v>1400</v>
      </c>
      <c r="E124" s="67">
        <v>1400</v>
      </c>
      <c r="F124" s="67">
        <v>1400</v>
      </c>
      <c r="G124" s="67">
        <v>1400</v>
      </c>
      <c r="H124" s="67">
        <v>1400</v>
      </c>
    </row>
    <row r="125" spans="2:8">
      <c r="B125" s="69" t="s">
        <v>108</v>
      </c>
      <c r="C125" s="69" t="s">
        <v>102</v>
      </c>
      <c r="D125" s="67">
        <v>3000</v>
      </c>
      <c r="E125" s="67">
        <v>3000</v>
      </c>
      <c r="F125" s="67">
        <v>3000</v>
      </c>
      <c r="G125" s="67">
        <v>3000</v>
      </c>
      <c r="H125" s="67">
        <v>3000</v>
      </c>
    </row>
    <row r="126" spans="2:8">
      <c r="B126" s="69" t="s">
        <v>108</v>
      </c>
      <c r="C126" s="69" t="s">
        <v>115</v>
      </c>
      <c r="D126" s="67">
        <v>1000</v>
      </c>
      <c r="E126" s="67">
        <v>1000</v>
      </c>
      <c r="F126" s="67">
        <v>1000</v>
      </c>
      <c r="G126" s="67">
        <v>1000</v>
      </c>
      <c r="H126" s="67">
        <v>1000</v>
      </c>
    </row>
    <row r="127" spans="2:8">
      <c r="B127" s="69" t="s">
        <v>104</v>
      </c>
      <c r="C127" s="69" t="s">
        <v>102</v>
      </c>
      <c r="D127" s="67">
        <v>700</v>
      </c>
      <c r="E127" s="67">
        <v>700</v>
      </c>
      <c r="F127" s="67">
        <v>700</v>
      </c>
      <c r="G127" s="67">
        <v>700</v>
      </c>
      <c r="H127" s="67">
        <v>700</v>
      </c>
    </row>
    <row r="128" spans="2:8">
      <c r="B128" s="69" t="s">
        <v>106</v>
      </c>
      <c r="C128" s="69" t="s">
        <v>102</v>
      </c>
      <c r="D128" s="67">
        <v>1600</v>
      </c>
      <c r="E128" s="67">
        <v>1600</v>
      </c>
      <c r="F128" s="67">
        <v>1600</v>
      </c>
      <c r="G128" s="67">
        <v>2200</v>
      </c>
      <c r="H128" s="67">
        <v>2200</v>
      </c>
    </row>
    <row r="129" spans="2:8">
      <c r="B129" s="69" t="s">
        <v>117</v>
      </c>
      <c r="C129" s="69" t="s">
        <v>102</v>
      </c>
      <c r="D129" s="67">
        <v>680</v>
      </c>
      <c r="E129" s="67">
        <v>680</v>
      </c>
      <c r="F129" s="67">
        <v>680</v>
      </c>
      <c r="G129" s="67">
        <v>680</v>
      </c>
      <c r="H129" s="67">
        <v>680</v>
      </c>
    </row>
    <row r="130" spans="2:8">
      <c r="B130" s="69" t="s">
        <v>117</v>
      </c>
      <c r="C130" s="69" t="s">
        <v>115</v>
      </c>
      <c r="D130" s="67">
        <v>1300</v>
      </c>
      <c r="E130" s="67">
        <v>1300</v>
      </c>
      <c r="F130" s="67">
        <v>1300</v>
      </c>
      <c r="G130" s="67">
        <v>1300</v>
      </c>
      <c r="H130" s="67">
        <v>1300</v>
      </c>
    </row>
    <row r="133" spans="2:8" ht="15">
      <c r="B133" s="70" t="s">
        <v>106</v>
      </c>
    </row>
    <row r="135" spans="2:8">
      <c r="B135" s="68" t="s">
        <v>99</v>
      </c>
      <c r="C135" s="68" t="s">
        <v>100</v>
      </c>
      <c r="D135" s="68">
        <v>2022</v>
      </c>
      <c r="E135" s="68">
        <v>2025</v>
      </c>
      <c r="F135" s="68">
        <v>2030</v>
      </c>
      <c r="G135" s="68">
        <v>2035</v>
      </c>
      <c r="H135" s="68">
        <v>2040</v>
      </c>
    </row>
    <row r="136" spans="2:8">
      <c r="B136" s="69" t="s">
        <v>106</v>
      </c>
      <c r="C136" s="69" t="s">
        <v>119</v>
      </c>
      <c r="D136" s="67">
        <v>100</v>
      </c>
      <c r="E136" s="67">
        <v>100</v>
      </c>
      <c r="F136" s="67">
        <v>300</v>
      </c>
      <c r="G136" s="67">
        <v>300</v>
      </c>
      <c r="H136" s="67">
        <v>300</v>
      </c>
    </row>
    <row r="137" spans="2:8">
      <c r="B137" s="69" t="s">
        <v>106</v>
      </c>
      <c r="C137" s="69" t="s">
        <v>120</v>
      </c>
      <c r="D137" s="67">
        <v>100</v>
      </c>
      <c r="E137" s="67">
        <v>100</v>
      </c>
      <c r="F137" s="67">
        <v>100</v>
      </c>
      <c r="G137" s="67">
        <v>100</v>
      </c>
      <c r="H137" s="67">
        <v>100</v>
      </c>
    </row>
    <row r="138" spans="2:8">
      <c r="B138" s="69" t="s">
        <v>106</v>
      </c>
      <c r="C138" s="69" t="s">
        <v>117</v>
      </c>
      <c r="D138" s="67">
        <v>5095</v>
      </c>
      <c r="E138" s="67">
        <v>5095</v>
      </c>
      <c r="F138" s="67">
        <v>5095</v>
      </c>
      <c r="G138" s="67">
        <v>5095</v>
      </c>
      <c r="H138" s="67">
        <v>5095</v>
      </c>
    </row>
    <row r="139" spans="2:8">
      <c r="B139" s="69" t="s">
        <v>106</v>
      </c>
      <c r="C139" s="69" t="s">
        <v>102</v>
      </c>
      <c r="D139" s="67">
        <v>1600</v>
      </c>
      <c r="E139" s="67">
        <v>1600</v>
      </c>
      <c r="F139" s="67">
        <v>1600</v>
      </c>
      <c r="G139" s="67">
        <v>2200</v>
      </c>
      <c r="H139" s="67">
        <v>2200</v>
      </c>
    </row>
    <row r="140" spans="2:8">
      <c r="B140" s="69" t="s">
        <v>106</v>
      </c>
      <c r="C140" s="69" t="s">
        <v>108</v>
      </c>
      <c r="D140" s="67">
        <v>1400</v>
      </c>
      <c r="E140" s="67">
        <v>1400</v>
      </c>
      <c r="F140" s="67">
        <v>2800</v>
      </c>
      <c r="G140" s="67">
        <v>2800</v>
      </c>
      <c r="H140" s="67">
        <v>2800</v>
      </c>
    </row>
    <row r="141" spans="2:8">
      <c r="B141" s="69" t="s">
        <v>106</v>
      </c>
      <c r="C141" s="69" t="s">
        <v>104</v>
      </c>
      <c r="D141" s="67">
        <v>700</v>
      </c>
      <c r="E141" s="67">
        <v>700</v>
      </c>
      <c r="F141" s="67">
        <v>1400</v>
      </c>
      <c r="G141" s="67">
        <v>1400</v>
      </c>
      <c r="H141" s="67">
        <v>1400</v>
      </c>
    </row>
    <row r="142" spans="2:8">
      <c r="B142" s="69" t="s">
        <v>106</v>
      </c>
      <c r="C142" s="69" t="s">
        <v>98</v>
      </c>
      <c r="D142" s="67">
        <v>1400</v>
      </c>
      <c r="E142" s="67">
        <v>1400</v>
      </c>
      <c r="F142" s="67">
        <v>1400</v>
      </c>
      <c r="G142" s="67">
        <v>1400</v>
      </c>
      <c r="H142" s="67">
        <v>1400</v>
      </c>
    </row>
    <row r="143" spans="2:8">
      <c r="B143" s="69" t="s">
        <v>102</v>
      </c>
      <c r="C143" s="69" t="s">
        <v>106</v>
      </c>
      <c r="D143" s="67">
        <v>1600</v>
      </c>
      <c r="E143" s="67">
        <v>1600</v>
      </c>
      <c r="F143" s="67">
        <v>1600</v>
      </c>
      <c r="G143" s="67">
        <v>2200</v>
      </c>
      <c r="H143" s="67">
        <v>2200</v>
      </c>
    </row>
    <row r="144" spans="2:8">
      <c r="B144" s="69" t="s">
        <v>119</v>
      </c>
      <c r="C144" s="69" t="s">
        <v>106</v>
      </c>
      <c r="D144" s="67">
        <v>100</v>
      </c>
      <c r="E144" s="67">
        <v>100</v>
      </c>
      <c r="F144" s="67">
        <v>300</v>
      </c>
      <c r="G144" s="67">
        <v>300</v>
      </c>
      <c r="H144" s="67">
        <v>300</v>
      </c>
    </row>
    <row r="145" spans="2:8">
      <c r="B145" s="69" t="s">
        <v>98</v>
      </c>
      <c r="C145" s="69" t="s">
        <v>106</v>
      </c>
      <c r="D145" s="67">
        <v>1400</v>
      </c>
      <c r="E145" s="67">
        <v>1400</v>
      </c>
      <c r="F145" s="67">
        <v>1400</v>
      </c>
      <c r="G145" s="67">
        <v>1400</v>
      </c>
      <c r="H145" s="67">
        <v>1400</v>
      </c>
    </row>
    <row r="146" spans="2:8">
      <c r="B146" s="69" t="s">
        <v>108</v>
      </c>
      <c r="C146" s="69" t="s">
        <v>106</v>
      </c>
      <c r="D146" s="67">
        <v>1400</v>
      </c>
      <c r="E146" s="67">
        <v>1400</v>
      </c>
      <c r="F146" s="67">
        <v>2800</v>
      </c>
      <c r="G146" s="67">
        <v>2800</v>
      </c>
      <c r="H146" s="67">
        <v>2800</v>
      </c>
    </row>
    <row r="147" spans="2:8">
      <c r="B147" s="69" t="s">
        <v>104</v>
      </c>
      <c r="C147" s="69" t="s">
        <v>106</v>
      </c>
      <c r="D147" s="67">
        <v>700</v>
      </c>
      <c r="E147" s="67">
        <v>700</v>
      </c>
      <c r="F147" s="67">
        <v>1400</v>
      </c>
      <c r="G147" s="67">
        <v>1400</v>
      </c>
      <c r="H147" s="67">
        <v>1400</v>
      </c>
    </row>
    <row r="148" spans="2:8">
      <c r="B148" s="69" t="s">
        <v>120</v>
      </c>
      <c r="C148" s="69" t="s">
        <v>106</v>
      </c>
      <c r="D148" s="67">
        <v>100</v>
      </c>
      <c r="E148" s="67">
        <v>100</v>
      </c>
      <c r="F148" s="67">
        <v>100</v>
      </c>
      <c r="G148" s="67">
        <v>100</v>
      </c>
      <c r="H148" s="67">
        <v>100</v>
      </c>
    </row>
    <row r="149" spans="2:8">
      <c r="B149" s="69" t="s">
        <v>117</v>
      </c>
      <c r="C149" s="69" t="s">
        <v>106</v>
      </c>
      <c r="D149" s="67">
        <v>4995</v>
      </c>
      <c r="E149" s="67">
        <v>4995</v>
      </c>
      <c r="F149" s="67">
        <v>4995</v>
      </c>
      <c r="G149" s="67">
        <v>4995</v>
      </c>
      <c r="H149" s="67">
        <v>4995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R153"/>
  <sheetViews>
    <sheetView showGridLines="0" zoomScale="70" zoomScaleNormal="70" workbookViewId="0"/>
  </sheetViews>
  <sheetFormatPr defaultRowHeight="14.25"/>
  <cols>
    <col min="1" max="1" width="9.140625" style="67"/>
    <col min="2" max="2" width="21.140625" style="67" bestFit="1" customWidth="1"/>
    <col min="3" max="3" width="18.85546875" style="67" bestFit="1" customWidth="1"/>
    <col min="4" max="8" width="8" style="67" customWidth="1"/>
    <col min="9" max="16384" width="9.140625" style="67"/>
  </cols>
  <sheetData>
    <row r="1" spans="1:70" s="81" customFormat="1" ht="20.25">
      <c r="A1" s="86" t="s">
        <v>126</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row>
    <row r="2" spans="1:70" s="81" customFormat="1" ht="15">
      <c r="A2" s="84" t="s">
        <v>130</v>
      </c>
      <c r="B2" s="82"/>
    </row>
    <row r="3" spans="1:70" s="81" customFormat="1" ht="15">
      <c r="A3" s="85" t="s">
        <v>36</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row>
    <row r="5" spans="1:70" ht="15">
      <c r="B5" s="66" t="s">
        <v>98</v>
      </c>
    </row>
    <row r="7" spans="1:70">
      <c r="B7" s="68" t="s">
        <v>99</v>
      </c>
      <c r="C7" s="68" t="s">
        <v>100</v>
      </c>
      <c r="D7" s="68">
        <v>2022</v>
      </c>
      <c r="E7" s="68">
        <v>2025</v>
      </c>
      <c r="F7" s="68">
        <v>2030</v>
      </c>
      <c r="G7" s="68">
        <v>2035</v>
      </c>
      <c r="H7" s="68">
        <v>2040</v>
      </c>
    </row>
    <row r="8" spans="1:70">
      <c r="B8" s="67" t="s">
        <v>98</v>
      </c>
      <c r="C8" s="67" t="s">
        <v>101</v>
      </c>
      <c r="D8" s="67">
        <v>1000</v>
      </c>
      <c r="E8" s="67">
        <v>1000</v>
      </c>
      <c r="F8" s="67">
        <v>1000</v>
      </c>
      <c r="G8" s="67">
        <v>1000</v>
      </c>
      <c r="H8" s="67">
        <v>1000</v>
      </c>
    </row>
    <row r="9" spans="1:70">
      <c r="B9" s="67" t="s">
        <v>98</v>
      </c>
      <c r="C9" s="67" t="s">
        <v>102</v>
      </c>
      <c r="D9" s="67">
        <v>1400</v>
      </c>
      <c r="E9" s="67">
        <v>1400</v>
      </c>
      <c r="F9" s="67">
        <v>1400</v>
      </c>
      <c r="G9" s="67">
        <v>1400</v>
      </c>
      <c r="H9" s="67">
        <v>1400</v>
      </c>
    </row>
    <row r="10" spans="1:70">
      <c r="B10" s="67" t="s">
        <v>98</v>
      </c>
      <c r="C10" s="67" t="s">
        <v>103</v>
      </c>
      <c r="D10" s="67">
        <v>5388</v>
      </c>
      <c r="E10" s="67">
        <v>5388</v>
      </c>
      <c r="F10" s="67">
        <v>5388</v>
      </c>
      <c r="G10" s="67">
        <v>5388</v>
      </c>
      <c r="H10" s="67">
        <v>5388</v>
      </c>
    </row>
    <row r="11" spans="1:70">
      <c r="B11" s="67" t="s">
        <v>98</v>
      </c>
      <c r="C11" s="67" t="s">
        <v>104</v>
      </c>
      <c r="D11" s="67">
        <v>1000</v>
      </c>
      <c r="E11" s="67">
        <v>1000</v>
      </c>
      <c r="F11" s="67">
        <v>1000</v>
      </c>
      <c r="G11" s="67">
        <v>1000</v>
      </c>
      <c r="H11" s="67">
        <v>1000</v>
      </c>
    </row>
    <row r="12" spans="1:70">
      <c r="B12" s="67" t="s">
        <v>98</v>
      </c>
      <c r="C12" s="67" t="s">
        <v>105</v>
      </c>
      <c r="D12" s="67">
        <v>450</v>
      </c>
      <c r="E12" s="67">
        <v>450</v>
      </c>
      <c r="F12" s="67">
        <v>450</v>
      </c>
      <c r="G12" s="67">
        <v>450</v>
      </c>
      <c r="H12" s="67">
        <v>450</v>
      </c>
    </row>
    <row r="13" spans="1:70">
      <c r="B13" s="67" t="s">
        <v>98</v>
      </c>
      <c r="C13" s="67" t="s">
        <v>106</v>
      </c>
      <c r="D13" s="67">
        <v>1400</v>
      </c>
      <c r="E13" s="67">
        <v>1400</v>
      </c>
      <c r="F13" s="67">
        <v>1400</v>
      </c>
      <c r="G13" s="67">
        <v>1400</v>
      </c>
      <c r="H13" s="67">
        <v>1400</v>
      </c>
    </row>
    <row r="14" spans="1:70">
      <c r="B14" s="67" t="s">
        <v>98</v>
      </c>
      <c r="C14" s="67" t="s">
        <v>107</v>
      </c>
      <c r="D14" s="67">
        <v>1030</v>
      </c>
      <c r="E14" s="67">
        <v>1030</v>
      </c>
      <c r="F14" s="67">
        <v>1030</v>
      </c>
      <c r="G14" s="67">
        <v>1030</v>
      </c>
      <c r="H14" s="67">
        <v>1030</v>
      </c>
    </row>
    <row r="15" spans="1:70">
      <c r="B15" s="67" t="s">
        <v>101</v>
      </c>
      <c r="C15" s="67" t="s">
        <v>98</v>
      </c>
      <c r="D15" s="67">
        <v>1000</v>
      </c>
      <c r="E15" s="67">
        <v>1000</v>
      </c>
      <c r="F15" s="67">
        <v>1000</v>
      </c>
      <c r="G15" s="67">
        <v>1000</v>
      </c>
      <c r="H15" s="67">
        <v>1000</v>
      </c>
    </row>
    <row r="16" spans="1:70">
      <c r="B16" s="67" t="s">
        <v>102</v>
      </c>
      <c r="C16" s="67" t="s">
        <v>98</v>
      </c>
      <c r="D16" s="67">
        <v>1400</v>
      </c>
      <c r="E16" s="67">
        <v>1400</v>
      </c>
      <c r="F16" s="67">
        <v>1400</v>
      </c>
      <c r="G16" s="67">
        <v>1400</v>
      </c>
      <c r="H16" s="67">
        <v>1400</v>
      </c>
    </row>
    <row r="17" spans="2:8">
      <c r="B17" s="67" t="s">
        <v>103</v>
      </c>
      <c r="C17" s="67" t="s">
        <v>98</v>
      </c>
      <c r="D17" s="67">
        <v>5388</v>
      </c>
      <c r="E17" s="67">
        <v>5388</v>
      </c>
      <c r="F17" s="67">
        <v>5388</v>
      </c>
      <c r="G17" s="67">
        <v>5388</v>
      </c>
      <c r="H17" s="67">
        <v>5388</v>
      </c>
    </row>
    <row r="18" spans="2:8">
      <c r="B18" s="67" t="s">
        <v>104</v>
      </c>
      <c r="C18" s="67" t="s">
        <v>98</v>
      </c>
      <c r="D18" s="67">
        <v>1000</v>
      </c>
      <c r="E18" s="67">
        <v>1000</v>
      </c>
      <c r="F18" s="67">
        <v>1000</v>
      </c>
      <c r="G18" s="67">
        <v>1000</v>
      </c>
      <c r="H18" s="67">
        <v>1000</v>
      </c>
    </row>
    <row r="19" spans="2:8">
      <c r="B19" s="67" t="s">
        <v>105</v>
      </c>
      <c r="C19" s="67" t="s">
        <v>98</v>
      </c>
      <c r="D19" s="67">
        <v>450</v>
      </c>
      <c r="E19" s="67">
        <v>450</v>
      </c>
      <c r="F19" s="67">
        <v>450</v>
      </c>
      <c r="G19" s="67">
        <v>450</v>
      </c>
      <c r="H19" s="67">
        <v>450</v>
      </c>
    </row>
    <row r="20" spans="2:8">
      <c r="B20" s="67" t="s">
        <v>106</v>
      </c>
      <c r="C20" s="67" t="s">
        <v>98</v>
      </c>
      <c r="D20" s="67">
        <v>1400</v>
      </c>
      <c r="E20" s="67">
        <v>1400</v>
      </c>
      <c r="F20" s="67">
        <v>1400</v>
      </c>
      <c r="G20" s="67">
        <v>1400</v>
      </c>
      <c r="H20" s="67">
        <v>1400</v>
      </c>
    </row>
    <row r="21" spans="2:8">
      <c r="B21" s="67" t="s">
        <v>107</v>
      </c>
      <c r="C21" s="67" t="s">
        <v>98</v>
      </c>
      <c r="D21" s="67">
        <v>1000</v>
      </c>
      <c r="E21" s="67">
        <v>1000</v>
      </c>
      <c r="F21" s="67">
        <v>1000</v>
      </c>
      <c r="G21" s="67">
        <v>1000</v>
      </c>
      <c r="H21" s="67">
        <v>1000</v>
      </c>
    </row>
    <row r="24" spans="2:8" ht="15">
      <c r="B24" s="66" t="s">
        <v>103</v>
      </c>
    </row>
    <row r="26" spans="2:8">
      <c r="B26" s="68" t="s">
        <v>99</v>
      </c>
      <c r="C26" s="68" t="s">
        <v>100</v>
      </c>
      <c r="D26" s="68">
        <v>2022</v>
      </c>
      <c r="E26" s="68">
        <v>2025</v>
      </c>
      <c r="F26" s="68">
        <v>2030</v>
      </c>
      <c r="G26" s="68">
        <v>2035</v>
      </c>
      <c r="H26" s="68">
        <v>2040</v>
      </c>
    </row>
    <row r="27" spans="2:8">
      <c r="B27" s="67" t="s">
        <v>103</v>
      </c>
      <c r="C27" s="67" t="s">
        <v>101</v>
      </c>
      <c r="D27" s="67">
        <v>3500</v>
      </c>
      <c r="E27" s="67">
        <v>3900</v>
      </c>
      <c r="F27" s="67">
        <v>3900</v>
      </c>
      <c r="G27" s="67">
        <v>3900</v>
      </c>
      <c r="H27" s="67">
        <v>3900</v>
      </c>
    </row>
    <row r="28" spans="2:8">
      <c r="B28" s="67" t="s">
        <v>103</v>
      </c>
      <c r="C28" s="67" t="s">
        <v>98</v>
      </c>
      <c r="D28" s="67">
        <v>5388</v>
      </c>
      <c r="E28" s="67">
        <v>5388</v>
      </c>
      <c r="F28" s="67">
        <v>5388</v>
      </c>
      <c r="G28" s="67">
        <v>5388</v>
      </c>
      <c r="H28" s="67">
        <v>5388</v>
      </c>
    </row>
    <row r="29" spans="2:8">
      <c r="B29" s="67" t="s">
        <v>103</v>
      </c>
      <c r="C29" s="67" t="s">
        <v>108</v>
      </c>
      <c r="D29" s="67">
        <v>1800</v>
      </c>
      <c r="E29" s="67">
        <v>2800</v>
      </c>
      <c r="F29" s="67">
        <v>5200</v>
      </c>
      <c r="G29" s="67">
        <v>6700</v>
      </c>
      <c r="H29" s="67">
        <v>6700</v>
      </c>
    </row>
    <row r="30" spans="2:8">
      <c r="B30" s="67" t="s">
        <v>103</v>
      </c>
      <c r="C30" s="67" t="s">
        <v>109</v>
      </c>
      <c r="D30" s="67">
        <v>4450</v>
      </c>
      <c r="E30" s="67">
        <v>4450</v>
      </c>
      <c r="F30" s="67">
        <v>5450</v>
      </c>
      <c r="G30" s="67">
        <v>6450</v>
      </c>
      <c r="H30" s="67">
        <v>7450</v>
      </c>
    </row>
    <row r="31" spans="2:8">
      <c r="B31" s="67" t="s">
        <v>103</v>
      </c>
      <c r="C31" s="67" t="s">
        <v>107</v>
      </c>
      <c r="E31" s="67">
        <v>700</v>
      </c>
      <c r="F31" s="67">
        <v>700</v>
      </c>
      <c r="G31" s="67">
        <v>700</v>
      </c>
      <c r="H31" s="67">
        <v>700</v>
      </c>
    </row>
    <row r="32" spans="2:8">
      <c r="B32" s="67" t="s">
        <v>103</v>
      </c>
      <c r="C32" s="67" t="s">
        <v>110</v>
      </c>
      <c r="D32" s="67">
        <v>2800</v>
      </c>
      <c r="E32" s="67">
        <v>6000</v>
      </c>
      <c r="F32" s="67">
        <v>8000</v>
      </c>
      <c r="G32" s="67">
        <v>8000</v>
      </c>
      <c r="H32" s="67">
        <v>8000</v>
      </c>
    </row>
    <row r="33" spans="2:8">
      <c r="B33" s="67" t="s">
        <v>103</v>
      </c>
      <c r="C33" s="67" t="s">
        <v>111</v>
      </c>
      <c r="D33" s="67">
        <v>3700</v>
      </c>
      <c r="E33" s="67">
        <v>4700</v>
      </c>
      <c r="F33" s="67">
        <v>4700</v>
      </c>
      <c r="G33" s="67">
        <v>6400</v>
      </c>
      <c r="H33" s="67">
        <v>6400</v>
      </c>
    </row>
    <row r="34" spans="2:8">
      <c r="B34" s="67" t="s">
        <v>101</v>
      </c>
      <c r="C34" s="67" t="s">
        <v>103</v>
      </c>
      <c r="D34" s="67">
        <v>2700</v>
      </c>
      <c r="E34" s="67">
        <v>3400</v>
      </c>
      <c r="F34" s="67">
        <v>3400</v>
      </c>
      <c r="G34" s="67">
        <v>3400</v>
      </c>
      <c r="H34" s="67">
        <v>3400</v>
      </c>
    </row>
    <row r="35" spans="2:8">
      <c r="B35" s="67" t="s">
        <v>98</v>
      </c>
      <c r="C35" s="67" t="s">
        <v>103</v>
      </c>
      <c r="D35" s="67">
        <v>5388</v>
      </c>
      <c r="E35" s="67">
        <v>5388</v>
      </c>
      <c r="F35" s="67">
        <v>5388</v>
      </c>
      <c r="G35" s="67">
        <v>5388</v>
      </c>
      <c r="H35" s="67">
        <v>5388</v>
      </c>
    </row>
    <row r="36" spans="2:8">
      <c r="B36" s="67" t="s">
        <v>108</v>
      </c>
      <c r="C36" s="67" t="s">
        <v>103</v>
      </c>
      <c r="D36" s="67">
        <v>3000</v>
      </c>
      <c r="E36" s="67">
        <v>3300</v>
      </c>
      <c r="F36" s="67">
        <v>5200</v>
      </c>
      <c r="G36" s="67">
        <v>6700</v>
      </c>
      <c r="H36" s="67">
        <v>6700</v>
      </c>
    </row>
    <row r="37" spans="2:8">
      <c r="B37" s="67" t="s">
        <v>109</v>
      </c>
      <c r="C37" s="67" t="s">
        <v>103</v>
      </c>
      <c r="D37" s="67">
        <v>2160</v>
      </c>
      <c r="E37" s="67">
        <v>2160</v>
      </c>
      <c r="F37" s="67">
        <v>3160</v>
      </c>
      <c r="G37" s="67">
        <v>4160</v>
      </c>
      <c r="H37" s="67">
        <v>5160</v>
      </c>
    </row>
    <row r="38" spans="2:8">
      <c r="B38" s="67" t="s">
        <v>107</v>
      </c>
      <c r="C38" s="67" t="s">
        <v>103</v>
      </c>
      <c r="E38" s="67">
        <v>700</v>
      </c>
      <c r="F38" s="67">
        <v>700</v>
      </c>
      <c r="G38" s="67">
        <v>700</v>
      </c>
      <c r="H38" s="67">
        <v>700</v>
      </c>
    </row>
    <row r="39" spans="2:8">
      <c r="B39" s="67" t="s">
        <v>110</v>
      </c>
      <c r="C39" s="67" t="s">
        <v>103</v>
      </c>
      <c r="D39" s="67">
        <v>2800</v>
      </c>
      <c r="E39" s="67">
        <v>6000</v>
      </c>
      <c r="F39" s="67">
        <v>8000</v>
      </c>
      <c r="G39" s="67">
        <v>8000</v>
      </c>
      <c r="H39" s="67">
        <v>8000</v>
      </c>
    </row>
    <row r="40" spans="2:8">
      <c r="B40" s="67" t="s">
        <v>111</v>
      </c>
      <c r="C40" s="67" t="s">
        <v>103</v>
      </c>
      <c r="D40" s="67">
        <v>2100</v>
      </c>
      <c r="E40" s="67">
        <v>2100</v>
      </c>
      <c r="F40" s="67">
        <v>2600</v>
      </c>
      <c r="G40" s="67">
        <v>3600</v>
      </c>
      <c r="H40" s="67">
        <v>3600</v>
      </c>
    </row>
    <row r="43" spans="2:8" ht="15">
      <c r="B43" s="66" t="s">
        <v>107</v>
      </c>
    </row>
    <row r="45" spans="2:8">
      <c r="B45" s="68" t="s">
        <v>99</v>
      </c>
      <c r="C45" s="68" t="s">
        <v>100</v>
      </c>
      <c r="D45" s="68">
        <v>2022</v>
      </c>
      <c r="E45" s="68">
        <v>2025</v>
      </c>
      <c r="F45" s="68">
        <v>2030</v>
      </c>
      <c r="G45" s="68">
        <v>2035</v>
      </c>
      <c r="H45" s="68">
        <v>2040</v>
      </c>
    </row>
    <row r="46" spans="2:8">
      <c r="B46" s="67" t="s">
        <v>107</v>
      </c>
      <c r="C46" s="67" t="s">
        <v>103</v>
      </c>
      <c r="E46" s="67">
        <v>700</v>
      </c>
      <c r="F46" s="67">
        <v>700</v>
      </c>
      <c r="G46" s="67">
        <v>700</v>
      </c>
      <c r="H46" s="67">
        <v>700</v>
      </c>
    </row>
    <row r="47" spans="2:8">
      <c r="B47" s="67" t="s">
        <v>107</v>
      </c>
      <c r="C47" s="67" t="s">
        <v>98</v>
      </c>
      <c r="D47" s="67">
        <v>1000</v>
      </c>
      <c r="E47" s="67">
        <v>1000</v>
      </c>
      <c r="F47" s="67">
        <v>1000</v>
      </c>
      <c r="G47" s="67">
        <v>1000</v>
      </c>
      <c r="H47" s="67">
        <v>1000</v>
      </c>
    </row>
    <row r="48" spans="2:8">
      <c r="B48" s="67" t="s">
        <v>103</v>
      </c>
      <c r="C48" s="67" t="s">
        <v>107</v>
      </c>
      <c r="E48" s="67">
        <v>700</v>
      </c>
      <c r="F48" s="67">
        <v>700</v>
      </c>
      <c r="G48" s="67">
        <v>700</v>
      </c>
      <c r="H48" s="67">
        <v>700</v>
      </c>
    </row>
    <row r="49" spans="2:8">
      <c r="B49" s="67" t="s">
        <v>98</v>
      </c>
      <c r="C49" s="67" t="s">
        <v>107</v>
      </c>
      <c r="D49" s="67">
        <v>1030</v>
      </c>
      <c r="E49" s="67">
        <v>1030</v>
      </c>
      <c r="F49" s="67">
        <v>1030</v>
      </c>
      <c r="G49" s="67">
        <v>1030</v>
      </c>
      <c r="H49" s="67">
        <v>1030</v>
      </c>
    </row>
    <row r="52" spans="2:8" ht="15">
      <c r="B52" s="66" t="s">
        <v>105</v>
      </c>
    </row>
    <row r="54" spans="2:8">
      <c r="B54" s="68" t="s">
        <v>99</v>
      </c>
      <c r="C54" s="68" t="s">
        <v>100</v>
      </c>
      <c r="D54" s="68">
        <v>2022</v>
      </c>
      <c r="E54" s="68">
        <v>2025</v>
      </c>
      <c r="F54" s="68">
        <v>2030</v>
      </c>
      <c r="G54" s="68">
        <v>2035</v>
      </c>
      <c r="H54" s="68">
        <v>2040</v>
      </c>
    </row>
    <row r="55" spans="2:8">
      <c r="B55" s="67" t="s">
        <v>105</v>
      </c>
      <c r="C55" s="67" t="s">
        <v>98</v>
      </c>
      <c r="D55" s="67">
        <v>450</v>
      </c>
      <c r="E55" s="67">
        <v>450</v>
      </c>
      <c r="F55" s="67">
        <v>450</v>
      </c>
      <c r="G55" s="67">
        <v>450</v>
      </c>
      <c r="H55" s="67">
        <v>450</v>
      </c>
    </row>
    <row r="56" spans="2:8">
      <c r="B56" s="67" t="s">
        <v>98</v>
      </c>
      <c r="C56" s="67" t="s">
        <v>105</v>
      </c>
      <c r="D56" s="67">
        <v>450</v>
      </c>
      <c r="E56" s="67">
        <v>450</v>
      </c>
      <c r="F56" s="67">
        <v>450</v>
      </c>
      <c r="G56" s="67">
        <v>450</v>
      </c>
      <c r="H56" s="67">
        <v>450</v>
      </c>
    </row>
    <row r="59" spans="2:8" ht="15">
      <c r="B59" s="66" t="s">
        <v>101</v>
      </c>
    </row>
    <row r="61" spans="2:8">
      <c r="B61" s="68" t="s">
        <v>99</v>
      </c>
      <c r="C61" s="68" t="s">
        <v>100</v>
      </c>
      <c r="D61" s="68">
        <v>2022</v>
      </c>
      <c r="E61" s="68">
        <v>2025</v>
      </c>
      <c r="F61" s="68">
        <v>2030</v>
      </c>
      <c r="G61" s="68">
        <v>2035</v>
      </c>
      <c r="H61" s="68">
        <v>2040</v>
      </c>
    </row>
    <row r="62" spans="2:8">
      <c r="B62" s="67" t="s">
        <v>101</v>
      </c>
      <c r="C62" s="67" t="s">
        <v>103</v>
      </c>
      <c r="D62" s="67">
        <v>2700</v>
      </c>
      <c r="E62" s="67">
        <v>3400</v>
      </c>
      <c r="F62" s="67">
        <v>3400</v>
      </c>
      <c r="G62" s="67">
        <v>3400</v>
      </c>
      <c r="H62" s="67">
        <v>3400</v>
      </c>
    </row>
    <row r="63" spans="2:8">
      <c r="B63" s="67" t="s">
        <v>101</v>
      </c>
      <c r="C63" s="67" t="s">
        <v>98</v>
      </c>
      <c r="D63" s="67">
        <v>1000</v>
      </c>
      <c r="E63" s="67">
        <v>1000</v>
      </c>
      <c r="F63" s="67">
        <v>1000</v>
      </c>
      <c r="G63" s="67">
        <v>1000</v>
      </c>
      <c r="H63" s="67">
        <v>1000</v>
      </c>
    </row>
    <row r="64" spans="2:8">
      <c r="B64" s="67" t="s">
        <v>101</v>
      </c>
      <c r="C64" s="67" t="s">
        <v>108</v>
      </c>
      <c r="D64" s="67">
        <v>1000</v>
      </c>
      <c r="E64" s="67">
        <v>1000</v>
      </c>
      <c r="F64" s="67">
        <v>1000</v>
      </c>
      <c r="G64" s="67">
        <v>2000</v>
      </c>
      <c r="H64" s="67">
        <v>2000</v>
      </c>
    </row>
    <row r="65" spans="2:8">
      <c r="B65" s="67" t="s">
        <v>101</v>
      </c>
      <c r="C65" s="67" t="s">
        <v>112</v>
      </c>
      <c r="D65" s="67">
        <v>1100</v>
      </c>
      <c r="E65" s="67">
        <v>1100</v>
      </c>
      <c r="F65" s="67">
        <v>1100</v>
      </c>
      <c r="G65" s="67">
        <v>1100</v>
      </c>
      <c r="H65" s="67">
        <v>1100</v>
      </c>
    </row>
    <row r="66" spans="2:8">
      <c r="B66" s="67" t="s">
        <v>101</v>
      </c>
      <c r="C66" s="67" t="s">
        <v>104</v>
      </c>
      <c r="D66" s="67">
        <v>2100</v>
      </c>
      <c r="E66" s="67">
        <v>2100</v>
      </c>
      <c r="F66" s="67">
        <v>2100</v>
      </c>
      <c r="G66" s="67">
        <v>2100</v>
      </c>
      <c r="H66" s="67">
        <v>2100</v>
      </c>
    </row>
    <row r="67" spans="2:8">
      <c r="B67" s="67" t="s">
        <v>103</v>
      </c>
      <c r="C67" s="67" t="s">
        <v>101</v>
      </c>
      <c r="D67" s="67">
        <v>3500</v>
      </c>
      <c r="E67" s="67">
        <v>3900</v>
      </c>
      <c r="F67" s="67">
        <v>3900</v>
      </c>
      <c r="G67" s="67">
        <v>3900</v>
      </c>
      <c r="H67" s="67">
        <v>3900</v>
      </c>
    </row>
    <row r="68" spans="2:8">
      <c r="B68" s="67" t="s">
        <v>98</v>
      </c>
      <c r="C68" s="67" t="s">
        <v>101</v>
      </c>
      <c r="D68" s="67">
        <v>1000</v>
      </c>
      <c r="E68" s="67">
        <v>1000</v>
      </c>
      <c r="F68" s="67">
        <v>1000</v>
      </c>
      <c r="G68" s="67">
        <v>1000</v>
      </c>
      <c r="H68" s="67">
        <v>1000</v>
      </c>
    </row>
    <row r="69" spans="2:8">
      <c r="B69" s="67" t="s">
        <v>108</v>
      </c>
      <c r="C69" s="67" t="s">
        <v>101</v>
      </c>
      <c r="D69" s="67">
        <v>1000</v>
      </c>
      <c r="E69" s="67">
        <v>1000</v>
      </c>
      <c r="F69" s="67">
        <v>1000</v>
      </c>
      <c r="G69" s="67">
        <v>2000</v>
      </c>
      <c r="H69" s="67">
        <v>2000</v>
      </c>
    </row>
    <row r="70" spans="2:8">
      <c r="B70" s="67" t="s">
        <v>112</v>
      </c>
      <c r="C70" s="67" t="s">
        <v>101</v>
      </c>
      <c r="D70" s="67">
        <v>1100</v>
      </c>
      <c r="E70" s="67">
        <v>1100</v>
      </c>
      <c r="F70" s="67">
        <v>1100</v>
      </c>
      <c r="G70" s="67">
        <v>1100</v>
      </c>
      <c r="H70" s="67">
        <v>1100</v>
      </c>
    </row>
    <row r="71" spans="2:8">
      <c r="B71" s="67" t="s">
        <v>104</v>
      </c>
      <c r="C71" s="67" t="s">
        <v>101</v>
      </c>
      <c r="D71" s="67">
        <v>2400</v>
      </c>
      <c r="E71" s="67">
        <v>2400</v>
      </c>
      <c r="F71" s="67">
        <v>2400</v>
      </c>
      <c r="G71" s="67">
        <v>2400</v>
      </c>
      <c r="H71" s="67">
        <v>2400</v>
      </c>
    </row>
    <row r="74" spans="2:8" ht="15">
      <c r="B74" s="66" t="s">
        <v>104</v>
      </c>
    </row>
    <row r="76" spans="2:8">
      <c r="B76" s="68" t="s">
        <v>99</v>
      </c>
      <c r="C76" s="68" t="s">
        <v>100</v>
      </c>
      <c r="D76" s="68">
        <v>2022</v>
      </c>
      <c r="E76" s="68">
        <v>2025</v>
      </c>
      <c r="F76" s="68">
        <v>2030</v>
      </c>
      <c r="G76" s="68">
        <v>2035</v>
      </c>
      <c r="H76" s="68">
        <v>2040</v>
      </c>
    </row>
    <row r="77" spans="2:8">
      <c r="B77" s="67" t="s">
        <v>104</v>
      </c>
      <c r="C77" s="67" t="s">
        <v>101</v>
      </c>
      <c r="D77" s="67">
        <v>2400</v>
      </c>
      <c r="E77" s="67">
        <v>2400</v>
      </c>
      <c r="F77" s="67">
        <v>2400</v>
      </c>
      <c r="G77" s="67">
        <v>2400</v>
      </c>
      <c r="H77" s="67">
        <v>2400</v>
      </c>
    </row>
    <row r="78" spans="2:8">
      <c r="B78" s="67" t="s">
        <v>104</v>
      </c>
      <c r="C78" s="67" t="s">
        <v>102</v>
      </c>
      <c r="D78" s="67">
        <v>700</v>
      </c>
      <c r="E78" s="67">
        <v>700</v>
      </c>
      <c r="F78" s="67">
        <v>700</v>
      </c>
      <c r="G78" s="67">
        <v>700</v>
      </c>
      <c r="H78" s="67">
        <v>700</v>
      </c>
    </row>
    <row r="79" spans="2:8">
      <c r="B79" s="67" t="s">
        <v>104</v>
      </c>
      <c r="C79" s="67" t="s">
        <v>98</v>
      </c>
      <c r="D79" s="67">
        <v>1000</v>
      </c>
      <c r="E79" s="67">
        <v>1000</v>
      </c>
      <c r="F79" s="67">
        <v>1000</v>
      </c>
      <c r="G79" s="67">
        <v>1000</v>
      </c>
      <c r="H79" s="67">
        <v>1000</v>
      </c>
    </row>
    <row r="80" spans="2:8">
      <c r="B80" s="67" t="s">
        <v>104</v>
      </c>
      <c r="C80" s="67" t="s">
        <v>108</v>
      </c>
      <c r="D80" s="67">
        <v>4500</v>
      </c>
      <c r="E80" s="67">
        <v>4500</v>
      </c>
      <c r="F80" s="67">
        <v>5500</v>
      </c>
      <c r="G80" s="67">
        <v>5500</v>
      </c>
      <c r="H80" s="67">
        <v>5500</v>
      </c>
    </row>
    <row r="81" spans="2:8">
      <c r="B81" s="67" t="s">
        <v>104</v>
      </c>
      <c r="C81" s="67" t="s">
        <v>106</v>
      </c>
      <c r="D81" s="67">
        <v>700</v>
      </c>
      <c r="E81" s="67">
        <v>1400</v>
      </c>
      <c r="F81" s="67">
        <v>2100</v>
      </c>
      <c r="G81" s="67">
        <v>2100</v>
      </c>
      <c r="H81" s="67">
        <v>2800</v>
      </c>
    </row>
    <row r="82" spans="2:8">
      <c r="B82" s="67" t="s">
        <v>101</v>
      </c>
      <c r="C82" s="67" t="s">
        <v>104</v>
      </c>
      <c r="D82" s="67">
        <v>2100</v>
      </c>
      <c r="E82" s="67">
        <v>2100</v>
      </c>
      <c r="F82" s="67">
        <v>2100</v>
      </c>
      <c r="G82" s="67">
        <v>2100</v>
      </c>
      <c r="H82" s="67">
        <v>2100</v>
      </c>
    </row>
    <row r="83" spans="2:8">
      <c r="B83" s="67" t="s">
        <v>102</v>
      </c>
      <c r="C83" s="67" t="s">
        <v>104</v>
      </c>
      <c r="D83" s="67">
        <v>700</v>
      </c>
      <c r="E83" s="67">
        <v>700</v>
      </c>
      <c r="F83" s="67">
        <v>700</v>
      </c>
      <c r="G83" s="67">
        <v>700</v>
      </c>
      <c r="H83" s="67">
        <v>700</v>
      </c>
    </row>
    <row r="84" spans="2:8">
      <c r="B84" s="67" t="s">
        <v>98</v>
      </c>
      <c r="C84" s="67" t="s">
        <v>104</v>
      </c>
      <c r="D84" s="67">
        <v>1000</v>
      </c>
      <c r="E84" s="67">
        <v>1000</v>
      </c>
      <c r="F84" s="67">
        <v>1000</v>
      </c>
      <c r="G84" s="67">
        <v>1000</v>
      </c>
      <c r="H84" s="67">
        <v>1000</v>
      </c>
    </row>
    <row r="85" spans="2:8">
      <c r="B85" s="67" t="s">
        <v>108</v>
      </c>
      <c r="C85" s="67" t="s">
        <v>104</v>
      </c>
      <c r="D85" s="67">
        <v>4500</v>
      </c>
      <c r="E85" s="67">
        <v>4500</v>
      </c>
      <c r="F85" s="67">
        <v>5500</v>
      </c>
      <c r="G85" s="67">
        <v>5500</v>
      </c>
      <c r="H85" s="67">
        <v>5500</v>
      </c>
    </row>
    <row r="86" spans="2:8">
      <c r="B86" s="67" t="s">
        <v>106</v>
      </c>
      <c r="C86" s="67" t="s">
        <v>104</v>
      </c>
      <c r="D86" s="67">
        <v>700</v>
      </c>
      <c r="E86" s="67">
        <v>1400</v>
      </c>
      <c r="F86" s="67">
        <v>2100</v>
      </c>
      <c r="G86" s="67">
        <v>2100</v>
      </c>
      <c r="H86" s="67">
        <v>2800</v>
      </c>
    </row>
    <row r="89" spans="2:8" ht="15">
      <c r="B89" s="66" t="s">
        <v>108</v>
      </c>
    </row>
    <row r="91" spans="2:8">
      <c r="B91" s="68" t="s">
        <v>99</v>
      </c>
      <c r="C91" s="68" t="s">
        <v>100</v>
      </c>
      <c r="D91" s="68">
        <v>2022</v>
      </c>
      <c r="E91" s="68">
        <v>2025</v>
      </c>
      <c r="F91" s="68">
        <v>2030</v>
      </c>
      <c r="G91" s="68">
        <v>2035</v>
      </c>
      <c r="H91" s="68">
        <v>2040</v>
      </c>
    </row>
    <row r="92" spans="2:8">
      <c r="B92" s="67" t="s">
        <v>108</v>
      </c>
      <c r="C92" s="67" t="s">
        <v>113</v>
      </c>
      <c r="D92" s="79" t="s">
        <v>129</v>
      </c>
      <c r="E92" s="79" t="s">
        <v>129</v>
      </c>
      <c r="F92" s="79" t="s">
        <v>129</v>
      </c>
      <c r="G92" s="79" t="s">
        <v>129</v>
      </c>
      <c r="H92" s="79" t="s">
        <v>129</v>
      </c>
    </row>
    <row r="93" spans="2:8">
      <c r="B93" s="67" t="s">
        <v>108</v>
      </c>
      <c r="C93" s="67" t="s">
        <v>101</v>
      </c>
      <c r="D93" s="67">
        <v>1000</v>
      </c>
      <c r="E93" s="67">
        <v>1000</v>
      </c>
      <c r="F93" s="67">
        <v>1000</v>
      </c>
      <c r="G93" s="67">
        <v>2000</v>
      </c>
      <c r="H93" s="67">
        <v>2000</v>
      </c>
    </row>
    <row r="94" spans="2:8">
      <c r="B94" s="67" t="s">
        <v>108</v>
      </c>
      <c r="C94" s="67" t="s">
        <v>114</v>
      </c>
      <c r="D94" s="67">
        <v>1350</v>
      </c>
      <c r="E94" s="67">
        <v>2000</v>
      </c>
      <c r="F94" s="67">
        <v>2000</v>
      </c>
      <c r="G94" s="67">
        <v>2000</v>
      </c>
      <c r="H94" s="67">
        <v>2700</v>
      </c>
    </row>
    <row r="95" spans="2:8">
      <c r="B95" s="67" t="s">
        <v>108</v>
      </c>
      <c r="C95" s="67" t="s">
        <v>102</v>
      </c>
      <c r="D95" s="67">
        <v>1500</v>
      </c>
      <c r="E95" s="67">
        <v>2500</v>
      </c>
      <c r="F95" s="67">
        <v>2500</v>
      </c>
      <c r="G95" s="67">
        <v>5500</v>
      </c>
      <c r="H95" s="67">
        <v>5500</v>
      </c>
    </row>
    <row r="96" spans="2:8">
      <c r="B96" s="67" t="s">
        <v>108</v>
      </c>
      <c r="C96" s="67" t="s">
        <v>115</v>
      </c>
      <c r="D96" s="67">
        <v>600</v>
      </c>
      <c r="E96" s="67">
        <v>600</v>
      </c>
      <c r="F96" s="67">
        <v>1200</v>
      </c>
      <c r="G96" s="67">
        <v>1200</v>
      </c>
      <c r="H96" s="67">
        <v>1200</v>
      </c>
    </row>
    <row r="97" spans="2:8">
      <c r="B97" s="67" t="s">
        <v>108</v>
      </c>
      <c r="C97" s="67" t="s">
        <v>103</v>
      </c>
      <c r="D97" s="67">
        <v>3000</v>
      </c>
      <c r="E97" s="67">
        <v>3300</v>
      </c>
      <c r="F97" s="67">
        <v>5200</v>
      </c>
      <c r="G97" s="67">
        <v>6700</v>
      </c>
      <c r="H97" s="67">
        <v>6700</v>
      </c>
    </row>
    <row r="98" spans="2:8">
      <c r="B98" s="67" t="s">
        <v>108</v>
      </c>
      <c r="C98" s="67" t="s">
        <v>112</v>
      </c>
      <c r="D98" s="67">
        <v>1040</v>
      </c>
      <c r="E98" s="67">
        <v>1040</v>
      </c>
      <c r="F98" s="67">
        <v>1040</v>
      </c>
      <c r="G98" s="67">
        <v>1040</v>
      </c>
      <c r="H98" s="67">
        <v>1040</v>
      </c>
    </row>
    <row r="99" spans="2:8">
      <c r="B99" s="67" t="s">
        <v>108</v>
      </c>
      <c r="C99" s="67" t="s">
        <v>104</v>
      </c>
      <c r="D99" s="67">
        <v>4500</v>
      </c>
      <c r="E99" s="67">
        <v>4500</v>
      </c>
      <c r="F99" s="67">
        <v>5500</v>
      </c>
      <c r="G99" s="67">
        <v>5500</v>
      </c>
      <c r="H99" s="67">
        <v>5500</v>
      </c>
    </row>
    <row r="100" spans="2:8">
      <c r="B100" s="67" t="s">
        <v>108</v>
      </c>
      <c r="C100" s="67" t="s">
        <v>106</v>
      </c>
      <c r="D100" s="67">
        <v>1400</v>
      </c>
      <c r="E100" s="67">
        <v>2800</v>
      </c>
      <c r="F100" s="67">
        <v>2800</v>
      </c>
      <c r="G100" s="67">
        <v>4200</v>
      </c>
      <c r="H100" s="67">
        <v>4200</v>
      </c>
    </row>
    <row r="101" spans="2:8">
      <c r="B101" s="67" t="s">
        <v>108</v>
      </c>
      <c r="C101" s="67" t="s">
        <v>116</v>
      </c>
      <c r="D101" s="67">
        <v>2000</v>
      </c>
      <c r="E101" s="67">
        <v>2000</v>
      </c>
      <c r="F101" s="67">
        <v>2000</v>
      </c>
      <c r="G101" s="67">
        <v>2700</v>
      </c>
      <c r="H101" s="67">
        <v>2700</v>
      </c>
    </row>
    <row r="102" spans="2:8">
      <c r="B102" s="67" t="s">
        <v>108</v>
      </c>
      <c r="C102" s="67" t="s">
        <v>117</v>
      </c>
      <c r="D102" s="67">
        <v>450</v>
      </c>
      <c r="E102" s="67">
        <v>3900</v>
      </c>
      <c r="F102" s="67">
        <v>3900</v>
      </c>
      <c r="G102" s="67">
        <v>3900</v>
      </c>
      <c r="H102" s="67">
        <v>2000</v>
      </c>
    </row>
    <row r="103" spans="2:8">
      <c r="B103" s="67" t="s">
        <v>108</v>
      </c>
      <c r="C103" s="67" t="s">
        <v>111</v>
      </c>
      <c r="D103" s="67">
        <v>1400</v>
      </c>
      <c r="E103" s="67">
        <v>4400</v>
      </c>
      <c r="F103" s="67">
        <v>5900</v>
      </c>
      <c r="G103" s="67">
        <v>5900</v>
      </c>
      <c r="H103" s="67">
        <v>5900</v>
      </c>
    </row>
    <row r="104" spans="2:8">
      <c r="B104" s="67" t="s">
        <v>113</v>
      </c>
      <c r="C104" s="67" t="s">
        <v>108</v>
      </c>
      <c r="D104" s="79" t="s">
        <v>129</v>
      </c>
      <c r="E104" s="79" t="s">
        <v>129</v>
      </c>
      <c r="F104" s="79" t="s">
        <v>129</v>
      </c>
      <c r="G104" s="79" t="s">
        <v>129</v>
      </c>
      <c r="H104" s="79" t="s">
        <v>129</v>
      </c>
    </row>
    <row r="105" spans="2:8">
      <c r="B105" s="67" t="s">
        <v>101</v>
      </c>
      <c r="C105" s="67" t="s">
        <v>108</v>
      </c>
      <c r="D105" s="67">
        <v>1000</v>
      </c>
      <c r="E105" s="67">
        <v>1000</v>
      </c>
      <c r="F105" s="67">
        <v>1000</v>
      </c>
      <c r="G105" s="67">
        <v>2000</v>
      </c>
      <c r="H105" s="67">
        <v>2000</v>
      </c>
    </row>
    <row r="106" spans="2:8">
      <c r="B106" s="67" t="s">
        <v>114</v>
      </c>
      <c r="C106" s="67" t="s">
        <v>108</v>
      </c>
      <c r="D106" s="67">
        <v>2000</v>
      </c>
      <c r="E106" s="67">
        <v>2500</v>
      </c>
      <c r="F106" s="67">
        <v>2500</v>
      </c>
      <c r="G106" s="67">
        <v>2500</v>
      </c>
      <c r="H106" s="67">
        <v>3200</v>
      </c>
    </row>
    <row r="107" spans="2:8">
      <c r="B107" s="67" t="s">
        <v>102</v>
      </c>
      <c r="C107" s="67" t="s">
        <v>108</v>
      </c>
      <c r="D107" s="67">
        <v>2500</v>
      </c>
      <c r="E107" s="67">
        <v>2500</v>
      </c>
      <c r="F107" s="67">
        <v>2500</v>
      </c>
      <c r="G107" s="67">
        <v>2500</v>
      </c>
      <c r="H107" s="67">
        <v>2500</v>
      </c>
    </row>
    <row r="108" spans="2:8">
      <c r="B108" s="67" t="s">
        <v>115</v>
      </c>
      <c r="C108" s="67" t="s">
        <v>108</v>
      </c>
      <c r="D108" s="67">
        <v>585</v>
      </c>
      <c r="E108" s="67">
        <v>585</v>
      </c>
      <c r="F108" s="67">
        <v>1185</v>
      </c>
      <c r="G108" s="67">
        <v>1185</v>
      </c>
      <c r="H108" s="67">
        <v>1185</v>
      </c>
    </row>
    <row r="109" spans="2:8">
      <c r="B109" s="67" t="s">
        <v>103</v>
      </c>
      <c r="C109" s="67" t="s">
        <v>108</v>
      </c>
      <c r="D109" s="67">
        <v>1800</v>
      </c>
      <c r="E109" s="67">
        <v>2800</v>
      </c>
      <c r="F109" s="67">
        <v>5200</v>
      </c>
      <c r="G109" s="67">
        <v>6700</v>
      </c>
      <c r="H109" s="67">
        <v>6700</v>
      </c>
    </row>
    <row r="110" spans="2:8">
      <c r="B110" s="67" t="s">
        <v>112</v>
      </c>
      <c r="C110" s="67" t="s">
        <v>108</v>
      </c>
      <c r="D110" s="67">
        <v>853</v>
      </c>
      <c r="E110" s="67">
        <v>853</v>
      </c>
      <c r="F110" s="67">
        <v>853</v>
      </c>
      <c r="G110" s="67">
        <v>853</v>
      </c>
      <c r="H110" s="67">
        <v>853</v>
      </c>
    </row>
    <row r="111" spans="2:8">
      <c r="B111" s="67" t="s">
        <v>104</v>
      </c>
      <c r="C111" s="67" t="s">
        <v>108</v>
      </c>
      <c r="D111" s="67">
        <v>4500</v>
      </c>
      <c r="E111" s="67">
        <v>4500</v>
      </c>
      <c r="F111" s="67">
        <v>5500</v>
      </c>
      <c r="G111" s="67">
        <v>5500</v>
      </c>
      <c r="H111" s="67">
        <v>5500</v>
      </c>
    </row>
    <row r="112" spans="2:8">
      <c r="B112" s="67" t="s">
        <v>106</v>
      </c>
      <c r="C112" s="67" t="s">
        <v>108</v>
      </c>
      <c r="D112" s="67">
        <v>1400</v>
      </c>
      <c r="E112" s="67">
        <v>2800</v>
      </c>
      <c r="F112" s="67">
        <v>2800</v>
      </c>
      <c r="G112" s="67">
        <v>4200</v>
      </c>
      <c r="H112" s="67">
        <v>4200</v>
      </c>
    </row>
    <row r="113" spans="2:8">
      <c r="B113" s="67" t="s">
        <v>116</v>
      </c>
      <c r="C113" s="67" t="s">
        <v>108</v>
      </c>
      <c r="D113" s="67">
        <v>2500</v>
      </c>
      <c r="E113" s="67">
        <v>2500</v>
      </c>
      <c r="F113" s="67">
        <v>2500</v>
      </c>
      <c r="G113" s="67">
        <v>3200</v>
      </c>
      <c r="H113" s="67">
        <v>3200</v>
      </c>
    </row>
    <row r="114" spans="2:8">
      <c r="B114" s="67" t="s">
        <v>117</v>
      </c>
      <c r="C114" s="67" t="s">
        <v>108</v>
      </c>
      <c r="D114" s="67">
        <v>450</v>
      </c>
      <c r="E114" s="67">
        <v>3900</v>
      </c>
      <c r="F114" s="67">
        <v>3900</v>
      </c>
      <c r="G114" s="67">
        <v>3900</v>
      </c>
      <c r="H114" s="67">
        <v>2000</v>
      </c>
    </row>
    <row r="115" spans="2:8">
      <c r="B115" s="67" t="s">
        <v>111</v>
      </c>
      <c r="C115" s="67" t="s">
        <v>108</v>
      </c>
      <c r="D115" s="67">
        <v>4000</v>
      </c>
      <c r="E115" s="67">
        <v>4200</v>
      </c>
      <c r="F115" s="67">
        <v>5700</v>
      </c>
      <c r="G115" s="67">
        <v>5000</v>
      </c>
      <c r="H115" s="67">
        <v>5700</v>
      </c>
    </row>
    <row r="118" spans="2:8" ht="15">
      <c r="B118" s="66" t="s">
        <v>118</v>
      </c>
    </row>
    <row r="120" spans="2:8">
      <c r="B120" s="68" t="s">
        <v>99</v>
      </c>
      <c r="C120" s="68" t="s">
        <v>100</v>
      </c>
      <c r="D120" s="68">
        <v>2022</v>
      </c>
      <c r="E120" s="68">
        <v>2025</v>
      </c>
      <c r="F120" s="68">
        <v>2030</v>
      </c>
      <c r="G120" s="68">
        <v>2035</v>
      </c>
      <c r="H120" s="68">
        <v>2040</v>
      </c>
    </row>
    <row r="121" spans="2:8">
      <c r="B121" s="67" t="s">
        <v>102</v>
      </c>
      <c r="C121" s="67" t="s">
        <v>98</v>
      </c>
      <c r="D121" s="67">
        <v>1400</v>
      </c>
      <c r="E121" s="67">
        <v>1400</v>
      </c>
      <c r="F121" s="67">
        <v>1400</v>
      </c>
      <c r="G121" s="67">
        <v>1400</v>
      </c>
      <c r="H121" s="67">
        <v>1400</v>
      </c>
    </row>
    <row r="122" spans="2:8">
      <c r="B122" s="67" t="s">
        <v>102</v>
      </c>
      <c r="C122" s="67" t="s">
        <v>108</v>
      </c>
      <c r="D122" s="67">
        <v>2500</v>
      </c>
      <c r="E122" s="67">
        <v>2500</v>
      </c>
      <c r="F122" s="67">
        <v>2500</v>
      </c>
      <c r="G122" s="67">
        <v>2500</v>
      </c>
      <c r="H122" s="67">
        <v>2500</v>
      </c>
    </row>
    <row r="123" spans="2:8">
      <c r="B123" s="67" t="s">
        <v>102</v>
      </c>
      <c r="C123" s="67" t="s">
        <v>104</v>
      </c>
      <c r="D123" s="67">
        <v>700</v>
      </c>
      <c r="E123" s="67">
        <v>700</v>
      </c>
      <c r="F123" s="67">
        <v>700</v>
      </c>
      <c r="G123" s="67">
        <v>700</v>
      </c>
      <c r="H123" s="67">
        <v>700</v>
      </c>
    </row>
    <row r="124" spans="2:8">
      <c r="B124" s="67" t="s">
        <v>102</v>
      </c>
      <c r="C124" s="67" t="s">
        <v>106</v>
      </c>
      <c r="D124" s="67">
        <v>1600</v>
      </c>
      <c r="E124" s="67">
        <v>1600</v>
      </c>
      <c r="F124" s="67">
        <v>3200</v>
      </c>
      <c r="G124" s="67">
        <v>3200</v>
      </c>
      <c r="H124" s="67">
        <v>3200</v>
      </c>
    </row>
    <row r="125" spans="2:8">
      <c r="B125" s="67" t="s">
        <v>102</v>
      </c>
      <c r="C125" s="67" t="s">
        <v>117</v>
      </c>
      <c r="D125" s="67">
        <v>740</v>
      </c>
      <c r="E125" s="67">
        <v>1740</v>
      </c>
      <c r="F125" s="67">
        <v>2440</v>
      </c>
      <c r="G125" s="67">
        <v>2440</v>
      </c>
      <c r="H125" s="67">
        <v>3140</v>
      </c>
    </row>
    <row r="126" spans="2:8">
      <c r="B126" s="67" t="s">
        <v>115</v>
      </c>
      <c r="C126" s="67" t="s">
        <v>108</v>
      </c>
      <c r="D126" s="67">
        <v>585</v>
      </c>
      <c r="E126" s="67">
        <v>585</v>
      </c>
      <c r="F126" s="67">
        <v>1185</v>
      </c>
      <c r="G126" s="67">
        <v>1185</v>
      </c>
      <c r="H126" s="67">
        <v>1185</v>
      </c>
    </row>
    <row r="127" spans="2:8">
      <c r="B127" s="67" t="s">
        <v>115</v>
      </c>
      <c r="C127" s="67" t="s">
        <v>117</v>
      </c>
      <c r="D127" s="67">
        <v>1700</v>
      </c>
      <c r="E127" s="67">
        <v>1700</v>
      </c>
      <c r="F127" s="67">
        <v>2200</v>
      </c>
      <c r="G127" s="67">
        <v>2200</v>
      </c>
      <c r="H127" s="67">
        <v>2200</v>
      </c>
    </row>
    <row r="128" spans="2:8">
      <c r="B128" s="67" t="s">
        <v>98</v>
      </c>
      <c r="C128" s="67" t="s">
        <v>102</v>
      </c>
      <c r="D128" s="67">
        <v>1400</v>
      </c>
      <c r="E128" s="67">
        <v>1400</v>
      </c>
      <c r="F128" s="67">
        <v>1400</v>
      </c>
      <c r="G128" s="67">
        <v>1400</v>
      </c>
      <c r="H128" s="67">
        <v>1400</v>
      </c>
    </row>
    <row r="129" spans="2:8">
      <c r="B129" s="67" t="s">
        <v>108</v>
      </c>
      <c r="C129" s="67" t="s">
        <v>102</v>
      </c>
      <c r="D129" s="67">
        <v>1500</v>
      </c>
      <c r="E129" s="67">
        <v>2500</v>
      </c>
      <c r="F129" s="67">
        <v>2500</v>
      </c>
      <c r="G129" s="67">
        <v>5500</v>
      </c>
      <c r="H129" s="67">
        <v>5500</v>
      </c>
    </row>
    <row r="130" spans="2:8">
      <c r="B130" s="67" t="s">
        <v>108</v>
      </c>
      <c r="C130" s="67" t="s">
        <v>115</v>
      </c>
      <c r="D130" s="67">
        <v>600</v>
      </c>
      <c r="E130" s="67">
        <v>600</v>
      </c>
      <c r="F130" s="67">
        <v>1200</v>
      </c>
      <c r="G130" s="67">
        <v>1200</v>
      </c>
      <c r="H130" s="67">
        <v>1200</v>
      </c>
    </row>
    <row r="131" spans="2:8">
      <c r="B131" s="67" t="s">
        <v>104</v>
      </c>
      <c r="C131" s="67" t="s">
        <v>102</v>
      </c>
      <c r="D131" s="67">
        <v>700</v>
      </c>
      <c r="E131" s="67">
        <v>700</v>
      </c>
      <c r="F131" s="67">
        <v>700</v>
      </c>
      <c r="G131" s="67">
        <v>700</v>
      </c>
      <c r="H131" s="67">
        <v>700</v>
      </c>
    </row>
    <row r="132" spans="2:8">
      <c r="B132" s="67" t="s">
        <v>106</v>
      </c>
      <c r="C132" s="67" t="s">
        <v>102</v>
      </c>
      <c r="D132" s="67">
        <v>1600</v>
      </c>
      <c r="E132" s="67">
        <v>1600</v>
      </c>
      <c r="F132" s="67">
        <v>3200</v>
      </c>
      <c r="G132" s="67">
        <v>3200</v>
      </c>
      <c r="H132" s="67">
        <v>3200</v>
      </c>
    </row>
    <row r="133" spans="2:8">
      <c r="B133" s="67" t="s">
        <v>117</v>
      </c>
      <c r="C133" s="67" t="s">
        <v>102</v>
      </c>
      <c r="D133" s="67">
        <v>680</v>
      </c>
      <c r="E133" s="67">
        <v>1680</v>
      </c>
      <c r="F133" s="67">
        <v>2380</v>
      </c>
      <c r="G133" s="67">
        <v>2380</v>
      </c>
      <c r="H133" s="67">
        <v>3080</v>
      </c>
    </row>
    <row r="134" spans="2:8">
      <c r="B134" s="67" t="s">
        <v>117</v>
      </c>
      <c r="C134" s="67" t="s">
        <v>115</v>
      </c>
      <c r="D134" s="67">
        <v>1300</v>
      </c>
      <c r="E134" s="67">
        <v>1300</v>
      </c>
      <c r="F134" s="67">
        <v>1300</v>
      </c>
      <c r="G134" s="67">
        <v>1800</v>
      </c>
      <c r="H134" s="67">
        <v>1800</v>
      </c>
    </row>
    <row r="137" spans="2:8" ht="15">
      <c r="B137" s="66" t="s">
        <v>106</v>
      </c>
    </row>
    <row r="139" spans="2:8">
      <c r="B139" s="68" t="s">
        <v>99</v>
      </c>
      <c r="C139" s="68" t="s">
        <v>100</v>
      </c>
      <c r="D139" s="68">
        <v>2022</v>
      </c>
      <c r="E139" s="68">
        <v>2025</v>
      </c>
      <c r="F139" s="68">
        <v>2030</v>
      </c>
      <c r="G139" s="68">
        <v>2035</v>
      </c>
      <c r="H139" s="68">
        <v>2040</v>
      </c>
    </row>
    <row r="140" spans="2:8">
      <c r="B140" s="67" t="s">
        <v>106</v>
      </c>
      <c r="C140" s="67" t="s">
        <v>119</v>
      </c>
      <c r="D140" s="67">
        <v>100</v>
      </c>
      <c r="E140" s="67">
        <v>100</v>
      </c>
      <c r="F140" s="67">
        <v>300</v>
      </c>
      <c r="G140" s="67">
        <v>300</v>
      </c>
      <c r="H140" s="67">
        <v>300</v>
      </c>
    </row>
    <row r="141" spans="2:8">
      <c r="B141" s="67" t="s">
        <v>106</v>
      </c>
      <c r="C141" s="67" t="s">
        <v>120</v>
      </c>
      <c r="D141" s="67">
        <v>100</v>
      </c>
      <c r="E141" s="67">
        <v>100</v>
      </c>
      <c r="F141" s="67">
        <v>100</v>
      </c>
      <c r="G141" s="67">
        <v>100</v>
      </c>
      <c r="H141" s="67">
        <v>100</v>
      </c>
    </row>
    <row r="142" spans="2:8">
      <c r="B142" s="67" t="s">
        <v>106</v>
      </c>
      <c r="C142" s="67" t="s">
        <v>117</v>
      </c>
      <c r="D142" s="67">
        <v>6400</v>
      </c>
      <c r="E142" s="67">
        <v>6600</v>
      </c>
      <c r="F142" s="67">
        <v>7950</v>
      </c>
      <c r="G142" s="67">
        <v>9750</v>
      </c>
      <c r="H142" s="67">
        <v>11750</v>
      </c>
    </row>
    <row r="143" spans="2:8">
      <c r="B143" s="67" t="s">
        <v>106</v>
      </c>
      <c r="C143" s="67" t="s">
        <v>102</v>
      </c>
      <c r="D143" s="67">
        <v>1600</v>
      </c>
      <c r="E143" s="67">
        <v>1600</v>
      </c>
      <c r="F143" s="67">
        <v>3200</v>
      </c>
      <c r="G143" s="67">
        <v>3200</v>
      </c>
      <c r="H143" s="67">
        <v>3200</v>
      </c>
    </row>
    <row r="144" spans="2:8">
      <c r="B144" s="67" t="s">
        <v>106</v>
      </c>
      <c r="C144" s="67" t="s">
        <v>108</v>
      </c>
      <c r="D144" s="67">
        <v>1400</v>
      </c>
      <c r="E144" s="67">
        <v>2800</v>
      </c>
      <c r="F144" s="67">
        <v>2800</v>
      </c>
      <c r="G144" s="67">
        <v>4200</v>
      </c>
      <c r="H144" s="67">
        <v>4200</v>
      </c>
    </row>
    <row r="145" spans="2:8">
      <c r="B145" s="67" t="s">
        <v>106</v>
      </c>
      <c r="C145" s="67" t="s">
        <v>104</v>
      </c>
      <c r="D145" s="67">
        <v>700</v>
      </c>
      <c r="E145" s="67">
        <v>1400</v>
      </c>
      <c r="F145" s="67">
        <v>2100</v>
      </c>
      <c r="G145" s="67">
        <v>2100</v>
      </c>
      <c r="H145" s="67">
        <v>2800</v>
      </c>
    </row>
    <row r="146" spans="2:8">
      <c r="B146" s="67" t="s">
        <v>106</v>
      </c>
      <c r="C146" s="67" t="s">
        <v>98</v>
      </c>
      <c r="D146" s="67">
        <v>1400</v>
      </c>
      <c r="E146" s="67">
        <v>1400</v>
      </c>
      <c r="F146" s="67">
        <v>1400</v>
      </c>
      <c r="G146" s="67">
        <v>1400</v>
      </c>
      <c r="H146" s="67">
        <v>1400</v>
      </c>
    </row>
    <row r="147" spans="2:8">
      <c r="B147" s="67" t="s">
        <v>102</v>
      </c>
      <c r="C147" s="67" t="s">
        <v>106</v>
      </c>
      <c r="D147" s="67">
        <v>1600</v>
      </c>
      <c r="E147" s="67">
        <v>1600</v>
      </c>
      <c r="F147" s="67">
        <v>3200</v>
      </c>
      <c r="G147" s="67">
        <v>3200</v>
      </c>
      <c r="H147" s="67">
        <v>3200</v>
      </c>
    </row>
    <row r="148" spans="2:8">
      <c r="B148" s="67" t="s">
        <v>119</v>
      </c>
      <c r="C148" s="67" t="s">
        <v>106</v>
      </c>
      <c r="D148" s="67">
        <v>100</v>
      </c>
      <c r="E148" s="67">
        <v>100</v>
      </c>
      <c r="F148" s="67">
        <v>300</v>
      </c>
      <c r="G148" s="67">
        <v>300</v>
      </c>
      <c r="H148" s="67">
        <v>300</v>
      </c>
    </row>
    <row r="149" spans="2:8">
      <c r="B149" s="67" t="s">
        <v>98</v>
      </c>
      <c r="C149" s="67" t="s">
        <v>106</v>
      </c>
      <c r="D149" s="67">
        <v>1400</v>
      </c>
      <c r="E149" s="67">
        <v>1400</v>
      </c>
      <c r="F149" s="67">
        <v>1400</v>
      </c>
      <c r="G149" s="67">
        <v>1400</v>
      </c>
      <c r="H149" s="67">
        <v>1400</v>
      </c>
    </row>
    <row r="150" spans="2:8">
      <c r="B150" s="67" t="s">
        <v>108</v>
      </c>
      <c r="C150" s="67" t="s">
        <v>106</v>
      </c>
      <c r="D150" s="67">
        <v>1400</v>
      </c>
      <c r="E150" s="67">
        <v>2800</v>
      </c>
      <c r="F150" s="67">
        <v>2800</v>
      </c>
      <c r="G150" s="67">
        <v>4200</v>
      </c>
      <c r="H150" s="67">
        <v>4200</v>
      </c>
    </row>
    <row r="151" spans="2:8">
      <c r="B151" s="67" t="s">
        <v>104</v>
      </c>
      <c r="C151" s="67" t="s">
        <v>106</v>
      </c>
      <c r="D151" s="67">
        <v>700</v>
      </c>
      <c r="E151" s="67">
        <v>1400</v>
      </c>
      <c r="F151" s="67">
        <v>2100</v>
      </c>
      <c r="G151" s="67">
        <v>2100</v>
      </c>
      <c r="H151" s="67">
        <v>2800</v>
      </c>
    </row>
    <row r="152" spans="2:8">
      <c r="B152" s="67" t="s">
        <v>120</v>
      </c>
      <c r="C152" s="67" t="s">
        <v>106</v>
      </c>
      <c r="D152" s="67">
        <v>100</v>
      </c>
      <c r="E152" s="67">
        <v>100</v>
      </c>
      <c r="F152" s="67">
        <v>100</v>
      </c>
      <c r="G152" s="67">
        <v>100</v>
      </c>
      <c r="H152" s="67">
        <v>100</v>
      </c>
    </row>
    <row r="153" spans="2:8">
      <c r="B153" s="67" t="s">
        <v>117</v>
      </c>
      <c r="C153" s="67" t="s">
        <v>106</v>
      </c>
      <c r="D153" s="67">
        <v>6300</v>
      </c>
      <c r="E153" s="67">
        <v>6500</v>
      </c>
      <c r="F153" s="67">
        <v>7900</v>
      </c>
      <c r="G153" s="67">
        <v>9800</v>
      </c>
      <c r="H153" s="67">
        <v>11800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R149"/>
  <sheetViews>
    <sheetView showGridLines="0" zoomScale="70" zoomScaleNormal="70" workbookViewId="0"/>
  </sheetViews>
  <sheetFormatPr defaultRowHeight="14.25"/>
  <cols>
    <col min="1" max="1" width="9.140625" style="67"/>
    <col min="2" max="2" width="21.140625" style="67" bestFit="1" customWidth="1"/>
    <col min="3" max="3" width="18.85546875" style="67" bestFit="1" customWidth="1"/>
    <col min="4" max="8" width="8" style="67" customWidth="1"/>
    <col min="9" max="16384" width="9.140625" style="67"/>
  </cols>
  <sheetData>
    <row r="1" spans="1:70" s="81" customFormat="1" ht="20.25">
      <c r="A1" s="86" t="s">
        <v>126</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row>
    <row r="2" spans="1:70" s="81" customFormat="1" ht="15">
      <c r="A2" s="84" t="s">
        <v>130</v>
      </c>
      <c r="B2" s="82"/>
    </row>
    <row r="3" spans="1:70" s="81" customFormat="1" ht="15">
      <c r="A3" s="85" t="s">
        <v>87</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row>
    <row r="5" spans="1:70" ht="15">
      <c r="B5" s="66" t="s">
        <v>98</v>
      </c>
    </row>
    <row r="7" spans="1:70">
      <c r="B7" s="68" t="s">
        <v>99</v>
      </c>
      <c r="C7" s="68" t="s">
        <v>100</v>
      </c>
      <c r="D7" s="68">
        <v>2022</v>
      </c>
      <c r="E7" s="68">
        <v>2025</v>
      </c>
      <c r="F7" s="68">
        <v>2030</v>
      </c>
      <c r="G7" s="68">
        <v>2035</v>
      </c>
      <c r="H7" s="68">
        <v>2040</v>
      </c>
    </row>
    <row r="8" spans="1:70">
      <c r="B8" s="69" t="s">
        <v>98</v>
      </c>
      <c r="C8" s="69" t="s">
        <v>101</v>
      </c>
      <c r="D8" s="67">
        <v>1000</v>
      </c>
      <c r="E8" s="67">
        <v>1000</v>
      </c>
      <c r="F8" s="67">
        <v>1000</v>
      </c>
      <c r="G8" s="67">
        <v>1000</v>
      </c>
      <c r="H8" s="67">
        <v>1000</v>
      </c>
    </row>
    <row r="9" spans="1:70">
      <c r="B9" s="69" t="s">
        <v>98</v>
      </c>
      <c r="C9" s="69" t="s">
        <v>102</v>
      </c>
      <c r="D9" s="67">
        <v>1400</v>
      </c>
      <c r="E9" s="67">
        <v>1400</v>
      </c>
      <c r="F9" s="67">
        <v>1400</v>
      </c>
      <c r="G9" s="67">
        <v>1400</v>
      </c>
      <c r="H9" s="67">
        <v>1400</v>
      </c>
    </row>
    <row r="10" spans="1:70">
      <c r="B10" s="69" t="s">
        <v>98</v>
      </c>
      <c r="C10" s="69" t="s">
        <v>103</v>
      </c>
      <c r="D10" s="67">
        <v>5388</v>
      </c>
      <c r="E10" s="67">
        <v>5388</v>
      </c>
      <c r="F10" s="67">
        <v>5388</v>
      </c>
      <c r="G10" s="67">
        <v>5388</v>
      </c>
      <c r="H10" s="67">
        <v>5388</v>
      </c>
    </row>
    <row r="11" spans="1:70">
      <c r="B11" s="69" t="s">
        <v>98</v>
      </c>
      <c r="C11" s="69" t="s">
        <v>104</v>
      </c>
      <c r="D11" s="67">
        <v>1000</v>
      </c>
      <c r="E11" s="67">
        <v>1000</v>
      </c>
      <c r="F11" s="67">
        <v>1000</v>
      </c>
      <c r="G11" s="67">
        <v>1000</v>
      </c>
      <c r="H11" s="67">
        <v>1000</v>
      </c>
    </row>
    <row r="12" spans="1:70">
      <c r="B12" s="69" t="s">
        <v>98</v>
      </c>
      <c r="C12" s="69" t="s">
        <v>105</v>
      </c>
      <c r="D12" s="67">
        <v>450</v>
      </c>
      <c r="E12" s="67">
        <v>450</v>
      </c>
      <c r="F12" s="67">
        <v>450</v>
      </c>
      <c r="G12" s="67">
        <v>450</v>
      </c>
      <c r="H12" s="67">
        <v>450</v>
      </c>
    </row>
    <row r="13" spans="1:70">
      <c r="B13" s="69" t="s">
        <v>98</v>
      </c>
      <c r="C13" s="69" t="s">
        <v>106</v>
      </c>
      <c r="D13" s="67">
        <v>1400</v>
      </c>
      <c r="E13" s="67">
        <v>1400</v>
      </c>
      <c r="F13" s="67">
        <v>1400</v>
      </c>
      <c r="G13" s="67">
        <v>1400</v>
      </c>
      <c r="H13" s="67">
        <v>1400</v>
      </c>
    </row>
    <row r="14" spans="1:70">
      <c r="B14" s="69" t="s">
        <v>98</v>
      </c>
      <c r="C14" s="69" t="s">
        <v>107</v>
      </c>
      <c r="D14" s="67">
        <v>1030</v>
      </c>
      <c r="E14" s="67">
        <v>1030</v>
      </c>
      <c r="F14" s="67">
        <v>1030</v>
      </c>
      <c r="G14" s="67">
        <v>1030</v>
      </c>
      <c r="H14" s="67">
        <v>1030</v>
      </c>
    </row>
    <row r="15" spans="1:70">
      <c r="B15" s="69" t="s">
        <v>101</v>
      </c>
      <c r="C15" s="69" t="s">
        <v>98</v>
      </c>
      <c r="D15" s="67">
        <v>1000</v>
      </c>
      <c r="E15" s="67">
        <v>1000</v>
      </c>
      <c r="F15" s="67">
        <v>1000</v>
      </c>
      <c r="G15" s="67">
        <v>1000</v>
      </c>
      <c r="H15" s="67">
        <v>1000</v>
      </c>
    </row>
    <row r="16" spans="1:70">
      <c r="B16" s="69" t="s">
        <v>102</v>
      </c>
      <c r="C16" s="69" t="s">
        <v>98</v>
      </c>
      <c r="D16" s="67">
        <v>1400</v>
      </c>
      <c r="E16" s="67">
        <v>1400</v>
      </c>
      <c r="F16" s="67">
        <v>1400</v>
      </c>
      <c r="G16" s="67">
        <v>1400</v>
      </c>
      <c r="H16" s="67">
        <v>1400</v>
      </c>
    </row>
    <row r="17" spans="2:8">
      <c r="B17" s="69" t="s">
        <v>103</v>
      </c>
      <c r="C17" s="69" t="s">
        <v>98</v>
      </c>
      <c r="D17" s="67">
        <v>5388</v>
      </c>
      <c r="E17" s="67">
        <v>5388</v>
      </c>
      <c r="F17" s="67">
        <v>5388</v>
      </c>
      <c r="G17" s="67">
        <v>5388</v>
      </c>
      <c r="H17" s="67">
        <v>5388</v>
      </c>
    </row>
    <row r="18" spans="2:8">
      <c r="B18" s="69" t="s">
        <v>104</v>
      </c>
      <c r="C18" s="69" t="s">
        <v>98</v>
      </c>
      <c r="D18" s="67">
        <v>1000</v>
      </c>
      <c r="E18" s="67">
        <v>1000</v>
      </c>
      <c r="F18" s="67">
        <v>1000</v>
      </c>
      <c r="G18" s="67">
        <v>1000</v>
      </c>
      <c r="H18" s="67">
        <v>1000</v>
      </c>
    </row>
    <row r="19" spans="2:8">
      <c r="B19" s="69" t="s">
        <v>105</v>
      </c>
      <c r="C19" s="69" t="s">
        <v>98</v>
      </c>
      <c r="D19" s="67">
        <v>450</v>
      </c>
      <c r="E19" s="67">
        <v>450</v>
      </c>
      <c r="F19" s="67">
        <v>450</v>
      </c>
      <c r="G19" s="67">
        <v>450</v>
      </c>
      <c r="H19" s="67">
        <v>450</v>
      </c>
    </row>
    <row r="20" spans="2:8">
      <c r="B20" s="69" t="s">
        <v>106</v>
      </c>
      <c r="C20" s="69" t="s">
        <v>98</v>
      </c>
      <c r="D20" s="67">
        <v>1400</v>
      </c>
      <c r="E20" s="67">
        <v>1400</v>
      </c>
      <c r="F20" s="67">
        <v>1400</v>
      </c>
      <c r="G20" s="67">
        <v>1400</v>
      </c>
      <c r="H20" s="67">
        <v>1400</v>
      </c>
    </row>
    <row r="21" spans="2:8">
      <c r="B21" s="69" t="s">
        <v>107</v>
      </c>
      <c r="C21" s="69" t="s">
        <v>98</v>
      </c>
      <c r="D21" s="67">
        <v>1000</v>
      </c>
      <c r="E21" s="67">
        <v>1000</v>
      </c>
      <c r="F21" s="67">
        <v>1000</v>
      </c>
      <c r="G21" s="67">
        <v>1000</v>
      </c>
      <c r="H21" s="67">
        <v>1000</v>
      </c>
    </row>
    <row r="24" spans="2:8" ht="15">
      <c r="B24" s="66" t="s">
        <v>103</v>
      </c>
    </row>
    <row r="26" spans="2:8">
      <c r="B26" s="68" t="s">
        <v>99</v>
      </c>
      <c r="C26" s="68" t="s">
        <v>100</v>
      </c>
      <c r="D26" s="68">
        <v>2022</v>
      </c>
      <c r="E26" s="68">
        <v>2025</v>
      </c>
      <c r="F26" s="68">
        <v>2030</v>
      </c>
      <c r="G26" s="68">
        <v>2035</v>
      </c>
      <c r="H26" s="68">
        <v>2040</v>
      </c>
    </row>
    <row r="27" spans="2:8">
      <c r="B27" s="69" t="s">
        <v>103</v>
      </c>
      <c r="C27" s="69" t="s">
        <v>101</v>
      </c>
      <c r="D27" s="67">
        <v>2500</v>
      </c>
      <c r="E27" s="67">
        <v>3000</v>
      </c>
      <c r="F27" s="67">
        <v>3000</v>
      </c>
      <c r="G27" s="67">
        <v>3000</v>
      </c>
      <c r="H27" s="67">
        <v>3000</v>
      </c>
    </row>
    <row r="28" spans="2:8">
      <c r="B28" s="69" t="s">
        <v>103</v>
      </c>
      <c r="C28" s="69" t="s">
        <v>98</v>
      </c>
      <c r="D28" s="67">
        <v>5388</v>
      </c>
      <c r="E28" s="67">
        <v>5388</v>
      </c>
      <c r="F28" s="67">
        <v>5388</v>
      </c>
      <c r="G28" s="67">
        <v>5388</v>
      </c>
      <c r="H28" s="67">
        <v>5388</v>
      </c>
    </row>
    <row r="29" spans="2:8">
      <c r="B29" s="69" t="s">
        <v>103</v>
      </c>
      <c r="C29" s="69" t="s">
        <v>108</v>
      </c>
      <c r="D29" s="67">
        <v>1800</v>
      </c>
      <c r="E29" s="67">
        <v>2100</v>
      </c>
      <c r="F29" s="67">
        <v>3100</v>
      </c>
      <c r="G29" s="67">
        <v>3100</v>
      </c>
      <c r="H29" s="67">
        <v>3100</v>
      </c>
    </row>
    <row r="30" spans="2:8">
      <c r="B30" s="69" t="s">
        <v>103</v>
      </c>
      <c r="C30" s="69" t="s">
        <v>109</v>
      </c>
      <c r="D30" s="67">
        <v>4450</v>
      </c>
      <c r="E30" s="67">
        <v>4450</v>
      </c>
      <c r="F30" s="67">
        <v>4450</v>
      </c>
      <c r="G30" s="67">
        <v>4450</v>
      </c>
      <c r="H30" s="67">
        <v>4450</v>
      </c>
    </row>
    <row r="31" spans="2:8">
      <c r="B31" s="69" t="s">
        <v>103</v>
      </c>
      <c r="C31" s="69" t="s">
        <v>110</v>
      </c>
      <c r="D31" s="67">
        <v>2800</v>
      </c>
      <c r="E31" s="67">
        <v>4000</v>
      </c>
      <c r="F31" s="67">
        <v>5500</v>
      </c>
      <c r="G31" s="67">
        <v>5500</v>
      </c>
      <c r="H31" s="67">
        <v>5500</v>
      </c>
    </row>
    <row r="32" spans="2:8">
      <c r="B32" s="69" t="s">
        <v>103</v>
      </c>
      <c r="C32" s="69" t="s">
        <v>111</v>
      </c>
      <c r="D32" s="67">
        <v>3700</v>
      </c>
      <c r="E32" s="67">
        <v>3700</v>
      </c>
      <c r="F32" s="67">
        <v>4700</v>
      </c>
      <c r="G32" s="67">
        <v>4700</v>
      </c>
      <c r="H32" s="67">
        <v>4700</v>
      </c>
    </row>
    <row r="33" spans="2:8">
      <c r="B33" s="69" t="s">
        <v>101</v>
      </c>
      <c r="C33" s="69" t="s">
        <v>103</v>
      </c>
      <c r="D33" s="67">
        <v>1700</v>
      </c>
      <c r="E33" s="67">
        <v>2200</v>
      </c>
      <c r="F33" s="67">
        <v>2200</v>
      </c>
      <c r="G33" s="67">
        <v>2200</v>
      </c>
      <c r="H33" s="67">
        <v>2200</v>
      </c>
    </row>
    <row r="34" spans="2:8">
      <c r="B34" s="69" t="s">
        <v>98</v>
      </c>
      <c r="C34" s="69" t="s">
        <v>103</v>
      </c>
      <c r="D34" s="67">
        <v>5388</v>
      </c>
      <c r="E34" s="67">
        <v>5388</v>
      </c>
      <c r="F34" s="67">
        <v>5388</v>
      </c>
      <c r="G34" s="67">
        <v>5388</v>
      </c>
      <c r="H34" s="67">
        <v>5388</v>
      </c>
    </row>
    <row r="35" spans="2:8">
      <c r="B35" s="69" t="s">
        <v>108</v>
      </c>
      <c r="C35" s="69" t="s">
        <v>103</v>
      </c>
      <c r="D35" s="67">
        <v>3000</v>
      </c>
      <c r="E35" s="67">
        <v>3300</v>
      </c>
      <c r="F35" s="67">
        <v>4300</v>
      </c>
      <c r="G35" s="67">
        <v>4300</v>
      </c>
      <c r="H35" s="67">
        <v>4300</v>
      </c>
    </row>
    <row r="36" spans="2:8">
      <c r="B36" s="69" t="s">
        <v>109</v>
      </c>
      <c r="C36" s="69" t="s">
        <v>103</v>
      </c>
      <c r="D36" s="67">
        <v>3160</v>
      </c>
      <c r="E36" s="67">
        <v>3160</v>
      </c>
      <c r="F36" s="67">
        <v>3160</v>
      </c>
      <c r="G36" s="67">
        <v>3160</v>
      </c>
      <c r="H36" s="67">
        <v>3160</v>
      </c>
    </row>
    <row r="37" spans="2:8">
      <c r="B37" s="69" t="s">
        <v>110</v>
      </c>
      <c r="C37" s="69" t="s">
        <v>103</v>
      </c>
      <c r="D37" s="67">
        <v>2800</v>
      </c>
      <c r="E37" s="67">
        <v>4000</v>
      </c>
      <c r="F37" s="67">
        <v>5500</v>
      </c>
      <c r="G37" s="67">
        <v>5500</v>
      </c>
      <c r="H37" s="67">
        <v>5500</v>
      </c>
    </row>
    <row r="38" spans="2:8">
      <c r="B38" s="69" t="s">
        <v>111</v>
      </c>
      <c r="C38" s="69" t="s">
        <v>103</v>
      </c>
      <c r="D38" s="67">
        <v>1100</v>
      </c>
      <c r="E38" s="67">
        <v>1100</v>
      </c>
      <c r="F38" s="67">
        <v>2100</v>
      </c>
      <c r="G38" s="67">
        <v>2100</v>
      </c>
      <c r="H38" s="67">
        <v>2100</v>
      </c>
    </row>
    <row r="41" spans="2:8" ht="15">
      <c r="B41" s="70" t="s">
        <v>107</v>
      </c>
    </row>
    <row r="43" spans="2:8">
      <c r="B43" s="68" t="s">
        <v>99</v>
      </c>
      <c r="C43" s="68" t="s">
        <v>100</v>
      </c>
      <c r="D43" s="68">
        <v>2022</v>
      </c>
      <c r="E43" s="68">
        <v>2025</v>
      </c>
      <c r="F43" s="68">
        <v>2030</v>
      </c>
      <c r="G43" s="68">
        <v>2035</v>
      </c>
      <c r="H43" s="68">
        <v>2040</v>
      </c>
    </row>
    <row r="44" spans="2:8">
      <c r="B44" s="69" t="s">
        <v>107</v>
      </c>
      <c r="C44" s="69" t="s">
        <v>98</v>
      </c>
      <c r="D44" s="67">
        <v>1000</v>
      </c>
      <c r="E44" s="67">
        <v>1000</v>
      </c>
      <c r="F44" s="67">
        <v>1000</v>
      </c>
      <c r="G44" s="67">
        <v>1000</v>
      </c>
      <c r="H44" s="67">
        <v>1000</v>
      </c>
    </row>
    <row r="45" spans="2:8">
      <c r="B45" s="69" t="s">
        <v>98</v>
      </c>
      <c r="C45" s="69" t="s">
        <v>107</v>
      </c>
      <c r="D45" s="67">
        <v>1030</v>
      </c>
      <c r="E45" s="67">
        <v>1030</v>
      </c>
      <c r="F45" s="67">
        <v>1030</v>
      </c>
      <c r="G45" s="67">
        <v>1030</v>
      </c>
      <c r="H45" s="67">
        <v>1030</v>
      </c>
    </row>
    <row r="48" spans="2:8" ht="15">
      <c r="B48" s="70" t="s">
        <v>105</v>
      </c>
    </row>
    <row r="50" spans="2:8">
      <c r="B50" s="68" t="s">
        <v>99</v>
      </c>
      <c r="C50" s="68" t="s">
        <v>100</v>
      </c>
      <c r="D50" s="68">
        <v>2022</v>
      </c>
      <c r="E50" s="68">
        <v>2025</v>
      </c>
      <c r="F50" s="68">
        <v>2030</v>
      </c>
      <c r="G50" s="68">
        <v>2035</v>
      </c>
      <c r="H50" s="68">
        <v>2040</v>
      </c>
    </row>
    <row r="51" spans="2:8">
      <c r="B51" s="69" t="s">
        <v>105</v>
      </c>
      <c r="C51" s="69" t="s">
        <v>98</v>
      </c>
      <c r="D51" s="67">
        <v>450</v>
      </c>
      <c r="E51" s="67">
        <v>450</v>
      </c>
      <c r="F51" s="67">
        <v>450</v>
      </c>
      <c r="G51" s="67">
        <v>450</v>
      </c>
      <c r="H51" s="67">
        <v>450</v>
      </c>
    </row>
    <row r="52" spans="2:8">
      <c r="B52" s="69" t="s">
        <v>98</v>
      </c>
      <c r="C52" s="69" t="s">
        <v>105</v>
      </c>
      <c r="D52" s="67">
        <v>450</v>
      </c>
      <c r="E52" s="67">
        <v>450</v>
      </c>
      <c r="F52" s="67">
        <v>450</v>
      </c>
      <c r="G52" s="67">
        <v>450</v>
      </c>
      <c r="H52" s="67">
        <v>450</v>
      </c>
    </row>
    <row r="55" spans="2:8" ht="15">
      <c r="B55" s="70" t="s">
        <v>101</v>
      </c>
    </row>
    <row r="57" spans="2:8">
      <c r="B57" s="68" t="s">
        <v>99</v>
      </c>
      <c r="C57" s="68" t="s">
        <v>100</v>
      </c>
      <c r="D57" s="68">
        <v>2022</v>
      </c>
      <c r="E57" s="68">
        <v>2025</v>
      </c>
      <c r="F57" s="68">
        <v>2030</v>
      </c>
      <c r="G57" s="68">
        <v>2035</v>
      </c>
      <c r="H57" s="68">
        <v>2040</v>
      </c>
    </row>
    <row r="58" spans="2:8">
      <c r="B58" s="69" t="s">
        <v>101</v>
      </c>
      <c r="C58" s="69" t="s">
        <v>103</v>
      </c>
      <c r="D58" s="67">
        <v>1700</v>
      </c>
      <c r="E58" s="67">
        <v>2200</v>
      </c>
      <c r="F58" s="67">
        <v>2200</v>
      </c>
      <c r="G58" s="67">
        <v>2200</v>
      </c>
      <c r="H58" s="67">
        <v>2200</v>
      </c>
    </row>
    <row r="59" spans="2:8">
      <c r="B59" s="69" t="s">
        <v>101</v>
      </c>
      <c r="C59" s="69" t="s">
        <v>98</v>
      </c>
      <c r="D59" s="67">
        <v>1000</v>
      </c>
      <c r="E59" s="67">
        <v>1000</v>
      </c>
      <c r="F59" s="67">
        <v>1000</v>
      </c>
      <c r="G59" s="67">
        <v>1000</v>
      </c>
      <c r="H59" s="67">
        <v>1000</v>
      </c>
    </row>
    <row r="60" spans="2:8">
      <c r="B60" s="69" t="s">
        <v>101</v>
      </c>
      <c r="C60" s="69" t="s">
        <v>108</v>
      </c>
      <c r="D60" s="67">
        <v>1000</v>
      </c>
      <c r="E60" s="67">
        <v>1000</v>
      </c>
      <c r="F60" s="67">
        <v>1000</v>
      </c>
      <c r="G60" s="67">
        <v>1000</v>
      </c>
      <c r="H60" s="67">
        <v>1000</v>
      </c>
    </row>
    <row r="61" spans="2:8">
      <c r="B61" s="69" t="s">
        <v>101</v>
      </c>
      <c r="C61" s="69" t="s">
        <v>112</v>
      </c>
      <c r="D61" s="67">
        <v>1100</v>
      </c>
      <c r="E61" s="67">
        <v>1100</v>
      </c>
      <c r="F61" s="67">
        <v>1100</v>
      </c>
      <c r="G61" s="67">
        <v>1100</v>
      </c>
      <c r="H61" s="67">
        <v>1100</v>
      </c>
    </row>
    <row r="62" spans="2:8">
      <c r="B62" s="69" t="s">
        <v>101</v>
      </c>
      <c r="C62" s="69" t="s">
        <v>104</v>
      </c>
      <c r="D62" s="67">
        <v>2100</v>
      </c>
      <c r="E62" s="67">
        <v>2100</v>
      </c>
      <c r="F62" s="67">
        <v>2100</v>
      </c>
      <c r="G62" s="67">
        <v>2100</v>
      </c>
      <c r="H62" s="67">
        <v>2100</v>
      </c>
    </row>
    <row r="63" spans="2:8">
      <c r="B63" s="69" t="s">
        <v>103</v>
      </c>
      <c r="C63" s="69" t="s">
        <v>101</v>
      </c>
      <c r="D63" s="67">
        <v>2500</v>
      </c>
      <c r="E63" s="67">
        <v>3000</v>
      </c>
      <c r="F63" s="67">
        <v>3000</v>
      </c>
      <c r="G63" s="67">
        <v>3000</v>
      </c>
      <c r="H63" s="67">
        <v>3000</v>
      </c>
    </row>
    <row r="64" spans="2:8">
      <c r="B64" s="69" t="s">
        <v>98</v>
      </c>
      <c r="C64" s="69" t="s">
        <v>101</v>
      </c>
      <c r="D64" s="67">
        <v>1000</v>
      </c>
      <c r="E64" s="67">
        <v>1000</v>
      </c>
      <c r="F64" s="67">
        <v>1000</v>
      </c>
      <c r="G64" s="67">
        <v>1000</v>
      </c>
      <c r="H64" s="67">
        <v>1000</v>
      </c>
    </row>
    <row r="65" spans="2:8">
      <c r="B65" s="69" t="s">
        <v>108</v>
      </c>
      <c r="C65" s="69" t="s">
        <v>101</v>
      </c>
      <c r="D65" s="67">
        <v>1000</v>
      </c>
      <c r="E65" s="67">
        <v>1000</v>
      </c>
      <c r="F65" s="67">
        <v>1000</v>
      </c>
      <c r="G65" s="67">
        <v>1000</v>
      </c>
      <c r="H65" s="67">
        <v>1000</v>
      </c>
    </row>
    <row r="66" spans="2:8">
      <c r="B66" s="69" t="s">
        <v>112</v>
      </c>
      <c r="C66" s="69" t="s">
        <v>101</v>
      </c>
      <c r="D66" s="67">
        <v>1100</v>
      </c>
      <c r="E66" s="67">
        <v>1100</v>
      </c>
      <c r="F66" s="67">
        <v>1100</v>
      </c>
      <c r="G66" s="67">
        <v>1100</v>
      </c>
      <c r="H66" s="67">
        <v>1100</v>
      </c>
    </row>
    <row r="67" spans="2:8">
      <c r="B67" s="69" t="s">
        <v>104</v>
      </c>
      <c r="C67" s="69" t="s">
        <v>101</v>
      </c>
      <c r="D67" s="67">
        <v>2400</v>
      </c>
      <c r="E67" s="67">
        <v>2400</v>
      </c>
      <c r="F67" s="67">
        <v>2400</v>
      </c>
      <c r="G67" s="67">
        <v>2400</v>
      </c>
      <c r="H67" s="67">
        <v>2400</v>
      </c>
    </row>
    <row r="70" spans="2:8" ht="15">
      <c r="B70" s="70" t="s">
        <v>104</v>
      </c>
    </row>
    <row r="72" spans="2:8">
      <c r="B72" s="68" t="s">
        <v>99</v>
      </c>
      <c r="C72" s="68" t="s">
        <v>100</v>
      </c>
      <c r="D72" s="68">
        <v>2022</v>
      </c>
      <c r="E72" s="68">
        <v>2025</v>
      </c>
      <c r="F72" s="68">
        <v>2030</v>
      </c>
      <c r="G72" s="68">
        <v>2035</v>
      </c>
      <c r="H72" s="68">
        <v>2040</v>
      </c>
    </row>
    <row r="73" spans="2:8">
      <c r="B73" s="69" t="s">
        <v>104</v>
      </c>
      <c r="C73" s="69" t="s">
        <v>101</v>
      </c>
      <c r="D73" s="67">
        <v>2400</v>
      </c>
      <c r="E73" s="67">
        <v>2400</v>
      </c>
      <c r="F73" s="67">
        <v>2400</v>
      </c>
      <c r="G73" s="67">
        <v>2400</v>
      </c>
      <c r="H73" s="67">
        <v>2400</v>
      </c>
    </row>
    <row r="74" spans="2:8">
      <c r="B74" s="69" t="s">
        <v>104</v>
      </c>
      <c r="C74" s="69" t="s">
        <v>102</v>
      </c>
      <c r="D74" s="67">
        <v>700</v>
      </c>
      <c r="E74" s="67">
        <v>700</v>
      </c>
      <c r="F74" s="67">
        <v>700</v>
      </c>
      <c r="G74" s="67">
        <v>700</v>
      </c>
      <c r="H74" s="67">
        <v>700</v>
      </c>
    </row>
    <row r="75" spans="2:8">
      <c r="B75" s="69" t="s">
        <v>104</v>
      </c>
      <c r="C75" s="69" t="s">
        <v>98</v>
      </c>
      <c r="D75" s="67">
        <v>1000</v>
      </c>
      <c r="E75" s="67">
        <v>1000</v>
      </c>
      <c r="F75" s="67">
        <v>1000</v>
      </c>
      <c r="G75" s="67">
        <v>1000</v>
      </c>
      <c r="H75" s="67">
        <v>1000</v>
      </c>
    </row>
    <row r="76" spans="2:8">
      <c r="B76" s="69" t="s">
        <v>104</v>
      </c>
      <c r="C76" s="69" t="s">
        <v>108</v>
      </c>
      <c r="D76" s="67">
        <v>4500</v>
      </c>
      <c r="E76" s="67">
        <v>4500</v>
      </c>
      <c r="F76" s="67">
        <v>4500</v>
      </c>
      <c r="G76" s="67">
        <v>5500</v>
      </c>
      <c r="H76" s="67">
        <v>5500</v>
      </c>
    </row>
    <row r="77" spans="2:8">
      <c r="B77" s="69" t="s">
        <v>104</v>
      </c>
      <c r="C77" s="69" t="s">
        <v>106</v>
      </c>
      <c r="D77" s="67">
        <v>700</v>
      </c>
      <c r="E77" s="67">
        <v>700</v>
      </c>
      <c r="F77" s="67">
        <v>700</v>
      </c>
      <c r="G77" s="67">
        <v>700</v>
      </c>
      <c r="H77" s="67">
        <v>700</v>
      </c>
    </row>
    <row r="78" spans="2:8">
      <c r="B78" s="69" t="s">
        <v>101</v>
      </c>
      <c r="C78" s="69" t="s">
        <v>104</v>
      </c>
      <c r="D78" s="67">
        <v>2100</v>
      </c>
      <c r="E78" s="67">
        <v>2100</v>
      </c>
      <c r="F78" s="67">
        <v>2100</v>
      </c>
      <c r="G78" s="67">
        <v>2100</v>
      </c>
      <c r="H78" s="67">
        <v>2100</v>
      </c>
    </row>
    <row r="79" spans="2:8">
      <c r="B79" s="69" t="s">
        <v>102</v>
      </c>
      <c r="C79" s="69" t="s">
        <v>104</v>
      </c>
      <c r="D79" s="67">
        <v>700</v>
      </c>
      <c r="E79" s="67">
        <v>700</v>
      </c>
      <c r="F79" s="67">
        <v>700</v>
      </c>
      <c r="G79" s="67">
        <v>700</v>
      </c>
      <c r="H79" s="67">
        <v>700</v>
      </c>
    </row>
    <row r="80" spans="2:8">
      <c r="B80" s="69" t="s">
        <v>98</v>
      </c>
      <c r="C80" s="69" t="s">
        <v>104</v>
      </c>
      <c r="D80" s="67">
        <v>1000</v>
      </c>
      <c r="E80" s="67">
        <v>1000</v>
      </c>
      <c r="F80" s="67">
        <v>1000</v>
      </c>
      <c r="G80" s="67">
        <v>1000</v>
      </c>
      <c r="H80" s="67">
        <v>1000</v>
      </c>
    </row>
    <row r="81" spans="2:8">
      <c r="B81" s="69" t="s">
        <v>108</v>
      </c>
      <c r="C81" s="69" t="s">
        <v>104</v>
      </c>
      <c r="D81" s="67">
        <v>4500</v>
      </c>
      <c r="E81" s="67">
        <v>4500</v>
      </c>
      <c r="F81" s="67">
        <v>4500</v>
      </c>
      <c r="G81" s="67">
        <v>5500</v>
      </c>
      <c r="H81" s="67">
        <v>5500</v>
      </c>
    </row>
    <row r="82" spans="2:8">
      <c r="B82" s="69" t="s">
        <v>106</v>
      </c>
      <c r="C82" s="69" t="s">
        <v>104</v>
      </c>
      <c r="D82" s="67">
        <v>700</v>
      </c>
      <c r="E82" s="67">
        <v>700</v>
      </c>
      <c r="F82" s="67">
        <v>700</v>
      </c>
      <c r="G82" s="67">
        <v>700</v>
      </c>
      <c r="H82" s="67">
        <v>700</v>
      </c>
    </row>
    <row r="85" spans="2:8" ht="15">
      <c r="B85" s="70" t="s">
        <v>108</v>
      </c>
    </row>
    <row r="87" spans="2:8">
      <c r="B87" s="68" t="s">
        <v>99</v>
      </c>
      <c r="C87" s="68" t="s">
        <v>100</v>
      </c>
      <c r="D87" s="68">
        <v>2022</v>
      </c>
      <c r="E87" s="68">
        <v>2025</v>
      </c>
      <c r="F87" s="68">
        <v>2030</v>
      </c>
      <c r="G87" s="68">
        <v>2035</v>
      </c>
      <c r="H87" s="68">
        <v>2040</v>
      </c>
    </row>
    <row r="88" spans="2:8">
      <c r="B88" s="69" t="s">
        <v>108</v>
      </c>
      <c r="C88" s="69" t="s">
        <v>113</v>
      </c>
      <c r="D88" s="79" t="s">
        <v>129</v>
      </c>
      <c r="E88" s="79" t="s">
        <v>129</v>
      </c>
      <c r="F88" s="79" t="s">
        <v>129</v>
      </c>
      <c r="G88" s="79" t="s">
        <v>129</v>
      </c>
      <c r="H88" s="79" t="s">
        <v>129</v>
      </c>
    </row>
    <row r="89" spans="2:8">
      <c r="B89" s="69" t="s">
        <v>108</v>
      </c>
      <c r="C89" s="69" t="s">
        <v>101</v>
      </c>
      <c r="D89" s="67">
        <v>1000</v>
      </c>
      <c r="E89" s="67">
        <v>1000</v>
      </c>
      <c r="F89" s="67">
        <v>1000</v>
      </c>
      <c r="G89" s="67">
        <v>1000</v>
      </c>
      <c r="H89" s="67">
        <v>1000</v>
      </c>
    </row>
    <row r="90" spans="2:8">
      <c r="B90" s="69" t="s">
        <v>108</v>
      </c>
      <c r="C90" s="69" t="s">
        <v>114</v>
      </c>
      <c r="D90" s="67">
        <v>850</v>
      </c>
      <c r="E90" s="67">
        <v>1350</v>
      </c>
      <c r="F90" s="67">
        <v>1350</v>
      </c>
      <c r="G90" s="67">
        <v>1350</v>
      </c>
      <c r="H90" s="67">
        <v>1350</v>
      </c>
    </row>
    <row r="91" spans="2:8">
      <c r="B91" s="69" t="s">
        <v>108</v>
      </c>
      <c r="C91" s="69" t="s">
        <v>102</v>
      </c>
      <c r="D91" s="67">
        <v>1500</v>
      </c>
      <c r="E91" s="67">
        <v>1500</v>
      </c>
      <c r="F91" s="67">
        <v>2500</v>
      </c>
      <c r="G91" s="67">
        <v>5000</v>
      </c>
      <c r="H91" s="67">
        <v>5000</v>
      </c>
    </row>
    <row r="92" spans="2:8">
      <c r="B92" s="69" t="s">
        <v>108</v>
      </c>
      <c r="C92" s="69" t="s">
        <v>115</v>
      </c>
      <c r="D92" s="67">
        <v>600</v>
      </c>
      <c r="E92" s="67">
        <v>600</v>
      </c>
      <c r="F92" s="67">
        <v>600</v>
      </c>
      <c r="G92" s="67">
        <v>600</v>
      </c>
      <c r="H92" s="67">
        <v>600</v>
      </c>
    </row>
    <row r="93" spans="2:8">
      <c r="B93" s="69" t="s">
        <v>108</v>
      </c>
      <c r="C93" s="69" t="s">
        <v>103</v>
      </c>
      <c r="D93" s="67">
        <v>3000</v>
      </c>
      <c r="E93" s="67">
        <v>3300</v>
      </c>
      <c r="F93" s="67">
        <v>4300</v>
      </c>
      <c r="G93" s="67">
        <v>4300</v>
      </c>
      <c r="H93" s="67">
        <v>4300</v>
      </c>
    </row>
    <row r="94" spans="2:8">
      <c r="B94" s="69" t="s">
        <v>108</v>
      </c>
      <c r="C94" s="69" t="s">
        <v>112</v>
      </c>
      <c r="D94" s="67">
        <v>1040</v>
      </c>
      <c r="E94" s="67">
        <v>1040</v>
      </c>
      <c r="F94" s="67">
        <v>1040</v>
      </c>
      <c r="G94" s="67">
        <v>1040</v>
      </c>
      <c r="H94" s="67">
        <v>1040</v>
      </c>
    </row>
    <row r="95" spans="2:8">
      <c r="B95" s="69" t="s">
        <v>108</v>
      </c>
      <c r="C95" s="69" t="s">
        <v>104</v>
      </c>
      <c r="D95" s="67">
        <v>4500</v>
      </c>
      <c r="E95" s="67">
        <v>4500</v>
      </c>
      <c r="F95" s="67">
        <v>4500</v>
      </c>
      <c r="G95" s="67">
        <v>5500</v>
      </c>
      <c r="H95" s="67">
        <v>5500</v>
      </c>
    </row>
    <row r="96" spans="2:8">
      <c r="B96" s="69" t="s">
        <v>108</v>
      </c>
      <c r="C96" s="69" t="s">
        <v>106</v>
      </c>
      <c r="D96" s="67">
        <v>1400</v>
      </c>
      <c r="E96" s="67">
        <v>1400</v>
      </c>
      <c r="F96" s="67">
        <v>1400</v>
      </c>
      <c r="G96" s="67">
        <v>1400</v>
      </c>
      <c r="H96" s="67">
        <v>1400</v>
      </c>
    </row>
    <row r="97" spans="2:8">
      <c r="B97" s="69" t="s">
        <v>108</v>
      </c>
      <c r="C97" s="69" t="s">
        <v>116</v>
      </c>
      <c r="D97" s="67">
        <v>1700</v>
      </c>
      <c r="E97" s="67">
        <v>1700</v>
      </c>
      <c r="F97" s="67">
        <v>1700</v>
      </c>
      <c r="G97" s="67">
        <v>1700</v>
      </c>
      <c r="H97" s="67">
        <v>1700</v>
      </c>
    </row>
    <row r="98" spans="2:8">
      <c r="B98" s="69" t="s">
        <v>108</v>
      </c>
      <c r="C98" s="69" t="s">
        <v>117</v>
      </c>
      <c r="D98" s="67">
        <v>450</v>
      </c>
      <c r="E98" s="67">
        <v>600</v>
      </c>
      <c r="F98" s="67">
        <v>1300</v>
      </c>
      <c r="G98" s="67">
        <v>1300</v>
      </c>
      <c r="H98" s="67">
        <v>1300</v>
      </c>
    </row>
    <row r="99" spans="2:8">
      <c r="B99" s="69" t="s">
        <v>108</v>
      </c>
      <c r="C99" s="69" t="s">
        <v>111</v>
      </c>
      <c r="D99" s="67">
        <v>1400</v>
      </c>
      <c r="E99" s="67">
        <v>1400</v>
      </c>
      <c r="F99" s="67">
        <v>5900</v>
      </c>
      <c r="G99" s="67">
        <v>5900</v>
      </c>
      <c r="H99" s="67">
        <v>5900</v>
      </c>
    </row>
    <row r="100" spans="2:8">
      <c r="B100" s="69" t="s">
        <v>113</v>
      </c>
      <c r="C100" s="69" t="s">
        <v>108</v>
      </c>
      <c r="D100" s="79" t="s">
        <v>129</v>
      </c>
      <c r="E100" s="79" t="s">
        <v>129</v>
      </c>
      <c r="F100" s="79" t="s">
        <v>129</v>
      </c>
      <c r="G100" s="79" t="s">
        <v>129</v>
      </c>
      <c r="H100" s="79" t="s">
        <v>129</v>
      </c>
    </row>
    <row r="101" spans="2:8">
      <c r="B101" s="69" t="s">
        <v>101</v>
      </c>
      <c r="C101" s="69" t="s">
        <v>108</v>
      </c>
      <c r="D101" s="67">
        <v>1000</v>
      </c>
      <c r="E101" s="67">
        <v>1000</v>
      </c>
      <c r="F101" s="67">
        <v>1000</v>
      </c>
      <c r="G101" s="67">
        <v>1000</v>
      </c>
      <c r="H101" s="67">
        <v>1000</v>
      </c>
    </row>
    <row r="102" spans="2:8">
      <c r="B102" s="69" t="s">
        <v>114</v>
      </c>
      <c r="C102" s="69" t="s">
        <v>108</v>
      </c>
      <c r="D102" s="67">
        <v>1500</v>
      </c>
      <c r="E102" s="67">
        <v>2000</v>
      </c>
      <c r="F102" s="67">
        <v>2000</v>
      </c>
      <c r="G102" s="67">
        <v>2000</v>
      </c>
      <c r="H102" s="67">
        <v>2000</v>
      </c>
    </row>
    <row r="103" spans="2:8">
      <c r="B103" s="69" t="s">
        <v>102</v>
      </c>
      <c r="C103" s="69" t="s">
        <v>108</v>
      </c>
      <c r="D103" s="67">
        <v>1780</v>
      </c>
      <c r="E103" s="67">
        <v>1780</v>
      </c>
      <c r="F103" s="67">
        <v>2500</v>
      </c>
      <c r="G103" s="67">
        <v>2500</v>
      </c>
      <c r="H103" s="67">
        <v>2500</v>
      </c>
    </row>
    <row r="104" spans="2:8">
      <c r="B104" s="69" t="s">
        <v>115</v>
      </c>
      <c r="C104" s="69" t="s">
        <v>108</v>
      </c>
      <c r="D104" s="67">
        <v>585</v>
      </c>
      <c r="E104" s="67">
        <v>585</v>
      </c>
      <c r="F104" s="67">
        <v>585</v>
      </c>
      <c r="G104" s="67">
        <v>585</v>
      </c>
      <c r="H104" s="67">
        <v>585</v>
      </c>
    </row>
    <row r="105" spans="2:8">
      <c r="B105" s="69" t="s">
        <v>103</v>
      </c>
      <c r="C105" s="69" t="s">
        <v>108</v>
      </c>
      <c r="D105" s="67">
        <v>1800</v>
      </c>
      <c r="E105" s="67">
        <v>2100</v>
      </c>
      <c r="F105" s="67">
        <v>3100</v>
      </c>
      <c r="G105" s="67">
        <v>3100</v>
      </c>
      <c r="H105" s="67">
        <v>3100</v>
      </c>
    </row>
    <row r="106" spans="2:8">
      <c r="B106" s="69" t="s">
        <v>112</v>
      </c>
      <c r="C106" s="69" t="s">
        <v>108</v>
      </c>
      <c r="D106" s="67">
        <v>853</v>
      </c>
      <c r="E106" s="67">
        <v>853</v>
      </c>
      <c r="F106" s="67">
        <v>853</v>
      </c>
      <c r="G106" s="67">
        <v>853</v>
      </c>
      <c r="H106" s="67">
        <v>853</v>
      </c>
    </row>
    <row r="107" spans="2:8">
      <c r="B107" s="69" t="s">
        <v>104</v>
      </c>
      <c r="C107" s="69" t="s">
        <v>108</v>
      </c>
      <c r="D107" s="67">
        <v>4500</v>
      </c>
      <c r="E107" s="67">
        <v>4500</v>
      </c>
      <c r="F107" s="67">
        <v>4500</v>
      </c>
      <c r="G107" s="67">
        <v>5500</v>
      </c>
      <c r="H107" s="67">
        <v>5500</v>
      </c>
    </row>
    <row r="108" spans="2:8">
      <c r="B108" s="69" t="s">
        <v>106</v>
      </c>
      <c r="C108" s="69" t="s">
        <v>108</v>
      </c>
      <c r="D108" s="67">
        <v>1400</v>
      </c>
      <c r="E108" s="67">
        <v>1400</v>
      </c>
      <c r="F108" s="67">
        <v>1400</v>
      </c>
      <c r="G108" s="67">
        <v>1400</v>
      </c>
      <c r="H108" s="67">
        <v>1400</v>
      </c>
    </row>
    <row r="109" spans="2:8">
      <c r="B109" s="69" t="s">
        <v>116</v>
      </c>
      <c r="C109" s="69" t="s">
        <v>108</v>
      </c>
      <c r="D109" s="67">
        <v>1700</v>
      </c>
      <c r="E109" s="67">
        <v>1700</v>
      </c>
      <c r="F109" s="67">
        <v>1700</v>
      </c>
      <c r="G109" s="67">
        <v>1700</v>
      </c>
      <c r="H109" s="67">
        <v>1700</v>
      </c>
    </row>
    <row r="110" spans="2:8">
      <c r="B110" s="69" t="s">
        <v>117</v>
      </c>
      <c r="C110" s="69" t="s">
        <v>108</v>
      </c>
      <c r="D110" s="67">
        <v>450</v>
      </c>
      <c r="E110" s="67">
        <v>600</v>
      </c>
      <c r="F110" s="67">
        <v>1300</v>
      </c>
      <c r="G110" s="67">
        <v>1300</v>
      </c>
      <c r="H110" s="67">
        <v>1300</v>
      </c>
    </row>
    <row r="111" spans="2:8">
      <c r="B111" s="69" t="s">
        <v>111</v>
      </c>
      <c r="C111" s="69" t="s">
        <v>108</v>
      </c>
      <c r="D111" s="67">
        <v>4000</v>
      </c>
      <c r="E111" s="67">
        <v>4000</v>
      </c>
      <c r="F111" s="67">
        <v>5700</v>
      </c>
      <c r="G111" s="67">
        <v>5700</v>
      </c>
      <c r="H111" s="67">
        <v>5700</v>
      </c>
    </row>
    <row r="114" spans="2:8" ht="15">
      <c r="B114" s="66" t="s">
        <v>118</v>
      </c>
    </row>
    <row r="116" spans="2:8">
      <c r="B116" s="68" t="s">
        <v>99</v>
      </c>
      <c r="C116" s="68" t="s">
        <v>100</v>
      </c>
      <c r="D116" s="68">
        <v>2022</v>
      </c>
      <c r="E116" s="68">
        <v>2025</v>
      </c>
      <c r="F116" s="68">
        <v>2030</v>
      </c>
      <c r="G116" s="68">
        <v>2035</v>
      </c>
      <c r="H116" s="68">
        <v>2040</v>
      </c>
    </row>
    <row r="117" spans="2:8">
      <c r="B117" s="69" t="s">
        <v>102</v>
      </c>
      <c r="C117" s="69" t="s">
        <v>98</v>
      </c>
      <c r="D117" s="67">
        <v>1400</v>
      </c>
      <c r="E117" s="67">
        <v>1400</v>
      </c>
      <c r="F117" s="67">
        <v>1400</v>
      </c>
      <c r="G117" s="67">
        <v>1400</v>
      </c>
      <c r="H117" s="67">
        <v>1400</v>
      </c>
    </row>
    <row r="118" spans="2:8">
      <c r="B118" s="69" t="s">
        <v>102</v>
      </c>
      <c r="C118" s="69" t="s">
        <v>108</v>
      </c>
      <c r="D118" s="67">
        <v>1780</v>
      </c>
      <c r="E118" s="67">
        <v>1780</v>
      </c>
      <c r="F118" s="67">
        <v>2500</v>
      </c>
      <c r="G118" s="67">
        <v>2500</v>
      </c>
      <c r="H118" s="67">
        <v>2500</v>
      </c>
    </row>
    <row r="119" spans="2:8">
      <c r="B119" s="69" t="s">
        <v>102</v>
      </c>
      <c r="C119" s="69" t="s">
        <v>104</v>
      </c>
      <c r="D119" s="67">
        <v>700</v>
      </c>
      <c r="E119" s="67">
        <v>700</v>
      </c>
      <c r="F119" s="67">
        <v>700</v>
      </c>
      <c r="G119" s="67">
        <v>700</v>
      </c>
      <c r="H119" s="67">
        <v>700</v>
      </c>
    </row>
    <row r="120" spans="2:8">
      <c r="B120" s="69" t="s">
        <v>102</v>
      </c>
      <c r="C120" s="69" t="s">
        <v>106</v>
      </c>
      <c r="D120" s="67">
        <v>1600</v>
      </c>
      <c r="E120" s="67">
        <v>2600</v>
      </c>
      <c r="F120" s="67">
        <v>2600</v>
      </c>
      <c r="G120" s="67">
        <v>2600</v>
      </c>
      <c r="H120" s="67">
        <v>2600</v>
      </c>
    </row>
    <row r="121" spans="2:8">
      <c r="B121" s="69" t="s">
        <v>102</v>
      </c>
      <c r="C121" s="69" t="s">
        <v>117</v>
      </c>
      <c r="D121" s="67">
        <v>740</v>
      </c>
      <c r="E121" s="67">
        <v>740</v>
      </c>
      <c r="F121" s="67">
        <v>740</v>
      </c>
      <c r="G121" s="67">
        <v>740</v>
      </c>
      <c r="H121" s="67">
        <v>740</v>
      </c>
    </row>
    <row r="122" spans="2:8">
      <c r="B122" s="69" t="s">
        <v>115</v>
      </c>
      <c r="C122" s="69" t="s">
        <v>108</v>
      </c>
      <c r="D122" s="67">
        <v>585</v>
      </c>
      <c r="E122" s="67">
        <v>585</v>
      </c>
      <c r="F122" s="67">
        <v>585</v>
      </c>
      <c r="G122" s="67">
        <v>585</v>
      </c>
      <c r="H122" s="67">
        <v>585</v>
      </c>
    </row>
    <row r="123" spans="2:8">
      <c r="B123" s="69" t="s">
        <v>115</v>
      </c>
      <c r="C123" s="69" t="s">
        <v>117</v>
      </c>
      <c r="D123" s="67">
        <v>1700</v>
      </c>
      <c r="E123" s="67">
        <v>1700</v>
      </c>
      <c r="F123" s="67">
        <v>1700</v>
      </c>
      <c r="G123" s="67">
        <v>1700</v>
      </c>
      <c r="H123" s="67">
        <v>1700</v>
      </c>
    </row>
    <row r="124" spans="2:8">
      <c r="B124" s="69" t="s">
        <v>98</v>
      </c>
      <c r="C124" s="69" t="s">
        <v>102</v>
      </c>
      <c r="D124" s="67">
        <v>1400</v>
      </c>
      <c r="E124" s="67">
        <v>1400</v>
      </c>
      <c r="F124" s="67">
        <v>1400</v>
      </c>
      <c r="G124" s="67">
        <v>1400</v>
      </c>
      <c r="H124" s="67">
        <v>1400</v>
      </c>
    </row>
    <row r="125" spans="2:8">
      <c r="B125" s="69" t="s">
        <v>108</v>
      </c>
      <c r="C125" s="69" t="s">
        <v>102</v>
      </c>
      <c r="D125" s="67">
        <v>1500</v>
      </c>
      <c r="E125" s="67">
        <v>1500</v>
      </c>
      <c r="F125" s="67">
        <v>2500</v>
      </c>
      <c r="G125" s="67">
        <v>5000</v>
      </c>
      <c r="H125" s="67">
        <v>5000</v>
      </c>
    </row>
    <row r="126" spans="2:8">
      <c r="B126" s="69" t="s">
        <v>108</v>
      </c>
      <c r="C126" s="69" t="s">
        <v>115</v>
      </c>
      <c r="D126" s="67">
        <v>600</v>
      </c>
      <c r="E126" s="67">
        <v>600</v>
      </c>
      <c r="F126" s="67">
        <v>600</v>
      </c>
      <c r="G126" s="67">
        <v>600</v>
      </c>
      <c r="H126" s="67">
        <v>600</v>
      </c>
    </row>
    <row r="127" spans="2:8">
      <c r="B127" s="69" t="s">
        <v>104</v>
      </c>
      <c r="C127" s="69" t="s">
        <v>102</v>
      </c>
      <c r="D127" s="67">
        <v>700</v>
      </c>
      <c r="E127" s="67">
        <v>700</v>
      </c>
      <c r="F127" s="67">
        <v>700</v>
      </c>
      <c r="G127" s="67">
        <v>700</v>
      </c>
      <c r="H127" s="67">
        <v>700</v>
      </c>
    </row>
    <row r="128" spans="2:8">
      <c r="B128" s="69" t="s">
        <v>106</v>
      </c>
      <c r="C128" s="69" t="s">
        <v>102</v>
      </c>
      <c r="D128" s="67">
        <v>1600</v>
      </c>
      <c r="E128" s="67">
        <v>2600</v>
      </c>
      <c r="F128" s="67">
        <v>2600</v>
      </c>
      <c r="G128" s="67">
        <v>2600</v>
      </c>
      <c r="H128" s="67">
        <v>2600</v>
      </c>
    </row>
    <row r="129" spans="2:8">
      <c r="B129" s="69" t="s">
        <v>117</v>
      </c>
      <c r="C129" s="69" t="s">
        <v>102</v>
      </c>
      <c r="D129" s="67">
        <v>680</v>
      </c>
      <c r="E129" s="67">
        <v>680</v>
      </c>
      <c r="F129" s="67">
        <v>680</v>
      </c>
      <c r="G129" s="67">
        <v>680</v>
      </c>
      <c r="H129" s="67">
        <v>680</v>
      </c>
    </row>
    <row r="130" spans="2:8">
      <c r="B130" s="69" t="s">
        <v>117</v>
      </c>
      <c r="C130" s="69" t="s">
        <v>115</v>
      </c>
      <c r="D130" s="67">
        <v>1300</v>
      </c>
      <c r="E130" s="67">
        <v>1300</v>
      </c>
      <c r="F130" s="67">
        <v>1300</v>
      </c>
      <c r="G130" s="67">
        <v>1300</v>
      </c>
      <c r="H130" s="67">
        <v>1300</v>
      </c>
    </row>
    <row r="133" spans="2:8" ht="15">
      <c r="B133" s="70" t="s">
        <v>106</v>
      </c>
    </row>
    <row r="135" spans="2:8">
      <c r="B135" s="68" t="s">
        <v>99</v>
      </c>
      <c r="C135" s="68" t="s">
        <v>100</v>
      </c>
      <c r="D135" s="68">
        <v>2022</v>
      </c>
      <c r="E135" s="68">
        <v>2025</v>
      </c>
      <c r="F135" s="68">
        <v>2030</v>
      </c>
      <c r="G135" s="68">
        <v>2035</v>
      </c>
      <c r="H135" s="68">
        <v>2040</v>
      </c>
    </row>
    <row r="136" spans="2:8">
      <c r="B136" s="69" t="s">
        <v>106</v>
      </c>
      <c r="C136" s="69" t="s">
        <v>119</v>
      </c>
      <c r="D136" s="67">
        <v>100</v>
      </c>
      <c r="E136" s="67">
        <v>100</v>
      </c>
      <c r="F136" s="67">
        <v>300</v>
      </c>
      <c r="G136" s="67">
        <v>300</v>
      </c>
      <c r="H136" s="67">
        <v>300</v>
      </c>
    </row>
    <row r="137" spans="2:8">
      <c r="B137" s="69" t="s">
        <v>106</v>
      </c>
      <c r="C137" s="69" t="s">
        <v>120</v>
      </c>
      <c r="D137" s="67">
        <v>100</v>
      </c>
      <c r="E137" s="67">
        <v>100</v>
      </c>
      <c r="F137" s="67">
        <v>100</v>
      </c>
      <c r="G137" s="67">
        <v>100</v>
      </c>
      <c r="H137" s="67">
        <v>100</v>
      </c>
    </row>
    <row r="138" spans="2:8">
      <c r="B138" s="69" t="s">
        <v>106</v>
      </c>
      <c r="C138" s="69" t="s">
        <v>117</v>
      </c>
      <c r="D138" s="67">
        <v>4095</v>
      </c>
      <c r="E138" s="67">
        <v>5095</v>
      </c>
      <c r="F138" s="67">
        <v>5095</v>
      </c>
      <c r="G138" s="67">
        <v>5095</v>
      </c>
      <c r="H138" s="67">
        <v>5095</v>
      </c>
    </row>
    <row r="139" spans="2:8">
      <c r="B139" s="69" t="s">
        <v>106</v>
      </c>
      <c r="C139" s="69" t="s">
        <v>102</v>
      </c>
      <c r="D139" s="67">
        <v>1600</v>
      </c>
      <c r="E139" s="67">
        <v>2600</v>
      </c>
      <c r="F139" s="67">
        <v>2600</v>
      </c>
      <c r="G139" s="67">
        <v>2600</v>
      </c>
      <c r="H139" s="67">
        <v>2600</v>
      </c>
    </row>
    <row r="140" spans="2:8">
      <c r="B140" s="69" t="s">
        <v>106</v>
      </c>
      <c r="C140" s="69" t="s">
        <v>108</v>
      </c>
      <c r="D140" s="67">
        <v>1400</v>
      </c>
      <c r="E140" s="67">
        <v>1400</v>
      </c>
      <c r="F140" s="67">
        <v>1400</v>
      </c>
      <c r="G140" s="67">
        <v>1400</v>
      </c>
      <c r="H140" s="67">
        <v>1400</v>
      </c>
    </row>
    <row r="141" spans="2:8">
      <c r="B141" s="69" t="s">
        <v>106</v>
      </c>
      <c r="C141" s="69" t="s">
        <v>104</v>
      </c>
      <c r="D141" s="67">
        <v>700</v>
      </c>
      <c r="E141" s="67">
        <v>700</v>
      </c>
      <c r="F141" s="67">
        <v>700</v>
      </c>
      <c r="G141" s="67">
        <v>700</v>
      </c>
      <c r="H141" s="67">
        <v>700</v>
      </c>
    </row>
    <row r="142" spans="2:8">
      <c r="B142" s="69" t="s">
        <v>106</v>
      </c>
      <c r="C142" s="69" t="s">
        <v>98</v>
      </c>
      <c r="D142" s="67">
        <v>1400</v>
      </c>
      <c r="E142" s="67">
        <v>1400</v>
      </c>
      <c r="F142" s="67">
        <v>1400</v>
      </c>
      <c r="G142" s="67">
        <v>1400</v>
      </c>
      <c r="H142" s="67">
        <v>1400</v>
      </c>
    </row>
    <row r="143" spans="2:8">
      <c r="B143" s="69" t="s">
        <v>102</v>
      </c>
      <c r="C143" s="69" t="s">
        <v>106</v>
      </c>
      <c r="D143" s="67">
        <v>1600</v>
      </c>
      <c r="E143" s="67">
        <v>2600</v>
      </c>
      <c r="F143" s="67">
        <v>2600</v>
      </c>
      <c r="G143" s="67">
        <v>2600</v>
      </c>
      <c r="H143" s="67">
        <v>2600</v>
      </c>
    </row>
    <row r="144" spans="2:8">
      <c r="B144" s="69" t="s">
        <v>119</v>
      </c>
      <c r="C144" s="69" t="s">
        <v>106</v>
      </c>
      <c r="D144" s="67">
        <v>100</v>
      </c>
      <c r="E144" s="67">
        <v>100</v>
      </c>
      <c r="F144" s="67">
        <v>300</v>
      </c>
      <c r="G144" s="67">
        <v>300</v>
      </c>
      <c r="H144" s="67">
        <v>300</v>
      </c>
    </row>
    <row r="145" spans="2:8">
      <c r="B145" s="69" t="s">
        <v>98</v>
      </c>
      <c r="C145" s="69" t="s">
        <v>106</v>
      </c>
      <c r="D145" s="67">
        <v>1400</v>
      </c>
      <c r="E145" s="67">
        <v>1400</v>
      </c>
      <c r="F145" s="67">
        <v>1400</v>
      </c>
      <c r="G145" s="67">
        <v>1400</v>
      </c>
      <c r="H145" s="67">
        <v>1400</v>
      </c>
    </row>
    <row r="146" spans="2:8">
      <c r="B146" s="69" t="s">
        <v>108</v>
      </c>
      <c r="C146" s="69" t="s">
        <v>106</v>
      </c>
      <c r="D146" s="67">
        <v>1400</v>
      </c>
      <c r="E146" s="67">
        <v>1400</v>
      </c>
      <c r="F146" s="67">
        <v>1400</v>
      </c>
      <c r="G146" s="67">
        <v>1400</v>
      </c>
      <c r="H146" s="67">
        <v>1400</v>
      </c>
    </row>
    <row r="147" spans="2:8">
      <c r="B147" s="69" t="s">
        <v>104</v>
      </c>
      <c r="C147" s="69" t="s">
        <v>106</v>
      </c>
      <c r="D147" s="67">
        <v>700</v>
      </c>
      <c r="E147" s="67">
        <v>700</v>
      </c>
      <c r="F147" s="67">
        <v>700</v>
      </c>
      <c r="G147" s="67">
        <v>700</v>
      </c>
      <c r="H147" s="67">
        <v>700</v>
      </c>
    </row>
    <row r="148" spans="2:8">
      <c r="B148" s="69" t="s">
        <v>120</v>
      </c>
      <c r="C148" s="69" t="s">
        <v>106</v>
      </c>
      <c r="D148" s="67">
        <v>100</v>
      </c>
      <c r="E148" s="67">
        <v>100</v>
      </c>
      <c r="F148" s="67">
        <v>100</v>
      </c>
      <c r="G148" s="67">
        <v>100</v>
      </c>
      <c r="H148" s="67">
        <v>100</v>
      </c>
    </row>
    <row r="149" spans="2:8">
      <c r="B149" s="69" t="s">
        <v>117</v>
      </c>
      <c r="C149" s="69" t="s">
        <v>106</v>
      </c>
      <c r="D149" s="67">
        <v>4995</v>
      </c>
      <c r="E149" s="67">
        <v>4995</v>
      </c>
      <c r="F149" s="67">
        <v>4995</v>
      </c>
      <c r="G149" s="67">
        <v>4995</v>
      </c>
      <c r="H149" s="67">
        <v>4995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V46"/>
  <sheetViews>
    <sheetView showGridLines="0" zoomScale="70" zoomScaleNormal="70" workbookViewId="0"/>
  </sheetViews>
  <sheetFormatPr defaultRowHeight="14.25"/>
  <cols>
    <col min="1" max="16384" width="9.140625" style="31"/>
  </cols>
  <sheetData>
    <row r="1" spans="1:14" ht="20.25">
      <c r="A1" s="46" t="s">
        <v>88</v>
      </c>
    </row>
    <row r="3" spans="1:14" s="32" customFormat="1" ht="15">
      <c r="A3" s="32" t="s">
        <v>127</v>
      </c>
    </row>
    <row r="4" spans="1:14" s="33" customFormat="1" ht="15"/>
    <row r="5" spans="1:14" s="33" customFormat="1" ht="15">
      <c r="B5" s="36" t="s">
        <v>59</v>
      </c>
      <c r="C5" s="35"/>
      <c r="D5" s="35"/>
      <c r="E5" s="35"/>
      <c r="F5" s="35"/>
      <c r="G5" s="35"/>
      <c r="I5" s="36" t="s">
        <v>61</v>
      </c>
      <c r="J5" s="36"/>
      <c r="K5" s="36"/>
      <c r="L5" s="36"/>
      <c r="M5" s="36"/>
      <c r="N5" s="36"/>
    </row>
    <row r="6" spans="1:14" s="33" customFormat="1" ht="15"/>
    <row r="7" spans="1:14">
      <c r="B7" s="50"/>
      <c r="C7" s="51">
        <v>2022</v>
      </c>
      <c r="D7" s="51">
        <v>2025</v>
      </c>
      <c r="E7" s="51">
        <v>2030</v>
      </c>
      <c r="F7" s="51">
        <v>2035</v>
      </c>
      <c r="G7" s="51">
        <v>2040</v>
      </c>
      <c r="I7" s="50"/>
      <c r="J7" s="51">
        <v>2022</v>
      </c>
      <c r="K7" s="51">
        <v>2025</v>
      </c>
      <c r="L7" s="51">
        <v>2030</v>
      </c>
      <c r="M7" s="51">
        <v>2035</v>
      </c>
      <c r="N7" s="51">
        <v>2040</v>
      </c>
    </row>
    <row r="8" spans="1:14">
      <c r="B8" s="49" t="s">
        <v>13</v>
      </c>
      <c r="C8" s="48">
        <v>319.88</v>
      </c>
      <c r="D8" s="48">
        <v>318.82</v>
      </c>
      <c r="E8" s="48">
        <v>318.22000000000003</v>
      </c>
      <c r="F8" s="48">
        <v>323.11</v>
      </c>
      <c r="G8" s="48">
        <v>328.79</v>
      </c>
      <c r="I8" s="49" t="s">
        <v>13</v>
      </c>
      <c r="J8" s="48">
        <v>56.645796875000002</v>
      </c>
      <c r="K8" s="48">
        <v>56.367441405999998</v>
      </c>
      <c r="L8" s="48">
        <v>55.814398437999998</v>
      </c>
      <c r="M8" s="48">
        <v>56.159589844000003</v>
      </c>
      <c r="N8" s="48">
        <v>56.577808593999997</v>
      </c>
    </row>
    <row r="9" spans="1:14">
      <c r="B9" s="49" t="s">
        <v>37</v>
      </c>
      <c r="C9" s="48">
        <v>478.11</v>
      </c>
      <c r="D9" s="48">
        <v>465.45</v>
      </c>
      <c r="E9" s="48">
        <v>444.37</v>
      </c>
      <c r="F9" s="48">
        <v>434.3</v>
      </c>
      <c r="G9" s="48">
        <v>423.37</v>
      </c>
      <c r="I9" s="49" t="s">
        <v>37</v>
      </c>
      <c r="J9" s="48">
        <v>100.10553125</v>
      </c>
      <c r="K9" s="48">
        <v>97.457390625000002</v>
      </c>
      <c r="L9" s="48">
        <v>92.852890625000001</v>
      </c>
      <c r="M9" s="48">
        <v>90.561421874999994</v>
      </c>
      <c r="N9" s="48">
        <v>88.172601563000001</v>
      </c>
    </row>
    <row r="10" spans="1:14">
      <c r="B10" s="49" t="s">
        <v>38</v>
      </c>
      <c r="C10" s="48">
        <v>27.748000000000001</v>
      </c>
      <c r="D10" s="48">
        <v>28.15</v>
      </c>
      <c r="E10" s="48">
        <v>28.818999999999999</v>
      </c>
      <c r="F10" s="48">
        <v>29.161000000000001</v>
      </c>
      <c r="G10" s="48">
        <v>29.504000000000001</v>
      </c>
      <c r="I10" s="49" t="s">
        <v>38</v>
      </c>
      <c r="J10" s="48">
        <v>4.9812519530000001</v>
      </c>
      <c r="K10" s="48">
        <v>5.0258427729999999</v>
      </c>
      <c r="L10" s="48">
        <v>5.0977280269999996</v>
      </c>
      <c r="M10" s="48">
        <v>5.1099697270000002</v>
      </c>
      <c r="N10" s="48">
        <v>5.1205166020000004</v>
      </c>
    </row>
    <row r="11" spans="1:14">
      <c r="B11" s="49" t="s">
        <v>39</v>
      </c>
      <c r="C11" s="48">
        <v>9.4863</v>
      </c>
      <c r="D11" s="48">
        <v>9.6007999999999996</v>
      </c>
      <c r="E11" s="48">
        <v>9.7917000000000005</v>
      </c>
      <c r="F11" s="48">
        <v>9.8892000000000007</v>
      </c>
      <c r="G11" s="48">
        <v>9.9865999999999993</v>
      </c>
      <c r="I11" s="49" t="s">
        <v>39</v>
      </c>
      <c r="J11" s="48">
        <v>1.8936094969999999</v>
      </c>
      <c r="K11" s="48">
        <v>1.9098717039999999</v>
      </c>
      <c r="L11" s="48">
        <v>1.937299683</v>
      </c>
      <c r="M11" s="48">
        <v>1.94678186</v>
      </c>
      <c r="N11" s="48">
        <v>1.955300781</v>
      </c>
    </row>
    <row r="12" spans="1:14">
      <c r="B12" s="49" t="s">
        <v>40</v>
      </c>
      <c r="C12" s="48">
        <v>92.004000000000005</v>
      </c>
      <c r="D12" s="48">
        <v>92.384</v>
      </c>
      <c r="E12" s="48">
        <v>93.018000000000001</v>
      </c>
      <c r="F12" s="48">
        <v>93.337999999999994</v>
      </c>
      <c r="G12" s="48">
        <v>93.656999999999996</v>
      </c>
      <c r="I12" s="49" t="s">
        <v>40</v>
      </c>
      <c r="J12" s="48">
        <v>15.393356445</v>
      </c>
      <c r="K12" s="48">
        <v>15.431226562999999</v>
      </c>
      <c r="L12" s="48">
        <v>15.47975293</v>
      </c>
      <c r="M12" s="48">
        <v>15.471042969000001</v>
      </c>
      <c r="N12" s="48">
        <v>15.466266601999999</v>
      </c>
    </row>
    <row r="13" spans="1:14">
      <c r="B13" s="49" t="s">
        <v>41</v>
      </c>
      <c r="C13" s="48">
        <v>117.02200000000001</v>
      </c>
      <c r="D13" s="48">
        <v>118.89</v>
      </c>
      <c r="E13" s="48">
        <v>122.004</v>
      </c>
      <c r="F13" s="48">
        <v>123.601</v>
      </c>
      <c r="G13" s="48">
        <v>125.19799999999999</v>
      </c>
      <c r="I13" s="49" t="s">
        <v>41</v>
      </c>
      <c r="J13" s="48">
        <v>25.374880859000001</v>
      </c>
      <c r="K13" s="48">
        <v>25.759990234</v>
      </c>
      <c r="L13" s="48">
        <v>26.383701171999999</v>
      </c>
      <c r="M13" s="48">
        <v>26.660849609</v>
      </c>
      <c r="N13" s="48">
        <v>26.927439453000002</v>
      </c>
    </row>
    <row r="14" spans="1:14">
      <c r="B14" s="49" t="s">
        <v>42</v>
      </c>
      <c r="C14" s="48">
        <v>535.77</v>
      </c>
      <c r="D14" s="48">
        <v>539.41999999999996</v>
      </c>
      <c r="E14" s="48">
        <v>545.53</v>
      </c>
      <c r="F14" s="48">
        <v>548.62</v>
      </c>
      <c r="G14" s="48">
        <v>551.71</v>
      </c>
      <c r="I14" s="49" t="s">
        <v>42</v>
      </c>
      <c r="J14" s="48">
        <v>88.272406250000003</v>
      </c>
      <c r="K14" s="48">
        <v>88.740492188000005</v>
      </c>
      <c r="L14" s="48">
        <v>89.409054687999998</v>
      </c>
      <c r="M14" s="48">
        <v>89.517828124999994</v>
      </c>
      <c r="N14" s="48">
        <v>89.602476562999996</v>
      </c>
    </row>
    <row r="15" spans="1:14">
      <c r="B15" s="49" t="s">
        <v>43</v>
      </c>
      <c r="C15" s="48">
        <v>33.040999999999997</v>
      </c>
      <c r="D15" s="48">
        <v>33.700000000000003</v>
      </c>
      <c r="E15" s="48">
        <v>34.780999999999999</v>
      </c>
      <c r="F15" s="48">
        <v>35.332000000000001</v>
      </c>
      <c r="G15" s="48">
        <v>35.893999999999998</v>
      </c>
      <c r="I15" s="49" t="s">
        <v>43</v>
      </c>
      <c r="J15" s="48">
        <v>6.6557297359999996</v>
      </c>
      <c r="K15" s="48">
        <v>6.7897597659999995</v>
      </c>
      <c r="L15" s="48">
        <v>7.005340576</v>
      </c>
      <c r="M15" s="48">
        <v>7.1095324710000005</v>
      </c>
      <c r="N15" s="48">
        <v>7.2143688959999999</v>
      </c>
    </row>
    <row r="16" spans="1:14">
      <c r="B16" s="49" t="s">
        <v>44</v>
      </c>
      <c r="C16" s="48">
        <v>131.42367634499999</v>
      </c>
      <c r="D16" s="48">
        <v>131.42367677199999</v>
      </c>
      <c r="E16" s="48">
        <v>131.42367629399999</v>
      </c>
      <c r="F16" s="48">
        <v>131.42367601000001</v>
      </c>
      <c r="G16" s="48">
        <v>131.423674543</v>
      </c>
      <c r="I16" s="49" t="s">
        <v>44</v>
      </c>
      <c r="J16" s="48">
        <v>26.385095703000001</v>
      </c>
      <c r="K16" s="48">
        <v>26.385094971000001</v>
      </c>
      <c r="L16" s="48">
        <v>26.385095460000002</v>
      </c>
      <c r="M16" s="48">
        <v>26.385095704000001</v>
      </c>
      <c r="N16" s="48">
        <v>26.385094971000001</v>
      </c>
    </row>
    <row r="18" spans="1:14" s="32" customFormat="1" ht="15">
      <c r="A18" s="32" t="s">
        <v>36</v>
      </c>
    </row>
    <row r="19" spans="1:14" s="33" customFormat="1" ht="15"/>
    <row r="20" spans="1:14" s="33" customFormat="1" ht="15">
      <c r="B20" s="36" t="s">
        <v>59</v>
      </c>
      <c r="C20" s="35"/>
      <c r="D20" s="35"/>
      <c r="E20" s="35"/>
      <c r="F20" s="35"/>
      <c r="G20" s="35"/>
      <c r="I20" s="36" t="s">
        <v>61</v>
      </c>
      <c r="J20" s="36"/>
      <c r="K20" s="36"/>
      <c r="L20" s="36"/>
      <c r="M20" s="36"/>
      <c r="N20" s="36"/>
    </row>
    <row r="21" spans="1:14" s="33" customFormat="1" ht="15"/>
    <row r="22" spans="1:14">
      <c r="B22" s="50"/>
      <c r="C22" s="51">
        <v>2022</v>
      </c>
      <c r="D22" s="51">
        <v>2025</v>
      </c>
      <c r="E22" s="51">
        <v>2030</v>
      </c>
      <c r="F22" s="51">
        <v>2035</v>
      </c>
      <c r="G22" s="51">
        <v>2040</v>
      </c>
      <c r="I22" s="50"/>
      <c r="J22" s="51">
        <v>2022</v>
      </c>
      <c r="K22" s="51">
        <v>2025</v>
      </c>
      <c r="L22" s="51">
        <v>2030</v>
      </c>
      <c r="M22" s="51">
        <v>2035</v>
      </c>
      <c r="N22" s="51">
        <v>2040</v>
      </c>
    </row>
    <row r="23" spans="1:14">
      <c r="B23" s="49" t="s">
        <v>13</v>
      </c>
      <c r="C23" s="48">
        <v>349.15626728500001</v>
      </c>
      <c r="D23" s="48">
        <v>366.93334114599998</v>
      </c>
      <c r="E23" s="48">
        <v>385.99669206099998</v>
      </c>
      <c r="F23" s="48">
        <v>400.18142735999999</v>
      </c>
      <c r="G23" s="48">
        <v>415.79786729800003</v>
      </c>
      <c r="I23" s="49" t="s">
        <v>13</v>
      </c>
      <c r="J23" s="48">
        <v>61.530218750000003</v>
      </c>
      <c r="K23" s="48">
        <v>64.362296874999998</v>
      </c>
      <c r="L23" s="48">
        <v>67.012765625</v>
      </c>
      <c r="M23" s="48">
        <v>68.728507812999993</v>
      </c>
      <c r="N23" s="48">
        <v>70.656000000000006</v>
      </c>
    </row>
    <row r="24" spans="1:14">
      <c r="B24" s="49" t="s">
        <v>37</v>
      </c>
      <c r="C24" s="48">
        <v>501.27422296999998</v>
      </c>
      <c r="D24" s="48">
        <v>514.42553484400003</v>
      </c>
      <c r="E24" s="48">
        <v>520.47729444499998</v>
      </c>
      <c r="F24" s="48">
        <v>529.14237892599999</v>
      </c>
      <c r="G24" s="48">
        <v>539.23353373999998</v>
      </c>
      <c r="I24" s="49" t="s">
        <v>37</v>
      </c>
      <c r="J24" s="48">
        <v>104.85657031300001</v>
      </c>
      <c r="K24" s="48">
        <v>107.50975</v>
      </c>
      <c r="L24" s="48">
        <v>108.376992188</v>
      </c>
      <c r="M24" s="48">
        <v>109.897054688</v>
      </c>
      <c r="N24" s="48">
        <v>111.82690624999999</v>
      </c>
    </row>
    <row r="25" spans="1:14">
      <c r="B25" s="49" t="s">
        <v>38</v>
      </c>
      <c r="C25" s="48">
        <v>29.250000790000001</v>
      </c>
      <c r="D25" s="48">
        <v>31.474320486</v>
      </c>
      <c r="E25" s="48">
        <v>34.338019826</v>
      </c>
      <c r="F25" s="48">
        <v>36.269144609999998</v>
      </c>
      <c r="G25" s="48">
        <v>38.359578474999999</v>
      </c>
      <c r="I25" s="49" t="s">
        <v>38</v>
      </c>
      <c r="J25" s="48">
        <v>5.2515068359999999</v>
      </c>
      <c r="K25" s="48">
        <v>5.6196699219999999</v>
      </c>
      <c r="L25" s="48">
        <v>6.0740634770000002</v>
      </c>
      <c r="M25" s="48">
        <v>6.3549160159999998</v>
      </c>
      <c r="N25" s="48">
        <v>6.6577563480000004</v>
      </c>
    </row>
    <row r="26" spans="1:14">
      <c r="B26" s="49" t="s">
        <v>39</v>
      </c>
      <c r="C26" s="48">
        <v>9.9317183530000008</v>
      </c>
      <c r="D26" s="48">
        <v>10.560447401999999</v>
      </c>
      <c r="E26" s="48">
        <v>11.314764887000001</v>
      </c>
      <c r="F26" s="48">
        <v>11.840783644</v>
      </c>
      <c r="G26" s="48">
        <v>12.413931426</v>
      </c>
      <c r="I26" s="49" t="s">
        <v>39</v>
      </c>
      <c r="J26" s="48">
        <v>1.9829012450000001</v>
      </c>
      <c r="K26" s="48">
        <v>2.101253662</v>
      </c>
      <c r="L26" s="48">
        <v>2.2393825679999999</v>
      </c>
      <c r="M26" s="48">
        <v>2.3308820799999999</v>
      </c>
      <c r="N26" s="48">
        <v>2.4306188959999999</v>
      </c>
    </row>
    <row r="27" spans="1:14">
      <c r="B27" s="49" t="s">
        <v>40</v>
      </c>
      <c r="C27" s="48">
        <v>93.705280602000002</v>
      </c>
      <c r="D27" s="48">
        <v>94.884681045999997</v>
      </c>
      <c r="E27" s="48">
        <v>93.810204863999999</v>
      </c>
      <c r="F27" s="48">
        <v>94.289468497000001</v>
      </c>
      <c r="G27" s="48">
        <v>94.974399507000001</v>
      </c>
      <c r="I27" s="49" t="s">
        <v>40</v>
      </c>
      <c r="J27" s="48">
        <v>15.653238281</v>
      </c>
      <c r="K27" s="48">
        <v>15.8098125</v>
      </c>
      <c r="L27" s="48">
        <v>15.547768554999999</v>
      </c>
      <c r="M27" s="48">
        <v>15.543441405999999</v>
      </c>
      <c r="N27" s="48">
        <v>15.581633789</v>
      </c>
    </row>
    <row r="28" spans="1:14">
      <c r="B28" s="49" t="s">
        <v>41</v>
      </c>
      <c r="C28" s="48">
        <v>119.855454654</v>
      </c>
      <c r="D28" s="48">
        <v>123.890528738</v>
      </c>
      <c r="E28" s="48">
        <v>126.870718807</v>
      </c>
      <c r="F28" s="48">
        <v>129.76188674599999</v>
      </c>
      <c r="G28" s="48">
        <v>133.03888502699999</v>
      </c>
      <c r="I28" s="49" t="s">
        <v>41</v>
      </c>
      <c r="J28" s="48">
        <v>25.715021484000001</v>
      </c>
      <c r="K28" s="48">
        <v>26.493666015999999</v>
      </c>
      <c r="L28" s="48">
        <v>26.984488281000001</v>
      </c>
      <c r="M28" s="48">
        <v>27.455259766000001</v>
      </c>
      <c r="N28" s="48">
        <v>28.013601563000002</v>
      </c>
    </row>
    <row r="29" spans="1:14">
      <c r="B29" s="49" t="s">
        <v>42</v>
      </c>
      <c r="C29" s="48">
        <v>538.13212728500002</v>
      </c>
      <c r="D29" s="48">
        <v>547.23681425999996</v>
      </c>
      <c r="E29" s="48">
        <v>547.788080573</v>
      </c>
      <c r="F29" s="48">
        <v>552.61983239699998</v>
      </c>
      <c r="G29" s="48">
        <v>556.00009834800005</v>
      </c>
      <c r="I29" s="49" t="s">
        <v>42</v>
      </c>
      <c r="J29" s="48">
        <v>88.595585937999999</v>
      </c>
      <c r="K29" s="48">
        <v>89.905203125</v>
      </c>
      <c r="L29" s="48">
        <v>89.527218750000003</v>
      </c>
      <c r="M29" s="48">
        <v>89.798664063000004</v>
      </c>
      <c r="N29" s="48">
        <v>89.799546875000004</v>
      </c>
    </row>
    <row r="30" spans="1:14">
      <c r="B30" s="49" t="s">
        <v>43</v>
      </c>
      <c r="C30" s="48">
        <v>34.505293846000001</v>
      </c>
      <c r="D30" s="48">
        <v>36.618184472999999</v>
      </c>
      <c r="E30" s="48">
        <v>39.181284427000001</v>
      </c>
      <c r="F30" s="48">
        <v>41.101463194999994</v>
      </c>
      <c r="G30" s="48">
        <v>43.248176251000004</v>
      </c>
      <c r="I30" s="49" t="s">
        <v>43</v>
      </c>
      <c r="J30" s="48">
        <v>6.9495495599999995</v>
      </c>
      <c r="K30" s="48">
        <v>7.3766833500000004</v>
      </c>
      <c r="L30" s="48">
        <v>7.8790158689999998</v>
      </c>
      <c r="M30" s="48">
        <v>8.2293273930000002</v>
      </c>
      <c r="N30" s="48">
        <v>8.8620046390000002</v>
      </c>
    </row>
    <row r="31" spans="1:14">
      <c r="B31" s="49" t="s">
        <v>44</v>
      </c>
      <c r="C31" s="48">
        <v>141.39487021400001</v>
      </c>
      <c r="D31" s="48">
        <v>147.724913448</v>
      </c>
      <c r="E31" s="48">
        <v>152.928610171</v>
      </c>
      <c r="F31" s="48">
        <v>158.757470563</v>
      </c>
      <c r="G31" s="48">
        <v>165.163593773</v>
      </c>
      <c r="I31" s="49" t="s">
        <v>44</v>
      </c>
      <c r="J31" s="48">
        <v>28.386948731999997</v>
      </c>
      <c r="K31" s="48">
        <v>29.657791259999996</v>
      </c>
      <c r="L31" s="48">
        <v>30.702504638000001</v>
      </c>
      <c r="M31" s="48">
        <v>31.872727295000004</v>
      </c>
      <c r="N31" s="48">
        <v>33.158843750000003</v>
      </c>
    </row>
    <row r="33" spans="1:48" s="32" customFormat="1" ht="15">
      <c r="A33" s="32" t="s">
        <v>87</v>
      </c>
    </row>
    <row r="34" spans="1:48" s="33" customFormat="1" ht="15"/>
    <row r="35" spans="1:48" s="33" customFormat="1" ht="15">
      <c r="B35" s="36" t="s">
        <v>59</v>
      </c>
      <c r="C35" s="35"/>
      <c r="D35" s="35"/>
      <c r="E35" s="35"/>
      <c r="F35" s="35"/>
      <c r="G35" s="35"/>
      <c r="I35" s="36" t="s">
        <v>61</v>
      </c>
      <c r="J35" s="36"/>
      <c r="K35" s="36"/>
      <c r="L35" s="36"/>
      <c r="M35" s="36"/>
      <c r="N35" s="36"/>
    </row>
    <row r="36" spans="1:48" s="33" customFormat="1" ht="15"/>
    <row r="37" spans="1:48">
      <c r="B37" s="50"/>
      <c r="C37" s="51">
        <v>2022</v>
      </c>
      <c r="D37" s="51">
        <v>2025</v>
      </c>
      <c r="E37" s="51">
        <v>2030</v>
      </c>
      <c r="F37" s="51">
        <v>2035</v>
      </c>
      <c r="G37" s="51">
        <v>2040</v>
      </c>
      <c r="I37" s="50"/>
      <c r="J37" s="51">
        <v>2022</v>
      </c>
      <c r="K37" s="51">
        <v>2025</v>
      </c>
      <c r="L37" s="51">
        <v>2030</v>
      </c>
      <c r="M37" s="51">
        <v>2035</v>
      </c>
      <c r="N37" s="51">
        <v>2040</v>
      </c>
    </row>
    <row r="38" spans="1:48">
      <c r="B38" s="49" t="s">
        <v>13</v>
      </c>
      <c r="C38" s="48">
        <v>329.27254128499999</v>
      </c>
      <c r="D38" s="48">
        <v>321.98922049999999</v>
      </c>
      <c r="E38" s="48">
        <v>309.85272717499998</v>
      </c>
      <c r="F38" s="48">
        <v>304.01569557200003</v>
      </c>
      <c r="G38" s="48">
        <v>298.17901778200002</v>
      </c>
      <c r="I38" s="49" t="s">
        <v>13</v>
      </c>
      <c r="J38" s="48">
        <v>58.308324218999999</v>
      </c>
      <c r="K38" s="48">
        <v>56.927429687999997</v>
      </c>
      <c r="L38" s="48">
        <v>54.346375000000002</v>
      </c>
      <c r="M38" s="48">
        <v>52.840941405999999</v>
      </c>
      <c r="N38" s="48">
        <v>51.310796875000001</v>
      </c>
    </row>
    <row r="39" spans="1:48">
      <c r="B39" s="49" t="s">
        <v>37</v>
      </c>
      <c r="C39" s="48">
        <v>473.89001417200001</v>
      </c>
      <c r="D39" s="48">
        <v>454.91118931800003</v>
      </c>
      <c r="E39" s="48">
        <v>423.28658449599999</v>
      </c>
      <c r="F39" s="48">
        <v>408.57688283900001</v>
      </c>
      <c r="G39" s="48">
        <v>393.863676548</v>
      </c>
      <c r="I39" s="49" t="s">
        <v>37</v>
      </c>
      <c r="J39" s="48">
        <v>99.219453125000001</v>
      </c>
      <c r="K39" s="48">
        <v>95.247437500000004</v>
      </c>
      <c r="L39" s="48">
        <v>88.442320312999996</v>
      </c>
      <c r="M39" s="48">
        <v>85.187968749999996</v>
      </c>
      <c r="N39" s="48">
        <v>82.032406249999994</v>
      </c>
    </row>
    <row r="40" spans="1:48">
      <c r="B40" s="49" t="s">
        <v>38</v>
      </c>
      <c r="C40" s="48">
        <v>27.454925685999999</v>
      </c>
      <c r="D40" s="48">
        <v>27.416839153000002</v>
      </c>
      <c r="E40" s="48">
        <v>27.353352918999999</v>
      </c>
      <c r="F40" s="48">
        <v>27.321206659000001</v>
      </c>
      <c r="G40" s="48">
        <v>27.289152719000001</v>
      </c>
      <c r="I40" s="49" t="s">
        <v>38</v>
      </c>
      <c r="J40" s="48">
        <v>4.9286230470000003</v>
      </c>
      <c r="K40" s="48">
        <v>4.8949838870000004</v>
      </c>
      <c r="L40" s="48">
        <v>4.8384375000000004</v>
      </c>
      <c r="M40" s="48">
        <v>4.7875190429999996</v>
      </c>
      <c r="N40" s="48">
        <v>4.7361870120000003</v>
      </c>
    </row>
    <row r="41" spans="1:48">
      <c r="B41" s="49" t="s">
        <v>39</v>
      </c>
      <c r="C41" s="48">
        <v>9.3677837890000006</v>
      </c>
      <c r="D41" s="48">
        <v>9.3046313020000007</v>
      </c>
      <c r="E41" s="48">
        <v>9.1993668579999994</v>
      </c>
      <c r="F41" s="48">
        <v>9.1473346170000003</v>
      </c>
      <c r="G41" s="48">
        <v>9.0954101789999999</v>
      </c>
      <c r="I41" s="49" t="s">
        <v>39</v>
      </c>
      <c r="J41" s="48">
        <v>1.8699611819999999</v>
      </c>
      <c r="K41" s="48">
        <v>1.850947632</v>
      </c>
      <c r="L41" s="48">
        <v>1.8201043699999999</v>
      </c>
      <c r="M41" s="48">
        <v>1.800752441</v>
      </c>
      <c r="N41" s="48">
        <v>1.7808112789999999</v>
      </c>
    </row>
    <row r="42" spans="1:48">
      <c r="B42" s="49" t="s">
        <v>40</v>
      </c>
      <c r="C42" s="48">
        <v>90.947128653999997</v>
      </c>
      <c r="D42" s="48">
        <v>89.742598682999997</v>
      </c>
      <c r="E42" s="48">
        <v>87.735298485000001</v>
      </c>
      <c r="F42" s="48">
        <v>86.754896134000006</v>
      </c>
      <c r="G42" s="48">
        <v>85.774265706999998</v>
      </c>
      <c r="I42" s="49" t="s">
        <v>40</v>
      </c>
      <c r="J42" s="48">
        <v>15.216604492</v>
      </c>
      <c r="K42" s="48">
        <v>14.99005957</v>
      </c>
      <c r="L42" s="48">
        <v>14.600674805000001</v>
      </c>
      <c r="M42" s="48">
        <v>14.379945313</v>
      </c>
      <c r="N42" s="48">
        <v>14.164474609000001</v>
      </c>
    </row>
    <row r="43" spans="1:48">
      <c r="B43" s="49" t="s">
        <v>41</v>
      </c>
      <c r="C43" s="48">
        <v>115.53017455299999</v>
      </c>
      <c r="D43" s="48">
        <v>115.159991175</v>
      </c>
      <c r="E43" s="48">
        <v>114.543097883</v>
      </c>
      <c r="F43" s="48">
        <v>114.23627948799999</v>
      </c>
      <c r="G43" s="48">
        <v>113.92935368400001</v>
      </c>
      <c r="I43" s="49" t="s">
        <v>41</v>
      </c>
      <c r="J43" s="48">
        <v>25.050982422000001</v>
      </c>
      <c r="K43" s="48">
        <v>24.951162108999998</v>
      </c>
      <c r="L43" s="48">
        <v>24.769142578</v>
      </c>
      <c r="M43" s="48">
        <v>24.638865234000001</v>
      </c>
      <c r="N43" s="48">
        <v>24.500826172</v>
      </c>
      <c r="AU43" s="31">
        <f t="shared" ref="AU43" si="0">S43+X43+AC43+AH43+AM43+AR43</f>
        <v>0</v>
      </c>
      <c r="AV43" s="31">
        <f t="shared" ref="AV43" si="1">T43+Y43+AD43+AI43+AN43+AS43</f>
        <v>0</v>
      </c>
    </row>
    <row r="44" spans="1:48">
      <c r="B44" s="49" t="s">
        <v>42</v>
      </c>
      <c r="C44" s="48">
        <v>530.178427339</v>
      </c>
      <c r="D44" s="48">
        <v>525.45220780399995</v>
      </c>
      <c r="E44" s="48">
        <v>517.57958888999997</v>
      </c>
      <c r="F44" s="48">
        <v>513.71155905700004</v>
      </c>
      <c r="G44" s="48">
        <v>509.844006777</v>
      </c>
      <c r="I44" s="49" t="s">
        <v>42</v>
      </c>
      <c r="J44" s="48">
        <v>87.344414063000002</v>
      </c>
      <c r="K44" s="48">
        <v>86.427757812999999</v>
      </c>
      <c r="L44" s="48">
        <v>84.797937500000003</v>
      </c>
      <c r="M44" s="48">
        <v>83.771234375000006</v>
      </c>
      <c r="N44" s="48">
        <v>82.731179687999997</v>
      </c>
    </row>
    <row r="45" spans="1:48">
      <c r="B45" s="49" t="s">
        <v>43</v>
      </c>
      <c r="C45" s="48">
        <v>32.687029932000002</v>
      </c>
      <c r="D45" s="48">
        <v>32.778495733</v>
      </c>
      <c r="E45" s="48">
        <v>32.904753935000002</v>
      </c>
      <c r="F45" s="48">
        <v>32.939210459999998</v>
      </c>
      <c r="G45" s="48">
        <v>32.983182952</v>
      </c>
      <c r="I45" s="49" t="s">
        <v>43</v>
      </c>
      <c r="J45" s="48">
        <v>6.5810334479999995</v>
      </c>
      <c r="K45" s="48">
        <v>6.602726562</v>
      </c>
      <c r="L45" s="48">
        <v>6.6308510740000006</v>
      </c>
      <c r="M45" s="48">
        <v>6.6384721679999998</v>
      </c>
      <c r="N45" s="48">
        <v>6.6467382809999993</v>
      </c>
    </row>
    <row r="46" spans="1:48">
      <c r="B46" s="49" t="s">
        <v>44</v>
      </c>
      <c r="C46" s="48">
        <v>130.10469904199999</v>
      </c>
      <c r="D46" s="48">
        <v>128.12624206999999</v>
      </c>
      <c r="E46" s="48">
        <v>124.82880543599998</v>
      </c>
      <c r="F46" s="48">
        <v>123.22251928999998</v>
      </c>
      <c r="G46" s="48">
        <v>121.616233389</v>
      </c>
      <c r="I46" s="49" t="s">
        <v>44</v>
      </c>
      <c r="J46" s="48">
        <v>26.120292481</v>
      </c>
      <c r="K46" s="48">
        <v>25.723090821</v>
      </c>
      <c r="L46" s="48">
        <v>25.061085449</v>
      </c>
      <c r="M46" s="48">
        <v>24.738601319000001</v>
      </c>
      <c r="N46" s="48">
        <v>24.416116943999999</v>
      </c>
    </row>
  </sheetData>
  <pageMargins left="0.74803149606299213" right="0.74803149606299213" top="0.98425196850393704" bottom="0.98425196850393704" header="0.51181102362204722" footer="0.51181102362204722"/>
  <pageSetup paperSize="9" orientation="landscape" r:id="rId1"/>
  <headerFooter alignWithMargins="0">
    <oddHeader>&amp;L&amp;12&amp;T on &amp;D&amp;C&amp;12&amp;A</oddHeader>
    <oddFooter>&amp;L&amp;12Pöyry Energy Consulting&amp;C&amp;12&amp;P of &amp;N&amp;R&amp;12&amp;F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B73"/>
  <sheetViews>
    <sheetView showGridLines="0" zoomScale="70" zoomScaleNormal="70" workbookViewId="0"/>
  </sheetViews>
  <sheetFormatPr defaultRowHeight="14.25"/>
  <cols>
    <col min="1" max="1" width="11.85546875" style="31" customWidth="1"/>
    <col min="2" max="2" width="10.140625" style="31" customWidth="1"/>
    <col min="3" max="8" width="9.140625" style="31"/>
    <col min="9" max="9" width="14.42578125" style="31" bestFit="1" customWidth="1"/>
    <col min="10" max="10" width="11.5703125" style="31" customWidth="1"/>
    <col min="11" max="11" width="25.42578125" style="31" bestFit="1" customWidth="1"/>
    <col min="12" max="16" width="9.140625" style="31"/>
    <col min="17" max="17" width="19.140625" style="31" bestFit="1" customWidth="1"/>
    <col min="18" max="18" width="26" style="31" bestFit="1" customWidth="1"/>
    <col min="19" max="19" width="24.85546875" style="31" bestFit="1" customWidth="1"/>
    <col min="20" max="16384" width="9.140625" style="31"/>
  </cols>
  <sheetData>
    <row r="1" spans="1:24" ht="20.25">
      <c r="A1" s="46" t="s">
        <v>89</v>
      </c>
    </row>
    <row r="3" spans="1:24" s="32" customFormat="1" ht="15">
      <c r="A3" s="32" t="s">
        <v>127</v>
      </c>
    </row>
    <row r="4" spans="1:24" s="43" customFormat="1" ht="15"/>
    <row r="5" spans="1:24" ht="15">
      <c r="B5" s="36" t="s">
        <v>86</v>
      </c>
      <c r="C5" s="35"/>
      <c r="D5" s="35"/>
      <c r="E5" s="35"/>
      <c r="F5" s="35"/>
      <c r="G5" s="35"/>
      <c r="H5" s="36"/>
      <c r="J5" s="36" t="s">
        <v>85</v>
      </c>
      <c r="K5" s="35"/>
      <c r="L5" s="35"/>
      <c r="M5" s="35"/>
      <c r="N5" s="35"/>
      <c r="O5" s="35"/>
      <c r="P5" s="36"/>
      <c r="R5" s="36" t="s">
        <v>82</v>
      </c>
      <c r="S5" s="35"/>
      <c r="T5" s="35"/>
      <c r="U5" s="35"/>
      <c r="V5" s="35"/>
      <c r="W5" s="35"/>
      <c r="X5" s="36"/>
    </row>
    <row r="6" spans="1:24" ht="15">
      <c r="B6" s="31" t="s">
        <v>131</v>
      </c>
      <c r="R6" s="42"/>
    </row>
    <row r="7" spans="1:24">
      <c r="C7" s="50" t="s">
        <v>84</v>
      </c>
      <c r="D7" s="51">
        <v>2022</v>
      </c>
      <c r="E7" s="51">
        <v>2025</v>
      </c>
      <c r="F7" s="51">
        <v>2030</v>
      </c>
      <c r="G7" s="51">
        <v>2035</v>
      </c>
      <c r="H7" s="51">
        <v>2040</v>
      </c>
      <c r="J7" s="50"/>
      <c r="K7" s="51"/>
      <c r="L7" s="51">
        <v>2022</v>
      </c>
      <c r="M7" s="51">
        <v>2025</v>
      </c>
      <c r="N7" s="51">
        <v>2030</v>
      </c>
      <c r="O7" s="51">
        <v>2035</v>
      </c>
      <c r="P7" s="51">
        <v>2040</v>
      </c>
      <c r="R7" s="52"/>
      <c r="S7" s="52"/>
      <c r="T7" s="53">
        <v>2022</v>
      </c>
      <c r="U7" s="53">
        <v>2025</v>
      </c>
      <c r="V7" s="53">
        <v>2030</v>
      </c>
      <c r="W7" s="53">
        <v>2035</v>
      </c>
      <c r="X7" s="53">
        <v>2040</v>
      </c>
    </row>
    <row r="8" spans="1:24">
      <c r="C8" s="49" t="s">
        <v>65</v>
      </c>
      <c r="D8" s="48">
        <v>28.579874313451864</v>
      </c>
      <c r="E8" s="48">
        <v>32.118163609161641</v>
      </c>
      <c r="F8" s="48">
        <v>32.969125298951809</v>
      </c>
      <c r="G8" s="48">
        <v>32.312865298951806</v>
      </c>
      <c r="H8" s="48">
        <v>32.026885298951804</v>
      </c>
      <c r="J8" s="49" t="s">
        <v>80</v>
      </c>
      <c r="K8" s="48" t="s">
        <v>132</v>
      </c>
      <c r="L8" s="48">
        <v>71.394462576448987</v>
      </c>
      <c r="M8" s="48">
        <v>79.105537776159139</v>
      </c>
      <c r="N8" s="48">
        <v>83.140715221308454</v>
      </c>
      <c r="O8" s="48">
        <v>83.140715221308454</v>
      </c>
      <c r="P8" s="48">
        <v>83.140715221308454</v>
      </c>
      <c r="R8" s="49" t="s">
        <v>83</v>
      </c>
      <c r="S8" s="49" t="s">
        <v>133</v>
      </c>
      <c r="T8" s="48">
        <v>23.96</v>
      </c>
      <c r="U8" s="48">
        <v>32.229999999999997</v>
      </c>
      <c r="V8" s="48">
        <v>40.61</v>
      </c>
      <c r="W8" s="48">
        <v>48.16</v>
      </c>
      <c r="X8" s="48">
        <v>57.05</v>
      </c>
    </row>
    <row r="9" spans="1:24">
      <c r="C9" s="49" t="s">
        <v>40</v>
      </c>
      <c r="D9" s="48">
        <v>27.175384313451865</v>
      </c>
      <c r="E9" s="48">
        <v>31.211363609161644</v>
      </c>
      <c r="F9" s="48">
        <v>32.54163529895181</v>
      </c>
      <c r="G9" s="48">
        <v>32.542665298951803</v>
      </c>
      <c r="H9" s="48">
        <v>32.517115298951808</v>
      </c>
      <c r="J9" s="49" t="s">
        <v>81</v>
      </c>
      <c r="K9" s="48" t="s">
        <v>134</v>
      </c>
      <c r="L9" s="48">
        <v>99.110031052748511</v>
      </c>
      <c r="M9" s="48">
        <v>120.16826832367808</v>
      </c>
      <c r="N9" s="48">
        <v>120.16826832367808</v>
      </c>
      <c r="O9" s="48">
        <v>120.16826832367808</v>
      </c>
      <c r="P9" s="48">
        <v>120.16826832367808</v>
      </c>
      <c r="R9" s="49" t="s">
        <v>97</v>
      </c>
      <c r="S9" s="49" t="s">
        <v>133</v>
      </c>
      <c r="T9" s="48">
        <v>46.358493150684929</v>
      </c>
      <c r="U9" s="48">
        <v>50.55</v>
      </c>
      <c r="V9" s="48">
        <v>50.55</v>
      </c>
      <c r="W9" s="48">
        <v>50.55</v>
      </c>
      <c r="X9" s="48">
        <v>57.04999999999999</v>
      </c>
    </row>
    <row r="10" spans="1:24">
      <c r="C10" s="49" t="s">
        <v>66</v>
      </c>
      <c r="D10" s="48">
        <v>28.111884313451863</v>
      </c>
      <c r="E10" s="48">
        <v>31.612303609161643</v>
      </c>
      <c r="F10" s="48">
        <v>32.163765298951809</v>
      </c>
      <c r="G10" s="48">
        <v>31.943975298951809</v>
      </c>
      <c r="H10" s="48">
        <v>32.100405298951806</v>
      </c>
      <c r="P10" s="54"/>
    </row>
    <row r="11" spans="1:24">
      <c r="C11" s="49" t="s">
        <v>43</v>
      </c>
      <c r="D11" s="48">
        <v>28.240154313451864</v>
      </c>
      <c r="E11" s="48">
        <v>32.140663609161642</v>
      </c>
      <c r="F11" s="48">
        <v>33.027565298951814</v>
      </c>
      <c r="G11" s="48">
        <v>32.067225298951811</v>
      </c>
      <c r="H11" s="48">
        <v>31.955015298951807</v>
      </c>
    </row>
    <row r="12" spans="1:24">
      <c r="C12" s="49" t="s">
        <v>42</v>
      </c>
      <c r="D12" s="48">
        <v>27.751084313451866</v>
      </c>
      <c r="E12" s="48">
        <v>31.792203609161643</v>
      </c>
      <c r="F12" s="48">
        <v>32.572355298951805</v>
      </c>
      <c r="G12" s="48">
        <v>32.606175298951811</v>
      </c>
      <c r="H12" s="48">
        <v>32.469995298951808</v>
      </c>
    </row>
    <row r="13" spans="1:24">
      <c r="C13" s="49" t="s">
        <v>37</v>
      </c>
      <c r="D13" s="48">
        <v>27.748804313451863</v>
      </c>
      <c r="E13" s="48">
        <v>31.773533609161642</v>
      </c>
      <c r="F13" s="48">
        <v>32.543675298951811</v>
      </c>
      <c r="G13" s="48">
        <v>32.290665298951808</v>
      </c>
      <c r="H13" s="48">
        <v>32.234135298951806</v>
      </c>
    </row>
    <row r="14" spans="1:24">
      <c r="C14" s="49" t="s">
        <v>13</v>
      </c>
      <c r="D14" s="48">
        <v>27.683054313451866</v>
      </c>
      <c r="E14" s="48">
        <v>31.828003609161645</v>
      </c>
      <c r="F14" s="48">
        <v>32.551185298951808</v>
      </c>
      <c r="G14" s="48">
        <v>32.551185298951808</v>
      </c>
      <c r="H14" s="48">
        <v>32.551185298951808</v>
      </c>
    </row>
    <row r="15" spans="1:24">
      <c r="C15" s="49" t="s">
        <v>78</v>
      </c>
      <c r="D15" s="48">
        <v>28.105044313451867</v>
      </c>
      <c r="E15" s="48">
        <v>32.249993609161642</v>
      </c>
      <c r="F15" s="48">
        <v>32.973175298951809</v>
      </c>
      <c r="G15" s="48">
        <v>32.973175298951809</v>
      </c>
      <c r="H15" s="48">
        <v>32.973175298951809</v>
      </c>
    </row>
    <row r="16" spans="1:24">
      <c r="C16" s="49" t="s">
        <v>64</v>
      </c>
      <c r="D16" s="48">
        <v>29.249234313451865</v>
      </c>
      <c r="E16" s="48">
        <v>32.531443609161641</v>
      </c>
      <c r="F16" s="48">
        <v>32.483735298951814</v>
      </c>
      <c r="G16" s="48">
        <v>32.288895298951807</v>
      </c>
      <c r="H16" s="48">
        <v>32.352045298951808</v>
      </c>
    </row>
    <row r="17" spans="1:24">
      <c r="C17" s="49" t="s">
        <v>63</v>
      </c>
      <c r="D17" s="48">
        <v>27.175384313451865</v>
      </c>
      <c r="E17" s="48">
        <v>31.211363609161644</v>
      </c>
      <c r="F17" s="48">
        <v>32.54163529895181</v>
      </c>
      <c r="G17" s="48">
        <v>32.542665298951803</v>
      </c>
      <c r="H17" s="48">
        <v>32.517115298951808</v>
      </c>
    </row>
    <row r="18" spans="1:24">
      <c r="C18" s="49" t="s">
        <v>41</v>
      </c>
      <c r="D18" s="48">
        <v>27.651384313451864</v>
      </c>
      <c r="E18" s="48">
        <v>31.731533609161644</v>
      </c>
      <c r="F18" s="48">
        <v>32.587955298951812</v>
      </c>
      <c r="G18" s="48">
        <v>32.593355298951806</v>
      </c>
      <c r="H18" s="48">
        <v>32.614575298951806</v>
      </c>
    </row>
    <row r="19" spans="1:24">
      <c r="C19" s="49" t="s">
        <v>44</v>
      </c>
      <c r="D19" s="48">
        <v>27.751084313451866</v>
      </c>
      <c r="E19" s="48">
        <v>31.792203609161643</v>
      </c>
      <c r="F19" s="48">
        <v>32.572355298951805</v>
      </c>
      <c r="G19" s="48">
        <v>32.606175298951811</v>
      </c>
      <c r="H19" s="48">
        <v>32.469995298951808</v>
      </c>
    </row>
    <row r="20" spans="1:24">
      <c r="C20" s="49" t="s">
        <v>79</v>
      </c>
      <c r="D20" s="48">
        <v>28.782964313451863</v>
      </c>
      <c r="E20" s="48">
        <v>32.287803609161642</v>
      </c>
      <c r="F20" s="48">
        <v>32.527735298951811</v>
      </c>
      <c r="G20" s="48">
        <v>31.653365298951808</v>
      </c>
      <c r="H20" s="48">
        <v>31.482605298951807</v>
      </c>
    </row>
    <row r="21" spans="1:24">
      <c r="C21" s="49" t="s">
        <v>62</v>
      </c>
      <c r="D21" s="48">
        <v>28.530154313451867</v>
      </c>
      <c r="E21" s="48">
        <v>32.435283609161644</v>
      </c>
      <c r="F21" s="48">
        <v>33.141235298951813</v>
      </c>
      <c r="G21" s="48">
        <v>32.930405298951811</v>
      </c>
      <c r="H21" s="48">
        <v>32.885915298951808</v>
      </c>
    </row>
    <row r="22" spans="1:24">
      <c r="C22" s="49" t="s">
        <v>67</v>
      </c>
      <c r="D22" s="48">
        <v>27.751084313451866</v>
      </c>
      <c r="E22" s="48">
        <v>31.792203609161643</v>
      </c>
      <c r="F22" s="48">
        <v>32.572355298951805</v>
      </c>
      <c r="G22" s="48">
        <v>32.606175298951811</v>
      </c>
      <c r="H22" s="48">
        <v>32.469995298951808</v>
      </c>
    </row>
    <row r="23" spans="1:24">
      <c r="C23" s="49" t="s">
        <v>77</v>
      </c>
      <c r="D23" s="48">
        <v>36.270264313451861</v>
      </c>
      <c r="E23" s="48">
        <v>38.433623609161643</v>
      </c>
      <c r="F23" s="48">
        <v>38.609505298951809</v>
      </c>
      <c r="G23" s="48">
        <v>39.260935298951807</v>
      </c>
      <c r="H23" s="48">
        <v>40.385955298951806</v>
      </c>
    </row>
    <row r="24" spans="1:24">
      <c r="B24" s="38"/>
      <c r="C24" s="34"/>
      <c r="D24" s="34"/>
      <c r="E24" s="34"/>
      <c r="F24" s="34"/>
      <c r="G24" s="34"/>
    </row>
    <row r="26" spans="1:24" s="32" customFormat="1" ht="15">
      <c r="A26" s="32" t="s">
        <v>36</v>
      </c>
    </row>
    <row r="27" spans="1:24" s="43" customFormat="1" ht="15"/>
    <row r="28" spans="1:24" ht="15">
      <c r="B28" s="36" t="s">
        <v>86</v>
      </c>
      <c r="C28" s="35"/>
      <c r="D28" s="35"/>
      <c r="E28" s="35"/>
      <c r="F28" s="35"/>
      <c r="G28" s="35"/>
      <c r="H28" s="36"/>
      <c r="J28" s="36" t="s">
        <v>85</v>
      </c>
      <c r="K28" s="35"/>
      <c r="L28" s="35"/>
      <c r="M28" s="35"/>
      <c r="N28" s="35"/>
      <c r="O28" s="35"/>
      <c r="P28" s="36"/>
      <c r="R28" s="36" t="s">
        <v>82</v>
      </c>
      <c r="S28" s="35"/>
      <c r="T28" s="35"/>
      <c r="U28" s="35"/>
      <c r="V28" s="35"/>
      <c r="W28" s="35"/>
      <c r="X28" s="36"/>
    </row>
    <row r="29" spans="1:24" ht="15">
      <c r="B29" s="31" t="s">
        <v>131</v>
      </c>
      <c r="R29" s="42"/>
    </row>
    <row r="30" spans="1:24">
      <c r="C30" s="50" t="s">
        <v>84</v>
      </c>
      <c r="D30" s="51">
        <v>2022</v>
      </c>
      <c r="E30" s="51">
        <v>2025</v>
      </c>
      <c r="F30" s="51">
        <v>2030</v>
      </c>
      <c r="G30" s="51">
        <v>2035</v>
      </c>
      <c r="H30" s="51">
        <v>2040</v>
      </c>
      <c r="J30" s="50"/>
      <c r="K30" s="51"/>
      <c r="L30" s="51">
        <v>2022</v>
      </c>
      <c r="M30" s="51">
        <v>2025</v>
      </c>
      <c r="N30" s="51">
        <v>2030</v>
      </c>
      <c r="O30" s="51">
        <v>2035</v>
      </c>
      <c r="P30" s="51">
        <v>2040</v>
      </c>
      <c r="R30" s="52"/>
      <c r="S30" s="52"/>
      <c r="T30" s="53">
        <v>2022</v>
      </c>
      <c r="U30" s="53">
        <v>2025</v>
      </c>
      <c r="V30" s="53">
        <v>2030</v>
      </c>
      <c r="W30" s="53">
        <v>2035</v>
      </c>
      <c r="X30" s="53">
        <v>2040</v>
      </c>
    </row>
    <row r="31" spans="1:24">
      <c r="C31" s="49" t="s">
        <v>65</v>
      </c>
      <c r="D31" s="48">
        <v>40.432950490755871</v>
      </c>
      <c r="E31" s="48">
        <v>46.658373247183633</v>
      </c>
      <c r="F31" s="48">
        <v>46.61378324718364</v>
      </c>
      <c r="G31" s="48">
        <v>48.812577394220888</v>
      </c>
      <c r="H31" s="48">
        <v>52.184874203118412</v>
      </c>
      <c r="J31" s="49" t="s">
        <v>80</v>
      </c>
      <c r="K31" s="48" t="s">
        <v>132</v>
      </c>
      <c r="L31" s="48">
        <v>87.156403633030564</v>
      </c>
      <c r="M31" s="48">
        <v>94.852553953837173</v>
      </c>
      <c r="N31" s="48">
        <v>104.7476043663028</v>
      </c>
      <c r="O31" s="48">
        <v>104.7476043663028</v>
      </c>
      <c r="P31" s="48">
        <v>104.7476043663028</v>
      </c>
      <c r="R31" s="49" t="s">
        <v>83</v>
      </c>
      <c r="S31" s="49" t="s">
        <v>133</v>
      </c>
      <c r="T31" s="48">
        <v>31.6</v>
      </c>
      <c r="U31" s="48">
        <v>48.77</v>
      </c>
      <c r="V31" s="48">
        <v>60.57</v>
      </c>
      <c r="W31" s="48">
        <v>71.94</v>
      </c>
      <c r="X31" s="48">
        <v>85.44</v>
      </c>
    </row>
    <row r="32" spans="1:24">
      <c r="C32" s="49" t="s">
        <v>40</v>
      </c>
      <c r="D32" s="48">
        <v>39.734290490755868</v>
      </c>
      <c r="E32" s="48">
        <v>46.427073247183635</v>
      </c>
      <c r="F32" s="48">
        <v>47.088663247183639</v>
      </c>
      <c r="G32" s="48">
        <v>49.646737394220885</v>
      </c>
      <c r="H32" s="48">
        <v>52.907964203118411</v>
      </c>
      <c r="J32" s="49" t="s">
        <v>81</v>
      </c>
      <c r="K32" s="48" t="s">
        <v>134</v>
      </c>
      <c r="L32" s="48">
        <v>150.9174016849696</v>
      </c>
      <c r="M32" s="48">
        <v>163.79565617773244</v>
      </c>
      <c r="N32" s="48">
        <v>185.25941366567037</v>
      </c>
      <c r="O32" s="48">
        <v>185.25941366567037</v>
      </c>
      <c r="P32" s="48">
        <v>185.25941366567037</v>
      </c>
      <c r="R32" s="49" t="s">
        <v>97</v>
      </c>
      <c r="S32" s="49" t="s">
        <v>133</v>
      </c>
      <c r="T32" s="48">
        <v>57.340958904109584</v>
      </c>
      <c r="U32" s="48">
        <v>70.833561643835623</v>
      </c>
      <c r="V32" s="48">
        <v>79.61369863013698</v>
      </c>
      <c r="W32" s="48">
        <v>89.143835616438352</v>
      </c>
      <c r="X32" s="48">
        <v>99.490273972602736</v>
      </c>
    </row>
    <row r="33" spans="3:25">
      <c r="C33" s="49" t="s">
        <v>66</v>
      </c>
      <c r="D33" s="48">
        <v>40.111520490755872</v>
      </c>
      <c r="E33" s="48">
        <v>46.073183247183636</v>
      </c>
      <c r="F33" s="48">
        <v>46.406043247183639</v>
      </c>
      <c r="G33" s="48">
        <v>48.560337394220888</v>
      </c>
      <c r="H33" s="48">
        <v>52.269844203118417</v>
      </c>
      <c r="R33" s="49"/>
      <c r="S33" s="49"/>
      <c r="T33" s="48"/>
      <c r="U33" s="48"/>
      <c r="V33" s="48"/>
      <c r="W33" s="48"/>
      <c r="X33" s="48"/>
      <c r="Y33" s="49"/>
    </row>
    <row r="34" spans="3:25">
      <c r="C34" s="49" t="s">
        <v>43</v>
      </c>
      <c r="D34" s="48">
        <v>39.09844049075587</v>
      </c>
      <c r="E34" s="48">
        <v>46.222053247183638</v>
      </c>
      <c r="F34" s="48">
        <v>46.134163247183636</v>
      </c>
      <c r="G34" s="48">
        <v>48.281127394220881</v>
      </c>
      <c r="H34" s="48">
        <v>51.861414203118414</v>
      </c>
    </row>
    <row r="35" spans="3:25">
      <c r="C35" s="49" t="s">
        <v>42</v>
      </c>
      <c r="D35" s="48">
        <v>39.428050490755872</v>
      </c>
      <c r="E35" s="48">
        <v>46.733123247183634</v>
      </c>
      <c r="F35" s="48">
        <v>47.100303247183639</v>
      </c>
      <c r="G35" s="48">
        <v>49.314087394220884</v>
      </c>
      <c r="H35" s="48">
        <v>52.603834203118417</v>
      </c>
    </row>
    <row r="36" spans="3:25">
      <c r="C36" s="49" t="s">
        <v>37</v>
      </c>
      <c r="D36" s="48">
        <v>39.78977049075587</v>
      </c>
      <c r="E36" s="48">
        <v>46.762323247183637</v>
      </c>
      <c r="F36" s="48">
        <v>47.012083247183639</v>
      </c>
      <c r="G36" s="48">
        <v>49.579397394220884</v>
      </c>
      <c r="H36" s="48">
        <v>52.971184203118412</v>
      </c>
    </row>
    <row r="37" spans="3:25">
      <c r="C37" s="49" t="s">
        <v>13</v>
      </c>
      <c r="D37" s="48">
        <v>40.479410490755868</v>
      </c>
      <c r="E37" s="48">
        <v>47.164023247183636</v>
      </c>
      <c r="F37" s="48">
        <v>47.164023247183636</v>
      </c>
      <c r="G37" s="48">
        <v>49.663267394220881</v>
      </c>
      <c r="H37" s="48">
        <v>52.921104203118411</v>
      </c>
    </row>
    <row r="38" spans="3:25">
      <c r="C38" s="49" t="s">
        <v>78</v>
      </c>
      <c r="D38" s="48">
        <v>40.91479049075587</v>
      </c>
      <c r="E38" s="48">
        <v>47.623473247183632</v>
      </c>
      <c r="F38" s="48">
        <v>47.628213247183638</v>
      </c>
      <c r="G38" s="48">
        <v>50.127467394220886</v>
      </c>
      <c r="H38" s="48">
        <v>53.385294203118413</v>
      </c>
    </row>
    <row r="39" spans="3:25">
      <c r="C39" s="49" t="s">
        <v>64</v>
      </c>
      <c r="D39" s="48">
        <v>40.772950490755868</v>
      </c>
      <c r="E39" s="48">
        <v>47.677943247183634</v>
      </c>
      <c r="F39" s="48">
        <v>48.04839324718364</v>
      </c>
      <c r="G39" s="48">
        <v>50.369897394220885</v>
      </c>
      <c r="H39" s="48">
        <v>53.670214203118412</v>
      </c>
    </row>
    <row r="40" spans="3:25">
      <c r="C40" s="49" t="s">
        <v>63</v>
      </c>
      <c r="D40" s="48">
        <v>39.734290490755868</v>
      </c>
      <c r="E40" s="48">
        <v>46.427073247183635</v>
      </c>
      <c r="F40" s="48">
        <v>47.088663247183639</v>
      </c>
      <c r="G40" s="48">
        <v>49.646737394220885</v>
      </c>
      <c r="H40" s="48">
        <v>52.907964203118411</v>
      </c>
    </row>
    <row r="41" spans="3:25">
      <c r="C41" s="49" t="s">
        <v>41</v>
      </c>
      <c r="D41" s="48">
        <v>39.733710490755868</v>
      </c>
      <c r="E41" s="48">
        <v>46.716113247183635</v>
      </c>
      <c r="F41" s="48">
        <v>47.02097324718364</v>
      </c>
      <c r="G41" s="48">
        <v>49.488117394220886</v>
      </c>
      <c r="H41" s="48">
        <v>52.940284203118416</v>
      </c>
    </row>
    <row r="42" spans="3:25">
      <c r="C42" s="49" t="s">
        <v>44</v>
      </c>
      <c r="D42" s="48">
        <v>39.428050490755872</v>
      </c>
      <c r="E42" s="48">
        <v>46.733123247183634</v>
      </c>
      <c r="F42" s="48">
        <v>47.100303247183639</v>
      </c>
      <c r="G42" s="48">
        <v>49.314087394220884</v>
      </c>
      <c r="H42" s="48">
        <v>52.603834203118417</v>
      </c>
    </row>
    <row r="43" spans="3:25">
      <c r="C43" s="49" t="s">
        <v>79</v>
      </c>
      <c r="D43" s="48">
        <v>40.094960490755874</v>
      </c>
      <c r="E43" s="48">
        <v>46.168243247183639</v>
      </c>
      <c r="F43" s="48">
        <v>45.999793247183639</v>
      </c>
      <c r="G43" s="48">
        <v>48.187497394220884</v>
      </c>
      <c r="H43" s="48">
        <v>51.476464203118411</v>
      </c>
    </row>
    <row r="44" spans="3:25">
      <c r="C44" s="49" t="s">
        <v>62</v>
      </c>
      <c r="D44" s="48">
        <v>40.306460490755867</v>
      </c>
      <c r="E44" s="48">
        <v>47.601783247183633</v>
      </c>
      <c r="F44" s="48">
        <v>47.969623247183641</v>
      </c>
      <c r="G44" s="48">
        <v>50.182927394220883</v>
      </c>
      <c r="H44" s="48">
        <v>53.477554203118416</v>
      </c>
    </row>
    <row r="45" spans="3:25">
      <c r="C45" s="49" t="s">
        <v>67</v>
      </c>
      <c r="D45" s="48">
        <v>39.428050490755872</v>
      </c>
      <c r="E45" s="48">
        <v>46.733123247183634</v>
      </c>
      <c r="F45" s="48">
        <v>47.100303247183639</v>
      </c>
      <c r="G45" s="48">
        <v>49.314087394220884</v>
      </c>
      <c r="H45" s="48">
        <v>52.603834203118417</v>
      </c>
    </row>
    <row r="46" spans="3:25">
      <c r="C46" s="49" t="s">
        <v>77</v>
      </c>
      <c r="D46" s="48">
        <v>53.204070490755868</v>
      </c>
      <c r="E46" s="48">
        <v>57.018943247183635</v>
      </c>
      <c r="F46" s="48">
        <v>61.071703247183635</v>
      </c>
      <c r="G46" s="48">
        <v>65.524447394220886</v>
      </c>
      <c r="H46" s="48">
        <v>68.616404203118407</v>
      </c>
    </row>
    <row r="49" spans="1:24" s="32" customFormat="1" ht="15">
      <c r="A49" s="32" t="s">
        <v>87</v>
      </c>
    </row>
    <row r="50" spans="1:24" s="43" customFormat="1" ht="15"/>
    <row r="51" spans="1:24" ht="15">
      <c r="B51" s="36" t="s">
        <v>86</v>
      </c>
      <c r="C51" s="35"/>
      <c r="D51" s="35"/>
      <c r="E51" s="35"/>
      <c r="F51" s="35"/>
      <c r="G51" s="35"/>
      <c r="H51" s="36"/>
      <c r="J51" s="36" t="s">
        <v>85</v>
      </c>
      <c r="K51" s="35"/>
      <c r="L51" s="35"/>
      <c r="M51" s="35"/>
      <c r="N51" s="35"/>
      <c r="O51" s="35"/>
      <c r="P51" s="36"/>
      <c r="R51" s="36" t="s">
        <v>82</v>
      </c>
      <c r="S51" s="35"/>
      <c r="T51" s="35"/>
      <c r="U51" s="35"/>
      <c r="V51" s="35"/>
      <c r="W51" s="35"/>
      <c r="X51" s="36"/>
    </row>
    <row r="52" spans="1:24" ht="15">
      <c r="B52" s="31" t="s">
        <v>131</v>
      </c>
      <c r="R52" s="42"/>
    </row>
    <row r="53" spans="1:24">
      <c r="C53" s="50" t="s">
        <v>84</v>
      </c>
      <c r="D53" s="51">
        <v>2022</v>
      </c>
      <c r="E53" s="51">
        <v>2025</v>
      </c>
      <c r="F53" s="51">
        <v>2030</v>
      </c>
      <c r="G53" s="51">
        <v>2035</v>
      </c>
      <c r="H53" s="51">
        <v>2040</v>
      </c>
      <c r="J53" s="50"/>
      <c r="K53" s="51"/>
      <c r="L53" s="51">
        <v>2022</v>
      </c>
      <c r="M53" s="51">
        <v>2025</v>
      </c>
      <c r="N53" s="51">
        <v>2030</v>
      </c>
      <c r="O53" s="51">
        <v>2035</v>
      </c>
      <c r="P53" s="51">
        <v>2040</v>
      </c>
      <c r="R53" s="52"/>
      <c r="S53" s="52"/>
      <c r="T53" s="53">
        <v>2022</v>
      </c>
      <c r="U53" s="53">
        <v>2025</v>
      </c>
      <c r="V53" s="53">
        <v>2030</v>
      </c>
      <c r="W53" s="53">
        <v>2035</v>
      </c>
      <c r="X53" s="53">
        <v>2040</v>
      </c>
    </row>
    <row r="54" spans="1:24">
      <c r="C54" s="49" t="s">
        <v>65</v>
      </c>
      <c r="D54" s="48">
        <v>16.397603123179646</v>
      </c>
      <c r="E54" s="48">
        <v>18.497513945203202</v>
      </c>
      <c r="F54" s="48">
        <v>22.23479864857579</v>
      </c>
      <c r="G54" s="48">
        <v>22.013068648575786</v>
      </c>
      <c r="H54" s="48">
        <v>21.988168648575787</v>
      </c>
      <c r="J54" s="49" t="s">
        <v>80</v>
      </c>
      <c r="K54" s="48" t="s">
        <v>132</v>
      </c>
      <c r="L54" s="48">
        <v>58.040834609900337</v>
      </c>
      <c r="M54" s="48">
        <v>67.487261094640246</v>
      </c>
      <c r="N54" s="48">
        <v>67.487261094640246</v>
      </c>
      <c r="O54" s="48">
        <v>67.487261094640246</v>
      </c>
      <c r="P54" s="48">
        <v>67.487261094640246</v>
      </c>
      <c r="R54" s="49" t="s">
        <v>83</v>
      </c>
      <c r="S54" s="49" t="s">
        <v>133</v>
      </c>
      <c r="T54" s="48">
        <v>7.67</v>
      </c>
      <c r="U54" s="48">
        <v>9.8800000000000008</v>
      </c>
      <c r="V54" s="48">
        <v>12.14</v>
      </c>
      <c r="W54" s="48">
        <v>14.38</v>
      </c>
      <c r="X54" s="48">
        <v>17</v>
      </c>
    </row>
    <row r="55" spans="1:24">
      <c r="C55" s="49" t="s">
        <v>40</v>
      </c>
      <c r="D55" s="48">
        <v>15.607813123179646</v>
      </c>
      <c r="E55" s="48">
        <v>17.719083945203202</v>
      </c>
      <c r="F55" s="48">
        <v>21.874978648575791</v>
      </c>
      <c r="G55" s="48">
        <v>21.885098648575784</v>
      </c>
      <c r="H55" s="48">
        <v>21.789028648575787</v>
      </c>
      <c r="J55" s="49" t="s">
        <v>81</v>
      </c>
      <c r="K55" s="48" t="s">
        <v>134</v>
      </c>
      <c r="L55" s="48">
        <v>52.573617391609154</v>
      </c>
      <c r="M55" s="48">
        <v>75.1051677022988</v>
      </c>
      <c r="N55" s="48">
        <v>75.1051677022988</v>
      </c>
      <c r="O55" s="48">
        <v>75.1051677022988</v>
      </c>
      <c r="P55" s="48">
        <v>75.1051677022988</v>
      </c>
      <c r="R55" s="49" t="s">
        <v>97</v>
      </c>
      <c r="S55" s="49" t="s">
        <v>133</v>
      </c>
      <c r="T55" s="48">
        <v>7.67</v>
      </c>
      <c r="U55" s="48">
        <v>9.8800000000000008</v>
      </c>
      <c r="V55" s="48">
        <v>12.14</v>
      </c>
      <c r="W55" s="48">
        <v>14.38</v>
      </c>
      <c r="X55" s="34">
        <v>17</v>
      </c>
    </row>
    <row r="56" spans="1:24">
      <c r="C56" s="49" t="s">
        <v>66</v>
      </c>
      <c r="D56" s="48">
        <v>16.375653123179646</v>
      </c>
      <c r="E56" s="48">
        <v>18.289033945203204</v>
      </c>
      <c r="F56" s="48">
        <v>22.764268648575793</v>
      </c>
      <c r="G56" s="48">
        <v>21.830528648575786</v>
      </c>
      <c r="H56" s="48">
        <v>22.290848648575786</v>
      </c>
      <c r="S56" s="49"/>
    </row>
    <row r="57" spans="1:24">
      <c r="C57" s="49" t="s">
        <v>43</v>
      </c>
      <c r="D57" s="48">
        <v>16.310713123179646</v>
      </c>
      <c r="E57" s="48">
        <v>18.895263945203205</v>
      </c>
      <c r="F57" s="48">
        <v>22.777158648575792</v>
      </c>
      <c r="G57" s="48">
        <v>22.544608648575785</v>
      </c>
      <c r="H57" s="48">
        <v>22.532978648575785</v>
      </c>
    </row>
    <row r="58" spans="1:24">
      <c r="C58" s="49" t="s">
        <v>42</v>
      </c>
      <c r="D58" s="48">
        <v>15.766083123179646</v>
      </c>
      <c r="E58" s="48">
        <v>18.276163945203205</v>
      </c>
      <c r="F58" s="48">
        <v>22.158058648575793</v>
      </c>
      <c r="G58" s="48">
        <v>22.036658648575784</v>
      </c>
      <c r="H58" s="48">
        <v>21.913878648575785</v>
      </c>
    </row>
    <row r="59" spans="1:24">
      <c r="C59" s="49" t="s">
        <v>37</v>
      </c>
      <c r="D59" s="48">
        <v>15.381043123179646</v>
      </c>
      <c r="E59" s="48">
        <v>17.473823945203204</v>
      </c>
      <c r="F59" s="48">
        <v>21.498448648575792</v>
      </c>
      <c r="G59" s="48">
        <v>21.421728648575787</v>
      </c>
      <c r="H59" s="48">
        <v>21.365168648575786</v>
      </c>
    </row>
    <row r="60" spans="1:24">
      <c r="C60" s="49" t="s">
        <v>13</v>
      </c>
      <c r="D60" s="48">
        <v>15.652303123179646</v>
      </c>
      <c r="E60" s="48">
        <v>18.023193945203204</v>
      </c>
      <c r="F60" s="48">
        <v>21.974678648575793</v>
      </c>
      <c r="G60" s="48">
        <v>21.974678648575786</v>
      </c>
      <c r="H60" s="48">
        <v>21.974678648575786</v>
      </c>
    </row>
    <row r="61" spans="1:24">
      <c r="C61" s="49" t="s">
        <v>78</v>
      </c>
      <c r="D61" s="48">
        <v>16.032103123179645</v>
      </c>
      <c r="E61" s="48">
        <v>18.402993945203207</v>
      </c>
      <c r="F61" s="48">
        <v>22.354478648575792</v>
      </c>
      <c r="G61" s="48">
        <v>22.354478648575785</v>
      </c>
      <c r="H61" s="48">
        <v>22.354478648575785</v>
      </c>
    </row>
    <row r="62" spans="1:24">
      <c r="C62" s="49" t="s">
        <v>64</v>
      </c>
      <c r="D62" s="48">
        <v>15.830893123179646</v>
      </c>
      <c r="E62" s="48">
        <v>17.956273945203204</v>
      </c>
      <c r="F62" s="48">
        <v>21.683168648575794</v>
      </c>
      <c r="G62" s="48">
        <v>21.510338648575786</v>
      </c>
      <c r="H62" s="48">
        <v>21.522968648575784</v>
      </c>
    </row>
    <row r="63" spans="1:24">
      <c r="C63" s="49" t="s">
        <v>63</v>
      </c>
      <c r="D63" s="48">
        <v>15.607813123179646</v>
      </c>
      <c r="E63" s="48">
        <v>17.719083945203202</v>
      </c>
      <c r="F63" s="48">
        <v>21.874978648575791</v>
      </c>
      <c r="G63" s="48">
        <v>21.885098648575784</v>
      </c>
      <c r="H63" s="48">
        <v>21.789028648575787</v>
      </c>
    </row>
    <row r="64" spans="1:24">
      <c r="C64" s="49" t="s">
        <v>41</v>
      </c>
      <c r="D64" s="48">
        <v>15.713993123179645</v>
      </c>
      <c r="E64" s="48">
        <v>18.072173945203204</v>
      </c>
      <c r="F64" s="48">
        <v>22.011218648575792</v>
      </c>
      <c r="G64" s="48">
        <v>22.021718648575785</v>
      </c>
      <c r="H64" s="48">
        <v>22.046788648575784</v>
      </c>
    </row>
    <row r="65" spans="3:28">
      <c r="C65" s="49" t="s">
        <v>44</v>
      </c>
      <c r="D65" s="48">
        <v>15.766083123179646</v>
      </c>
      <c r="E65" s="48">
        <v>18.276163945203205</v>
      </c>
      <c r="F65" s="48">
        <v>22.158058648575793</v>
      </c>
      <c r="G65" s="48">
        <v>22.036658648575784</v>
      </c>
      <c r="H65" s="48">
        <v>21.913878648575785</v>
      </c>
    </row>
    <row r="66" spans="3:28">
      <c r="C66" s="49" t="s">
        <v>79</v>
      </c>
      <c r="D66" s="48">
        <v>16.654813123179643</v>
      </c>
      <c r="E66" s="48">
        <v>19.165063945203205</v>
      </c>
      <c r="F66" s="48">
        <v>22.901048648575795</v>
      </c>
      <c r="G66" s="48">
        <v>21.529628648575788</v>
      </c>
      <c r="H66" s="48">
        <v>21.434198648575784</v>
      </c>
    </row>
    <row r="67" spans="3:28">
      <c r="C67" s="49" t="s">
        <v>62</v>
      </c>
      <c r="D67" s="48">
        <v>16.422863123179646</v>
      </c>
      <c r="E67" s="48">
        <v>18.465633945203205</v>
      </c>
      <c r="F67" s="48">
        <v>22.308328648575795</v>
      </c>
      <c r="G67" s="48">
        <v>22.141838648575785</v>
      </c>
      <c r="H67" s="48">
        <v>22.127958648575785</v>
      </c>
    </row>
    <row r="68" spans="3:28">
      <c r="C68" s="49" t="s">
        <v>67</v>
      </c>
      <c r="D68" s="48">
        <v>15.766083123179646</v>
      </c>
      <c r="E68" s="48">
        <v>18.276163945203205</v>
      </c>
      <c r="F68" s="48">
        <v>22.158058648575793</v>
      </c>
      <c r="G68" s="48">
        <v>22.036658648575784</v>
      </c>
      <c r="H68" s="48">
        <v>21.913878648575785</v>
      </c>
    </row>
    <row r="69" spans="3:28">
      <c r="C69" s="49" t="s">
        <v>77</v>
      </c>
      <c r="D69" s="48">
        <v>24.427763123179645</v>
      </c>
      <c r="E69" s="48">
        <v>26.752713945203205</v>
      </c>
      <c r="F69" s="48">
        <v>29.658878648575794</v>
      </c>
      <c r="G69" s="48">
        <v>28.014838648575786</v>
      </c>
      <c r="H69" s="48">
        <v>26.634208648575786</v>
      </c>
      <c r="R69" s="45"/>
      <c r="S69" s="45"/>
      <c r="T69" s="45"/>
      <c r="U69" s="45"/>
      <c r="V69" s="45"/>
      <c r="W69" s="45"/>
      <c r="X69" s="45"/>
    </row>
    <row r="70" spans="3:28">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row>
    <row r="71" spans="3:28">
      <c r="C71" s="45"/>
      <c r="D71" s="45"/>
      <c r="E71" s="45"/>
      <c r="F71" s="45"/>
      <c r="G71" s="45"/>
      <c r="H71" s="45"/>
      <c r="I71" s="45"/>
      <c r="J71" s="45"/>
      <c r="K71" s="45"/>
      <c r="L71" s="45"/>
      <c r="M71" s="45"/>
      <c r="N71" s="45"/>
      <c r="O71" s="45"/>
      <c r="P71" s="45"/>
      <c r="Q71" s="45"/>
      <c r="R71" s="44"/>
      <c r="S71" s="44"/>
      <c r="T71" s="44"/>
      <c r="U71" s="44"/>
      <c r="V71" s="44"/>
      <c r="W71" s="44"/>
      <c r="X71" s="44"/>
      <c r="Y71" s="45"/>
      <c r="Z71" s="45"/>
      <c r="AA71" s="45"/>
      <c r="AB71" s="45"/>
    </row>
    <row r="72" spans="3:28">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row>
    <row r="73" spans="3:28">
      <c r="C73" s="44"/>
      <c r="D73" s="44"/>
      <c r="E73" s="44"/>
      <c r="F73" s="44"/>
      <c r="G73" s="44"/>
      <c r="H73" s="44"/>
      <c r="I73" s="44"/>
      <c r="J73" s="44"/>
      <c r="K73" s="44"/>
      <c r="L73" s="44"/>
      <c r="M73" s="44"/>
      <c r="N73" s="44"/>
      <c r="O73" s="44"/>
      <c r="P73" s="44"/>
      <c r="Q73" s="44"/>
      <c r="Y73" s="44"/>
      <c r="Z73" s="44"/>
      <c r="AA73" s="44"/>
      <c r="AB73" s="44"/>
    </row>
  </sheetData>
  <conditionalFormatting sqref="H70:H71">
    <cfRule type="colorScale" priority="43">
      <colorScale>
        <cfvo type="min"/>
        <cfvo type="percentile" val="50"/>
        <cfvo type="max"/>
        <color rgb="FFF8696B"/>
        <color rgb="FFFFEB84"/>
        <color rgb="FF63BE7B"/>
      </colorScale>
    </cfRule>
  </conditionalFormatting>
  <conditionalFormatting sqref="I70:I71">
    <cfRule type="colorScale" priority="45">
      <colorScale>
        <cfvo type="min"/>
        <cfvo type="percentile" val="50"/>
        <cfvo type="max"/>
        <color rgb="FFF8696B"/>
        <color rgb="FFFFEB84"/>
        <color rgb="FF63BE7B"/>
      </colorScale>
    </cfRule>
  </conditionalFormatting>
  <conditionalFormatting sqref="J70:J71">
    <cfRule type="colorScale" priority="47">
      <colorScale>
        <cfvo type="min"/>
        <cfvo type="percentile" val="50"/>
        <cfvo type="max"/>
        <color rgb="FFF8696B"/>
        <color rgb="FFFFEB84"/>
        <color rgb="FF63BE7B"/>
      </colorScale>
    </cfRule>
  </conditionalFormatting>
  <conditionalFormatting sqref="K70:K71">
    <cfRule type="colorScale" priority="49">
      <colorScale>
        <cfvo type="min"/>
        <cfvo type="percentile" val="50"/>
        <cfvo type="max"/>
        <color rgb="FFF8696B"/>
        <color rgb="FFFFEB84"/>
        <color rgb="FF63BE7B"/>
      </colorScale>
    </cfRule>
  </conditionalFormatting>
  <conditionalFormatting sqref="L70:L71">
    <cfRule type="colorScale" priority="51">
      <colorScale>
        <cfvo type="min"/>
        <cfvo type="percentile" val="50"/>
        <cfvo type="max"/>
        <color rgb="FFF8696B"/>
        <color rgb="FFFFEB84"/>
        <color rgb="FF63BE7B"/>
      </colorScale>
    </cfRule>
  </conditionalFormatting>
  <conditionalFormatting sqref="M70:M71">
    <cfRule type="colorScale" priority="53">
      <colorScale>
        <cfvo type="min"/>
        <cfvo type="percentile" val="50"/>
        <cfvo type="max"/>
        <color rgb="FFF8696B"/>
        <color rgb="FFFFEB84"/>
        <color rgb="FF63BE7B"/>
      </colorScale>
    </cfRule>
  </conditionalFormatting>
  <conditionalFormatting sqref="N70:N71">
    <cfRule type="colorScale" priority="55">
      <colorScale>
        <cfvo type="min"/>
        <cfvo type="percentile" val="50"/>
        <cfvo type="max"/>
        <color rgb="FFF8696B"/>
        <color rgb="FFFFEB84"/>
        <color rgb="FF63BE7B"/>
      </colorScale>
    </cfRule>
  </conditionalFormatting>
  <conditionalFormatting sqref="O70:O71">
    <cfRule type="colorScale" priority="57">
      <colorScale>
        <cfvo type="min"/>
        <cfvo type="percentile" val="50"/>
        <cfvo type="max"/>
        <color rgb="FFF8696B"/>
        <color rgb="FFFFEB84"/>
        <color rgb="FF63BE7B"/>
      </colorScale>
    </cfRule>
  </conditionalFormatting>
  <conditionalFormatting sqref="P70:P71">
    <cfRule type="colorScale" priority="59">
      <colorScale>
        <cfvo type="min"/>
        <cfvo type="percentile" val="50"/>
        <cfvo type="max"/>
        <color rgb="FFF8696B"/>
        <color rgb="FFFFEB84"/>
        <color rgb="FF63BE7B"/>
      </colorScale>
    </cfRule>
  </conditionalFormatting>
  <conditionalFormatting sqref="Q70:Q71">
    <cfRule type="colorScale" priority="61">
      <colorScale>
        <cfvo type="min"/>
        <cfvo type="percentile" val="50"/>
        <cfvo type="max"/>
        <color rgb="FFF8696B"/>
        <color rgb="FFFFEB84"/>
        <color rgb="FF63BE7B"/>
      </colorScale>
    </cfRule>
  </conditionalFormatting>
  <conditionalFormatting sqref="R69:R70">
    <cfRule type="colorScale" priority="63">
      <colorScale>
        <cfvo type="min"/>
        <cfvo type="percentile" val="50"/>
        <cfvo type="max"/>
        <color rgb="FFF8696B"/>
        <color rgb="FFFFEB84"/>
        <color rgb="FF63BE7B"/>
      </colorScale>
    </cfRule>
  </conditionalFormatting>
  <conditionalFormatting sqref="S69:S70">
    <cfRule type="colorScale" priority="65">
      <colorScale>
        <cfvo type="min"/>
        <cfvo type="percentile" val="50"/>
        <cfvo type="max"/>
        <color rgb="FFF8696B"/>
        <color rgb="FFFFEB84"/>
        <color rgb="FF63BE7B"/>
      </colorScale>
    </cfRule>
  </conditionalFormatting>
  <conditionalFormatting sqref="T69:T70">
    <cfRule type="colorScale" priority="67">
      <colorScale>
        <cfvo type="min"/>
        <cfvo type="percentile" val="50"/>
        <cfvo type="max"/>
        <color rgb="FFF8696B"/>
        <color rgb="FFFFEB84"/>
        <color rgb="FF63BE7B"/>
      </colorScale>
    </cfRule>
  </conditionalFormatting>
  <conditionalFormatting sqref="U69:U70">
    <cfRule type="colorScale" priority="69">
      <colorScale>
        <cfvo type="min"/>
        <cfvo type="percentile" val="50"/>
        <cfvo type="max"/>
        <color rgb="FFF8696B"/>
        <color rgb="FFFFEB84"/>
        <color rgb="FF63BE7B"/>
      </colorScale>
    </cfRule>
  </conditionalFormatting>
  <conditionalFormatting sqref="V69:V70">
    <cfRule type="colorScale" priority="71">
      <colorScale>
        <cfvo type="min"/>
        <cfvo type="percentile" val="50"/>
        <cfvo type="max"/>
        <color rgb="FFF8696B"/>
        <color rgb="FFFFEB84"/>
        <color rgb="FF63BE7B"/>
      </colorScale>
    </cfRule>
  </conditionalFormatting>
  <conditionalFormatting sqref="W69:W70">
    <cfRule type="colorScale" priority="73">
      <colorScale>
        <cfvo type="min"/>
        <cfvo type="percentile" val="50"/>
        <cfvo type="max"/>
        <color rgb="FFF8696B"/>
        <color rgb="FFFFEB84"/>
        <color rgb="FF63BE7B"/>
      </colorScale>
    </cfRule>
  </conditionalFormatting>
  <conditionalFormatting sqref="X69:X70">
    <cfRule type="colorScale" priority="75">
      <colorScale>
        <cfvo type="min"/>
        <cfvo type="percentile" val="50"/>
        <cfvo type="max"/>
        <color rgb="FFF8696B"/>
        <color rgb="FFFFEB84"/>
        <color rgb="FF63BE7B"/>
      </colorScale>
    </cfRule>
  </conditionalFormatting>
  <conditionalFormatting sqref="Y70:Y71">
    <cfRule type="colorScale" priority="77">
      <colorScale>
        <cfvo type="min"/>
        <cfvo type="percentile" val="50"/>
        <cfvo type="max"/>
        <color rgb="FFF8696B"/>
        <color rgb="FFFFEB84"/>
        <color rgb="FF63BE7B"/>
      </colorScale>
    </cfRule>
  </conditionalFormatting>
  <conditionalFormatting sqref="Z70:Z71">
    <cfRule type="colorScale" priority="79">
      <colorScale>
        <cfvo type="min"/>
        <cfvo type="percentile" val="50"/>
        <cfvo type="max"/>
        <color rgb="FFF8696B"/>
        <color rgb="FFFFEB84"/>
        <color rgb="FF63BE7B"/>
      </colorScale>
    </cfRule>
  </conditionalFormatting>
  <conditionalFormatting sqref="AA70:AA71">
    <cfRule type="colorScale" priority="81">
      <colorScale>
        <cfvo type="min"/>
        <cfvo type="percentile" val="50"/>
        <cfvo type="max"/>
        <color rgb="FFF8696B"/>
        <color rgb="FFFFEB84"/>
        <color rgb="FF63BE7B"/>
      </colorScale>
    </cfRule>
  </conditionalFormatting>
  <conditionalFormatting sqref="AB70:AB71">
    <cfRule type="colorScale" priority="83">
      <colorScale>
        <cfvo type="min"/>
        <cfvo type="percentile" val="50"/>
        <cfvo type="max"/>
        <color rgb="FFF8696B"/>
        <color rgb="FFFFEB84"/>
        <color rgb="FF63BE7B"/>
      </colorScale>
    </cfRule>
  </conditionalFormatting>
  <pageMargins left="0.74803149606299213" right="0.74803149606299213" top="0.98425196850393704" bottom="0.98425196850393704" header="0.51181102362204722" footer="0.51181102362204722"/>
  <pageSetup paperSize="9" orientation="landscape" r:id="rId1"/>
  <headerFooter alignWithMargins="0">
    <oddHeader>&amp;L&amp;12&amp;T on &amp;D&amp;C&amp;12&amp;A</oddHeader>
    <oddFooter>&amp;L&amp;12Pöyry Energy Consulting&amp;C&amp;12&amp;P of &amp;N&amp;R&amp;12&amp;F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9"/>
  <sheetViews>
    <sheetView showGridLines="0" zoomScale="70" zoomScaleNormal="70" workbookViewId="0"/>
  </sheetViews>
  <sheetFormatPr defaultRowHeight="12.75"/>
  <cols>
    <col min="2" max="2" width="16.7109375" bestFit="1" customWidth="1"/>
  </cols>
  <sheetData>
    <row r="1" spans="1:7" ht="20.25">
      <c r="A1" s="62" t="s">
        <v>95</v>
      </c>
    </row>
    <row r="2" spans="1:7" ht="14.25">
      <c r="A2" s="6" t="s">
        <v>135</v>
      </c>
    </row>
    <row r="5" spans="1:7" ht="14.25">
      <c r="B5" s="50" t="s">
        <v>96</v>
      </c>
      <c r="C5" s="51">
        <v>2022</v>
      </c>
      <c r="D5" s="51">
        <v>2025</v>
      </c>
      <c r="E5" s="51">
        <v>2030</v>
      </c>
      <c r="F5" s="51">
        <v>2035</v>
      </c>
      <c r="G5" s="51">
        <v>2040</v>
      </c>
    </row>
    <row r="6" spans="1:7" ht="14.25">
      <c r="B6" s="49" t="s">
        <v>94</v>
      </c>
      <c r="C6" s="48">
        <v>2.87</v>
      </c>
      <c r="D6" s="48">
        <v>2.87</v>
      </c>
      <c r="E6" s="48">
        <v>2.87</v>
      </c>
      <c r="F6" s="48">
        <v>2.87</v>
      </c>
      <c r="G6" s="48">
        <v>2.87</v>
      </c>
    </row>
    <row r="7" spans="1:7" ht="14.25">
      <c r="B7" s="49" t="s">
        <v>92</v>
      </c>
      <c r="C7" s="48">
        <v>4.3</v>
      </c>
      <c r="D7" s="48">
        <v>4.3</v>
      </c>
      <c r="E7" s="48">
        <v>4.3</v>
      </c>
      <c r="F7" s="48">
        <v>4.3</v>
      </c>
      <c r="G7" s="48">
        <v>4.3</v>
      </c>
    </row>
    <row r="8" spans="1:7" ht="14.25">
      <c r="B8" s="49" t="s">
        <v>93</v>
      </c>
      <c r="C8" s="48">
        <v>1.43</v>
      </c>
      <c r="D8" s="48">
        <v>1.43</v>
      </c>
      <c r="E8" s="48">
        <v>1.43</v>
      </c>
      <c r="F8" s="48">
        <v>1.43</v>
      </c>
      <c r="G8" s="48">
        <v>1.43</v>
      </c>
    </row>
    <row r="9" spans="1:7" ht="14.25">
      <c r="B9" s="88" t="s">
        <v>128</v>
      </c>
      <c r="C9" s="87">
        <v>0</v>
      </c>
      <c r="D9" s="87">
        <v>0</v>
      </c>
      <c r="E9" s="87">
        <v>0</v>
      </c>
      <c r="F9" s="87">
        <v>0</v>
      </c>
      <c r="G9" s="87">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12"/>
  <sheetViews>
    <sheetView showGridLines="0" zoomScale="70" zoomScaleNormal="70" workbookViewId="0"/>
  </sheetViews>
  <sheetFormatPr defaultRowHeight="12.75"/>
  <cols>
    <col min="2" max="2" width="30.7109375" customWidth="1"/>
    <col min="3" max="3" width="12.5703125" customWidth="1"/>
    <col min="4" max="4" width="11.7109375" customWidth="1"/>
    <col min="5" max="5" width="3.85546875" customWidth="1"/>
  </cols>
  <sheetData>
    <row r="1" spans="1:10" s="47" customFormat="1" ht="20.25">
      <c r="A1" s="62" t="s">
        <v>91</v>
      </c>
    </row>
    <row r="2" spans="1:10" s="47" customFormat="1" ht="15"/>
    <row r="3" spans="1:10" s="32" customFormat="1" ht="15">
      <c r="A3" s="32" t="s">
        <v>90</v>
      </c>
    </row>
    <row r="5" spans="1:10" s="37" customFormat="1" ht="15">
      <c r="B5" s="57"/>
      <c r="C5" s="55"/>
      <c r="D5" s="55"/>
      <c r="E5" s="55"/>
    </row>
    <row r="6" spans="1:10" s="37" customFormat="1" ht="15">
      <c r="B6" s="58" t="s">
        <v>68</v>
      </c>
      <c r="C6" s="55"/>
      <c r="D6" s="59"/>
      <c r="E6" s="55"/>
      <c r="F6" s="71">
        <v>2022</v>
      </c>
      <c r="G6" s="71">
        <v>2025</v>
      </c>
      <c r="H6" s="71">
        <v>2030</v>
      </c>
      <c r="I6" s="71">
        <v>2035</v>
      </c>
      <c r="J6" s="71">
        <v>2040</v>
      </c>
    </row>
    <row r="7" spans="1:10" s="37" customFormat="1" ht="14.25">
      <c r="B7" s="60" t="s">
        <v>69</v>
      </c>
      <c r="C7" s="55"/>
      <c r="D7" s="56" t="s">
        <v>70</v>
      </c>
      <c r="E7" s="55"/>
      <c r="F7" s="61">
        <v>1.362897353257122</v>
      </c>
      <c r="G7" s="61">
        <v>1.5110686573463603</v>
      </c>
      <c r="H7" s="61">
        <v>1.7946755512224817</v>
      </c>
      <c r="I7" s="61">
        <v>2.1315115752661975</v>
      </c>
      <c r="J7" s="61">
        <v>2.5315671082714601</v>
      </c>
    </row>
    <row r="8" spans="1:10" s="37" customFormat="1" ht="14.25">
      <c r="B8" s="60" t="s">
        <v>71</v>
      </c>
      <c r="C8" s="55"/>
      <c r="D8" s="56" t="s">
        <v>70</v>
      </c>
      <c r="E8" s="55"/>
      <c r="F8" s="61">
        <v>1.362897353257122</v>
      </c>
      <c r="G8" s="61">
        <v>1.5110686573463603</v>
      </c>
      <c r="H8" s="61">
        <v>1.7946755512224817</v>
      </c>
      <c r="I8" s="61">
        <v>2.1315115752661975</v>
      </c>
      <c r="J8" s="61">
        <v>2.5315671082714601</v>
      </c>
    </row>
    <row r="9" spans="1:10" s="37" customFormat="1" ht="14.25">
      <c r="B9" s="60" t="s">
        <v>72</v>
      </c>
      <c r="C9" s="55"/>
      <c r="D9" s="56" t="s">
        <v>70</v>
      </c>
      <c r="E9" s="55"/>
      <c r="F9" s="61">
        <v>1.362897353257122</v>
      </c>
      <c r="G9" s="61">
        <v>1.5060015753491196</v>
      </c>
      <c r="H9" s="61">
        <v>1.7445086121691156</v>
      </c>
      <c r="I9" s="61">
        <v>1.9830156489891115</v>
      </c>
      <c r="J9" s="61">
        <v>2.2215226858091084</v>
      </c>
    </row>
    <row r="10" spans="1:10" s="37" customFormat="1" ht="14.25">
      <c r="B10" s="60" t="s">
        <v>73</v>
      </c>
      <c r="C10" s="55"/>
      <c r="D10" s="56" t="s">
        <v>70</v>
      </c>
      <c r="E10" s="55"/>
      <c r="F10" s="61">
        <v>1.362897353257122</v>
      </c>
      <c r="G10" s="61">
        <v>1.5060015753491196</v>
      </c>
      <c r="H10" s="61">
        <v>1.7445086121691156</v>
      </c>
      <c r="I10" s="61">
        <v>1.9830156489891115</v>
      </c>
      <c r="J10" s="61">
        <v>2.2215226858091084</v>
      </c>
    </row>
    <row r="11" spans="1:10" s="37" customFormat="1" ht="15">
      <c r="B11" s="58" t="s">
        <v>74</v>
      </c>
      <c r="C11" s="55"/>
      <c r="D11" s="56"/>
      <c r="E11" s="55"/>
      <c r="F11" s="55"/>
      <c r="G11" s="55"/>
      <c r="H11" s="55"/>
      <c r="I11" s="55"/>
      <c r="J11" s="55"/>
    </row>
    <row r="12" spans="1:10" s="37" customFormat="1" ht="14.25">
      <c r="B12" s="60" t="s">
        <v>75</v>
      </c>
      <c r="C12" s="55"/>
      <c r="D12" s="56" t="s">
        <v>76</v>
      </c>
      <c r="E12" s="55"/>
      <c r="F12" s="61">
        <v>1.1859999999999999</v>
      </c>
      <c r="G12" s="61">
        <v>1.1859999999999999</v>
      </c>
      <c r="H12" s="61">
        <v>1.1859999999999999</v>
      </c>
      <c r="I12" s="61">
        <v>1.1859999999999999</v>
      </c>
      <c r="J12" s="61">
        <v>1.1859999999999999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D2FFC55BDA89434CA99C362D8FF65B54" ma:contentTypeVersion="6" ma:contentTypeDescription="Select Content Type from drop-down above" ma:contentTypeScope="" ma:versionID="80a522004e897ae9179c5203835617f5">
  <xsd:schema xmlns:xsd="http://www.w3.org/2001/XMLSchema" xmlns:xs="http://www.w3.org/2001/XMLSchema" xmlns:p="http://schemas.microsoft.com/office/2006/metadata/properties" xmlns:ns2="eecedeb9-13b3-4e62-b003-046c92e1668a" xmlns:ns3="631298fc-6a88-4548-b7d9-3b164918c4a3" targetNamespace="http://schemas.microsoft.com/office/2006/metadata/properties" ma:root="true" ma:fieldsID="09f8c585b765c7fb86ba12b0058d49a6" ns2:_="" ns3:_="">
    <xsd:import namespace="eecedeb9-13b3-4e62-b003-046c92e1668a"/>
    <xsd:import namespace="631298fc-6a88-4548-b7d9-3b164918c4a3"/>
    <xsd:element name="properties">
      <xsd:complexType>
        <xsd:sequence>
          <xsd:element name="documentManagement">
            <xsd:complexType>
              <xsd:all>
                <xsd:element ref="ns2:Select_x0020_Content_x0020_Type_x0020_Above" minOccurs="0"/>
                <xsd:element ref="ns3: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cedeb9-13b3-4e62-b003-046c92e1668a"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69773578-b348-4185-91b0-0c3a7eda8d2a" ContentTypeId="0x01010032640DAD0EFF63499F40C6F300FF9AAD" PreviousValue="false"/>
</file>

<file path=customXml/item4.xml><?xml version="1.0" encoding="utf-8"?>
<p:properties xmlns:p="http://schemas.microsoft.com/office/2006/metadata/properties" xmlns:xsi="http://www.w3.org/2001/XMLSchema-instance" xmlns:pc="http://schemas.microsoft.com/office/infopath/2007/PartnerControls">
  <documentManagement>
    <Select_x0020_Content_x0020_Type_x0020_Above xmlns="eecedeb9-13b3-4e62-b003-046c92e1668a" xsi:nil="true"/>
    <Classification xmlns="631298fc-6a88-4548-b7d9-3b164918c4a3">Unclassified</Classification>
    <Descriptor xmlns="eecedeb9-13b3-4e62-b003-046c92e1668a" xsi:nil="true"/>
  </documentManagement>
</p:properties>
</file>

<file path=customXml/itemProps1.xml><?xml version="1.0" encoding="utf-8"?>
<ds:datastoreItem xmlns:ds="http://schemas.openxmlformats.org/officeDocument/2006/customXml" ds:itemID="{3DC9F7D3-97A4-43EC-9394-596C7F8B14A4}"/>
</file>

<file path=customXml/itemProps2.xml><?xml version="1.0" encoding="utf-8"?>
<ds:datastoreItem xmlns:ds="http://schemas.openxmlformats.org/officeDocument/2006/customXml" ds:itemID="{DDD5F762-5372-4BC8-913A-F6D28FD0C596}"/>
</file>

<file path=customXml/itemProps3.xml><?xml version="1.0" encoding="utf-8"?>
<ds:datastoreItem xmlns:ds="http://schemas.openxmlformats.org/officeDocument/2006/customXml" ds:itemID="{D7603728-D8FF-47F7-8FFC-61B71029A599}"/>
</file>

<file path=customXml/itemProps4.xml><?xml version="1.0" encoding="utf-8"?>
<ds:datastoreItem xmlns:ds="http://schemas.openxmlformats.org/officeDocument/2006/customXml" ds:itemID="{8AD958FD-1B92-4182-934A-CDB2818B73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ReadMe</vt:lpstr>
      <vt:lpstr>Capacities</vt:lpstr>
      <vt:lpstr>IC_Central</vt:lpstr>
      <vt:lpstr>IC_High</vt:lpstr>
      <vt:lpstr>IC_Low</vt:lpstr>
      <vt:lpstr>Demand</vt:lpstr>
      <vt:lpstr>Fuel prices</vt:lpstr>
      <vt:lpstr>BSUoS</vt:lpstr>
      <vt:lpstr>Economic_Assumptions</vt:lpstr>
      <vt:lpstr>Copyright</vt:lpstr>
    </vt:vector>
  </TitlesOfParts>
  <Company>POYRY Oxford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Ofgem_Window2_IPA_DataBook</dc:title>
  <dc:creator>Mavrokapnidou, Mary</dc:creator>
  <cp:lastModifiedBy>Unger, Benedikt</cp:lastModifiedBy>
  <dcterms:created xsi:type="dcterms:W3CDTF">2007-11-30T18:50:48Z</dcterms:created>
  <dcterms:modified xsi:type="dcterms:W3CDTF">2017-04-20T07:45:12Z</dcterms:modified>
  <cp:category>Readme_PEC_v5</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0x01010032640DAD0EFF63499F40C6F300FF9AAD00D2FFC55BDA89434CA99C362D8FF65B54</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ies>
</file>