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ublications\"/>
    </mc:Choice>
  </mc:AlternateContent>
  <bookViews>
    <workbookView xWindow="0" yWindow="0" windowWidth="23040" windowHeight="8871"/>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6" i="1" l="1"/>
  <c r="A107" i="1"/>
  <c r="A108" i="1"/>
  <c r="A109" i="1"/>
  <c r="A110" i="1"/>
  <c r="A111" i="1"/>
  <c r="A112" i="1"/>
  <c r="A104" i="1" l="1"/>
  <c r="A105" i="1"/>
  <c r="A113" i="1"/>
  <c r="A95" i="1" l="1"/>
  <c r="A96" i="1"/>
  <c r="A97" i="1"/>
  <c r="A98" i="1"/>
  <c r="A99" i="1"/>
  <c r="A100" i="1"/>
  <c r="A101" i="1"/>
  <c r="A102" i="1"/>
  <c r="A103" i="1"/>
  <c r="A89" i="1"/>
  <c r="A90" i="1"/>
  <c r="A91" i="1"/>
  <c r="A92" i="1"/>
  <c r="A93" i="1"/>
  <c r="A94" i="1"/>
  <c r="A79" i="1" l="1"/>
  <c r="A80" i="1"/>
  <c r="A81" i="1"/>
  <c r="A82" i="1"/>
  <c r="A83" i="1"/>
  <c r="A84" i="1"/>
  <c r="A85" i="1"/>
  <c r="A86" i="1"/>
  <c r="A87" i="1"/>
  <c r="A88" i="1"/>
  <c r="A68" i="1"/>
  <c r="A69" i="1"/>
  <c r="A70" i="1"/>
  <c r="A71" i="1"/>
  <c r="A72" i="1"/>
  <c r="A73" i="1"/>
  <c r="A74" i="1"/>
  <c r="A75" i="1"/>
  <c r="A76" i="1"/>
  <c r="A77" i="1"/>
  <c r="A78" i="1"/>
  <c r="A57" i="1"/>
  <c r="A58" i="1"/>
  <c r="A59" i="1"/>
  <c r="A60" i="1"/>
  <c r="A61" i="1"/>
  <c r="A62" i="1"/>
  <c r="A63" i="1"/>
  <c r="A64" i="1"/>
  <c r="A65" i="1"/>
  <c r="A66" i="1"/>
  <c r="A67" i="1"/>
  <c r="A29" i="1" l="1"/>
  <c r="A30" i="1"/>
  <c r="A31" i="1"/>
  <c r="A3" i="1"/>
  <c r="A4" i="1"/>
  <c r="A5" i="1"/>
  <c r="A6" i="1"/>
  <c r="A7" i="1"/>
  <c r="A8" i="1"/>
  <c r="A9" i="1"/>
  <c r="A10" i="1"/>
  <c r="A11" i="1"/>
  <c r="A12" i="1"/>
  <c r="A13" i="1"/>
  <c r="A14" i="1"/>
  <c r="A15" i="1"/>
  <c r="A16" i="1"/>
  <c r="A17" i="1"/>
  <c r="A18" i="1"/>
  <c r="A19" i="1"/>
  <c r="A20" i="1"/>
  <c r="A21" i="1"/>
  <c r="A22" i="1"/>
  <c r="A23" i="1"/>
  <c r="A24" i="1"/>
  <c r="A25" i="1"/>
  <c r="A26" i="1"/>
  <c r="A27" i="1"/>
  <c r="A28" i="1"/>
  <c r="A32" i="1"/>
  <c r="A33" i="1"/>
  <c r="A34" i="1"/>
  <c r="A35" i="1"/>
  <c r="A36" i="1"/>
  <c r="A37" i="1"/>
  <c r="A38" i="1"/>
  <c r="A39" i="1"/>
  <c r="A40" i="1"/>
  <c r="A41" i="1"/>
  <c r="A42" i="1"/>
  <c r="A43" i="1"/>
  <c r="A44" i="1"/>
  <c r="A45" i="1"/>
  <c r="A46" i="1"/>
  <c r="A47" i="1"/>
  <c r="A48" i="1"/>
  <c r="A49" i="1"/>
  <c r="A50" i="1"/>
  <c r="A51" i="1"/>
  <c r="A52" i="1"/>
  <c r="A53" i="1"/>
  <c r="A54" i="1"/>
  <c r="A55" i="1"/>
  <c r="A56"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2" i="1"/>
</calcChain>
</file>

<file path=xl/sharedStrings.xml><?xml version="1.0" encoding="utf-8"?>
<sst xmlns="http://schemas.openxmlformats.org/spreadsheetml/2006/main" count="703" uniqueCount="306">
  <si>
    <t>Ref</t>
  </si>
  <si>
    <t>Section of IA</t>
  </si>
  <si>
    <t>Inputs requiring assumptions</t>
  </si>
  <si>
    <t>Dependent variable</t>
  </si>
  <si>
    <t>Assumption used (Central)</t>
  </si>
  <si>
    <t>Source / rationale for chosen assumption</t>
  </si>
  <si>
    <t>General</t>
  </si>
  <si>
    <t>Saving achieved from a domestic dual fuel switch (direct debit customer)</t>
  </si>
  <si>
    <t>Multiple</t>
  </si>
  <si>
    <t>(Source: Energylinx)
Figure is for the saving available for switching from the average big six SVT to the cheapest fixed deal in the market.  On average, across all switchers, this is the maximum value a switcher could save at the point this data was gathered. While not all consumers will choose to switch to the cheapest fixed, so many consumers will not achieve this level of saving, they all have the option to. Given the freely available information through PCWs for comparing tariffs, we assume that where a consumer has opted for a more expensive tariff, it is because they value another element of the chosen supplier's offering (eg confidence, customer service, recommend a friend incentive) at a value equal to or greater than the difference in the price. All consumers are therefore assumed to achieve the (average) maximum saving available.
The central assumption is the average differential since Jan 2014. The high estimate is equal to the average across 2016. The low estimate is the average across 2014.</t>
  </si>
  <si>
    <t>Saving achieved from a domestic electricity switch (direct debit customer)</t>
  </si>
  <si>
    <t>Saving achieved from a domestic gas switch (direct debit customer)</t>
  </si>
  <si>
    <t>Average saving achieved from a single domestic meter point switch (direct debit customer)</t>
  </si>
  <si>
    <t>The average of the savings for gas and electricity, weighted by the proportion of switches that each fuel makes up.</t>
  </si>
  <si>
    <t>Average saving for a dual fuel PPM switch</t>
  </si>
  <si>
    <t>Difference between the cheapest tariff (average over last year) and the price cap.</t>
  </si>
  <si>
    <t>Average saving for a gas PPM switch</t>
  </si>
  <si>
    <t>Average saving for a elec PPM switch</t>
  </si>
  <si>
    <t>Average saving achieved from a single domestic meter point switch (PPM customer)</t>
  </si>
  <si>
    <t>Proportion of electricity accounts that are PPM</t>
  </si>
  <si>
    <t xml:space="preserve">From Social Obligations Reporting data for 2015. Under their standard licence conditions, suppliers are obliged to provide us with data on payment methods, debt, disconnection, and Priority Services Registers (PSRs). We refer to this as the Social Obligations Reporting.  </t>
  </si>
  <si>
    <t>Proportion of gas accounts that are PPM</t>
  </si>
  <si>
    <t>As above</t>
  </si>
  <si>
    <t>Total number of accounts that are PPM</t>
  </si>
  <si>
    <t>Proportion of total domestic switches that are gas</t>
  </si>
  <si>
    <t>Proportion of total domestic switches that are electricity</t>
  </si>
  <si>
    <t>Proportion of domestic switches that are DD customers</t>
  </si>
  <si>
    <t>Proportion of domestic switches that are PPM customers</t>
  </si>
  <si>
    <t>2017 Consumer engagement survey: 17% of consumers that switched in the last 12 months had a PPM</t>
  </si>
  <si>
    <t>Number of households</t>
  </si>
  <si>
    <t>ONS 2016 data release. 
 https://www.ons.gov.uk/peoplepopulationandcommunity/birthsdeathsandmarriages/families/bulletins/familiesandhouseholds/2016</t>
  </si>
  <si>
    <t>Number of dual fuel households</t>
  </si>
  <si>
    <t>Number of electricity only households</t>
  </si>
  <si>
    <t>Number of households minus the number that have gas.</t>
  </si>
  <si>
    <t>Number of domestic meter points</t>
  </si>
  <si>
    <t>21.4 million dual fuel (42.8mn accounts) plus 5.7 million single fuel</t>
  </si>
  <si>
    <t>Number of micro non-doms with 0 employees</t>
  </si>
  <si>
    <t>Number of micro non-doms with 1-9 employees</t>
  </si>
  <si>
    <t>Number of small non-doms with 10-49 employees</t>
  </si>
  <si>
    <t>% of micro non-doms with 0 employees with a non-domestic energy supply</t>
  </si>
  <si>
    <t>% of micro non-doms with 1-9 employees with a non-domestic energy supply</t>
  </si>
  <si>
    <t>% of micro non-doms with 10-49 employees with a non-domestic energy supply</t>
  </si>
  <si>
    <t>% of non-dom with elec</t>
  </si>
  <si>
    <t>% of non-dom with gas (ie they are dual fuel)</t>
  </si>
  <si>
    <t>Non-dom gas switching rate</t>
  </si>
  <si>
    <t>Non-dom elec switching rate</t>
  </si>
  <si>
    <t>Counterfactual</t>
  </si>
  <si>
    <t>Non-dom total annual non-HHS electricity switches</t>
  </si>
  <si>
    <t>Non-dom total annual gas switches</t>
  </si>
  <si>
    <t>Baseline annual volume of domestic switches</t>
  </si>
  <si>
    <t>Baseline annual volume of domestic internal switches to new tariffs</t>
  </si>
  <si>
    <t>Reliability analysis</t>
  </si>
  <si>
    <t>Current annual volume of domestic erroneous transfers</t>
  </si>
  <si>
    <t>Net impact on the volume of erroneous transfers</t>
  </si>
  <si>
    <t>Percentage of domestic switch registrations that are withdrawn through a CRO or cooperative objection each year</t>
  </si>
  <si>
    <t>Percentage of domestic switch registrations that are withdrawn using the registration withdrawal function each year</t>
  </si>
  <si>
    <t>Percentage of registration withdrawals that are actioned to prevent an ET</t>
  </si>
  <si>
    <t>Current annual volume of domestic erroneous transfers prevented during the switching window</t>
  </si>
  <si>
    <t>Impact of ongoing industry reforms on data quality in the counterfactual</t>
  </si>
  <si>
    <t>Proportional reduction in negative switching outcomes caused by data issues (RP1)</t>
  </si>
  <si>
    <t>Net impact on negative switching outcomes</t>
  </si>
  <si>
    <t>Proportional reduction in negative switching outcomes caused by data issues (R2a / 2 / 3) - first year of operation</t>
  </si>
  <si>
    <t>Proportional reduction in negative switching outcomes caused by data issues (R2a / 2 / 3) - second year of operation onwards</t>
  </si>
  <si>
    <t>Proportional reduction in negative switching outcomes caused by data issues (RP1) - second year of operation onwards</t>
  </si>
  <si>
    <t>In the first year of operation we have assumed a difference of 20 percentage points between RP1 and the other packages in terms of the effectiveness of the initial data cleanse and address matching. This is because the retention of two separate databases is expected to diminish the impact of the data improvement. From years 2 onwards we have assumed this disparity between RP1 and the other packages widens. RP2a/RP2/RP3 are expected to improve as the ongoing data mastery, maintenance and stewardship arrangements drive up quality. In the absence of these new arrangements being introduced, as with RP1, we would expect data quality to decline after the initial data cleanse.</t>
  </si>
  <si>
    <t>Proportion of 'contract withdrawals not actioned' avoided due to fast (1-3 day) switching</t>
  </si>
  <si>
    <t>Based on the logic that if next day switching is introduced, there will be a very low volume of contract withdrawals, and hence a very low number of contact withdrawals not actioned.</t>
  </si>
  <si>
    <t>Proportion of 'contract withdrawals not actioned' avoided due to one week switching (transitional phase)</t>
  </si>
  <si>
    <t>Based on proportional reduction in contract withdrawals in line with the reduction of the switching window (ie around a reduction of around two weeks to one week).</t>
  </si>
  <si>
    <t>Current annual number of domestic Abandoned Switches caused by data quality (2016)</t>
  </si>
  <si>
    <t>Net impact on the volume of abandoned switches</t>
  </si>
  <si>
    <t>Proportion of rejected switches that would not be reprocessed successfully in the counterfactual</t>
  </si>
  <si>
    <t>Net impact on additional switches</t>
  </si>
  <si>
    <t>Proportion of abandoned switches that would not be reprocessed successfully in the counterfactual</t>
  </si>
  <si>
    <t>Time spent (and wasted) by a consumer registering a switch request that is subsequently unsuccessful</t>
  </si>
  <si>
    <t>Monetised benefit from reduced abandoned and rejected switches</t>
  </si>
  <si>
    <t>Current annual number of rejected domestic gas switches</t>
  </si>
  <si>
    <t>Net impact on the volume of rejected switches</t>
  </si>
  <si>
    <t>Current annual number of rejected domestic electricity switches</t>
  </si>
  <si>
    <t>Proportion of rejected switches caused by data quality issues</t>
  </si>
  <si>
    <t>Current annual number of Delayed domestic Switches caused by problems with industry address data (2016)</t>
  </si>
  <si>
    <t>Net impact on the volume of delayed switches</t>
  </si>
  <si>
    <t>Harm caused to the consumer that has their supply ET'd</t>
  </si>
  <si>
    <t>Harm caused to a consumer that requested a switch but didn't due to an ET</t>
  </si>
  <si>
    <t>Cost to a Supplier B of a delayed switch</t>
  </si>
  <si>
    <t>Monetised benefit from reduced delayed switches</t>
  </si>
  <si>
    <t>Consumer time spent dealing with a delayed switch (hours)</t>
  </si>
  <si>
    <t>Cost to supplier B of handling an abandoned or rejected switch.</t>
  </si>
  <si>
    <t>Monetised benefit of reducing the volume of abandoned switches</t>
  </si>
  <si>
    <t>Non-dom gas rejection rate</t>
  </si>
  <si>
    <t>Non-dom electrcity rejection rate</t>
  </si>
  <si>
    <t>Proportion of non-dom electricity switches that are abandoned and it is caused by data quality</t>
  </si>
  <si>
    <t>Annual volume of non-dom ETs</t>
  </si>
  <si>
    <t>Proportion of non-dom electricity switches that are delayed and are caused by data problems</t>
  </si>
  <si>
    <t>Direct benefit - faster realisation of savings</t>
  </si>
  <si>
    <t>Average length of a fixed term contract (years)</t>
  </si>
  <si>
    <t>Direct benefits to consumers from realising savings more quickly</t>
  </si>
  <si>
    <t>Number of new contracts agreed in 15 year period by a highly engaged consumer.</t>
  </si>
  <si>
    <t>15 years divided by average fixed term length.</t>
  </si>
  <si>
    <t>Ratio of external switches to internal switches when new contracts are agreed.</t>
  </si>
  <si>
    <t>Number of switches by a highly engaged consumer over fifteen years</t>
  </si>
  <si>
    <t>Proportion of switches that a highly engaged consumer will not request early enough to avoid the SVT</t>
  </si>
  <si>
    <t>Number of days of paying the SVT that will be avoided on average for RP2 / RP3 (steady state)</t>
  </si>
  <si>
    <t>Number of days of paying the SVT that will be avoided on average for RP1 / RP2a (steady state)</t>
  </si>
  <si>
    <t>Number of days of paying the SVT that will be avoided on average (transitional phase with one week switching)</t>
  </si>
  <si>
    <t>Proportion of dual fuel consumers that will be highly engaged, consistently agreeing to new fixed deals back-to-back (only with very small breaks on the SVT) under the counterfactual</t>
  </si>
  <si>
    <t>Proportion of electricity only consumers that will be highly engaged in the counterfactual, consistently agreeing to new fixed deals back-to-back (only with very small breaks on the SVT) under the counterfactual</t>
  </si>
  <si>
    <t>Indirect benefit - additional switching scenario analysis</t>
  </si>
  <si>
    <t>Industry marginal cost per switch</t>
  </si>
  <si>
    <t>Net benefit per external switch</t>
  </si>
  <si>
    <t>Increase in switching - scenario 2</t>
  </si>
  <si>
    <t>N/A</t>
  </si>
  <si>
    <t>When consumers were asked in Jan 2017 (source: GfK Energy360, a syndicated energy market tracker) to select the most important factor that would make them more likely to switch or consider switching their energy supplier in the future, around one fifth identified issues being tackled by the switching programme. This scenario is based on an assumption that half of this group (hence 10% of consumers) will make a small behavioural change as a result of the reforms.</t>
  </si>
  <si>
    <t>Percentage increase in switching in a month where there is high profile media campaign and public interest</t>
  </si>
  <si>
    <t>Increase in switching - scenario 2 and 3</t>
  </si>
  <si>
    <t>Based on the sharp increase in switching seen in November 2013 that followed announcements of price increases and associated media attention.</t>
  </si>
  <si>
    <t>Number of months media interest/adverts would last for after launch</t>
  </si>
  <si>
    <t>Typically media interest would be expected to be short lived, but advertising campaigns (particularly those led by PCWs) may be more persistent.</t>
  </si>
  <si>
    <t>Annual saving to a consumer from a change of tariff with the same supplier (dual fuel DD internal switch)</t>
  </si>
  <si>
    <t>Increase in switching - scenarios 1 and 3</t>
  </si>
  <si>
    <t>Annual saving to a consumer from a change of tariff with the same supplier (average single fuel internal switch)</t>
  </si>
  <si>
    <t>Net benefit per internal switch</t>
  </si>
  <si>
    <t>Additional external switching in year 1 in scenario 3</t>
  </si>
  <si>
    <t>Increase in switching - scenario 3</t>
  </si>
  <si>
    <t>Scenario, and the assumptions underpinning it, are based on an understanding of what has happened in the current account market following the switching reforms in 2013. Following a sharp increase in year 1 of around 20%, the increase fell to around 13% in years 2 and 3, from which point the level of switching is expected to continue at around the baseline level. The rise in switching was attributed to an increase in innovative product offerings and competition. At the same time customer retention efforts have now increased, with customers taking up incentives to remain with their current account provider. This is thought to be the sustained impact of the current account reforms. We have assumed the switching reforms in the energy market will have a larger sustained impact on external switching as research demonstrates the reforms are tackling genuine barriers to engagement, and there is clearer financial incentives for repeat switching in the retail energy market.</t>
  </si>
  <si>
    <t>Additional external switching in year 2 and 3 Scenario 3</t>
  </si>
  <si>
    <t>Additional external switching in year 4 - 15 Scenario 3</t>
  </si>
  <si>
    <t>Additional internal tariff switching year 1 - 2 Scenario 3</t>
  </si>
  <si>
    <t>Additional internal tariff switching year 3 Scenario 3</t>
  </si>
  <si>
    <t>Additional internal tariff switching year 4 - 15 Scenario 3</t>
  </si>
  <si>
    <t>Industry cost of an internal tariff switch</t>
  </si>
  <si>
    <t>Only involves one supplier so taken to be no more than half of the external switching cost. Assumed to be slightly under half the cost as process is assumed to be more straightforward.</t>
  </si>
  <si>
    <t>Consumer NPV</t>
  </si>
  <si>
    <t>Cost pass-through for direct costs of programme from industry to consumers</t>
  </si>
  <si>
    <t>Net benefit to consumers</t>
  </si>
  <si>
    <t>Direct benefit - consumer time saving from faster switching</t>
  </si>
  <si>
    <t>Average consumer time saving from faster switching (hours)</t>
  </si>
  <si>
    <t>Annual number of switch requests from a consumer perspective ie accounting for some being dual fuel</t>
  </si>
  <si>
    <t>Though our analysis assumes there will be 7.76mn switches each year, these are for individual meter points. Where a consumer requests a dual fuel switch, there is likely to be only scope for one time saving, so to multiply the time saving by the total number of meter point switches would be double counting. Though we do not have data for the number of dual fuel switches, we have made some assumptions based on the split of homes that have dual fuel supply and electricity only supply. Though 78% of homes have dual fuel supply, we have assumed that just 70% of switch requests are dual fuel as we now some consumers do have different suppliers for each fuel. Based on 70% being dual fuel and 30% being single fuel, this suggests there are around 3.2million dual fuel switch requests per year and 1.37mn single fuel switch requests. Taken together, this gives a total of around 7.76mn individual meter point switches as the dual fuel switches account for two meter points.</t>
  </si>
  <si>
    <t>Direct benefit - domestic consumer time saving from faster switching</t>
  </si>
  <si>
    <t>Monetary value of one hour of a consumer's non-working time</t>
  </si>
  <si>
    <t>Direct benefit - non-domestic consumer time saving from faster switching</t>
  </si>
  <si>
    <t>Monetary value of one hour of a non-domestic consumer's (working) time</t>
  </si>
  <si>
    <t>Public sector costs</t>
  </si>
  <si>
    <t>Annual cost to Ofgem for one FTE Band C</t>
  </si>
  <si>
    <t>Ongoing Ofgem resource cost</t>
  </si>
  <si>
    <t>Figure used for programme budgeting requirements.</t>
  </si>
  <si>
    <t>Ongoing Band C FTE requirement for DCC price control arrangements</t>
  </si>
  <si>
    <t>Industry costs</t>
  </si>
  <si>
    <t>Same source as dual fuel above.</t>
  </si>
  <si>
    <t>Dual fuel saving has been split by same proportions as the direct debit savings for gas and electricity</t>
  </si>
  <si>
    <t>Average of gas and electricity</t>
  </si>
  <si>
    <t>Analysis based on data from an Ofgem RFI. Data provided by a selection of suppliers on pricing information covering the period covered Q3 2014.</t>
  </si>
  <si>
    <t>Data gathered from a three complimentary sources:
https://www.gov.uk/government/uploads/system/uploads/attachment_data/file/559219/bpe_2016_statistical_release.pdf
BMG Research Ltd research prepared for Ofgem on micro and small business engagements in energy markets
www.ofgem.gov.uk/system/files/docs/2016/05/microsurvey_final.pdf
BEIS longitudinal small business survey year 2 (2016)
www.gov.uk/government/uploads/system/uploads/attachment_data/file/624580/small-business-survey-2016-sme-employers.pdf</t>
  </si>
  <si>
    <t>https://www.ofgem.gov.uk/system/files/docs/2016/05/microsurvey_final.pdf</t>
  </si>
  <si>
    <t>Based on 2016 volumes. In the absence of any reasonable expectations for future switching volumes, which have varied significantly over time, we have taken the simplifying assumption that the average over the period will be equal to 2016. This is a cautious assumption as to increase this figure would increase the direct benefits estimates.</t>
  </si>
  <si>
    <t xml:space="preserve">Based on data gathered through our January 2017 RFI, we estimate an industry average ET rate of 0.96% which has been applied to  x 7.76m switches.
</t>
  </si>
  <si>
    <t xml:space="preserve">Based on data from our January 2017 RFI. </t>
  </si>
  <si>
    <t>Our original judgement-based assumption was 10%. We have revised this upward based on sampling from three suppliers. Two suppliers suggested that the figure was closer to 15%, while another provided an estimate of under 9%.</t>
  </si>
  <si>
    <t>The consumer may be put off by the experience and as a result not want to try again. Or the underlying cause of the switch being unsuccessful might continue to prevent the consumer from switching as it has not been addressed. The latter is more likely for cases relevant to this analysis where there is an underlying problem with the address data.</t>
  </si>
  <si>
    <t>Based on analysis of data on reason codes for rejected switches. Low assumption of 15% adopted as the majority are known to be down to an invalid transfer date being selected.</t>
  </si>
  <si>
    <t>Average of figures provided by suppliers in response to the relevant question in our January 2017 RFI</t>
  </si>
  <si>
    <t>Harm to this consumer will range from time spent engaging with the issue, such as reading a letter or calling a supplier, to stress and worry about the issue. The current level of voluntary compensation sometimes paid to consumers who have suffered an ET is £20. Given the intention of the compensation is to offset the harm caused to a consumer, this proxy is  appropriate. Given the low value of the compensation, and how long ago the figure was agreed, this figure is considered more appropriate for low assumption. Given the potential time costs to consumers making a large number of phone calls, £40 has been used as a central assumption.</t>
  </si>
  <si>
    <t>As with the ET'd consumer, harm to this consumer will range from time spent engaging with the issue, such as reading a letter or calling a supplier, to stress and worry about the issue. However, in addition, this consumer could face being double billed by direct debit as they are billed for the other consumer's energy as well as their own. We have adopted the same assumption for this consumer.</t>
  </si>
  <si>
    <t>Initial findings from our qualitative consumer research indicates that sorting out delayed switches can be very time consuming for consumers, not just in terms of the time spent thinking about or being frustrated about the delay, but also sometimes involving several calls to suppliers. The qualitative feedback gathered though this research indicates these assumptions are cautious.</t>
  </si>
  <si>
    <t>Average of figures provided by suppliers in response to the relevant question in our January 2017 RFI regarding abandoned switches. We have assumed the impact of a rejected switch is similar.</t>
  </si>
  <si>
    <t>Estimate based on analysis of industry data held by Ofgem for 2016.</t>
  </si>
  <si>
    <t>Assumed same as for domestic. The question in our January 2017 RFI on this issue was not specific to domestic or non-domestic market.</t>
  </si>
  <si>
    <t>Based on January 2017 RFI data. Aggregated ET rate estimated for those respondents that provided data on the volume of non-domestic ETs and their annual non-domestic gains.</t>
  </si>
  <si>
    <t>Assumed same as domestic.</t>
  </si>
  <si>
    <t>Ofgem's consumer engagement survey results suggest the proportion of consumers agreeing new tariffs with their existing supplier is similar over time to the proportion that switch suppliers. Assumed within analysis that they are equal, hence 50:50 split.</t>
  </si>
  <si>
    <t>Based on assumption for how many contracts will be agreed in 15 years and the proportion that will be through external switches.</t>
  </si>
  <si>
    <t>In the absence of any data an assumption of 60% has been made. This is on the expectation that, even for the most engaged consumers, switching their supplier or tariff may often be left to the last minute or forgotten until there is an increased energy bill. The central assumption was revised upwards from the initial assumption of 0.4 following feedback from a supplier.</t>
  </si>
  <si>
    <t>As above, while recognising that during the initial transitional phase switching will take around 7 calendar days.</t>
  </si>
  <si>
    <t>As above.</t>
  </si>
  <si>
    <t>Analysis of data from our January 2017 RFI for questions 6.3a and 6.4a regarding the impact of a 20% increase in switching volumes</t>
  </si>
  <si>
    <t>(Source: Energylinx)
Based on analysis of market data from June 2017 for the differential between suppliers SVT and their cheapest tariff.</t>
  </si>
  <si>
    <t>Profile of impacts based on above understanding of the experience in the current account market. This scenario is illustrative and these assumptions are not intended to be a detailed analysis of the current account market or a forecast of what will happen in that market in the years to come.</t>
  </si>
  <si>
    <t>We propose to assume a high level of pass-through of the direct costs of the switching programme on the basis that they are being imposed across the industry on all suppliers. A value of below 100% is proposed as some suppliers will face much higher costs than others, and those may be reluctant to pass the full costs on. Also, network companies will be limited in the costs they can pass on before the next review of the price control arrangements for those organisations. Academic research of the Spanish electricity market in 2013 found that 80% of emissions costs were being passed through to consumers (reflective of the level of market power and price-elasticity).  A central assumption of 85% has therefore been adopted.</t>
  </si>
  <si>
    <t xml:space="preserve">(Source: DfT WebTAG Table A 1.3.1)
Value based on consumer valuation of non-working time in relation to transport - the extent people will pay more for a faster journey. Assumption is considered to be cautious as DfT analysis recognises that people will typically place a greater value on their time if they are doing something they particularly dislike eg waiting for public transport. We have not sought to make any adjustments for this type of effect.
Figure at source was in 2010 prices, so has been uprated for inflation to 2017 prices.
www.gov.uk/government/publications/webtag-tag-data-book-march-2017
</t>
  </si>
  <si>
    <t>Expected requirement built into Ofgem resourcing plans.</t>
  </si>
  <si>
    <t>Net impact on the volume of rejected domestic switches</t>
  </si>
  <si>
    <t>Net impact on the volume of abandoned non-domestic switches</t>
  </si>
  <si>
    <t>Net impact on the volume of rejected non-domestic switches</t>
  </si>
  <si>
    <t>Average annual saving to a micro-business from switching their electricity supply</t>
  </si>
  <si>
    <t>Remainder after PPM customers taken off. There is a small percentage that are standard  credit or 'didn't know' when surveyed but this assumption is retained for simplicity within the analysis.</t>
  </si>
  <si>
    <t>Proportion of non-domestic consumers that have the opportunity to benefit from faster switching arrangements (ie depending on their contractual arrangements).</t>
  </si>
  <si>
    <t xml:space="preserve">Proportion of currently prevented Est that would become Est with a 7 CD switch </t>
  </si>
  <si>
    <t>Depending on what length of switching window is chosen, different proportions of Est currently prevented will become ETs in the future. 
If seven day switching is introduced we will initially assume 40% of Est that are currently prevented using CROs and Registration Withdrawal Requests would become Est as there would be time to enable some customers to alert suppliers to an ET. There would also be time for the gaining and losing suppliers to identify ETs before the switch. 
Over time, it may be possible for suppliers to develop more immediate means of contacting customers through electronic channels to alert them to the switch. So we would hope that the effectiveness of preventing ETs within seven days would increase over time.</t>
  </si>
  <si>
    <t>Proportion of currently prevented Est that would become Est with a 3 WD switch</t>
  </si>
  <si>
    <t>Depending on what length of switching window is chosen, different proportions of Est currently prevented will become ETs in the future. 
If 3 WD switching is introduced we will initially assume 75% of Est that are currently prevented using CROs and Registration Withdrawal Requests would become Est as there would be less time to prevent ETs.</t>
  </si>
  <si>
    <t>Proportion of currently prevented Est that would become Est with a 2 WD switch</t>
  </si>
  <si>
    <t>Depending on what length of switching window is chosen, different proportions of Est currently prevented will become ETs in the future. 
With only one full WD between registration and switch completion, it will be difficult for the supplier to send out meaningful communications by post that the consumer can then respond to in time. We have therefore assumed that only a small proportion of ETs would continue to be prevented.</t>
  </si>
  <si>
    <t xml:space="preserve">Proportion of currently prevented Est that would become Est with a 1 CD switch </t>
  </si>
  <si>
    <t>Depending on what length of switching window is chosen, different proportions of Est currently prevented will become ETs in the future. 
With same day switching there would not be scope for sending letters to customers. We would expect only a small number of ETs to be picked up prior to switch completion.</t>
  </si>
  <si>
    <t>Potential improvements to reliability through data quality improvements that we would expect in the counterfactual, eg through roll out of smart meters, conclusion of Project Nexus, ongoing industry efforts to cleanse data etc. Assumptions are based on expectations for reliability improvements tending towards the better performers in the market.
An assumption of higher than 15% improvement is thought to be optimistic given the long running nature of the problems.</t>
  </si>
  <si>
    <t>Proportion of Est caused by data quality issues</t>
  </si>
  <si>
    <t>Based on Ofgem analysis of recorded reasons for an ET, we estimate that around 85% of Est are caused by the incorrect MPXN being selected. However, not all of these are because of problems with industry address data and this same category will also capture human error by customers and supplier's operation staff selecting the wrong address when switching.
Feedback from individual suppliers following some sampling suggests an assumption of 75% of ETs being caused by address data quality would be appropriate.</t>
  </si>
  <si>
    <t>Proportion of Est down to 'contract withdrawals not actioned</t>
  </si>
  <si>
    <t>Based on analysis of data for ET reason codes. An average has been calculated for gas and electricity.</t>
  </si>
  <si>
    <t>An assumption is needed to consider the impact of three data improvement remedies on reducing numbers of Est.
Remedies to introduce an address database and improve plot addresses should help to reduce ETs. However without the introduction of a CRS, the effectiveness of an address database will be significantly reduced as it wont be harmonised across gas and electricity. We have therefore assumed the reforms will be less effective than with the other packages. There will also not be an increase in the effectiveness of the data improvement over time.</t>
  </si>
  <si>
    <t>An assumption is needed to consider the impact of three data improvement remedies on reducing numbers of Est.
Remedies to introduce an address database and improve plot addresses should help to reduce ETs. 
Initial assumptions are based on research conducted by consultants during the blueprint phase:
Optimistic: 95% reduction in ETs caused by data quality issues, as the central address database will improve incorrect addresses leading to Est. Optimistic assumption considers automatic fuzzy matching data cleansing (80% success) + impact of manual data cleansing (15% success). 
Medium: 85% reduction in ETs caused by data quality issues
Pessimistic: 75% reduction in ETs caused by data quality issues</t>
  </si>
  <si>
    <t>We have assumed that in the first year of operation the data improvement work will reduce issues caused by poor data quality. However, the reforms include a commitment to introduce appropriate ongoing data governance arrangements, including ongoing maintenance and stewardship, and we expect these arrangements to drive up the quality of data over time. In particular, monitoring of data for exceptions over the first year of operation will enable industry to identify where problems continue to arise and target them through manual intervention and site visits. We have therefore assumed a higher level of impact from year 2 onwards.</t>
  </si>
  <si>
    <t>Data gathered through our January 2017 RFI suggests that 1.8% of gas switches and 1.9% of electricity switches are abandoned as result of data quality issues. 
So we have assumed that around 1.85% of switches are abandoned as a result of data quality (taken as a proportion of 2016 switch volumes).</t>
  </si>
  <si>
    <t>The majority of rejected switches are assumed to be successfully reprocessed (90% in the central assumption) as these are typically quite straightforward issues to be corrected such as amending a date. In the majority of cases the consumer will view these as delayed switches.</t>
  </si>
  <si>
    <t>Citizens Advice research into time taken to make decisions suggests 53 minutes for searching and finding the right deal. This does not include time to then request the switch. 93 minutes is an upper bound as this is estimated as the amount of time it takes if the process is carried out thoroughly. We have cautiously assumed that consumers will not follow what is termed as the 'good' process.
www.citizensadvice.org.uk/Global/CitizensAdvice/Consumer%20publications/Finalreport-Againsttheclock.pdf</t>
  </si>
  <si>
    <t xml:space="preserve">Cost to Supplier A of correcting an ET </t>
  </si>
  <si>
    <t>Monetised benefit from reduced Est</t>
  </si>
  <si>
    <t xml:space="preserve">Cost to Supplier B of correcting an ET </t>
  </si>
  <si>
    <t>Average of figures provided by suppliers in response to the relevant question in our January 2017 RFI. Figures were provided for gas and electricity separately. Assumption is approximate mid point of the two averages.</t>
  </si>
  <si>
    <t>Net impact on the volume of non-domestic Est</t>
  </si>
  <si>
    <t>Net impact on the volume of delayed non-domestic switches</t>
  </si>
  <si>
    <t>We do not have data for the proportions of customers that take up different term lengths. One year fixed term contracts are the most prevalent in the market, with the most products available. Average of 1.4 is judgement based.</t>
  </si>
  <si>
    <t>We have assumed that switches in RP2 and RP3 will take place at the end of the same calendar day. This means a reduction in switching times of around 20 days on average. However, we have assumed that the number of days saved on the SVT is slightly lower than this as, in the counterfactual, these consumers may not be leaving it until the very last minute. Some of them may request the switch a few days before the contract expiry, so the average days avoided on the SVT is assumed to be lower the  maximum potential total.</t>
  </si>
  <si>
    <t>We have made the same assumption for average switching speed in calendar days for RP1 and RP2a for this analysis, on the grounds that a difference of one day for the purpose of informing this analysis would be a spurious level of accuracy. Separate assumptions have been made from RP2 and RP3 on the grounds that RP1 and RP2a are on a working day basis, so the average switching time in calendar days will be a couple of days longer than the other packages. As with RP2 and RP3 above, the days avoided on the SVT is lower than the reduction in switching time as some consumers may not leave it until the very last minute so they may not currently lapse onto the SVT for the whole switching period.</t>
  </si>
  <si>
    <t>Ofgem consumer engagement survey found that 12% of consumers have switched electricity supplier four or more times, and the equivalent for gas is 11%. While this proportion of consumers are regular switchers, not all of them will do so very regularly over time. An assumption has been made that half this group are highly engaged consumers that will switch internal or externally on an annual basis.
This is to some extent supported by the data from the same source that 6% and 7% of consumers have switched internally for their gas and electricity tariffs respectively at least four times before.</t>
  </si>
  <si>
    <t>Proportion of consumers that will change their behaviour as a result of the switching programme reforms (Scenario 2)</t>
  </si>
  <si>
    <t>(Source: Energylinx)
Figure above is for dual fuel but analysis is based on individual meter points to be consistent with analysis of external switching. Have assumed 50:50 split  of internal switching between gas and electricity.</t>
  </si>
  <si>
    <t>Faster switching will improve consumers' experience in a number of ways. During the existing switching window many consumers may spend time wondering what is happening with their switch, being frustrated or concerned, checking their app/emails/online account for updates, or even contacting suppliers for an update online or by phone. By having to submit a meter read weeks after the initial decision to switch they may also have to re-engage mentally with the process. They may have read their meter when they first switched. Though the fundamental improvement of faster switching will be the increase in certainty and a reduction in frustration, it will also have a small time saving to consumers associated with this uncertainty and frustration. On average the time spent by consumers engaging mentally or actively with the lack of progress is likely to be low for the majority of consumers, hence a cautious range of 5 - 15 minutes has been assumed.</t>
  </si>
  <si>
    <t>Based on full time weekly wage of employees of micro-businesses (£448) divided by 40 hours, plus 30% for non-wage labour costs (consistent with approach taken by other government departments and referenced in HMT Green Book).
ONS Annual Survey of Hours and Earnings
www.ons.gov.uk/employmentandlabourmarket/peopleinwork/earningsandworkinghours/bulletins/annualsurveyofhoursandearnings/2016provisionalresults#earnings-by-business-size-band</t>
  </si>
  <si>
    <t>Figures presented in Ofgem Retail Energy Markets 2016. Data is for April 2015 - March 2016.
https://www.ofgem.gov.uk/system/files/docs/2016/08/retail_energy_markets_in_2016.pdf</t>
  </si>
  <si>
    <t>Number of senior developers for developing interface</t>
  </si>
  <si>
    <t>Time taken to design interface (weeks)</t>
  </si>
  <si>
    <t>Number of senior developers for mantaining interfaces</t>
  </si>
  <si>
    <t>Time taken to maintan interfaces (weeks)</t>
  </si>
  <si>
    <t>Post-implementation costs</t>
  </si>
  <si>
    <t>Number of workstreams</t>
  </si>
  <si>
    <t>Number of meetings per workstream</t>
  </si>
  <si>
    <t>Number of attendees per workstream</t>
  </si>
  <si>
    <t>Programme costs</t>
  </si>
  <si>
    <t>Programme costs_2018</t>
  </si>
  <si>
    <t>Programme costs_2019</t>
  </si>
  <si>
    <t>Programme costs_2020</t>
  </si>
  <si>
    <t>Time spent preparing per wokstream meetings and reviewing material by attendee (day)</t>
  </si>
  <si>
    <t>Number of SPDG meetings</t>
  </si>
  <si>
    <t>Number of attendees at SPDG meetings</t>
  </si>
  <si>
    <t xml:space="preserve">Data provided to Ofgem by [industry participant].
</t>
  </si>
  <si>
    <t>Based on analysis of industry data available to Ofgem</t>
  </si>
  <si>
    <t>Data from our January 2017 RFI suggests that there is a market average of 1.28% of switches away from supplier A are stopped as Customer Requested Objections (1.28%*7.7m=98,560). 
Analysis of industry data available to Ofgem suggests that 3.2% of switches to Supplier B end up as Registration Withdrawal Requests. We cannot be sure what proportion of Registration Withdrawal Requests are prevented ETs as we know the same process is also used for customers cooling off. Feedback from some suppliers suggests that around 13% of registration withdrawals could be prevented ETs. So prevented ETs using Registration Withdrawals equals 0.032 x 0.13 x 7760000.
So we will initially assume ETs prevented = (0.0128%*7.76m) + (0.0048*7.76m)</t>
  </si>
  <si>
    <t>Based on analysis of industry data available to Ofgem.</t>
  </si>
  <si>
    <t>Based on analysis of industry data available to Ofgem, we have estimated the number of switches that switches that take longer than 21 days because of data quality issues. 
This has been calculated by considering the reason codes that could relate to poor quality data, and then making a cautious assumption that only 50% of those reasons do relate to data quality.</t>
  </si>
  <si>
    <t>Data published on Ofgem data portal, with source 'Ofgem analysis of data from electricity distribution network operators (DNOs), Xoserve and the six large suppliers before 2014'. Proportion is based on 2016 switching volumes.</t>
  </si>
  <si>
    <t>Based on analysis of industry data avilable to Ofgem for 2016. Includes those that moved from fixed to cheapest evergreen, and those that moved to a core tariff.</t>
  </si>
  <si>
    <t>Feedback from a market participant suggested that around half of non-domestic customers are able benefit from fast switching, while the other half are not because of the contractual arrangements in place around fixed and variable tariffs.</t>
  </si>
  <si>
    <t xml:space="preserve">Number of SPSG meetings </t>
  </si>
  <si>
    <t xml:space="preserve">Number of TDA meetings </t>
  </si>
  <si>
    <t>Number of attendees at TDA meetings</t>
  </si>
  <si>
    <t>Time spent preparing for SPDG meetings and reviewing material by attendee (day)</t>
  </si>
  <si>
    <t>Time spent preparing for SPSG meetings and reviewing material by attendee (day)</t>
  </si>
  <si>
    <t>Time spent preparing for meetings and reviewing material by attendee (day)</t>
  </si>
  <si>
    <t xml:space="preserve">Number of Ofgem consultations </t>
  </si>
  <si>
    <t>Time spent reviewing consultation - small suppliers &amp; other organisation (day)</t>
  </si>
  <si>
    <t>Cost of modifying industry codes (7 industry codes) (£)</t>
  </si>
  <si>
    <t>Daily staff cost for industry (£)</t>
  </si>
  <si>
    <t>Ofgem calculations based on data provided by Code Body Administrator</t>
  </si>
  <si>
    <t>Assumption used (Low / pessimistic)</t>
  </si>
  <si>
    <t>Assumption used (High / optimistic)</t>
  </si>
  <si>
    <t>PCWs costs</t>
  </si>
  <si>
    <t>PCWs costs_RP1</t>
  </si>
  <si>
    <t>PCWs costs_RP2</t>
  </si>
  <si>
    <t>PCWs costs_RP3</t>
  </si>
  <si>
    <t>PCWs costs_RP2a</t>
  </si>
  <si>
    <t>Time spent reviewing consultation - Largest six suppliers  (day)</t>
  </si>
  <si>
    <t>Time spent responding to consultations - Largest six suppliers (day)</t>
  </si>
  <si>
    <t>Number of parties reviewing consultation- small suppliers &amp; other organisations</t>
  </si>
  <si>
    <t>Time spent responding to consultations - small suppliers &amp; other organisations (day)</t>
  </si>
  <si>
    <t>Number of parties responding to a consultation -small suppliers &amp;other organisations</t>
  </si>
  <si>
    <t>Ofgem assumption based on its monitoring of the current retail energy market</t>
  </si>
  <si>
    <t xml:space="preserve">Ofgem assumption based on consideration and experience from other programs </t>
  </si>
  <si>
    <t>Ofgem assumption based on the experience of running the programme  to date</t>
  </si>
  <si>
    <t>Ofgem assumption based on current expectation for frequency of TDA meetings</t>
  </si>
  <si>
    <t>Ofgem assumption based on experience from previous consultations and requests for information</t>
  </si>
  <si>
    <t>Ofgem judgement-based assumption</t>
  </si>
  <si>
    <t>Post-implementation costs RP2a</t>
  </si>
  <si>
    <t>Post-implementation costs RP1</t>
  </si>
  <si>
    <t>Post-implementation costs RP2</t>
  </si>
  <si>
    <t>Post-implementation costs RP3</t>
  </si>
  <si>
    <t>Based on information provided by a large PCW</t>
  </si>
  <si>
    <t xml:space="preserve">Number of price comparison websites which allow consumers to switch supplier </t>
  </si>
  <si>
    <t>Number of suppliers each PCW has contracts with which allow consumers to swith directly</t>
  </si>
  <si>
    <t>Costs of a senior developer (£ annual rate)</t>
  </si>
  <si>
    <t>Number of large organisations (suppliers) incurring post-implementation costs</t>
  </si>
  <si>
    <t>Number of large organisations (GT) incurring post-implementation costs</t>
  </si>
  <si>
    <t>Number of large organisations (DNO) incurring post-implementation costs</t>
  </si>
  <si>
    <t>Number of large organisations (DCC) incurring post implementation costs</t>
  </si>
  <si>
    <t>Number of large organisations (MEC) incurring post implementation costs</t>
  </si>
  <si>
    <t>Number of medium organisations (suppliers) incurring post-implementation costs</t>
  </si>
  <si>
    <t>Number of medium organisations (GT) incurring post implementation costs</t>
  </si>
  <si>
    <t>Number of small organisations (suppliers) incurring post implementation costs</t>
  </si>
  <si>
    <t>Number of small organisations (GT) incurring post-implemantion costs</t>
  </si>
  <si>
    <t>Number of small organisations (DNOs) incurring post-implementation costs</t>
  </si>
  <si>
    <t>Number of small organisations (MAM/MOP) incurring post-implementation costs</t>
  </si>
  <si>
    <t>Number of small organisations (MAP) incurring post-implementation costs</t>
  </si>
  <si>
    <t>Number of very small organisations (suppliers) incurring post-implementation costs</t>
  </si>
  <si>
    <t>Number of very small organisations (MAM/MOP) incurring post-implemenation costs</t>
  </si>
  <si>
    <t>Number of very small organisations (MAP) incurring post-implementation costs</t>
  </si>
  <si>
    <t>Estimate run time for post-implementation period (months)</t>
  </si>
  <si>
    <t xml:space="preserve">Average number of FTEs in post-implementation team for each large organisation </t>
  </si>
  <si>
    <t xml:space="preserve">Average number of FTEs in  post-implementation team in each medium organisation </t>
  </si>
  <si>
    <t xml:space="preserve">Average number of FTEs in post-implementation team for each small organisation </t>
  </si>
  <si>
    <t xml:space="preserve">Average number of FTEs in each post-implementation team for very small organisation </t>
  </si>
  <si>
    <t>Average FTE cost/annum for members of post-implementation team</t>
  </si>
  <si>
    <t>Ofgem assumption informed by discussions with internal experts involved in Project Nexus</t>
  </si>
  <si>
    <t xml:space="preserve">Ofgem assumption based on industry costs of code modifications </t>
  </si>
  <si>
    <t>Ofgem assumption based on industry resource requirements for code modifications</t>
  </si>
  <si>
    <t>Industry resources to support design and legal drafting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</si>
</sst>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quot;£&quot;#,##0.00"/>
    <numFmt numFmtId="166" formatCode="#,##0.0"/>
  </numFmts>
  <fonts count="5" x14ac:knownFonts="1">
    <font>
      <sz val="10"/>
      <color theme="1"/>
      <name val="Verdana"/>
      <family val="2"/>
    </font>
    <font>
      <b/>
      <sz val="10"/>
      <color theme="0"/>
      <name val="Verdana"/>
      <family val="2"/>
    </font>
    <font>
      <sz val="10"/>
      <name val="Verdana"/>
      <family val="2"/>
    </font>
    <font>
      <b/>
      <sz val="10"/>
      <color theme="1"/>
      <name val="Verdana"/>
      <family val="2"/>
    </font>
    <font>
      <b/>
      <sz val="10"/>
      <color rgb="FFFF0000"/>
      <name val="Verdana"/>
      <family val="2"/>
    </font>
  </fonts>
  <fills count="3">
    <fill>
      <patternFill patternType="none"/>
    </fill>
    <fill>
      <patternFill patternType="gray125"/>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0" fillId="0" borderId="1" xfId="0" applyNumberFormat="1" applyFill="1" applyBorder="1" applyAlignment="1">
      <alignment vertical="center" wrapText="1"/>
    </xf>
    <xf numFmtId="164" fontId="0" fillId="0" borderId="1" xfId="0" applyNumberFormat="1" applyFill="1" applyBorder="1" applyAlignment="1">
      <alignment vertical="center" wrapText="1"/>
    </xf>
    <xf numFmtId="0" fontId="0" fillId="0" borderId="2" xfId="0" applyNumberFormat="1" applyFill="1" applyBorder="1" applyAlignment="1">
      <alignment vertical="center" wrapText="1"/>
    </xf>
    <xf numFmtId="0" fontId="0" fillId="0" borderId="1" xfId="0" applyFill="1" applyBorder="1" applyAlignment="1">
      <alignment vertical="center" wrapText="1"/>
    </xf>
    <xf numFmtId="0" fontId="0" fillId="0" borderId="1" xfId="0" applyNumberFormat="1" applyFill="1" applyBorder="1" applyAlignment="1">
      <alignment horizontal="left" vertical="center" wrapText="1"/>
    </xf>
    <xf numFmtId="0" fontId="0" fillId="0" borderId="1" xfId="0" applyFill="1" applyBorder="1" applyAlignment="1">
      <alignment horizontal="left" wrapText="1"/>
    </xf>
    <xf numFmtId="3" fontId="0" fillId="0" borderId="1" xfId="0" applyNumberFormat="1" applyFill="1" applyBorder="1" applyAlignment="1">
      <alignment vertical="center" wrapText="1"/>
    </xf>
    <xf numFmtId="166" fontId="0" fillId="0" borderId="1" xfId="0" applyNumberFormat="1" applyFill="1" applyBorder="1" applyAlignment="1">
      <alignment vertical="center" wrapText="1"/>
    </xf>
    <xf numFmtId="0" fontId="2" fillId="0" borderId="1" xfId="0" applyNumberFormat="1" applyFont="1" applyFill="1" applyBorder="1" applyAlignment="1">
      <alignment horizontal="left" vertical="center" wrapText="1"/>
    </xf>
    <xf numFmtId="0" fontId="0" fillId="0" borderId="1" xfId="0" applyNumberFormat="1" applyFill="1" applyBorder="1" applyAlignment="1">
      <alignment vertical="center"/>
    </xf>
    <xf numFmtId="164" fontId="2" fillId="0" borderId="1" xfId="0" applyNumberFormat="1" applyFont="1" applyFill="1" applyBorder="1" applyAlignment="1">
      <alignment horizontal="center" vertical="center" wrapText="1"/>
    </xf>
    <xf numFmtId="2" fontId="0" fillId="0" borderId="1" xfId="0" applyNumberFormat="1" applyFill="1" applyBorder="1" applyAlignment="1">
      <alignment vertical="center" wrapText="1"/>
    </xf>
    <xf numFmtId="165" fontId="0" fillId="0" borderId="1" xfId="0" applyNumberFormat="1" applyFill="1" applyBorder="1" applyAlignment="1">
      <alignment vertical="center" wrapText="1"/>
    </xf>
    <xf numFmtId="0" fontId="0" fillId="0" borderId="0" xfId="0" applyNumberFormat="1" applyFill="1"/>
    <xf numFmtId="0" fontId="0" fillId="0" borderId="0" xfId="0" applyNumberFormat="1" applyFill="1" applyAlignment="1">
      <alignment horizontal="left"/>
    </xf>
    <xf numFmtId="0" fontId="0" fillId="0" borderId="1" xfId="0" applyBorder="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0" fillId="0" borderId="3" xfId="0" applyNumberFormat="1" applyFill="1" applyBorder="1" applyAlignment="1">
      <alignment vertical="center" wrapText="1"/>
    </xf>
    <xf numFmtId="0" fontId="0" fillId="0" borderId="2" xfId="0" applyNumberFormat="1" applyFill="1" applyBorder="1" applyAlignment="1">
      <alignment horizontal="left" vertical="center" wrapText="1"/>
    </xf>
    <xf numFmtId="0" fontId="3" fillId="0" borderId="0" xfId="0" applyFont="1"/>
    <xf numFmtId="0" fontId="4" fillId="0" borderId="0" xfId="0" applyFont="1"/>
    <xf numFmtId="0" fontId="0" fillId="0" borderId="1" xfId="0" applyNumberFormat="1"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wrapText="1"/>
    </xf>
    <xf numFmtId="0" fontId="0" fillId="0" borderId="4" xfId="0" applyFill="1" applyBorder="1" applyAlignment="1">
      <alignment horizontal="left" vertical="center"/>
    </xf>
    <xf numFmtId="0" fontId="0" fillId="0" borderId="3"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3"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0" fillId="0" borderId="4" xfId="0" applyNumberFormat="1" applyFill="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4"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9"/>
  <sheetViews>
    <sheetView tabSelected="1" topLeftCell="A58" zoomScale="70" zoomScaleNormal="70" workbookViewId="0">
      <selection activeCell="H110" sqref="H110"/>
    </sheetView>
  </sheetViews>
  <sheetFormatPr defaultRowHeight="12.45" x14ac:dyDescent="0.3"/>
  <cols>
    <col min="1" max="1" width="4.59765625" style="14" customWidth="1"/>
    <col min="2" max="2" width="14.59765625" style="14" customWidth="1"/>
    <col min="3" max="3" width="71.59765625" style="15" customWidth="1"/>
    <col min="4" max="4" width="28.59765625" style="14" customWidth="1"/>
    <col min="5" max="5" width="19.06640625" style="14" customWidth="1"/>
    <col min="6" max="6" width="17.59765625" style="14" customWidth="1"/>
    <col min="7" max="7" width="19.9296875" style="14" customWidth="1"/>
    <col min="8" max="8" width="92.265625" style="15" customWidth="1"/>
    <col min="9" max="9" width="57" style="21" customWidth="1"/>
  </cols>
  <sheetData>
    <row r="1" spans="1:8" ht="24.9" x14ac:dyDescent="0.3">
      <c r="A1" s="17" t="s">
        <v>0</v>
      </c>
      <c r="B1" s="17" t="s">
        <v>1</v>
      </c>
      <c r="C1" s="18" t="s">
        <v>2</v>
      </c>
      <c r="D1" s="17" t="s">
        <v>3</v>
      </c>
      <c r="E1" s="17" t="s">
        <v>255</v>
      </c>
      <c r="F1" s="17" t="s">
        <v>4</v>
      </c>
      <c r="G1" s="17" t="s">
        <v>256</v>
      </c>
      <c r="H1" s="17" t="s">
        <v>5</v>
      </c>
    </row>
    <row r="2" spans="1:8" ht="157.19999999999999" customHeight="1" x14ac:dyDescent="0.3">
      <c r="A2" s="4">
        <f>ROW()-1</f>
        <v>1</v>
      </c>
      <c r="B2" s="1" t="s">
        <v>6</v>
      </c>
      <c r="C2" s="5" t="s">
        <v>7</v>
      </c>
      <c r="D2" s="1" t="s">
        <v>8</v>
      </c>
      <c r="E2" s="2">
        <v>186.43583333333325</v>
      </c>
      <c r="F2" s="2">
        <v>261.03809523809531</v>
      </c>
      <c r="G2" s="2">
        <v>321.685</v>
      </c>
      <c r="H2" s="5" t="s">
        <v>9</v>
      </c>
    </row>
    <row r="3" spans="1:8" x14ac:dyDescent="0.3">
      <c r="A3" s="4">
        <f t="shared" ref="A3:A89" si="0">ROW()-1</f>
        <v>2</v>
      </c>
      <c r="B3" s="1" t="s">
        <v>6</v>
      </c>
      <c r="C3" s="5" t="s">
        <v>10</v>
      </c>
      <c r="D3" s="1" t="s">
        <v>8</v>
      </c>
      <c r="E3" s="2">
        <v>80.167408333333299</v>
      </c>
      <c r="F3" s="2">
        <v>112.24638095238097</v>
      </c>
      <c r="G3" s="2">
        <v>138.32454999999999</v>
      </c>
      <c r="H3" s="5" t="s">
        <v>149</v>
      </c>
    </row>
    <row r="4" spans="1:8" x14ac:dyDescent="0.3">
      <c r="A4" s="4">
        <f t="shared" si="0"/>
        <v>3</v>
      </c>
      <c r="B4" s="1" t="s">
        <v>6</v>
      </c>
      <c r="C4" s="5" t="s">
        <v>11</v>
      </c>
      <c r="D4" s="1" t="s">
        <v>8</v>
      </c>
      <c r="E4" s="2">
        <v>106.26842499999995</v>
      </c>
      <c r="F4" s="2">
        <v>148.79171428571433</v>
      </c>
      <c r="G4" s="2">
        <v>183.36045000000001</v>
      </c>
      <c r="H4" s="5" t="s">
        <v>149</v>
      </c>
    </row>
    <row r="5" spans="1:8" ht="24.9" x14ac:dyDescent="0.3">
      <c r="A5" s="4">
        <f t="shared" si="0"/>
        <v>4</v>
      </c>
      <c r="B5" s="1" t="s">
        <v>6</v>
      </c>
      <c r="C5" s="5" t="s">
        <v>12</v>
      </c>
      <c r="D5" s="1" t="s">
        <v>8</v>
      </c>
      <c r="E5" s="2">
        <v>91.390845499999955</v>
      </c>
      <c r="F5" s="2">
        <v>127.96087428571431</v>
      </c>
      <c r="G5" s="2">
        <v>157.68998699999997</v>
      </c>
      <c r="H5" s="5" t="s">
        <v>13</v>
      </c>
    </row>
    <row r="6" spans="1:8" x14ac:dyDescent="0.3">
      <c r="A6" s="4">
        <f t="shared" si="0"/>
        <v>5</v>
      </c>
      <c r="B6" s="1" t="s">
        <v>6</v>
      </c>
      <c r="C6" s="5" t="s">
        <v>14</v>
      </c>
      <c r="D6" s="1" t="s">
        <v>8</v>
      </c>
      <c r="E6" s="2">
        <v>77.1400000000001</v>
      </c>
      <c r="F6" s="2">
        <v>77.1400000000001</v>
      </c>
      <c r="G6" s="2">
        <v>77.1400000000001</v>
      </c>
      <c r="H6" s="5" t="s">
        <v>15</v>
      </c>
    </row>
    <row r="7" spans="1:8" x14ac:dyDescent="0.3">
      <c r="A7" s="4">
        <f t="shared" si="0"/>
        <v>6</v>
      </c>
      <c r="B7" s="1" t="s">
        <v>6</v>
      </c>
      <c r="C7" s="5" t="s">
        <v>16</v>
      </c>
      <c r="D7" s="1" t="s">
        <v>8</v>
      </c>
      <c r="E7" s="2">
        <v>43.969800000000056</v>
      </c>
      <c r="F7" s="2">
        <v>43.969800000000056</v>
      </c>
      <c r="G7" s="2">
        <v>43.969800000000056</v>
      </c>
      <c r="H7" s="5" t="s">
        <v>150</v>
      </c>
    </row>
    <row r="8" spans="1:8" x14ac:dyDescent="0.3">
      <c r="A8" s="4">
        <f t="shared" si="0"/>
        <v>7</v>
      </c>
      <c r="B8" s="1" t="s">
        <v>6</v>
      </c>
      <c r="C8" s="5" t="s">
        <v>17</v>
      </c>
      <c r="D8" s="1" t="s">
        <v>8</v>
      </c>
      <c r="E8" s="2">
        <v>33.170200000000044</v>
      </c>
      <c r="F8" s="2">
        <v>33.170200000000044</v>
      </c>
      <c r="G8" s="2">
        <v>33.170200000000044</v>
      </c>
      <c r="H8" s="5" t="s">
        <v>150</v>
      </c>
    </row>
    <row r="9" spans="1:8" x14ac:dyDescent="0.3">
      <c r="A9" s="4">
        <f t="shared" si="0"/>
        <v>8</v>
      </c>
      <c r="B9" s="1" t="s">
        <v>6</v>
      </c>
      <c r="C9" s="5" t="s">
        <v>18</v>
      </c>
      <c r="D9" s="1" t="s">
        <v>8</v>
      </c>
      <c r="E9" s="2">
        <v>37.81402800000005</v>
      </c>
      <c r="F9" s="2">
        <v>37.81402800000005</v>
      </c>
      <c r="G9" s="2">
        <v>37.81402800000005</v>
      </c>
      <c r="H9" s="5" t="s">
        <v>151</v>
      </c>
    </row>
    <row r="10" spans="1:8" ht="24.9" x14ac:dyDescent="0.3">
      <c r="A10" s="4">
        <f t="shared" si="0"/>
        <v>9</v>
      </c>
      <c r="B10" s="1" t="s">
        <v>6</v>
      </c>
      <c r="C10" s="5" t="s">
        <v>184</v>
      </c>
      <c r="D10" s="5" t="s">
        <v>8</v>
      </c>
      <c r="E10" s="2">
        <v>348</v>
      </c>
      <c r="F10" s="2">
        <v>348</v>
      </c>
      <c r="G10" s="2">
        <v>348</v>
      </c>
      <c r="H10" s="5" t="s">
        <v>152</v>
      </c>
    </row>
    <row r="11" spans="1:8" ht="37.299999999999997" x14ac:dyDescent="0.3">
      <c r="A11" s="4">
        <f t="shared" si="0"/>
        <v>10</v>
      </c>
      <c r="B11" s="1" t="s">
        <v>6</v>
      </c>
      <c r="C11" s="5" t="s">
        <v>19</v>
      </c>
      <c r="D11" s="1" t="s">
        <v>8</v>
      </c>
      <c r="E11" s="1">
        <v>0.17</v>
      </c>
      <c r="F11" s="1">
        <v>0.17</v>
      </c>
      <c r="G11" s="1">
        <v>0.17</v>
      </c>
      <c r="H11" s="5" t="s">
        <v>20</v>
      </c>
    </row>
    <row r="12" spans="1:8" x14ac:dyDescent="0.3">
      <c r="A12" s="4">
        <f t="shared" si="0"/>
        <v>11</v>
      </c>
      <c r="B12" s="1" t="s">
        <v>6</v>
      </c>
      <c r="C12" s="5" t="s">
        <v>21</v>
      </c>
      <c r="D12" s="1" t="s">
        <v>8</v>
      </c>
      <c r="E12" s="1">
        <v>0.15</v>
      </c>
      <c r="F12" s="1">
        <v>0.15</v>
      </c>
      <c r="G12" s="1">
        <v>0.15</v>
      </c>
      <c r="H12" s="5" t="s">
        <v>22</v>
      </c>
    </row>
    <row r="13" spans="1:8" x14ac:dyDescent="0.3">
      <c r="A13" s="4">
        <f t="shared" si="0"/>
        <v>12</v>
      </c>
      <c r="B13" s="1" t="s">
        <v>6</v>
      </c>
      <c r="C13" s="5" t="s">
        <v>23</v>
      </c>
      <c r="D13" s="1" t="s">
        <v>8</v>
      </c>
      <c r="E13" s="1">
        <v>8000000</v>
      </c>
      <c r="F13" s="1">
        <v>8000000</v>
      </c>
      <c r="G13" s="1">
        <v>8000000</v>
      </c>
      <c r="H13" s="5" t="s">
        <v>22</v>
      </c>
    </row>
    <row r="14" spans="1:8" ht="37.299999999999997" x14ac:dyDescent="0.3">
      <c r="A14" s="4">
        <f t="shared" si="0"/>
        <v>13</v>
      </c>
      <c r="B14" s="1" t="s">
        <v>6</v>
      </c>
      <c r="C14" s="5" t="s">
        <v>24</v>
      </c>
      <c r="D14" s="1" t="s">
        <v>8</v>
      </c>
      <c r="E14" s="1">
        <v>0.43</v>
      </c>
      <c r="F14" s="1">
        <v>0.43</v>
      </c>
      <c r="G14" s="1">
        <v>0.43</v>
      </c>
      <c r="H14" s="5" t="s">
        <v>241</v>
      </c>
    </row>
    <row r="15" spans="1:8" ht="37.299999999999997" x14ac:dyDescent="0.3">
      <c r="A15" s="4">
        <f t="shared" si="0"/>
        <v>14</v>
      </c>
      <c r="B15" s="1" t="s">
        <v>6</v>
      </c>
      <c r="C15" s="5" t="s">
        <v>25</v>
      </c>
      <c r="D15" s="1" t="s">
        <v>8</v>
      </c>
      <c r="E15" s="1">
        <v>0.56999999999999995</v>
      </c>
      <c r="F15" s="1">
        <v>0.56999999999999995</v>
      </c>
      <c r="G15" s="1">
        <v>0.56999999999999995</v>
      </c>
      <c r="H15" s="5" t="s">
        <v>241</v>
      </c>
    </row>
    <row r="16" spans="1:8" ht="44.7" customHeight="1" x14ac:dyDescent="0.3">
      <c r="A16" s="4">
        <f t="shared" si="0"/>
        <v>15</v>
      </c>
      <c r="B16" s="1" t="s">
        <v>6</v>
      </c>
      <c r="C16" s="5" t="s">
        <v>26</v>
      </c>
      <c r="D16" s="1" t="s">
        <v>8</v>
      </c>
      <c r="E16" s="1">
        <v>0.83</v>
      </c>
      <c r="F16" s="1">
        <v>0.83</v>
      </c>
      <c r="G16" s="1">
        <v>0.83</v>
      </c>
      <c r="H16" s="5" t="s">
        <v>185</v>
      </c>
    </row>
    <row r="17" spans="1:8" x14ac:dyDescent="0.3">
      <c r="A17" s="4">
        <f t="shared" si="0"/>
        <v>16</v>
      </c>
      <c r="B17" s="1" t="s">
        <v>6</v>
      </c>
      <c r="C17" s="5" t="s">
        <v>27</v>
      </c>
      <c r="D17" s="1" t="s">
        <v>8</v>
      </c>
      <c r="E17" s="1">
        <v>0.17</v>
      </c>
      <c r="F17" s="1">
        <v>0.17</v>
      </c>
      <c r="G17" s="1">
        <v>0.17</v>
      </c>
      <c r="H17" s="5" t="s">
        <v>28</v>
      </c>
    </row>
    <row r="18" spans="1:8" ht="57.45" customHeight="1" x14ac:dyDescent="0.3">
      <c r="A18" s="4">
        <f t="shared" si="0"/>
        <v>17</v>
      </c>
      <c r="B18" s="1" t="s">
        <v>6</v>
      </c>
      <c r="C18" s="5" t="s">
        <v>29</v>
      </c>
      <c r="D18" s="1" t="s">
        <v>8</v>
      </c>
      <c r="E18" s="1">
        <v>27100000</v>
      </c>
      <c r="F18" s="1">
        <v>27100000</v>
      </c>
      <c r="G18" s="1">
        <v>27100000</v>
      </c>
      <c r="H18" s="5" t="s">
        <v>30</v>
      </c>
    </row>
    <row r="19" spans="1:8" ht="37.299999999999997" x14ac:dyDescent="0.3">
      <c r="A19" s="4">
        <f t="shared" si="0"/>
        <v>18</v>
      </c>
      <c r="B19" s="1" t="s">
        <v>6</v>
      </c>
      <c r="C19" s="5" t="s">
        <v>31</v>
      </c>
      <c r="D19" s="1" t="s">
        <v>8</v>
      </c>
      <c r="E19" s="1">
        <v>21400000</v>
      </c>
      <c r="F19" s="1">
        <v>21400000</v>
      </c>
      <c r="G19" s="1">
        <v>21400000</v>
      </c>
      <c r="H19" s="5" t="s">
        <v>236</v>
      </c>
    </row>
    <row r="20" spans="1:8" x14ac:dyDescent="0.3">
      <c r="A20" s="4">
        <f t="shared" si="0"/>
        <v>19</v>
      </c>
      <c r="B20" s="1" t="s">
        <v>6</v>
      </c>
      <c r="C20" s="5" t="s">
        <v>32</v>
      </c>
      <c r="D20" s="1" t="s">
        <v>8</v>
      </c>
      <c r="E20" s="1">
        <v>5700000</v>
      </c>
      <c r="F20" s="1">
        <v>5700000</v>
      </c>
      <c r="G20" s="1">
        <v>5700000</v>
      </c>
      <c r="H20" s="5" t="s">
        <v>33</v>
      </c>
    </row>
    <row r="21" spans="1:8" x14ac:dyDescent="0.3">
      <c r="A21" s="4">
        <f t="shared" si="0"/>
        <v>20</v>
      </c>
      <c r="B21" s="1" t="s">
        <v>6</v>
      </c>
      <c r="C21" s="5" t="s">
        <v>34</v>
      </c>
      <c r="D21" s="1" t="s">
        <v>8</v>
      </c>
      <c r="E21" s="1">
        <v>48500000</v>
      </c>
      <c r="F21" s="1">
        <v>48500000</v>
      </c>
      <c r="G21" s="1">
        <v>48500000</v>
      </c>
      <c r="H21" s="5" t="s">
        <v>35</v>
      </c>
    </row>
    <row r="22" spans="1:8" ht="60.45" customHeight="1" x14ac:dyDescent="0.3">
      <c r="A22" s="4">
        <f t="shared" si="0"/>
        <v>21</v>
      </c>
      <c r="B22" s="1" t="s">
        <v>6</v>
      </c>
      <c r="C22" s="5" t="s">
        <v>36</v>
      </c>
      <c r="D22" s="1" t="s">
        <v>8</v>
      </c>
      <c r="E22" s="1">
        <v>4180000</v>
      </c>
      <c r="F22" s="1">
        <v>4180000</v>
      </c>
      <c r="G22" s="1">
        <v>4180000</v>
      </c>
      <c r="H22" s="32" t="s">
        <v>153</v>
      </c>
    </row>
    <row r="23" spans="1:8" x14ac:dyDescent="0.3">
      <c r="A23" s="4">
        <f t="shared" si="0"/>
        <v>22</v>
      </c>
      <c r="B23" s="1" t="s">
        <v>6</v>
      </c>
      <c r="C23" s="5" t="s">
        <v>37</v>
      </c>
      <c r="D23" s="1" t="s">
        <v>8</v>
      </c>
      <c r="E23" s="1">
        <v>1100000</v>
      </c>
      <c r="F23" s="1">
        <v>1100000</v>
      </c>
      <c r="G23" s="1">
        <v>1100000</v>
      </c>
      <c r="H23" s="33"/>
    </row>
    <row r="24" spans="1:8" ht="51" customHeight="1" x14ac:dyDescent="0.3">
      <c r="A24" s="4">
        <f t="shared" si="0"/>
        <v>23</v>
      </c>
      <c r="B24" s="1" t="s">
        <v>6</v>
      </c>
      <c r="C24" s="5" t="s">
        <v>38</v>
      </c>
      <c r="D24" s="1" t="s">
        <v>8</v>
      </c>
      <c r="E24" s="1">
        <v>200000</v>
      </c>
      <c r="F24" s="1">
        <v>200000</v>
      </c>
      <c r="G24" s="1">
        <v>200000</v>
      </c>
      <c r="H24" s="33"/>
    </row>
    <row r="25" spans="1:8" x14ac:dyDescent="0.3">
      <c r="A25" s="4">
        <f t="shared" si="0"/>
        <v>24</v>
      </c>
      <c r="B25" s="1" t="s">
        <v>6</v>
      </c>
      <c r="C25" s="5" t="s">
        <v>39</v>
      </c>
      <c r="D25" s="1" t="s">
        <v>8</v>
      </c>
      <c r="E25" s="1">
        <v>0.2</v>
      </c>
      <c r="F25" s="1">
        <v>0.35</v>
      </c>
      <c r="G25" s="1">
        <v>0.5</v>
      </c>
      <c r="H25" s="33"/>
    </row>
    <row r="26" spans="1:8" ht="61.95" customHeight="1" x14ac:dyDescent="0.3">
      <c r="A26" s="4">
        <f t="shared" si="0"/>
        <v>25</v>
      </c>
      <c r="B26" s="1" t="s">
        <v>6</v>
      </c>
      <c r="C26" s="5" t="s">
        <v>40</v>
      </c>
      <c r="D26" s="1" t="s">
        <v>8</v>
      </c>
      <c r="E26" s="1">
        <v>0.69</v>
      </c>
      <c r="F26" s="1">
        <v>0.69</v>
      </c>
      <c r="G26" s="1">
        <v>0.69</v>
      </c>
      <c r="H26" s="33"/>
    </row>
    <row r="27" spans="1:8" x14ac:dyDescent="0.3">
      <c r="A27" s="4">
        <f t="shared" si="0"/>
        <v>26</v>
      </c>
      <c r="B27" s="1" t="s">
        <v>6</v>
      </c>
      <c r="C27" s="23" t="s">
        <v>41</v>
      </c>
      <c r="D27" s="1" t="s">
        <v>8</v>
      </c>
      <c r="E27" s="1">
        <v>0.88</v>
      </c>
      <c r="F27" s="1">
        <v>0.88</v>
      </c>
      <c r="G27" s="1">
        <v>0.88</v>
      </c>
      <c r="H27" s="33"/>
    </row>
    <row r="28" spans="1:8" x14ac:dyDescent="0.3">
      <c r="A28" s="4">
        <f t="shared" si="0"/>
        <v>27</v>
      </c>
      <c r="B28" s="1" t="s">
        <v>6</v>
      </c>
      <c r="C28" s="5" t="s">
        <v>42</v>
      </c>
      <c r="D28" s="1" t="s">
        <v>8</v>
      </c>
      <c r="E28" s="1">
        <v>1</v>
      </c>
      <c r="F28" s="1">
        <v>1</v>
      </c>
      <c r="G28" s="1">
        <v>1</v>
      </c>
      <c r="H28" s="34"/>
    </row>
    <row r="29" spans="1:8" x14ac:dyDescent="0.3">
      <c r="A29" s="4">
        <f t="shared" si="0"/>
        <v>28</v>
      </c>
      <c r="B29" s="1" t="s">
        <v>6</v>
      </c>
      <c r="C29" s="5" t="s">
        <v>43</v>
      </c>
      <c r="D29" s="1" t="s">
        <v>8</v>
      </c>
      <c r="E29" s="1">
        <v>0.41</v>
      </c>
      <c r="F29" s="1">
        <v>0.41</v>
      </c>
      <c r="G29" s="1">
        <v>0.41</v>
      </c>
      <c r="H29" s="6" t="s">
        <v>154</v>
      </c>
    </row>
    <row r="30" spans="1:8" ht="42" customHeight="1" x14ac:dyDescent="0.3">
      <c r="A30" s="4">
        <f t="shared" si="0"/>
        <v>29</v>
      </c>
      <c r="B30" s="1" t="s">
        <v>6</v>
      </c>
      <c r="C30" s="5" t="s">
        <v>44</v>
      </c>
      <c r="D30" s="1" t="s">
        <v>8</v>
      </c>
      <c r="E30" s="1">
        <v>0.16</v>
      </c>
      <c r="F30" s="1">
        <v>0.16</v>
      </c>
      <c r="G30" s="1">
        <v>0.16</v>
      </c>
      <c r="H30" s="29" t="s">
        <v>220</v>
      </c>
    </row>
    <row r="31" spans="1:8" ht="45" customHeight="1" x14ac:dyDescent="0.3">
      <c r="A31" s="4">
        <f t="shared" si="0"/>
        <v>30</v>
      </c>
      <c r="B31" s="1" t="s">
        <v>6</v>
      </c>
      <c r="C31" s="5" t="s">
        <v>45</v>
      </c>
      <c r="D31" s="1" t="s">
        <v>8</v>
      </c>
      <c r="E31" s="1">
        <v>0.16</v>
      </c>
      <c r="F31" s="1">
        <v>0.16</v>
      </c>
      <c r="G31" s="1">
        <v>0.16</v>
      </c>
      <c r="H31" s="31"/>
    </row>
    <row r="32" spans="1:8" ht="37.299999999999997" x14ac:dyDescent="0.3">
      <c r="A32" s="4">
        <f t="shared" si="0"/>
        <v>31</v>
      </c>
      <c r="B32" s="1" t="s">
        <v>6</v>
      </c>
      <c r="C32" s="5" t="s">
        <v>186</v>
      </c>
      <c r="D32" s="1" t="s">
        <v>8</v>
      </c>
      <c r="E32" s="1">
        <v>0.5</v>
      </c>
      <c r="F32" s="1">
        <v>0.5</v>
      </c>
      <c r="G32" s="1">
        <v>0.5</v>
      </c>
      <c r="H32" s="5" t="s">
        <v>243</v>
      </c>
    </row>
    <row r="33" spans="1:8" ht="61.95" customHeight="1" x14ac:dyDescent="0.3">
      <c r="A33" s="4">
        <f t="shared" si="0"/>
        <v>32</v>
      </c>
      <c r="B33" s="1" t="s">
        <v>46</v>
      </c>
      <c r="C33" s="5" t="s">
        <v>47</v>
      </c>
      <c r="D33" s="1" t="s">
        <v>8</v>
      </c>
      <c r="E33" s="1">
        <v>374000</v>
      </c>
      <c r="F33" s="1">
        <v>374000</v>
      </c>
      <c r="G33" s="1">
        <v>374000</v>
      </c>
      <c r="H33" s="29" t="s">
        <v>220</v>
      </c>
    </row>
    <row r="34" spans="1:8" x14ac:dyDescent="0.3">
      <c r="A34" s="4">
        <f t="shared" si="0"/>
        <v>33</v>
      </c>
      <c r="B34" s="1" t="s">
        <v>46</v>
      </c>
      <c r="C34" s="5" t="s">
        <v>48</v>
      </c>
      <c r="D34" s="1" t="s">
        <v>8</v>
      </c>
      <c r="E34" s="1">
        <v>125000</v>
      </c>
      <c r="F34" s="1">
        <v>125000</v>
      </c>
      <c r="G34" s="1">
        <v>125000</v>
      </c>
      <c r="H34" s="31"/>
    </row>
    <row r="35" spans="1:8" ht="87.75" customHeight="1" x14ac:dyDescent="0.3">
      <c r="A35" s="4">
        <f t="shared" si="0"/>
        <v>34</v>
      </c>
      <c r="B35" s="1" t="s">
        <v>46</v>
      </c>
      <c r="C35" s="5" t="s">
        <v>49</v>
      </c>
      <c r="D35" s="1" t="s">
        <v>8</v>
      </c>
      <c r="E35" s="1">
        <v>7760000</v>
      </c>
      <c r="F35" s="1">
        <v>7760000</v>
      </c>
      <c r="G35" s="1">
        <v>7760000</v>
      </c>
      <c r="H35" s="5" t="s">
        <v>155</v>
      </c>
    </row>
    <row r="36" spans="1:8" ht="24.9" x14ac:dyDescent="0.3">
      <c r="A36" s="4">
        <f t="shared" si="0"/>
        <v>35</v>
      </c>
      <c r="B36" s="1" t="s">
        <v>46</v>
      </c>
      <c r="C36" s="5" t="s">
        <v>50</v>
      </c>
      <c r="D36" s="1" t="s">
        <v>8</v>
      </c>
      <c r="E36" s="1">
        <v>16740000</v>
      </c>
      <c r="F36" s="1">
        <v>16740000</v>
      </c>
      <c r="G36" s="1">
        <v>16740000</v>
      </c>
      <c r="H36" s="5" t="s">
        <v>242</v>
      </c>
    </row>
    <row r="37" spans="1:8" x14ac:dyDescent="0.3">
      <c r="A37" s="4">
        <f t="shared" si="0"/>
        <v>36</v>
      </c>
      <c r="B37" s="1" t="s">
        <v>148</v>
      </c>
      <c r="C37" s="5" t="s">
        <v>278</v>
      </c>
      <c r="D37" s="4" t="s">
        <v>257</v>
      </c>
      <c r="E37" s="1">
        <v>6</v>
      </c>
      <c r="F37" s="1">
        <v>10</v>
      </c>
      <c r="G37" s="1">
        <v>20</v>
      </c>
      <c r="H37" s="19" t="s">
        <v>267</v>
      </c>
    </row>
    <row r="38" spans="1:8" x14ac:dyDescent="0.3">
      <c r="A38" s="4">
        <f t="shared" si="0"/>
        <v>37</v>
      </c>
      <c r="B38" s="1" t="s">
        <v>148</v>
      </c>
      <c r="C38" s="5" t="s">
        <v>279</v>
      </c>
      <c r="D38" s="4" t="s">
        <v>257</v>
      </c>
      <c r="E38" s="1">
        <v>15</v>
      </c>
      <c r="F38" s="1">
        <v>20</v>
      </c>
      <c r="G38" s="1">
        <v>25</v>
      </c>
      <c r="H38" s="19" t="s">
        <v>267</v>
      </c>
    </row>
    <row r="39" spans="1:8" x14ac:dyDescent="0.3">
      <c r="A39" s="4">
        <f t="shared" si="0"/>
        <v>38</v>
      </c>
      <c r="B39" s="1" t="s">
        <v>148</v>
      </c>
      <c r="C39" s="5" t="s">
        <v>280</v>
      </c>
      <c r="D39" s="4" t="s">
        <v>257</v>
      </c>
      <c r="E39" s="7">
        <v>55000</v>
      </c>
      <c r="F39" s="7">
        <v>60000</v>
      </c>
      <c r="G39" s="7">
        <v>65000</v>
      </c>
      <c r="H39" s="19" t="s">
        <v>277</v>
      </c>
    </row>
    <row r="40" spans="1:8" x14ac:dyDescent="0.3">
      <c r="A40" s="4">
        <f t="shared" si="0"/>
        <v>39</v>
      </c>
      <c r="B40" s="1" t="s">
        <v>148</v>
      </c>
      <c r="C40" s="32" t="s">
        <v>221</v>
      </c>
      <c r="D40" s="4" t="s">
        <v>258</v>
      </c>
      <c r="E40" s="1">
        <v>0</v>
      </c>
      <c r="F40" s="1">
        <v>0</v>
      </c>
      <c r="G40" s="1">
        <v>1</v>
      </c>
      <c r="H40" s="19" t="s">
        <v>277</v>
      </c>
    </row>
    <row r="41" spans="1:8" x14ac:dyDescent="0.3">
      <c r="A41" s="4">
        <f t="shared" si="0"/>
        <v>40</v>
      </c>
      <c r="B41" s="1" t="s">
        <v>148</v>
      </c>
      <c r="C41" s="33"/>
      <c r="D41" s="4" t="s">
        <v>259</v>
      </c>
      <c r="E41" s="1">
        <v>1</v>
      </c>
      <c r="F41" s="1">
        <v>1.5</v>
      </c>
      <c r="G41" s="1">
        <v>2</v>
      </c>
      <c r="H41" s="19" t="s">
        <v>277</v>
      </c>
    </row>
    <row r="42" spans="1:8" x14ac:dyDescent="0.3">
      <c r="A42" s="4">
        <f t="shared" si="0"/>
        <v>41</v>
      </c>
      <c r="B42" s="1" t="s">
        <v>148</v>
      </c>
      <c r="C42" s="33"/>
      <c r="D42" s="4" t="s">
        <v>260</v>
      </c>
      <c r="E42" s="1">
        <v>1</v>
      </c>
      <c r="F42" s="1">
        <v>1.5</v>
      </c>
      <c r="G42" s="1">
        <v>2</v>
      </c>
      <c r="H42" s="19" t="s">
        <v>277</v>
      </c>
    </row>
    <row r="43" spans="1:8" x14ac:dyDescent="0.3">
      <c r="A43" s="4">
        <f t="shared" si="0"/>
        <v>42</v>
      </c>
      <c r="B43" s="1" t="s">
        <v>148</v>
      </c>
      <c r="C43" s="34"/>
      <c r="D43" s="4" t="s">
        <v>261</v>
      </c>
      <c r="E43" s="1">
        <v>0</v>
      </c>
      <c r="F43" s="1">
        <v>0</v>
      </c>
      <c r="G43" s="1">
        <v>1</v>
      </c>
      <c r="H43" s="19" t="s">
        <v>277</v>
      </c>
    </row>
    <row r="44" spans="1:8" x14ac:dyDescent="0.3">
      <c r="A44" s="4">
        <f t="shared" si="0"/>
        <v>43</v>
      </c>
      <c r="B44" s="1" t="s">
        <v>148</v>
      </c>
      <c r="C44" s="32" t="s">
        <v>222</v>
      </c>
      <c r="D44" s="4" t="s">
        <v>258</v>
      </c>
      <c r="E44" s="1">
        <v>0</v>
      </c>
      <c r="F44" s="1">
        <v>0</v>
      </c>
      <c r="G44" s="1">
        <v>2</v>
      </c>
      <c r="H44" s="19" t="s">
        <v>277</v>
      </c>
    </row>
    <row r="45" spans="1:8" x14ac:dyDescent="0.3">
      <c r="A45" s="4">
        <f t="shared" si="0"/>
        <v>44</v>
      </c>
      <c r="B45" s="1" t="s">
        <v>148</v>
      </c>
      <c r="C45" s="33"/>
      <c r="D45" s="4" t="s">
        <v>259</v>
      </c>
      <c r="E45" s="1">
        <v>1</v>
      </c>
      <c r="F45" s="1">
        <v>1.5</v>
      </c>
      <c r="G45" s="1">
        <v>2</v>
      </c>
      <c r="H45" s="19" t="s">
        <v>277</v>
      </c>
    </row>
    <row r="46" spans="1:8" x14ac:dyDescent="0.3">
      <c r="A46" s="4">
        <f t="shared" si="0"/>
        <v>45</v>
      </c>
      <c r="B46" s="1" t="s">
        <v>148</v>
      </c>
      <c r="C46" s="33"/>
      <c r="D46" s="4" t="s">
        <v>260</v>
      </c>
      <c r="E46" s="1">
        <v>1</v>
      </c>
      <c r="F46" s="1">
        <v>1.5</v>
      </c>
      <c r="G46" s="1">
        <v>2</v>
      </c>
      <c r="H46" s="19" t="s">
        <v>277</v>
      </c>
    </row>
    <row r="47" spans="1:8" x14ac:dyDescent="0.3">
      <c r="A47" s="4">
        <f t="shared" si="0"/>
        <v>46</v>
      </c>
      <c r="B47" s="1" t="s">
        <v>148</v>
      </c>
      <c r="C47" s="34"/>
      <c r="D47" s="1" t="s">
        <v>261</v>
      </c>
      <c r="E47" s="1">
        <v>0</v>
      </c>
      <c r="F47" s="1">
        <v>0</v>
      </c>
      <c r="G47" s="1">
        <v>2</v>
      </c>
      <c r="H47" s="19" t="s">
        <v>277</v>
      </c>
    </row>
    <row r="48" spans="1:8" x14ac:dyDescent="0.3">
      <c r="A48" s="4">
        <f t="shared" si="0"/>
        <v>47</v>
      </c>
      <c r="B48" s="1" t="s">
        <v>148</v>
      </c>
      <c r="C48" s="32" t="s">
        <v>224</v>
      </c>
      <c r="D48" s="4" t="s">
        <v>258</v>
      </c>
      <c r="E48" s="1">
        <v>0</v>
      </c>
      <c r="F48" s="1">
        <v>0</v>
      </c>
      <c r="G48" s="1">
        <v>17.3</v>
      </c>
      <c r="H48" s="19" t="s">
        <v>277</v>
      </c>
    </row>
    <row r="49" spans="1:9" x14ac:dyDescent="0.3">
      <c r="A49" s="4">
        <f t="shared" si="0"/>
        <v>48</v>
      </c>
      <c r="B49" s="1" t="s">
        <v>148</v>
      </c>
      <c r="C49" s="33"/>
      <c r="D49" s="4" t="s">
        <v>259</v>
      </c>
      <c r="E49" s="1">
        <v>10.4</v>
      </c>
      <c r="F49" s="1">
        <v>13</v>
      </c>
      <c r="G49" s="1">
        <v>17.3</v>
      </c>
      <c r="H49" s="19" t="s">
        <v>277</v>
      </c>
    </row>
    <row r="50" spans="1:9" x14ac:dyDescent="0.3">
      <c r="A50" s="4">
        <f t="shared" si="0"/>
        <v>49</v>
      </c>
      <c r="B50" s="1" t="s">
        <v>148</v>
      </c>
      <c r="C50" s="33"/>
      <c r="D50" s="4" t="s">
        <v>260</v>
      </c>
      <c r="E50" s="1">
        <v>10.4</v>
      </c>
      <c r="F50" s="1">
        <v>13</v>
      </c>
      <c r="G50" s="1">
        <v>17.3</v>
      </c>
      <c r="H50" s="19" t="s">
        <v>277</v>
      </c>
    </row>
    <row r="51" spans="1:9" x14ac:dyDescent="0.3">
      <c r="A51" s="4">
        <f t="shared" si="0"/>
        <v>50</v>
      </c>
      <c r="B51" s="1" t="s">
        <v>148</v>
      </c>
      <c r="C51" s="34"/>
      <c r="D51" s="1" t="s">
        <v>261</v>
      </c>
      <c r="E51" s="1">
        <v>0</v>
      </c>
      <c r="F51" s="1">
        <v>0</v>
      </c>
      <c r="G51" s="1">
        <v>17.3</v>
      </c>
      <c r="H51" s="19" t="s">
        <v>277</v>
      </c>
    </row>
    <row r="52" spans="1:9" x14ac:dyDescent="0.3">
      <c r="A52" s="4">
        <f t="shared" si="0"/>
        <v>51</v>
      </c>
      <c r="B52" s="1" t="s">
        <v>148</v>
      </c>
      <c r="C52" s="32" t="s">
        <v>223</v>
      </c>
      <c r="D52" s="4" t="s">
        <v>258</v>
      </c>
      <c r="E52" s="1">
        <v>0</v>
      </c>
      <c r="F52" s="1">
        <v>0</v>
      </c>
      <c r="G52" s="1">
        <v>12.5</v>
      </c>
      <c r="H52" s="19" t="s">
        <v>277</v>
      </c>
    </row>
    <row r="53" spans="1:9" x14ac:dyDescent="0.3">
      <c r="A53" s="4">
        <f t="shared" si="0"/>
        <v>52</v>
      </c>
      <c r="B53" s="1" t="s">
        <v>148</v>
      </c>
      <c r="C53" s="33"/>
      <c r="D53" s="4" t="s">
        <v>259</v>
      </c>
      <c r="E53" s="1">
        <v>3.75</v>
      </c>
      <c r="F53" s="1">
        <v>5</v>
      </c>
      <c r="G53" s="1">
        <v>12.5</v>
      </c>
      <c r="H53" s="19" t="s">
        <v>277</v>
      </c>
    </row>
    <row r="54" spans="1:9" x14ac:dyDescent="0.3">
      <c r="A54" s="4">
        <f t="shared" si="0"/>
        <v>53</v>
      </c>
      <c r="B54" s="1" t="s">
        <v>148</v>
      </c>
      <c r="C54" s="33"/>
      <c r="D54" s="4" t="s">
        <v>260</v>
      </c>
      <c r="E54" s="1">
        <v>3.75</v>
      </c>
      <c r="F54" s="1">
        <v>5</v>
      </c>
      <c r="G54" s="1">
        <v>12.5</v>
      </c>
      <c r="H54" s="19" t="s">
        <v>277</v>
      </c>
    </row>
    <row r="55" spans="1:9" x14ac:dyDescent="0.3">
      <c r="A55" s="4">
        <f t="shared" si="0"/>
        <v>54</v>
      </c>
      <c r="B55" s="1" t="s">
        <v>148</v>
      </c>
      <c r="C55" s="34"/>
      <c r="D55" s="1" t="s">
        <v>261</v>
      </c>
      <c r="E55" s="1">
        <v>0</v>
      </c>
      <c r="F55" s="1">
        <v>0</v>
      </c>
      <c r="G55" s="1">
        <v>12.5</v>
      </c>
      <c r="H55" s="19" t="s">
        <v>277</v>
      </c>
    </row>
    <row r="56" spans="1:9" x14ac:dyDescent="0.3">
      <c r="A56" s="4">
        <f t="shared" si="0"/>
        <v>55</v>
      </c>
      <c r="B56" s="1" t="s">
        <v>148</v>
      </c>
      <c r="C56" s="25" t="s">
        <v>281</v>
      </c>
      <c r="D56" s="1" t="s">
        <v>225</v>
      </c>
      <c r="E56" s="1">
        <v>12</v>
      </c>
      <c r="F56" s="1">
        <v>12</v>
      </c>
      <c r="G56" s="1">
        <v>12</v>
      </c>
      <c r="H56" s="19" t="s">
        <v>267</v>
      </c>
      <c r="I56" s="22"/>
    </row>
    <row r="57" spans="1:9" x14ac:dyDescent="0.3">
      <c r="A57" s="4">
        <f t="shared" si="0"/>
        <v>56</v>
      </c>
      <c r="B57" s="1" t="s">
        <v>148</v>
      </c>
      <c r="C57" s="25" t="s">
        <v>282</v>
      </c>
      <c r="D57" s="1" t="s">
        <v>225</v>
      </c>
      <c r="E57" s="1">
        <v>1</v>
      </c>
      <c r="F57" s="1">
        <v>1</v>
      </c>
      <c r="G57" s="1">
        <v>1</v>
      </c>
      <c r="H57" s="19" t="s">
        <v>267</v>
      </c>
      <c r="I57" s="22"/>
    </row>
    <row r="58" spans="1:9" x14ac:dyDescent="0.3">
      <c r="A58" s="4">
        <f t="shared" si="0"/>
        <v>57</v>
      </c>
      <c r="B58" s="1" t="s">
        <v>148</v>
      </c>
      <c r="C58" s="25" t="s">
        <v>283</v>
      </c>
      <c r="D58" s="1" t="s">
        <v>225</v>
      </c>
      <c r="E58" s="1">
        <v>6</v>
      </c>
      <c r="F58" s="1">
        <v>6</v>
      </c>
      <c r="G58" s="1">
        <v>6</v>
      </c>
      <c r="H58" s="19" t="s">
        <v>267</v>
      </c>
      <c r="I58" s="22"/>
    </row>
    <row r="59" spans="1:9" x14ac:dyDescent="0.3">
      <c r="A59" s="4">
        <f t="shared" si="0"/>
        <v>58</v>
      </c>
      <c r="B59" s="1" t="s">
        <v>148</v>
      </c>
      <c r="C59" s="25" t="s">
        <v>284</v>
      </c>
      <c r="D59" s="1" t="s">
        <v>225</v>
      </c>
      <c r="E59" s="1">
        <v>1</v>
      </c>
      <c r="F59" s="1">
        <v>1</v>
      </c>
      <c r="G59" s="1">
        <v>1</v>
      </c>
      <c r="H59" s="19" t="s">
        <v>267</v>
      </c>
      <c r="I59" s="22"/>
    </row>
    <row r="60" spans="1:9" x14ac:dyDescent="0.3">
      <c r="A60" s="4">
        <f t="shared" si="0"/>
        <v>59</v>
      </c>
      <c r="B60" s="1" t="s">
        <v>148</v>
      </c>
      <c r="C60" s="25" t="s">
        <v>285</v>
      </c>
      <c r="D60" s="1" t="s">
        <v>225</v>
      </c>
      <c r="E60" s="3">
        <v>1</v>
      </c>
      <c r="F60" s="3">
        <v>1</v>
      </c>
      <c r="G60" s="3">
        <v>1</v>
      </c>
      <c r="H60" s="19" t="s">
        <v>267</v>
      </c>
      <c r="I60" s="22"/>
    </row>
    <row r="61" spans="1:9" x14ac:dyDescent="0.3">
      <c r="A61" s="4">
        <f t="shared" si="0"/>
        <v>60</v>
      </c>
      <c r="B61" s="1" t="s">
        <v>148</v>
      </c>
      <c r="C61" s="25" t="s">
        <v>286</v>
      </c>
      <c r="D61" s="1" t="s">
        <v>225</v>
      </c>
      <c r="E61" s="1">
        <v>10</v>
      </c>
      <c r="F61" s="1">
        <v>10</v>
      </c>
      <c r="G61" s="1">
        <v>10</v>
      </c>
      <c r="H61" s="19" t="s">
        <v>267</v>
      </c>
      <c r="I61" s="22"/>
    </row>
    <row r="62" spans="1:9" x14ac:dyDescent="0.3">
      <c r="A62" s="4">
        <f t="shared" si="0"/>
        <v>61</v>
      </c>
      <c r="B62" s="1" t="s">
        <v>148</v>
      </c>
      <c r="C62" s="25" t="s">
        <v>287</v>
      </c>
      <c r="D62" s="1" t="s">
        <v>225</v>
      </c>
      <c r="E62" s="1">
        <v>4</v>
      </c>
      <c r="F62" s="1">
        <v>4</v>
      </c>
      <c r="G62" s="1">
        <v>4</v>
      </c>
      <c r="H62" s="19" t="s">
        <v>267</v>
      </c>
      <c r="I62" s="22"/>
    </row>
    <row r="63" spans="1:9" x14ac:dyDescent="0.3">
      <c r="A63" s="4">
        <f t="shared" si="0"/>
        <v>62</v>
      </c>
      <c r="B63" s="1" t="s">
        <v>148</v>
      </c>
      <c r="C63" s="25" t="s">
        <v>288</v>
      </c>
      <c r="D63" s="1" t="s">
        <v>225</v>
      </c>
      <c r="E63" s="1">
        <v>30</v>
      </c>
      <c r="F63" s="1">
        <v>30</v>
      </c>
      <c r="G63" s="1">
        <v>30</v>
      </c>
      <c r="H63" s="19" t="s">
        <v>267</v>
      </c>
      <c r="I63" s="22"/>
    </row>
    <row r="64" spans="1:9" x14ac:dyDescent="0.3">
      <c r="A64" s="4">
        <f t="shared" si="0"/>
        <v>63</v>
      </c>
      <c r="B64" s="1" t="s">
        <v>148</v>
      </c>
      <c r="C64" s="25" t="s">
        <v>289</v>
      </c>
      <c r="D64" s="1" t="s">
        <v>225</v>
      </c>
      <c r="E64" s="1">
        <v>8</v>
      </c>
      <c r="F64" s="1">
        <v>8</v>
      </c>
      <c r="G64" s="1">
        <v>8</v>
      </c>
      <c r="H64" s="19" t="s">
        <v>267</v>
      </c>
      <c r="I64" s="22"/>
    </row>
    <row r="65" spans="1:9" x14ac:dyDescent="0.3">
      <c r="A65" s="4">
        <f t="shared" si="0"/>
        <v>64</v>
      </c>
      <c r="B65" s="1" t="s">
        <v>148</v>
      </c>
      <c r="C65" s="25" t="s">
        <v>290</v>
      </c>
      <c r="D65" s="1" t="s">
        <v>225</v>
      </c>
      <c r="E65" s="1">
        <v>5</v>
      </c>
      <c r="F65" s="1">
        <v>5</v>
      </c>
      <c r="G65" s="1">
        <v>5</v>
      </c>
      <c r="H65" s="19" t="s">
        <v>267</v>
      </c>
      <c r="I65" s="22"/>
    </row>
    <row r="66" spans="1:9" x14ac:dyDescent="0.3">
      <c r="A66" s="4">
        <f t="shared" si="0"/>
        <v>65</v>
      </c>
      <c r="B66" s="1" t="s">
        <v>148</v>
      </c>
      <c r="C66" s="25" t="s">
        <v>291</v>
      </c>
      <c r="D66" s="1" t="s">
        <v>225</v>
      </c>
      <c r="E66" s="1">
        <v>10</v>
      </c>
      <c r="F66" s="1">
        <v>10</v>
      </c>
      <c r="G66" s="1">
        <v>10</v>
      </c>
      <c r="H66" s="19" t="s">
        <v>267</v>
      </c>
      <c r="I66" s="22"/>
    </row>
    <row r="67" spans="1:9" x14ac:dyDescent="0.3">
      <c r="A67" s="4">
        <f t="shared" si="0"/>
        <v>66</v>
      </c>
      <c r="B67" s="1" t="s">
        <v>148</v>
      </c>
      <c r="C67" s="25" t="s">
        <v>292</v>
      </c>
      <c r="D67" s="1" t="s">
        <v>225</v>
      </c>
      <c r="E67" s="1">
        <v>10</v>
      </c>
      <c r="F67" s="1">
        <v>10</v>
      </c>
      <c r="G67" s="1">
        <v>10</v>
      </c>
      <c r="H67" s="19" t="s">
        <v>267</v>
      </c>
      <c r="I67" s="22"/>
    </row>
    <row r="68" spans="1:9" x14ac:dyDescent="0.3">
      <c r="A68" s="4">
        <f t="shared" si="0"/>
        <v>67</v>
      </c>
      <c r="B68" s="1" t="s">
        <v>148</v>
      </c>
      <c r="C68" s="25" t="s">
        <v>293</v>
      </c>
      <c r="D68" s="1" t="s">
        <v>225</v>
      </c>
      <c r="E68" s="1">
        <v>24</v>
      </c>
      <c r="F68" s="1">
        <v>24</v>
      </c>
      <c r="G68" s="1">
        <v>24</v>
      </c>
      <c r="H68" s="19" t="s">
        <v>267</v>
      </c>
      <c r="I68" s="22"/>
    </row>
    <row r="69" spans="1:9" x14ac:dyDescent="0.3">
      <c r="A69" s="4">
        <f t="shared" si="0"/>
        <v>68</v>
      </c>
      <c r="B69" s="1" t="s">
        <v>148</v>
      </c>
      <c r="C69" s="25" t="s">
        <v>294</v>
      </c>
      <c r="D69" s="1" t="s">
        <v>225</v>
      </c>
      <c r="E69" s="1">
        <v>30</v>
      </c>
      <c r="F69" s="1">
        <v>30</v>
      </c>
      <c r="G69" s="1">
        <v>30</v>
      </c>
      <c r="H69" s="19" t="s">
        <v>267</v>
      </c>
      <c r="I69" s="22"/>
    </row>
    <row r="70" spans="1:9" x14ac:dyDescent="0.3">
      <c r="A70" s="4">
        <f t="shared" si="0"/>
        <v>69</v>
      </c>
      <c r="B70" s="1" t="s">
        <v>148</v>
      </c>
      <c r="C70" s="25" t="s">
        <v>295</v>
      </c>
      <c r="D70" s="1" t="s">
        <v>225</v>
      </c>
      <c r="E70" s="7">
        <v>40</v>
      </c>
      <c r="F70" s="7">
        <v>40</v>
      </c>
      <c r="G70" s="7">
        <v>40</v>
      </c>
      <c r="H70" s="19" t="s">
        <v>267</v>
      </c>
      <c r="I70" s="22"/>
    </row>
    <row r="71" spans="1:9" x14ac:dyDescent="0.3">
      <c r="A71" s="4">
        <f t="shared" si="0"/>
        <v>70</v>
      </c>
      <c r="B71" s="1" t="s">
        <v>148</v>
      </c>
      <c r="C71" s="38" t="s">
        <v>296</v>
      </c>
      <c r="D71" s="1" t="s">
        <v>274</v>
      </c>
      <c r="E71" s="7">
        <v>1</v>
      </c>
      <c r="F71" s="7">
        <v>2</v>
      </c>
      <c r="G71" s="7">
        <v>4</v>
      </c>
      <c r="H71" s="5" t="s">
        <v>268</v>
      </c>
    </row>
    <row r="72" spans="1:9" x14ac:dyDescent="0.3">
      <c r="A72" s="4">
        <f t="shared" si="0"/>
        <v>71</v>
      </c>
      <c r="B72" s="1" t="s">
        <v>148</v>
      </c>
      <c r="C72" s="39"/>
      <c r="D72" s="1" t="s">
        <v>275</v>
      </c>
      <c r="E72" s="7">
        <v>2</v>
      </c>
      <c r="F72" s="7">
        <v>3</v>
      </c>
      <c r="G72" s="7">
        <v>5</v>
      </c>
      <c r="H72" s="5" t="s">
        <v>268</v>
      </c>
    </row>
    <row r="73" spans="1:9" x14ac:dyDescent="0.3">
      <c r="A73" s="4">
        <f t="shared" si="0"/>
        <v>72</v>
      </c>
      <c r="B73" s="1" t="s">
        <v>148</v>
      </c>
      <c r="C73" s="39"/>
      <c r="D73" s="1" t="s">
        <v>276</v>
      </c>
      <c r="E73" s="7">
        <v>4</v>
      </c>
      <c r="F73" s="7">
        <v>5</v>
      </c>
      <c r="G73" s="7">
        <v>7</v>
      </c>
      <c r="H73" s="5" t="s">
        <v>268</v>
      </c>
    </row>
    <row r="74" spans="1:9" ht="15.75" customHeight="1" x14ac:dyDescent="0.3">
      <c r="A74" s="4">
        <f t="shared" si="0"/>
        <v>73</v>
      </c>
      <c r="B74" s="1" t="s">
        <v>148</v>
      </c>
      <c r="C74" s="40"/>
      <c r="D74" s="1" t="s">
        <v>273</v>
      </c>
      <c r="E74" s="7">
        <v>2</v>
      </c>
      <c r="F74" s="7">
        <v>3</v>
      </c>
      <c r="G74" s="7">
        <v>5</v>
      </c>
      <c r="H74" s="5" t="s">
        <v>268</v>
      </c>
      <c r="I74" s="22"/>
    </row>
    <row r="75" spans="1:9" x14ac:dyDescent="0.3">
      <c r="A75" s="4">
        <f t="shared" si="0"/>
        <v>74</v>
      </c>
      <c r="B75" s="1" t="s">
        <v>148</v>
      </c>
      <c r="C75" s="25" t="s">
        <v>301</v>
      </c>
      <c r="D75" s="1" t="s">
        <v>225</v>
      </c>
      <c r="E75" s="7">
        <v>80000</v>
      </c>
      <c r="F75" s="7">
        <v>80000</v>
      </c>
      <c r="G75" s="7">
        <v>80000</v>
      </c>
      <c r="H75" s="5" t="s">
        <v>302</v>
      </c>
      <c r="I75" s="22"/>
    </row>
    <row r="76" spans="1:9" x14ac:dyDescent="0.3">
      <c r="A76" s="4">
        <f t="shared" si="0"/>
        <v>75</v>
      </c>
      <c r="B76" s="1" t="s">
        <v>148</v>
      </c>
      <c r="C76" s="25" t="s">
        <v>297</v>
      </c>
      <c r="D76" s="1" t="s">
        <v>225</v>
      </c>
      <c r="E76" s="7">
        <v>6</v>
      </c>
      <c r="F76" s="7">
        <v>10</v>
      </c>
      <c r="G76" s="7">
        <v>15</v>
      </c>
      <c r="H76" s="5" t="s">
        <v>302</v>
      </c>
      <c r="I76" s="22"/>
    </row>
    <row r="77" spans="1:9" x14ac:dyDescent="0.3">
      <c r="A77" s="4">
        <f t="shared" si="0"/>
        <v>76</v>
      </c>
      <c r="B77" s="1" t="s">
        <v>148</v>
      </c>
      <c r="C77" s="25" t="s">
        <v>298</v>
      </c>
      <c r="D77" s="1" t="s">
        <v>225</v>
      </c>
      <c r="E77" s="7">
        <v>4</v>
      </c>
      <c r="F77" s="7">
        <v>6</v>
      </c>
      <c r="G77" s="7">
        <v>8</v>
      </c>
      <c r="H77" s="5" t="s">
        <v>302</v>
      </c>
      <c r="I77" s="22"/>
    </row>
    <row r="78" spans="1:9" x14ac:dyDescent="0.3">
      <c r="A78" s="4">
        <f t="shared" si="0"/>
        <v>77</v>
      </c>
      <c r="B78" s="1" t="s">
        <v>148</v>
      </c>
      <c r="C78" s="25" t="s">
        <v>299</v>
      </c>
      <c r="D78" s="1" t="s">
        <v>225</v>
      </c>
      <c r="E78" s="7">
        <v>1</v>
      </c>
      <c r="F78" s="7">
        <v>1</v>
      </c>
      <c r="G78" s="7">
        <v>1</v>
      </c>
      <c r="H78" s="5" t="s">
        <v>302</v>
      </c>
      <c r="I78" s="22"/>
    </row>
    <row r="79" spans="1:9" x14ac:dyDescent="0.3">
      <c r="A79" s="4">
        <f t="shared" si="0"/>
        <v>78</v>
      </c>
      <c r="B79" s="1" t="s">
        <v>148</v>
      </c>
      <c r="C79" s="25" t="s">
        <v>300</v>
      </c>
      <c r="D79" s="1" t="s">
        <v>225</v>
      </c>
      <c r="E79" s="8">
        <v>0.5</v>
      </c>
      <c r="F79" s="8">
        <v>0.5</v>
      </c>
      <c r="G79" s="8">
        <v>0.5</v>
      </c>
      <c r="H79" s="5" t="s">
        <v>302</v>
      </c>
      <c r="I79" s="22"/>
    </row>
    <row r="80" spans="1:9" x14ac:dyDescent="0.3">
      <c r="A80" s="4">
        <f t="shared" si="0"/>
        <v>79</v>
      </c>
      <c r="B80" s="1" t="s">
        <v>148</v>
      </c>
      <c r="C80" s="25" t="s">
        <v>226</v>
      </c>
      <c r="D80" s="1" t="s">
        <v>229</v>
      </c>
      <c r="E80" s="7">
        <v>4</v>
      </c>
      <c r="F80" s="7">
        <v>4</v>
      </c>
      <c r="G80" s="7">
        <v>4</v>
      </c>
      <c r="H80" s="5" t="s">
        <v>302</v>
      </c>
      <c r="I80" s="22"/>
    </row>
    <row r="81" spans="1:9" x14ac:dyDescent="0.3">
      <c r="A81" s="4">
        <f t="shared" si="0"/>
        <v>80</v>
      </c>
      <c r="B81" s="1" t="s">
        <v>148</v>
      </c>
      <c r="C81" s="25" t="s">
        <v>227</v>
      </c>
      <c r="D81" s="1" t="s">
        <v>229</v>
      </c>
      <c r="E81" s="7">
        <v>11</v>
      </c>
      <c r="F81" s="7">
        <v>12</v>
      </c>
      <c r="G81" s="7">
        <v>13</v>
      </c>
      <c r="H81" s="5" t="s">
        <v>269</v>
      </c>
      <c r="I81" s="22"/>
    </row>
    <row r="82" spans="1:9" x14ac:dyDescent="0.3">
      <c r="A82" s="4">
        <f t="shared" si="0"/>
        <v>81</v>
      </c>
      <c r="B82" s="1" t="s">
        <v>148</v>
      </c>
      <c r="C82" s="25" t="s">
        <v>228</v>
      </c>
      <c r="D82" s="1" t="s">
        <v>229</v>
      </c>
      <c r="E82" s="7">
        <v>15</v>
      </c>
      <c r="F82" s="7">
        <v>15</v>
      </c>
      <c r="G82" s="7">
        <v>15</v>
      </c>
      <c r="H82" s="5" t="s">
        <v>269</v>
      </c>
      <c r="I82" s="22"/>
    </row>
    <row r="83" spans="1:9" x14ac:dyDescent="0.3">
      <c r="A83" s="4">
        <f t="shared" si="0"/>
        <v>82</v>
      </c>
      <c r="B83" s="1" t="s">
        <v>148</v>
      </c>
      <c r="C83" s="26" t="s">
        <v>233</v>
      </c>
      <c r="D83" s="1" t="s">
        <v>229</v>
      </c>
      <c r="E83" s="7">
        <v>2</v>
      </c>
      <c r="F83" s="7">
        <v>2</v>
      </c>
      <c r="G83" s="7">
        <v>2</v>
      </c>
      <c r="H83" s="5" t="s">
        <v>269</v>
      </c>
      <c r="I83" s="22"/>
    </row>
    <row r="84" spans="1:9" x14ac:dyDescent="0.3">
      <c r="A84" s="4">
        <f t="shared" si="0"/>
        <v>83</v>
      </c>
      <c r="B84" s="1" t="s">
        <v>148</v>
      </c>
      <c r="C84" s="38" t="s">
        <v>234</v>
      </c>
      <c r="D84" s="1" t="s">
        <v>230</v>
      </c>
      <c r="E84" s="7">
        <v>11</v>
      </c>
      <c r="F84" s="7">
        <v>12</v>
      </c>
      <c r="G84" s="7">
        <v>13</v>
      </c>
      <c r="H84" s="5" t="s">
        <v>269</v>
      </c>
      <c r="I84" s="22"/>
    </row>
    <row r="85" spans="1:9" x14ac:dyDescent="0.3">
      <c r="A85" s="4">
        <f t="shared" si="0"/>
        <v>84</v>
      </c>
      <c r="B85" s="1" t="s">
        <v>148</v>
      </c>
      <c r="C85" s="39"/>
      <c r="D85" s="1" t="s">
        <v>231</v>
      </c>
      <c r="E85" s="7">
        <v>11</v>
      </c>
      <c r="F85" s="7">
        <v>12</v>
      </c>
      <c r="G85" s="7">
        <v>13</v>
      </c>
      <c r="H85" s="5" t="s">
        <v>269</v>
      </c>
      <c r="I85" s="22"/>
    </row>
    <row r="86" spans="1:9" x14ac:dyDescent="0.3">
      <c r="A86" s="4">
        <f t="shared" si="0"/>
        <v>85</v>
      </c>
      <c r="B86" s="1" t="s">
        <v>148</v>
      </c>
      <c r="C86" s="40"/>
      <c r="D86" s="1" t="s">
        <v>232</v>
      </c>
      <c r="E86" s="7">
        <v>12</v>
      </c>
      <c r="F86" s="7">
        <v>13</v>
      </c>
      <c r="G86" s="7">
        <v>14</v>
      </c>
      <c r="H86" s="5" t="s">
        <v>269</v>
      </c>
      <c r="I86" s="22"/>
    </row>
    <row r="87" spans="1:9" x14ac:dyDescent="0.3">
      <c r="A87" s="4">
        <f t="shared" si="0"/>
        <v>86</v>
      </c>
      <c r="B87" s="1" t="s">
        <v>148</v>
      </c>
      <c r="C87" s="25" t="s">
        <v>235</v>
      </c>
      <c r="D87" s="1" t="s">
        <v>229</v>
      </c>
      <c r="E87" s="7">
        <v>15</v>
      </c>
      <c r="F87" s="7">
        <v>15</v>
      </c>
      <c r="G87" s="7">
        <v>15</v>
      </c>
      <c r="H87" s="5" t="s">
        <v>269</v>
      </c>
      <c r="I87" s="22"/>
    </row>
    <row r="88" spans="1:9" ht="32.25" customHeight="1" x14ac:dyDescent="0.3">
      <c r="A88" s="4">
        <f t="shared" si="0"/>
        <v>87</v>
      </c>
      <c r="B88" s="1" t="s">
        <v>148</v>
      </c>
      <c r="C88" s="26" t="s">
        <v>247</v>
      </c>
      <c r="D88" s="1" t="s">
        <v>229</v>
      </c>
      <c r="E88" s="7">
        <v>2</v>
      </c>
      <c r="F88" s="7">
        <v>2</v>
      </c>
      <c r="G88" s="7">
        <v>2</v>
      </c>
      <c r="H88" s="5" t="s">
        <v>269</v>
      </c>
      <c r="I88" s="22"/>
    </row>
    <row r="89" spans="1:9" x14ac:dyDescent="0.3">
      <c r="A89" s="4">
        <f t="shared" si="0"/>
        <v>88</v>
      </c>
      <c r="B89" s="1" t="s">
        <v>148</v>
      </c>
      <c r="C89" s="35" t="s">
        <v>244</v>
      </c>
      <c r="D89" s="1" t="s">
        <v>230</v>
      </c>
      <c r="E89" s="7">
        <v>1</v>
      </c>
      <c r="F89" s="7">
        <v>2</v>
      </c>
      <c r="G89" s="7">
        <v>3</v>
      </c>
      <c r="H89" s="5" t="s">
        <v>269</v>
      </c>
      <c r="I89" s="22"/>
    </row>
    <row r="90" spans="1:9" x14ac:dyDescent="0.3">
      <c r="A90" s="4">
        <f t="shared" ref="A90:A113" si="1">ROW()-1</f>
        <v>89</v>
      </c>
      <c r="B90" s="1" t="s">
        <v>148</v>
      </c>
      <c r="C90" s="36"/>
      <c r="D90" s="1" t="s">
        <v>231</v>
      </c>
      <c r="E90" s="7">
        <v>1</v>
      </c>
      <c r="F90" s="7">
        <v>2</v>
      </c>
      <c r="G90" s="7">
        <v>3</v>
      </c>
      <c r="H90" s="5" t="s">
        <v>269</v>
      </c>
      <c r="I90" s="22"/>
    </row>
    <row r="91" spans="1:9" x14ac:dyDescent="0.3">
      <c r="A91" s="4">
        <f t="shared" si="1"/>
        <v>90</v>
      </c>
      <c r="B91" s="1" t="s">
        <v>148</v>
      </c>
      <c r="C91" s="37"/>
      <c r="D91" s="1" t="s">
        <v>232</v>
      </c>
      <c r="E91" s="7">
        <v>2</v>
      </c>
      <c r="F91" s="7">
        <v>4</v>
      </c>
      <c r="G91" s="7">
        <v>4</v>
      </c>
      <c r="H91" s="5" t="s">
        <v>269</v>
      </c>
      <c r="I91" s="22"/>
    </row>
    <row r="92" spans="1:9" ht="17.7" customHeight="1" x14ac:dyDescent="0.3">
      <c r="A92" s="4">
        <f t="shared" si="1"/>
        <v>91</v>
      </c>
      <c r="B92" s="1" t="s">
        <v>148</v>
      </c>
      <c r="C92" s="16" t="s">
        <v>235</v>
      </c>
      <c r="D92" s="1" t="s">
        <v>229</v>
      </c>
      <c r="E92" s="7">
        <v>15</v>
      </c>
      <c r="F92" s="7">
        <v>15</v>
      </c>
      <c r="G92" s="7">
        <v>15</v>
      </c>
      <c r="H92" s="5" t="s">
        <v>269</v>
      </c>
      <c r="I92" s="22"/>
    </row>
    <row r="93" spans="1:9" x14ac:dyDescent="0.3">
      <c r="A93" s="4">
        <f t="shared" si="1"/>
        <v>92</v>
      </c>
      <c r="B93" s="1" t="s">
        <v>148</v>
      </c>
      <c r="C93" s="24" t="s">
        <v>248</v>
      </c>
      <c r="D93" s="1" t="s">
        <v>229</v>
      </c>
      <c r="E93" s="7">
        <v>2</v>
      </c>
      <c r="F93" s="7">
        <v>2</v>
      </c>
      <c r="G93" s="7">
        <v>2</v>
      </c>
      <c r="H93" s="5" t="s">
        <v>269</v>
      </c>
      <c r="I93" s="22"/>
    </row>
    <row r="94" spans="1:9" x14ac:dyDescent="0.3">
      <c r="A94" s="4">
        <f t="shared" si="1"/>
        <v>93</v>
      </c>
      <c r="B94" s="1" t="s">
        <v>148</v>
      </c>
      <c r="C94" s="35" t="s">
        <v>245</v>
      </c>
      <c r="D94" s="1" t="s">
        <v>230</v>
      </c>
      <c r="E94" s="7">
        <v>5</v>
      </c>
      <c r="F94" s="7">
        <v>6</v>
      </c>
      <c r="G94" s="7">
        <v>7</v>
      </c>
      <c r="H94" s="5" t="s">
        <v>270</v>
      </c>
      <c r="I94" s="22"/>
    </row>
    <row r="95" spans="1:9" x14ac:dyDescent="0.3">
      <c r="A95" s="4">
        <f t="shared" si="1"/>
        <v>94</v>
      </c>
      <c r="B95" s="1" t="s">
        <v>148</v>
      </c>
      <c r="C95" s="36"/>
      <c r="D95" s="1" t="s">
        <v>231</v>
      </c>
      <c r="E95" s="7">
        <v>5</v>
      </c>
      <c r="F95" s="7">
        <v>6</v>
      </c>
      <c r="G95" s="7">
        <v>7</v>
      </c>
      <c r="H95" s="5" t="s">
        <v>270</v>
      </c>
      <c r="I95" s="22"/>
    </row>
    <row r="96" spans="1:9" x14ac:dyDescent="0.3">
      <c r="A96" s="4">
        <f t="shared" si="1"/>
        <v>95</v>
      </c>
      <c r="B96" s="1" t="s">
        <v>148</v>
      </c>
      <c r="C96" s="36"/>
      <c r="D96" s="1" t="s">
        <v>232</v>
      </c>
      <c r="E96" s="7">
        <v>5</v>
      </c>
      <c r="F96" s="7">
        <v>6</v>
      </c>
      <c r="G96" s="7">
        <v>7</v>
      </c>
      <c r="H96" s="5" t="s">
        <v>270</v>
      </c>
      <c r="I96" s="22"/>
    </row>
    <row r="97" spans="1:9" x14ac:dyDescent="0.3">
      <c r="A97" s="4">
        <f t="shared" si="1"/>
        <v>96</v>
      </c>
      <c r="B97" s="1" t="s">
        <v>148</v>
      </c>
      <c r="C97" s="16" t="s">
        <v>246</v>
      </c>
      <c r="D97" s="1" t="s">
        <v>229</v>
      </c>
      <c r="E97" s="7">
        <v>5</v>
      </c>
      <c r="F97" s="7">
        <v>5</v>
      </c>
      <c r="G97" s="7">
        <v>5</v>
      </c>
      <c r="H97" s="5" t="s">
        <v>269</v>
      </c>
      <c r="I97" s="22"/>
    </row>
    <row r="98" spans="1:9" x14ac:dyDescent="0.3">
      <c r="A98" s="4">
        <f t="shared" si="1"/>
        <v>97</v>
      </c>
      <c r="B98" s="1" t="s">
        <v>148</v>
      </c>
      <c r="C98" s="24" t="s">
        <v>249</v>
      </c>
      <c r="D98" s="1" t="s">
        <v>229</v>
      </c>
      <c r="E98" s="7">
        <v>2</v>
      </c>
      <c r="F98" s="7">
        <v>2</v>
      </c>
      <c r="G98" s="7">
        <v>2</v>
      </c>
      <c r="H98" s="5" t="s">
        <v>269</v>
      </c>
      <c r="I98" s="22"/>
    </row>
    <row r="99" spans="1:9" x14ac:dyDescent="0.3">
      <c r="A99" s="4">
        <f t="shared" si="1"/>
        <v>98</v>
      </c>
      <c r="B99" s="1" t="s">
        <v>148</v>
      </c>
      <c r="C99" s="35" t="s">
        <v>250</v>
      </c>
      <c r="D99" s="1" t="s">
        <v>230</v>
      </c>
      <c r="E99" s="7">
        <v>5</v>
      </c>
      <c r="F99" s="7">
        <v>5</v>
      </c>
      <c r="G99" s="7">
        <v>5</v>
      </c>
      <c r="H99" s="5" t="s">
        <v>269</v>
      </c>
      <c r="I99" s="22"/>
    </row>
    <row r="100" spans="1:9" x14ac:dyDescent="0.3">
      <c r="A100" s="4">
        <f t="shared" si="1"/>
        <v>99</v>
      </c>
      <c r="B100" s="1" t="s">
        <v>148</v>
      </c>
      <c r="C100" s="37"/>
      <c r="D100" s="1" t="s">
        <v>231</v>
      </c>
      <c r="E100" s="7">
        <v>3</v>
      </c>
      <c r="F100" s="7">
        <v>3</v>
      </c>
      <c r="G100" s="7">
        <v>3</v>
      </c>
      <c r="H100" s="5" t="s">
        <v>269</v>
      </c>
      <c r="I100" s="22"/>
    </row>
    <row r="101" spans="1:9" x14ac:dyDescent="0.3">
      <c r="A101" s="4">
        <f t="shared" si="1"/>
        <v>100</v>
      </c>
      <c r="B101" s="1" t="s">
        <v>148</v>
      </c>
      <c r="C101" s="16" t="s">
        <v>262</v>
      </c>
      <c r="D101" s="1" t="s">
        <v>229</v>
      </c>
      <c r="E101" s="7">
        <v>4</v>
      </c>
      <c r="F101" s="7">
        <v>4</v>
      </c>
      <c r="G101" s="7">
        <v>4</v>
      </c>
      <c r="H101" s="5" t="s">
        <v>272</v>
      </c>
      <c r="I101" s="22"/>
    </row>
    <row r="102" spans="1:9" x14ac:dyDescent="0.3">
      <c r="A102" s="4">
        <f t="shared" si="1"/>
        <v>101</v>
      </c>
      <c r="B102" s="1" t="s">
        <v>148</v>
      </c>
      <c r="C102" s="24" t="s">
        <v>263</v>
      </c>
      <c r="D102" s="1" t="s">
        <v>229</v>
      </c>
      <c r="E102" s="7">
        <v>3</v>
      </c>
      <c r="F102" s="7">
        <v>3</v>
      </c>
      <c r="G102" s="7">
        <v>3</v>
      </c>
      <c r="H102" s="5" t="s">
        <v>272</v>
      </c>
      <c r="I102" s="22"/>
    </row>
    <row r="103" spans="1:9" x14ac:dyDescent="0.3">
      <c r="A103" s="4">
        <f t="shared" si="1"/>
        <v>102</v>
      </c>
      <c r="B103" s="1" t="s">
        <v>148</v>
      </c>
      <c r="C103" s="24" t="s">
        <v>251</v>
      </c>
      <c r="D103" s="1" t="s">
        <v>229</v>
      </c>
      <c r="E103" s="7">
        <v>3</v>
      </c>
      <c r="F103" s="7">
        <v>3</v>
      </c>
      <c r="G103" s="7">
        <v>3</v>
      </c>
      <c r="H103" s="5" t="s">
        <v>272</v>
      </c>
      <c r="I103" s="22"/>
    </row>
    <row r="104" spans="1:9" x14ac:dyDescent="0.3">
      <c r="A104" s="4">
        <f t="shared" si="1"/>
        <v>103</v>
      </c>
      <c r="B104" s="1" t="s">
        <v>148</v>
      </c>
      <c r="C104" s="24" t="s">
        <v>264</v>
      </c>
      <c r="D104" s="1" t="s">
        <v>229</v>
      </c>
      <c r="E104" s="7">
        <v>34</v>
      </c>
      <c r="F104" s="7">
        <v>34</v>
      </c>
      <c r="G104" s="7">
        <v>34</v>
      </c>
      <c r="H104" s="5" t="s">
        <v>272</v>
      </c>
      <c r="I104" s="22"/>
    </row>
    <row r="105" spans="1:9" x14ac:dyDescent="0.3">
      <c r="A105" s="4">
        <f t="shared" si="1"/>
        <v>104</v>
      </c>
      <c r="B105" s="1" t="s">
        <v>148</v>
      </c>
      <c r="C105" s="27" t="s">
        <v>265</v>
      </c>
      <c r="D105" s="1" t="s">
        <v>229</v>
      </c>
      <c r="E105" s="7">
        <v>2</v>
      </c>
      <c r="F105" s="7">
        <v>2</v>
      </c>
      <c r="G105" s="7">
        <v>2</v>
      </c>
      <c r="H105" s="5" t="s">
        <v>272</v>
      </c>
      <c r="I105" s="22"/>
    </row>
    <row r="106" spans="1:9" x14ac:dyDescent="0.3">
      <c r="A106" s="4">
        <f t="shared" si="1"/>
        <v>105</v>
      </c>
      <c r="B106" s="1" t="s">
        <v>148</v>
      </c>
      <c r="C106" s="27" t="s">
        <v>266</v>
      </c>
      <c r="D106" s="1" t="s">
        <v>229</v>
      </c>
      <c r="E106" s="7">
        <v>17</v>
      </c>
      <c r="F106" s="7">
        <v>17</v>
      </c>
      <c r="G106" s="7">
        <v>17</v>
      </c>
      <c r="H106" s="5" t="s">
        <v>271</v>
      </c>
      <c r="I106" s="22"/>
    </row>
    <row r="107" spans="1:9" x14ac:dyDescent="0.3">
      <c r="A107" s="4">
        <f t="shared" si="1"/>
        <v>106</v>
      </c>
      <c r="B107" s="1" t="s">
        <v>148</v>
      </c>
      <c r="C107" s="24" t="s">
        <v>305</v>
      </c>
      <c r="D107" s="1" t="s">
        <v>230</v>
      </c>
      <c r="E107" s="7">
        <v>1595000</v>
      </c>
      <c r="F107" s="7">
        <v>1595000</v>
      </c>
      <c r="G107" s="7">
        <v>1595000</v>
      </c>
      <c r="H107" s="5" t="s">
        <v>254</v>
      </c>
      <c r="I107" s="22"/>
    </row>
    <row r="108" spans="1:9" x14ac:dyDescent="0.3">
      <c r="A108" s="4">
        <f t="shared" si="1"/>
        <v>107</v>
      </c>
      <c r="B108" s="1" t="s">
        <v>148</v>
      </c>
      <c r="C108" s="24" t="s">
        <v>305</v>
      </c>
      <c r="D108" s="1" t="s">
        <v>231</v>
      </c>
      <c r="E108" s="7">
        <v>1012500</v>
      </c>
      <c r="F108" s="7">
        <v>1012500</v>
      </c>
      <c r="G108" s="7">
        <v>1012500</v>
      </c>
      <c r="H108" s="5" t="s">
        <v>254</v>
      </c>
      <c r="I108" s="22"/>
    </row>
    <row r="109" spans="1:9" x14ac:dyDescent="0.3">
      <c r="A109" s="4">
        <f t="shared" si="1"/>
        <v>108</v>
      </c>
      <c r="B109" s="1" t="s">
        <v>148</v>
      </c>
      <c r="C109" s="24" t="s">
        <v>305</v>
      </c>
      <c r="D109" s="1" t="s">
        <v>232</v>
      </c>
      <c r="E109" s="7">
        <v>212500</v>
      </c>
      <c r="F109" s="7">
        <v>212500</v>
      </c>
      <c r="G109" s="7">
        <v>212500</v>
      </c>
      <c r="H109" s="5" t="s">
        <v>254</v>
      </c>
      <c r="I109" s="22"/>
    </row>
    <row r="110" spans="1:9" ht="35.25" customHeight="1" x14ac:dyDescent="0.3">
      <c r="A110" s="4">
        <f t="shared" si="1"/>
        <v>109</v>
      </c>
      <c r="B110" s="1" t="s">
        <v>148</v>
      </c>
      <c r="C110" s="24" t="s">
        <v>252</v>
      </c>
      <c r="D110" s="1" t="s">
        <v>229</v>
      </c>
      <c r="E110" s="7">
        <v>2800000</v>
      </c>
      <c r="F110" s="7">
        <v>2800000</v>
      </c>
      <c r="G110" s="7">
        <v>2800000</v>
      </c>
      <c r="H110" s="5" t="s">
        <v>304</v>
      </c>
      <c r="I110" s="22"/>
    </row>
    <row r="111" spans="1:9" x14ac:dyDescent="0.3">
      <c r="A111" s="4">
        <f t="shared" si="1"/>
        <v>110</v>
      </c>
      <c r="B111" s="1" t="s">
        <v>148</v>
      </c>
      <c r="C111" s="28" t="s">
        <v>253</v>
      </c>
      <c r="D111" s="1" t="s">
        <v>229</v>
      </c>
      <c r="E111" s="7">
        <v>550</v>
      </c>
      <c r="F111" s="7">
        <v>605</v>
      </c>
      <c r="G111" s="7">
        <v>750</v>
      </c>
      <c r="H111" s="5" t="s">
        <v>303</v>
      </c>
      <c r="I111" s="22"/>
    </row>
    <row r="112" spans="1:9" ht="37.299999999999997" x14ac:dyDescent="0.3">
      <c r="A112" s="4">
        <f t="shared" si="1"/>
        <v>111</v>
      </c>
      <c r="B112" s="1" t="s">
        <v>51</v>
      </c>
      <c r="C112" s="5" t="s">
        <v>52</v>
      </c>
      <c r="D112" s="1" t="s">
        <v>53</v>
      </c>
      <c r="E112" s="1">
        <v>73920</v>
      </c>
      <c r="F112" s="1">
        <v>73920</v>
      </c>
      <c r="G112" s="1">
        <v>73920</v>
      </c>
      <c r="H112" s="5" t="s">
        <v>156</v>
      </c>
    </row>
    <row r="113" spans="1:8" ht="24.9" x14ac:dyDescent="0.3">
      <c r="A113" s="4">
        <f t="shared" si="1"/>
        <v>112</v>
      </c>
      <c r="B113" s="1" t="s">
        <v>51</v>
      </c>
      <c r="C113" s="5" t="s">
        <v>54</v>
      </c>
      <c r="D113" s="1" t="s">
        <v>53</v>
      </c>
      <c r="E113" s="1">
        <v>1.2800000000000001E-2</v>
      </c>
      <c r="F113" s="1">
        <v>1.2800000000000001E-2</v>
      </c>
      <c r="G113" s="1">
        <v>1.2800000000000001E-2</v>
      </c>
      <c r="H113" s="5" t="s">
        <v>157</v>
      </c>
    </row>
    <row r="114" spans="1:8" ht="24.9" x14ac:dyDescent="0.3">
      <c r="A114" s="4">
        <f t="shared" ref="A114:A145" si="2">ROW()-1</f>
        <v>113</v>
      </c>
      <c r="B114" s="1" t="s">
        <v>51</v>
      </c>
      <c r="C114" s="5" t="s">
        <v>55</v>
      </c>
      <c r="D114" s="1" t="s">
        <v>53</v>
      </c>
      <c r="E114" s="1">
        <v>3.2000000000000001E-2</v>
      </c>
      <c r="F114" s="1">
        <v>3.2000000000000001E-2</v>
      </c>
      <c r="G114" s="1">
        <v>3.2000000000000001E-2</v>
      </c>
      <c r="H114" s="5" t="s">
        <v>237</v>
      </c>
    </row>
    <row r="115" spans="1:8" ht="37.299999999999997" x14ac:dyDescent="0.3">
      <c r="A115" s="4">
        <f t="shared" si="2"/>
        <v>114</v>
      </c>
      <c r="B115" s="1" t="s">
        <v>51</v>
      </c>
      <c r="C115" s="5" t="s">
        <v>56</v>
      </c>
      <c r="D115" s="1" t="s">
        <v>53</v>
      </c>
      <c r="E115" s="1">
        <v>0.125</v>
      </c>
      <c r="F115" s="1">
        <v>0.125</v>
      </c>
      <c r="G115" s="1">
        <v>0.125</v>
      </c>
      <c r="H115" s="5" t="s">
        <v>158</v>
      </c>
    </row>
    <row r="116" spans="1:8" ht="169.95" customHeight="1" x14ac:dyDescent="0.3">
      <c r="A116" s="4">
        <f t="shared" si="2"/>
        <v>115</v>
      </c>
      <c r="B116" s="1" t="s">
        <v>51</v>
      </c>
      <c r="C116" s="5" t="s">
        <v>57</v>
      </c>
      <c r="D116" s="1" t="s">
        <v>53</v>
      </c>
      <c r="E116" s="1">
        <v>130368</v>
      </c>
      <c r="F116" s="1">
        <v>130368</v>
      </c>
      <c r="G116" s="1">
        <v>130368</v>
      </c>
      <c r="H116" s="5" t="s">
        <v>238</v>
      </c>
    </row>
    <row r="117" spans="1:8" ht="124.3" x14ac:dyDescent="0.3">
      <c r="A117" s="4">
        <f t="shared" si="2"/>
        <v>116</v>
      </c>
      <c r="B117" s="1" t="s">
        <v>51</v>
      </c>
      <c r="C117" s="5" t="s">
        <v>187</v>
      </c>
      <c r="D117" s="1" t="s">
        <v>53</v>
      </c>
      <c r="E117" s="1">
        <v>0.5</v>
      </c>
      <c r="F117" s="1">
        <v>0.4</v>
      </c>
      <c r="G117" s="1">
        <v>0.3</v>
      </c>
      <c r="H117" s="5" t="s">
        <v>188</v>
      </c>
    </row>
    <row r="118" spans="1:8" ht="62.15" x14ac:dyDescent="0.3">
      <c r="A118" s="4">
        <f t="shared" si="2"/>
        <v>117</v>
      </c>
      <c r="B118" s="1" t="s">
        <v>51</v>
      </c>
      <c r="C118" s="5" t="s">
        <v>189</v>
      </c>
      <c r="D118" s="1" t="s">
        <v>53</v>
      </c>
      <c r="E118" s="1">
        <v>0.75</v>
      </c>
      <c r="F118" s="1">
        <v>0.8</v>
      </c>
      <c r="G118" s="1">
        <v>0.85</v>
      </c>
      <c r="H118" s="5" t="s">
        <v>190</v>
      </c>
    </row>
    <row r="119" spans="1:8" ht="74.599999999999994" x14ac:dyDescent="0.3">
      <c r="A119" s="4">
        <f t="shared" si="2"/>
        <v>118</v>
      </c>
      <c r="B119" s="1" t="s">
        <v>51</v>
      </c>
      <c r="C119" s="5" t="s">
        <v>191</v>
      </c>
      <c r="D119" s="1" t="s">
        <v>53</v>
      </c>
      <c r="E119" s="1">
        <v>0.85</v>
      </c>
      <c r="F119" s="1">
        <v>0.9</v>
      </c>
      <c r="G119" s="1">
        <v>0.95</v>
      </c>
      <c r="H119" s="5" t="s">
        <v>192</v>
      </c>
    </row>
    <row r="120" spans="1:8" ht="62.15" x14ac:dyDescent="0.3">
      <c r="A120" s="4">
        <f t="shared" si="2"/>
        <v>119</v>
      </c>
      <c r="B120" s="1" t="s">
        <v>51</v>
      </c>
      <c r="C120" s="5" t="s">
        <v>193</v>
      </c>
      <c r="D120" s="1" t="s">
        <v>53</v>
      </c>
      <c r="E120" s="1">
        <v>1</v>
      </c>
      <c r="F120" s="1">
        <v>0.97499999999999998</v>
      </c>
      <c r="G120" s="1">
        <v>0.95</v>
      </c>
      <c r="H120" s="5" t="s">
        <v>194</v>
      </c>
    </row>
    <row r="121" spans="1:8" ht="87" x14ac:dyDescent="0.3">
      <c r="A121" s="4">
        <f t="shared" si="2"/>
        <v>120</v>
      </c>
      <c r="B121" s="1" t="s">
        <v>51</v>
      </c>
      <c r="C121" s="5" t="s">
        <v>58</v>
      </c>
      <c r="D121" s="1" t="s">
        <v>53</v>
      </c>
      <c r="E121" s="1">
        <v>1</v>
      </c>
      <c r="F121" s="1">
        <v>0.85</v>
      </c>
      <c r="G121" s="1">
        <v>0.7</v>
      </c>
      <c r="H121" s="5" t="s">
        <v>195</v>
      </c>
    </row>
    <row r="122" spans="1:8" ht="87" x14ac:dyDescent="0.3">
      <c r="A122" s="4">
        <f t="shared" si="2"/>
        <v>121</v>
      </c>
      <c r="B122" s="1" t="s">
        <v>51</v>
      </c>
      <c r="C122" s="5" t="s">
        <v>196</v>
      </c>
      <c r="D122" s="1" t="s">
        <v>53</v>
      </c>
      <c r="E122" s="1">
        <v>0.75</v>
      </c>
      <c r="F122" s="1">
        <v>0.75</v>
      </c>
      <c r="G122" s="1">
        <v>0.75</v>
      </c>
      <c r="H122" s="5" t="s">
        <v>197</v>
      </c>
    </row>
    <row r="123" spans="1:8" ht="24.9" x14ac:dyDescent="0.3">
      <c r="A123" s="4">
        <f t="shared" si="2"/>
        <v>122</v>
      </c>
      <c r="B123" s="1" t="s">
        <v>51</v>
      </c>
      <c r="C123" s="5" t="s">
        <v>198</v>
      </c>
      <c r="D123" s="1" t="s">
        <v>53</v>
      </c>
      <c r="E123" s="1">
        <v>0.13</v>
      </c>
      <c r="F123" s="1">
        <v>0.13</v>
      </c>
      <c r="G123" s="1">
        <v>0.13</v>
      </c>
      <c r="H123" s="5" t="s">
        <v>199</v>
      </c>
    </row>
    <row r="124" spans="1:8" ht="74.599999999999994" x14ac:dyDescent="0.3">
      <c r="A124" s="4">
        <f t="shared" si="2"/>
        <v>123</v>
      </c>
      <c r="B124" s="1" t="s">
        <v>51</v>
      </c>
      <c r="C124" s="5" t="s">
        <v>59</v>
      </c>
      <c r="D124" s="1" t="s">
        <v>60</v>
      </c>
      <c r="E124" s="1">
        <v>0.6</v>
      </c>
      <c r="F124" s="1">
        <v>0.65</v>
      </c>
      <c r="G124" s="1">
        <v>0.7</v>
      </c>
      <c r="H124" s="5" t="s">
        <v>200</v>
      </c>
    </row>
    <row r="125" spans="1:8" ht="124.3" x14ac:dyDescent="0.3">
      <c r="A125" s="4">
        <f t="shared" si="2"/>
        <v>124</v>
      </c>
      <c r="B125" s="1" t="s">
        <v>51</v>
      </c>
      <c r="C125" s="5" t="s">
        <v>61</v>
      </c>
      <c r="D125" s="1" t="s">
        <v>60</v>
      </c>
      <c r="E125" s="1">
        <v>0.75</v>
      </c>
      <c r="F125" s="1">
        <v>0.85</v>
      </c>
      <c r="G125" s="1">
        <v>0.95</v>
      </c>
      <c r="H125" s="5" t="s">
        <v>201</v>
      </c>
    </row>
    <row r="126" spans="1:8" ht="74.599999999999994" x14ac:dyDescent="0.3">
      <c r="A126" s="4">
        <f t="shared" si="2"/>
        <v>125</v>
      </c>
      <c r="B126" s="1" t="s">
        <v>51</v>
      </c>
      <c r="C126" s="5" t="s">
        <v>62</v>
      </c>
      <c r="D126" s="1" t="s">
        <v>60</v>
      </c>
      <c r="E126" s="1">
        <v>0.85</v>
      </c>
      <c r="F126" s="1">
        <v>0.9</v>
      </c>
      <c r="G126" s="1">
        <v>0.95</v>
      </c>
      <c r="H126" s="5" t="s">
        <v>202</v>
      </c>
    </row>
    <row r="127" spans="1:8" ht="87" x14ac:dyDescent="0.3">
      <c r="A127" s="4">
        <f t="shared" si="2"/>
        <v>126</v>
      </c>
      <c r="B127" s="1" t="s">
        <v>51</v>
      </c>
      <c r="C127" s="5" t="s">
        <v>63</v>
      </c>
      <c r="D127" s="1" t="s">
        <v>60</v>
      </c>
      <c r="E127" s="1">
        <v>0.55000000000000004</v>
      </c>
      <c r="F127" s="1">
        <v>0.6</v>
      </c>
      <c r="G127" s="1">
        <v>0.65</v>
      </c>
      <c r="H127" s="5" t="s">
        <v>64</v>
      </c>
    </row>
    <row r="128" spans="1:8" ht="24.9" x14ac:dyDescent="0.3">
      <c r="A128" s="4">
        <f t="shared" si="2"/>
        <v>127</v>
      </c>
      <c r="B128" s="1" t="s">
        <v>51</v>
      </c>
      <c r="C128" s="5" t="s">
        <v>65</v>
      </c>
      <c r="D128" s="1" t="s">
        <v>53</v>
      </c>
      <c r="E128" s="1">
        <v>0.9</v>
      </c>
      <c r="F128" s="1">
        <v>1</v>
      </c>
      <c r="G128" s="1">
        <v>1</v>
      </c>
      <c r="H128" s="5" t="s">
        <v>66</v>
      </c>
    </row>
    <row r="129" spans="1:8" ht="24.9" x14ac:dyDescent="0.3">
      <c r="A129" s="4">
        <f t="shared" si="2"/>
        <v>128</v>
      </c>
      <c r="B129" s="1" t="s">
        <v>51</v>
      </c>
      <c r="C129" s="5" t="s">
        <v>67</v>
      </c>
      <c r="D129" s="1" t="s">
        <v>53</v>
      </c>
      <c r="E129" s="1">
        <v>0.4</v>
      </c>
      <c r="F129" s="1">
        <v>0.5</v>
      </c>
      <c r="G129" s="1">
        <v>0.6</v>
      </c>
      <c r="H129" s="5" t="s">
        <v>68</v>
      </c>
    </row>
    <row r="130" spans="1:8" ht="62.15" x14ac:dyDescent="0.3">
      <c r="A130" s="4">
        <f t="shared" si="2"/>
        <v>129</v>
      </c>
      <c r="B130" s="1" t="s">
        <v>51</v>
      </c>
      <c r="C130" s="5" t="s">
        <v>69</v>
      </c>
      <c r="D130" s="1" t="s">
        <v>70</v>
      </c>
      <c r="E130" s="1">
        <v>142450</v>
      </c>
      <c r="F130" s="1">
        <v>142450</v>
      </c>
      <c r="G130" s="1">
        <v>142450</v>
      </c>
      <c r="H130" s="5" t="s">
        <v>203</v>
      </c>
    </row>
    <row r="131" spans="1:8" ht="37.299999999999997" x14ac:dyDescent="0.3">
      <c r="A131" s="4">
        <f t="shared" si="2"/>
        <v>130</v>
      </c>
      <c r="B131" s="1" t="s">
        <v>51</v>
      </c>
      <c r="C131" s="5" t="s">
        <v>71</v>
      </c>
      <c r="D131" s="1" t="s">
        <v>72</v>
      </c>
      <c r="E131" s="1">
        <v>0</v>
      </c>
      <c r="F131" s="1">
        <v>0.1</v>
      </c>
      <c r="G131" s="1">
        <v>0.2</v>
      </c>
      <c r="H131" s="5" t="s">
        <v>204</v>
      </c>
    </row>
    <row r="132" spans="1:8" ht="49.75" x14ac:dyDescent="0.3">
      <c r="A132" s="4">
        <f t="shared" si="2"/>
        <v>131</v>
      </c>
      <c r="B132" s="1" t="s">
        <v>51</v>
      </c>
      <c r="C132" s="5" t="s">
        <v>73</v>
      </c>
      <c r="D132" s="1" t="s">
        <v>72</v>
      </c>
      <c r="E132" s="1">
        <v>0.6</v>
      </c>
      <c r="F132" s="1">
        <v>0.7</v>
      </c>
      <c r="G132" s="1">
        <v>0.8</v>
      </c>
      <c r="H132" s="5" t="s">
        <v>159</v>
      </c>
    </row>
    <row r="133" spans="1:8" ht="74.599999999999994" x14ac:dyDescent="0.3">
      <c r="A133" s="4">
        <f t="shared" si="2"/>
        <v>132</v>
      </c>
      <c r="B133" s="1" t="s">
        <v>51</v>
      </c>
      <c r="C133" s="5" t="s">
        <v>74</v>
      </c>
      <c r="D133" s="1" t="s">
        <v>75</v>
      </c>
      <c r="E133" s="1">
        <v>0.5</v>
      </c>
      <c r="F133" s="1">
        <v>1</v>
      </c>
      <c r="G133" s="1">
        <v>1.5</v>
      </c>
      <c r="H133" s="9" t="s">
        <v>205</v>
      </c>
    </row>
    <row r="134" spans="1:8" ht="24.9" x14ac:dyDescent="0.3">
      <c r="A134" s="4">
        <f t="shared" si="2"/>
        <v>133</v>
      </c>
      <c r="B134" s="1" t="s">
        <v>51</v>
      </c>
      <c r="C134" s="5" t="s">
        <v>76</v>
      </c>
      <c r="D134" s="1" t="s">
        <v>77</v>
      </c>
      <c r="E134" s="1">
        <v>385000</v>
      </c>
      <c r="F134" s="1">
        <v>385000</v>
      </c>
      <c r="G134" s="1">
        <v>385000</v>
      </c>
      <c r="H134" s="9" t="s">
        <v>239</v>
      </c>
    </row>
    <row r="135" spans="1:8" ht="24.9" x14ac:dyDescent="0.3">
      <c r="A135" s="4">
        <f t="shared" si="2"/>
        <v>134</v>
      </c>
      <c r="B135" s="1" t="s">
        <v>51</v>
      </c>
      <c r="C135" s="5" t="s">
        <v>78</v>
      </c>
      <c r="D135" s="1" t="s">
        <v>77</v>
      </c>
      <c r="E135" s="1">
        <v>57750</v>
      </c>
      <c r="F135" s="1">
        <v>57750</v>
      </c>
      <c r="G135" s="1">
        <v>57750</v>
      </c>
      <c r="H135" s="9" t="s">
        <v>239</v>
      </c>
    </row>
    <row r="136" spans="1:8" ht="24.9" x14ac:dyDescent="0.3">
      <c r="A136" s="4">
        <f t="shared" si="2"/>
        <v>135</v>
      </c>
      <c r="B136" s="1" t="s">
        <v>51</v>
      </c>
      <c r="C136" s="20" t="s">
        <v>79</v>
      </c>
      <c r="D136" s="1" t="s">
        <v>77</v>
      </c>
      <c r="E136" s="10">
        <v>0.15</v>
      </c>
      <c r="F136" s="10">
        <v>0.15</v>
      </c>
      <c r="G136" s="10">
        <v>0.15</v>
      </c>
      <c r="H136" s="9" t="s">
        <v>160</v>
      </c>
    </row>
    <row r="137" spans="1:8" ht="62.15" x14ac:dyDescent="0.3">
      <c r="A137" s="4">
        <f t="shared" si="2"/>
        <v>136</v>
      </c>
      <c r="B137" s="1" t="s">
        <v>51</v>
      </c>
      <c r="C137" s="5" t="s">
        <v>80</v>
      </c>
      <c r="D137" s="1" t="s">
        <v>81</v>
      </c>
      <c r="E137" s="1">
        <v>104920</v>
      </c>
      <c r="F137" s="1">
        <v>104920</v>
      </c>
      <c r="G137" s="1">
        <v>104920</v>
      </c>
      <c r="H137" s="9" t="s">
        <v>240</v>
      </c>
    </row>
    <row r="138" spans="1:8" ht="24.9" x14ac:dyDescent="0.3">
      <c r="A138" s="4">
        <f t="shared" si="2"/>
        <v>137</v>
      </c>
      <c r="B138" s="1" t="s">
        <v>51</v>
      </c>
      <c r="C138" s="5" t="s">
        <v>206</v>
      </c>
      <c r="D138" s="1" t="s">
        <v>207</v>
      </c>
      <c r="E138" s="2">
        <v>63</v>
      </c>
      <c r="F138" s="2">
        <v>63</v>
      </c>
      <c r="G138" s="2">
        <v>63</v>
      </c>
      <c r="H138" s="9" t="s">
        <v>161</v>
      </c>
    </row>
    <row r="139" spans="1:8" ht="24.9" x14ac:dyDescent="0.3">
      <c r="A139" s="4">
        <f t="shared" si="2"/>
        <v>138</v>
      </c>
      <c r="B139" s="1" t="s">
        <v>51</v>
      </c>
      <c r="C139" s="5" t="s">
        <v>208</v>
      </c>
      <c r="D139" s="1" t="s">
        <v>207</v>
      </c>
      <c r="E139" s="2">
        <v>63</v>
      </c>
      <c r="F139" s="2">
        <v>63</v>
      </c>
      <c r="G139" s="2">
        <v>63</v>
      </c>
      <c r="H139" s="9" t="s">
        <v>161</v>
      </c>
    </row>
    <row r="140" spans="1:8" ht="74.599999999999994" x14ac:dyDescent="0.3">
      <c r="A140" s="4">
        <f t="shared" si="2"/>
        <v>139</v>
      </c>
      <c r="B140" s="1" t="s">
        <v>51</v>
      </c>
      <c r="C140" s="5" t="s">
        <v>82</v>
      </c>
      <c r="D140" s="1" t="s">
        <v>207</v>
      </c>
      <c r="E140" s="2">
        <v>20</v>
      </c>
      <c r="F140" s="2">
        <v>40</v>
      </c>
      <c r="G140" s="2">
        <v>60</v>
      </c>
      <c r="H140" s="9" t="s">
        <v>162</v>
      </c>
    </row>
    <row r="141" spans="1:8" ht="124.2" customHeight="1" x14ac:dyDescent="0.3">
      <c r="A141" s="4">
        <f t="shared" si="2"/>
        <v>140</v>
      </c>
      <c r="B141" s="1" t="s">
        <v>51</v>
      </c>
      <c r="C141" s="5" t="s">
        <v>83</v>
      </c>
      <c r="D141" s="1" t="s">
        <v>207</v>
      </c>
      <c r="E141" s="2">
        <v>20</v>
      </c>
      <c r="F141" s="2">
        <v>40</v>
      </c>
      <c r="G141" s="2">
        <v>60</v>
      </c>
      <c r="H141" s="9" t="s">
        <v>163</v>
      </c>
    </row>
    <row r="142" spans="1:8" ht="24.9" x14ac:dyDescent="0.3">
      <c r="A142" s="4">
        <f t="shared" si="2"/>
        <v>141</v>
      </c>
      <c r="B142" s="1" t="s">
        <v>51</v>
      </c>
      <c r="C142" s="9" t="s">
        <v>84</v>
      </c>
      <c r="D142" s="1" t="s">
        <v>85</v>
      </c>
      <c r="E142" s="11">
        <v>60</v>
      </c>
      <c r="F142" s="11">
        <v>60</v>
      </c>
      <c r="G142" s="11">
        <v>60</v>
      </c>
      <c r="H142" s="5" t="s">
        <v>209</v>
      </c>
    </row>
    <row r="143" spans="1:8" ht="49.75" x14ac:dyDescent="0.3">
      <c r="A143" s="4">
        <f t="shared" si="2"/>
        <v>142</v>
      </c>
      <c r="B143" s="1" t="s">
        <v>51</v>
      </c>
      <c r="C143" s="9" t="s">
        <v>86</v>
      </c>
      <c r="D143" s="1" t="s">
        <v>85</v>
      </c>
      <c r="E143" s="1">
        <v>0.5</v>
      </c>
      <c r="F143" s="1">
        <v>1</v>
      </c>
      <c r="G143" s="1">
        <v>1.5</v>
      </c>
      <c r="H143" s="9" t="s">
        <v>164</v>
      </c>
    </row>
    <row r="144" spans="1:8" ht="24.9" x14ac:dyDescent="0.3">
      <c r="A144" s="4">
        <f t="shared" si="2"/>
        <v>143</v>
      </c>
      <c r="B144" s="1" t="s">
        <v>51</v>
      </c>
      <c r="C144" s="9" t="s">
        <v>87</v>
      </c>
      <c r="D144" s="1" t="s">
        <v>88</v>
      </c>
      <c r="E144" s="2">
        <v>20</v>
      </c>
      <c r="F144" s="2">
        <v>20</v>
      </c>
      <c r="G144" s="2">
        <v>20</v>
      </c>
      <c r="H144" s="5" t="s">
        <v>165</v>
      </c>
    </row>
    <row r="145" spans="1:8" ht="24.9" x14ac:dyDescent="0.3">
      <c r="A145" s="4">
        <f t="shared" si="2"/>
        <v>144</v>
      </c>
      <c r="B145" s="1" t="s">
        <v>51</v>
      </c>
      <c r="C145" s="5" t="s">
        <v>89</v>
      </c>
      <c r="D145" s="1" t="s">
        <v>181</v>
      </c>
      <c r="E145" s="1">
        <v>8.8999999999999996E-2</v>
      </c>
      <c r="F145" s="1">
        <v>8.8999999999999996E-2</v>
      </c>
      <c r="G145" s="1">
        <v>8.8999999999999996E-2</v>
      </c>
      <c r="H145" s="9" t="s">
        <v>166</v>
      </c>
    </row>
    <row r="146" spans="1:8" ht="24.9" x14ac:dyDescent="0.3">
      <c r="A146" s="4">
        <f t="shared" ref="A146:A179" si="3">ROW()-1</f>
        <v>145</v>
      </c>
      <c r="B146" s="1" t="s">
        <v>51</v>
      </c>
      <c r="C146" s="5" t="s">
        <v>90</v>
      </c>
      <c r="D146" s="1" t="s">
        <v>183</v>
      </c>
      <c r="E146" s="1">
        <v>2.4E-2</v>
      </c>
      <c r="F146" s="1">
        <v>2.4E-2</v>
      </c>
      <c r="G146" s="1">
        <v>2.4E-2</v>
      </c>
      <c r="H146" s="9" t="s">
        <v>166</v>
      </c>
    </row>
    <row r="147" spans="1:8" ht="24.9" x14ac:dyDescent="0.3">
      <c r="A147" s="4">
        <f t="shared" si="3"/>
        <v>146</v>
      </c>
      <c r="B147" s="1" t="s">
        <v>51</v>
      </c>
      <c r="C147" s="5" t="s">
        <v>91</v>
      </c>
      <c r="D147" s="1" t="s">
        <v>182</v>
      </c>
      <c r="E147" s="1">
        <v>1.8499999999999999E-2</v>
      </c>
      <c r="F147" s="1">
        <v>1.8499999999999999E-2</v>
      </c>
      <c r="G147" s="1">
        <v>1.8499999999999999E-2</v>
      </c>
      <c r="H147" s="9" t="s">
        <v>167</v>
      </c>
    </row>
    <row r="148" spans="1:8" ht="24.9" x14ac:dyDescent="0.3">
      <c r="A148" s="4">
        <f t="shared" si="3"/>
        <v>147</v>
      </c>
      <c r="B148" s="1" t="s">
        <v>51</v>
      </c>
      <c r="C148" s="5" t="s">
        <v>92</v>
      </c>
      <c r="D148" s="1" t="s">
        <v>210</v>
      </c>
      <c r="E148" s="1">
        <v>1.54E-2</v>
      </c>
      <c r="F148" s="1">
        <v>1.54E-2</v>
      </c>
      <c r="G148" s="1">
        <v>1.54E-2</v>
      </c>
      <c r="H148" s="9" t="s">
        <v>168</v>
      </c>
    </row>
    <row r="149" spans="1:8" ht="24.9" x14ac:dyDescent="0.3">
      <c r="A149" s="4">
        <f t="shared" si="3"/>
        <v>148</v>
      </c>
      <c r="B149" s="1" t="s">
        <v>51</v>
      </c>
      <c r="C149" s="9" t="s">
        <v>93</v>
      </c>
      <c r="D149" s="1" t="s">
        <v>211</v>
      </c>
      <c r="E149" s="1">
        <v>1.375E-2</v>
      </c>
      <c r="F149" s="1">
        <v>1.375E-2</v>
      </c>
      <c r="G149" s="1">
        <v>1.375E-2</v>
      </c>
      <c r="H149" s="5" t="s">
        <v>169</v>
      </c>
    </row>
    <row r="150" spans="1:8" ht="37.299999999999997" x14ac:dyDescent="0.3">
      <c r="A150" s="4">
        <f t="shared" si="3"/>
        <v>149</v>
      </c>
      <c r="B150" s="1" t="s">
        <v>94</v>
      </c>
      <c r="C150" s="9" t="s">
        <v>95</v>
      </c>
      <c r="D150" s="1" t="s">
        <v>96</v>
      </c>
      <c r="E150" s="1">
        <v>1.1000000000000001</v>
      </c>
      <c r="F150" s="1">
        <v>1.4</v>
      </c>
      <c r="G150" s="1">
        <v>1.7</v>
      </c>
      <c r="H150" s="5" t="s">
        <v>212</v>
      </c>
    </row>
    <row r="151" spans="1:8" ht="37.299999999999997" x14ac:dyDescent="0.3">
      <c r="A151" s="4">
        <f t="shared" si="3"/>
        <v>150</v>
      </c>
      <c r="B151" s="1" t="s">
        <v>94</v>
      </c>
      <c r="C151" s="9" t="s">
        <v>97</v>
      </c>
      <c r="D151" s="1" t="s">
        <v>96</v>
      </c>
      <c r="E151" s="12">
        <v>13.636363636363635</v>
      </c>
      <c r="F151" s="12">
        <v>10.714285714285715</v>
      </c>
      <c r="G151" s="12">
        <v>8.8235294117647065</v>
      </c>
      <c r="H151" s="9" t="s">
        <v>98</v>
      </c>
    </row>
    <row r="152" spans="1:8" ht="37.299999999999997" x14ac:dyDescent="0.3">
      <c r="A152" s="4">
        <f t="shared" si="3"/>
        <v>151</v>
      </c>
      <c r="B152" s="1" t="s">
        <v>94</v>
      </c>
      <c r="C152" s="9" t="s">
        <v>99</v>
      </c>
      <c r="D152" s="1" t="s">
        <v>96</v>
      </c>
      <c r="E152" s="1">
        <v>0.5</v>
      </c>
      <c r="F152" s="1">
        <v>0.5</v>
      </c>
      <c r="G152" s="1">
        <v>0.5</v>
      </c>
      <c r="H152" s="9" t="s">
        <v>170</v>
      </c>
    </row>
    <row r="153" spans="1:8" ht="37.299999999999997" x14ac:dyDescent="0.3">
      <c r="A153" s="4">
        <f t="shared" si="3"/>
        <v>152</v>
      </c>
      <c r="B153" s="1" t="s">
        <v>94</v>
      </c>
      <c r="C153" s="9" t="s">
        <v>100</v>
      </c>
      <c r="D153" s="1" t="s">
        <v>96</v>
      </c>
      <c r="E153" s="12">
        <v>6.8181818181818175</v>
      </c>
      <c r="F153" s="12">
        <v>5.3571428571428577</v>
      </c>
      <c r="G153" s="12">
        <v>4.4117647058823533</v>
      </c>
      <c r="H153" s="9" t="s">
        <v>171</v>
      </c>
    </row>
    <row r="154" spans="1:8" ht="49.75" x14ac:dyDescent="0.3">
      <c r="A154" s="4">
        <f t="shared" si="3"/>
        <v>153</v>
      </c>
      <c r="B154" s="1" t="s">
        <v>94</v>
      </c>
      <c r="C154" s="9" t="s">
        <v>101</v>
      </c>
      <c r="D154" s="1" t="s">
        <v>96</v>
      </c>
      <c r="E154" s="1">
        <v>0.5</v>
      </c>
      <c r="F154" s="1">
        <v>0.6</v>
      </c>
      <c r="G154" s="1">
        <v>0.7</v>
      </c>
      <c r="H154" s="9" t="s">
        <v>172</v>
      </c>
    </row>
    <row r="155" spans="1:8" ht="62.15" x14ac:dyDescent="0.3">
      <c r="A155" s="4">
        <f t="shared" si="3"/>
        <v>154</v>
      </c>
      <c r="B155" s="1" t="s">
        <v>94</v>
      </c>
      <c r="C155" s="5" t="s">
        <v>102</v>
      </c>
      <c r="D155" s="1" t="s">
        <v>96</v>
      </c>
      <c r="E155" s="1">
        <v>16</v>
      </c>
      <c r="F155" s="1">
        <v>18</v>
      </c>
      <c r="G155" s="1">
        <v>20</v>
      </c>
      <c r="H155" s="9" t="s">
        <v>213</v>
      </c>
    </row>
    <row r="156" spans="1:8" ht="87" x14ac:dyDescent="0.3">
      <c r="A156" s="4">
        <f t="shared" si="3"/>
        <v>155</v>
      </c>
      <c r="B156" s="1" t="s">
        <v>94</v>
      </c>
      <c r="C156" s="5" t="s">
        <v>103</v>
      </c>
      <c r="D156" s="1" t="s">
        <v>96</v>
      </c>
      <c r="E156" s="1">
        <v>13.5</v>
      </c>
      <c r="F156" s="1">
        <v>15.5</v>
      </c>
      <c r="G156" s="1">
        <v>17.5</v>
      </c>
      <c r="H156" s="9" t="s">
        <v>214</v>
      </c>
    </row>
    <row r="157" spans="1:8" ht="37.299999999999997" x14ac:dyDescent="0.3">
      <c r="A157" s="4">
        <f t="shared" si="3"/>
        <v>156</v>
      </c>
      <c r="B157" s="1" t="s">
        <v>94</v>
      </c>
      <c r="C157" s="5" t="s">
        <v>104</v>
      </c>
      <c r="D157" s="1" t="s">
        <v>96</v>
      </c>
      <c r="E157" s="1">
        <v>5</v>
      </c>
      <c r="F157" s="1">
        <v>9</v>
      </c>
      <c r="G157" s="1">
        <v>13</v>
      </c>
      <c r="H157" s="9" t="s">
        <v>173</v>
      </c>
    </row>
    <row r="158" spans="1:8" ht="87" x14ac:dyDescent="0.3">
      <c r="A158" s="4">
        <f t="shared" si="3"/>
        <v>157</v>
      </c>
      <c r="B158" s="1" t="s">
        <v>94</v>
      </c>
      <c r="C158" s="9" t="s">
        <v>105</v>
      </c>
      <c r="D158" s="1" t="s">
        <v>96</v>
      </c>
      <c r="E158" s="1">
        <v>0.04</v>
      </c>
      <c r="F158" s="1">
        <v>0.06</v>
      </c>
      <c r="G158" s="1">
        <v>0.08</v>
      </c>
      <c r="H158" s="9" t="s">
        <v>215</v>
      </c>
    </row>
    <row r="159" spans="1:8" ht="37.299999999999997" x14ac:dyDescent="0.3">
      <c r="A159" s="4">
        <f t="shared" si="3"/>
        <v>158</v>
      </c>
      <c r="B159" s="1" t="s">
        <v>94</v>
      </c>
      <c r="C159" s="5" t="s">
        <v>106</v>
      </c>
      <c r="D159" s="1" t="s">
        <v>96</v>
      </c>
      <c r="E159" s="1">
        <v>0.04</v>
      </c>
      <c r="F159" s="1">
        <v>0.06</v>
      </c>
      <c r="G159" s="1">
        <v>0.08</v>
      </c>
      <c r="H159" s="5" t="s">
        <v>174</v>
      </c>
    </row>
    <row r="160" spans="1:8" ht="49.75" x14ac:dyDescent="0.3">
      <c r="A160" s="4">
        <f t="shared" si="3"/>
        <v>159</v>
      </c>
      <c r="B160" s="1" t="s">
        <v>107</v>
      </c>
      <c r="C160" s="5" t="s">
        <v>108</v>
      </c>
      <c r="D160" s="1" t="s">
        <v>109</v>
      </c>
      <c r="E160" s="1">
        <v>20</v>
      </c>
      <c r="F160" s="1">
        <v>25</v>
      </c>
      <c r="G160" s="1">
        <v>30</v>
      </c>
      <c r="H160" s="5" t="s">
        <v>175</v>
      </c>
    </row>
    <row r="161" spans="1:8" ht="62.15" x14ac:dyDescent="0.3">
      <c r="A161" s="4">
        <f t="shared" si="3"/>
        <v>160</v>
      </c>
      <c r="B161" s="1" t="s">
        <v>107</v>
      </c>
      <c r="C161" s="5" t="s">
        <v>216</v>
      </c>
      <c r="D161" s="1" t="s">
        <v>110</v>
      </c>
      <c r="E161" s="1" t="s">
        <v>111</v>
      </c>
      <c r="F161" s="1">
        <v>0.1</v>
      </c>
      <c r="G161" s="1" t="s">
        <v>111</v>
      </c>
      <c r="H161" s="5" t="s">
        <v>112</v>
      </c>
    </row>
    <row r="162" spans="1:8" ht="49.75" x14ac:dyDescent="0.3">
      <c r="A162" s="4">
        <f t="shared" si="3"/>
        <v>161</v>
      </c>
      <c r="B162" s="1" t="s">
        <v>107</v>
      </c>
      <c r="C162" s="5" t="s">
        <v>113</v>
      </c>
      <c r="D162" s="1" t="s">
        <v>114</v>
      </c>
      <c r="E162" s="1" t="s">
        <v>111</v>
      </c>
      <c r="F162" s="1">
        <v>0.5</v>
      </c>
      <c r="G162" s="1" t="s">
        <v>111</v>
      </c>
      <c r="H162" s="5" t="s">
        <v>115</v>
      </c>
    </row>
    <row r="163" spans="1:8" ht="49.75" x14ac:dyDescent="0.3">
      <c r="A163" s="4">
        <f t="shared" si="3"/>
        <v>162</v>
      </c>
      <c r="B163" s="1" t="s">
        <v>107</v>
      </c>
      <c r="C163" s="5" t="s">
        <v>116</v>
      </c>
      <c r="D163" s="1" t="s">
        <v>114</v>
      </c>
      <c r="E163" s="1">
        <v>1</v>
      </c>
      <c r="F163" s="1">
        <v>2</v>
      </c>
      <c r="G163" s="1" t="s">
        <v>111</v>
      </c>
      <c r="H163" s="5" t="s">
        <v>117</v>
      </c>
    </row>
    <row r="164" spans="1:8" ht="49.75" x14ac:dyDescent="0.3">
      <c r="A164" s="4">
        <f t="shared" si="3"/>
        <v>163</v>
      </c>
      <c r="B164" s="1" t="s">
        <v>107</v>
      </c>
      <c r="C164" s="5" t="s">
        <v>118</v>
      </c>
      <c r="D164" s="1" t="s">
        <v>119</v>
      </c>
      <c r="E164" s="2">
        <v>110</v>
      </c>
      <c r="F164" s="2">
        <v>133.16666666666666</v>
      </c>
      <c r="G164" s="2">
        <v>153.30000000000001</v>
      </c>
      <c r="H164" s="5" t="s">
        <v>176</v>
      </c>
    </row>
    <row r="165" spans="1:8" ht="49.75" x14ac:dyDescent="0.3">
      <c r="A165" s="4">
        <f t="shared" si="3"/>
        <v>164</v>
      </c>
      <c r="B165" s="1" t="s">
        <v>107</v>
      </c>
      <c r="C165" s="5" t="s">
        <v>120</v>
      </c>
      <c r="D165" s="1" t="s">
        <v>121</v>
      </c>
      <c r="E165" s="2">
        <v>55</v>
      </c>
      <c r="F165" s="2">
        <v>66.583333333333329</v>
      </c>
      <c r="G165" s="2">
        <v>76.650000000000006</v>
      </c>
      <c r="H165" s="5" t="s">
        <v>217</v>
      </c>
    </row>
    <row r="166" spans="1:8" ht="160.19999999999999" customHeight="1" x14ac:dyDescent="0.3">
      <c r="A166" s="4">
        <f t="shared" si="3"/>
        <v>165</v>
      </c>
      <c r="B166" s="1" t="s">
        <v>107</v>
      </c>
      <c r="C166" s="5" t="s">
        <v>122</v>
      </c>
      <c r="D166" s="1" t="s">
        <v>123</v>
      </c>
      <c r="E166" s="1" t="s">
        <v>111</v>
      </c>
      <c r="F166" s="1">
        <v>0.15</v>
      </c>
      <c r="G166" s="1" t="s">
        <v>111</v>
      </c>
      <c r="H166" s="5" t="s">
        <v>124</v>
      </c>
    </row>
    <row r="167" spans="1:8" ht="49.5" customHeight="1" x14ac:dyDescent="0.3">
      <c r="A167" s="4">
        <f t="shared" si="3"/>
        <v>166</v>
      </c>
      <c r="B167" s="1" t="s">
        <v>107</v>
      </c>
      <c r="C167" s="5" t="s">
        <v>125</v>
      </c>
      <c r="D167" s="1" t="s">
        <v>123</v>
      </c>
      <c r="E167" s="1" t="s">
        <v>111</v>
      </c>
      <c r="F167" s="1">
        <v>0.05</v>
      </c>
      <c r="G167" s="1" t="s">
        <v>111</v>
      </c>
      <c r="H167" s="29" t="s">
        <v>177</v>
      </c>
    </row>
    <row r="168" spans="1:8" ht="49.75" x14ac:dyDescent="0.3">
      <c r="A168" s="4">
        <f t="shared" si="3"/>
        <v>167</v>
      </c>
      <c r="B168" s="1" t="s">
        <v>107</v>
      </c>
      <c r="C168" s="5" t="s">
        <v>126</v>
      </c>
      <c r="D168" s="1" t="s">
        <v>123</v>
      </c>
      <c r="E168" s="1" t="s">
        <v>111</v>
      </c>
      <c r="F168" s="1">
        <v>0.03</v>
      </c>
      <c r="G168" s="1" t="s">
        <v>111</v>
      </c>
      <c r="H168" s="30"/>
    </row>
    <row r="169" spans="1:8" ht="49.75" x14ac:dyDescent="0.3">
      <c r="A169" s="4">
        <f t="shared" si="3"/>
        <v>168</v>
      </c>
      <c r="B169" s="1" t="s">
        <v>107</v>
      </c>
      <c r="C169" s="5" t="s">
        <v>127</v>
      </c>
      <c r="D169" s="1" t="s">
        <v>123</v>
      </c>
      <c r="E169" s="1" t="s">
        <v>111</v>
      </c>
      <c r="F169" s="1">
        <v>0.01</v>
      </c>
      <c r="G169" s="1" t="s">
        <v>111</v>
      </c>
      <c r="H169" s="30"/>
    </row>
    <row r="170" spans="1:8" ht="49.75" x14ac:dyDescent="0.3">
      <c r="A170" s="4">
        <f t="shared" si="3"/>
        <v>169</v>
      </c>
      <c r="B170" s="1" t="s">
        <v>107</v>
      </c>
      <c r="C170" s="5" t="s">
        <v>128</v>
      </c>
      <c r="D170" s="1" t="s">
        <v>123</v>
      </c>
      <c r="E170" s="1" t="s">
        <v>111</v>
      </c>
      <c r="F170" s="1">
        <v>0.03</v>
      </c>
      <c r="G170" s="1" t="s">
        <v>111</v>
      </c>
      <c r="H170" s="30"/>
    </row>
    <row r="171" spans="1:8" ht="49.75" x14ac:dyDescent="0.3">
      <c r="A171" s="4">
        <f t="shared" si="3"/>
        <v>170</v>
      </c>
      <c r="B171" s="1" t="s">
        <v>107</v>
      </c>
      <c r="C171" s="5" t="s">
        <v>129</v>
      </c>
      <c r="D171" s="1" t="s">
        <v>123</v>
      </c>
      <c r="E171" s="1" t="s">
        <v>111</v>
      </c>
      <c r="F171" s="1">
        <v>0.05</v>
      </c>
      <c r="G171" s="1" t="s">
        <v>111</v>
      </c>
      <c r="H171" s="31"/>
    </row>
    <row r="172" spans="1:8" ht="44.7" customHeight="1" x14ac:dyDescent="0.3">
      <c r="A172" s="4">
        <f t="shared" si="3"/>
        <v>171</v>
      </c>
      <c r="B172" s="1" t="s">
        <v>107</v>
      </c>
      <c r="C172" s="5" t="s">
        <v>130</v>
      </c>
      <c r="D172" s="1" t="s">
        <v>121</v>
      </c>
      <c r="E172" s="1">
        <v>8</v>
      </c>
      <c r="F172" s="1">
        <v>10</v>
      </c>
      <c r="G172" s="1">
        <v>12</v>
      </c>
      <c r="H172" s="5" t="s">
        <v>131</v>
      </c>
    </row>
    <row r="173" spans="1:8" ht="128.69999999999999" customHeight="1" x14ac:dyDescent="0.3">
      <c r="A173" s="4">
        <f t="shared" si="3"/>
        <v>172</v>
      </c>
      <c r="B173" s="1" t="s">
        <v>132</v>
      </c>
      <c r="C173" s="5" t="s">
        <v>133</v>
      </c>
      <c r="D173" s="1" t="s">
        <v>134</v>
      </c>
      <c r="E173" s="1">
        <v>0.75</v>
      </c>
      <c r="F173" s="1">
        <v>0.85</v>
      </c>
      <c r="G173" s="1">
        <v>0.95</v>
      </c>
      <c r="H173" s="5" t="s">
        <v>178</v>
      </c>
    </row>
    <row r="174" spans="1:8" ht="158.25" customHeight="1" x14ac:dyDescent="0.3">
      <c r="A174" s="4">
        <f t="shared" si="3"/>
        <v>173</v>
      </c>
      <c r="B174" s="1" t="s">
        <v>135</v>
      </c>
      <c r="C174" s="5" t="s">
        <v>136</v>
      </c>
      <c r="D174" s="1" t="s">
        <v>134</v>
      </c>
      <c r="E174" s="1">
        <v>0.08</v>
      </c>
      <c r="F174" s="1">
        <v>0.17</v>
      </c>
      <c r="G174" s="1">
        <v>0.25</v>
      </c>
      <c r="H174" s="5" t="s">
        <v>218</v>
      </c>
    </row>
    <row r="175" spans="1:8" ht="163.19999999999999" customHeight="1" x14ac:dyDescent="0.3">
      <c r="A175" s="4">
        <f t="shared" si="3"/>
        <v>174</v>
      </c>
      <c r="B175" s="1" t="s">
        <v>135</v>
      </c>
      <c r="C175" s="5" t="s">
        <v>137</v>
      </c>
      <c r="D175" s="1" t="s">
        <v>134</v>
      </c>
      <c r="E175" s="1">
        <v>4600000</v>
      </c>
      <c r="F175" s="1">
        <v>4600000</v>
      </c>
      <c r="G175" s="1">
        <v>4600000</v>
      </c>
      <c r="H175" s="5" t="s">
        <v>138</v>
      </c>
    </row>
    <row r="176" spans="1:8" ht="136.75" x14ac:dyDescent="0.3">
      <c r="A176" s="4">
        <f t="shared" si="3"/>
        <v>175</v>
      </c>
      <c r="B176" s="1" t="s">
        <v>139</v>
      </c>
      <c r="C176" s="5" t="s">
        <v>140</v>
      </c>
      <c r="D176" s="1" t="s">
        <v>134</v>
      </c>
      <c r="E176" s="13">
        <v>5.59</v>
      </c>
      <c r="F176" s="13">
        <v>5.59</v>
      </c>
      <c r="G176" s="13">
        <v>5.59</v>
      </c>
      <c r="H176" s="5" t="s">
        <v>179</v>
      </c>
    </row>
    <row r="177" spans="1:8" ht="87" x14ac:dyDescent="0.3">
      <c r="A177" s="4">
        <f t="shared" si="3"/>
        <v>176</v>
      </c>
      <c r="B177" s="1" t="s">
        <v>141</v>
      </c>
      <c r="C177" s="5" t="s">
        <v>142</v>
      </c>
      <c r="D177" s="1" t="s">
        <v>134</v>
      </c>
      <c r="E177" s="13">
        <v>14.59</v>
      </c>
      <c r="F177" s="13">
        <v>14.59</v>
      </c>
      <c r="G177" s="13">
        <v>14.59</v>
      </c>
      <c r="H177" s="5" t="s">
        <v>219</v>
      </c>
    </row>
    <row r="178" spans="1:8" ht="24.9" x14ac:dyDescent="0.3">
      <c r="A178" s="4">
        <f t="shared" si="3"/>
        <v>177</v>
      </c>
      <c r="B178" s="1" t="s">
        <v>143</v>
      </c>
      <c r="C178" s="5" t="s">
        <v>144</v>
      </c>
      <c r="D178" s="1" t="s">
        <v>145</v>
      </c>
      <c r="E178" s="2">
        <v>46231</v>
      </c>
      <c r="F178" s="2">
        <v>46231</v>
      </c>
      <c r="G178" s="2">
        <v>46231</v>
      </c>
      <c r="H178" s="5" t="s">
        <v>146</v>
      </c>
    </row>
    <row r="179" spans="1:8" ht="24.9" x14ac:dyDescent="0.3">
      <c r="A179" s="4">
        <f t="shared" si="3"/>
        <v>178</v>
      </c>
      <c r="B179" s="1" t="s">
        <v>143</v>
      </c>
      <c r="C179" s="5" t="s">
        <v>147</v>
      </c>
      <c r="D179" s="1" t="s">
        <v>145</v>
      </c>
      <c r="E179" s="1">
        <v>0.5</v>
      </c>
      <c r="F179" s="1">
        <v>0.5</v>
      </c>
      <c r="G179" s="1">
        <v>0.5</v>
      </c>
      <c r="H179" s="5" t="s">
        <v>180</v>
      </c>
    </row>
  </sheetData>
  <mergeCells count="13">
    <mergeCell ref="H22:H28"/>
    <mergeCell ref="C89:C91"/>
    <mergeCell ref="C94:C96"/>
    <mergeCell ref="C99:C100"/>
    <mergeCell ref="C71:C74"/>
    <mergeCell ref="C84:C86"/>
    <mergeCell ref="H167:H171"/>
    <mergeCell ref="H33:H34"/>
    <mergeCell ref="H30:H31"/>
    <mergeCell ref="C40:C43"/>
    <mergeCell ref="C44:C47"/>
    <mergeCell ref="C48:C51"/>
    <mergeCell ref="C52:C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45" x14ac:dyDescent="0.3"/>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dd4b0e66e4b4c9c97e4aaa2176ba5d2 xmlns="9307eae2-cc78-4b03-9c22-11b6a6540e14">
      <Terms xmlns="http://schemas.microsoft.com/office/infopath/2007/PartnerControls"/>
    </jdd4b0e66e4b4c9c97e4aaa2176ba5d2>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35E4C64423FE43920B0FBC00417BE9" ma:contentTypeVersion="4" ma:contentTypeDescription="Create a new document." ma:contentTypeScope="" ma:versionID="aaf5b03abc1ee87dde2d37cd7ded9d81">
  <xsd:schema xmlns:xsd="http://www.w3.org/2001/XMLSchema" xmlns:xs="http://www.w3.org/2001/XMLSchema" xmlns:p="http://schemas.microsoft.com/office/2006/metadata/properties" xmlns:ns2="9307eae2-cc78-4b03-9c22-11b6a6540e14" targetNamespace="http://schemas.microsoft.com/office/2006/metadata/properties" ma:root="true" ma:fieldsID="c9d277f5689b0fbe47546cf5290047c4" ns2:_="">
    <xsd:import namespace="9307eae2-cc78-4b03-9c22-11b6a6540e14"/>
    <xsd:element name="properties">
      <xsd:complexType>
        <xsd:sequence>
          <xsd:element name="documentManagement">
            <xsd:complexType>
              <xsd:all>
                <xsd:element ref="ns2:jdd4b0e66e4b4c9c97e4aaa2176ba5d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9" nillable="true" ma:taxonomy="true" ma:internalName="jdd4b0e66e4b4c9c97e4aaa2176ba5d2" ma:taxonomyFieldName="Switching_programme_folksonomy" ma:displayName="Switching_programme_folksonomy" ma:default="" ma:fieldId="{3dd4b0e6-6e4b-4c9c-97e4-aaa2176ba5d2}" ma:taxonomyMulti="true" ma:sspId="69773578-b348-4185-91b0-0c3a7eda8d2a" ma:termSetId="d489b2e8-374a-47a3-a44e-3f1b5aae522d"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4C63BB2F-BF3A-42AE-8130-9D4148A448C0}">
  <ds:schemaRefs>
    <ds:schemaRef ds:uri="http://schemas.microsoft.com/sharepoint/v3/contenttype/forms"/>
  </ds:schemaRefs>
</ds:datastoreItem>
</file>

<file path=customXml/itemProps2.xml><?xml version="1.0" encoding="utf-8"?>
<ds:datastoreItem xmlns:ds="http://schemas.openxmlformats.org/officeDocument/2006/customXml" ds:itemID="{7DFB3902-2CAA-47BC-BF5B-93B7CDA18BA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307eae2-cc78-4b03-9c22-11b6a6540e1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E38999D-1255-4CA0-93B3-CA3AFB782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B58146-725A-4154-A1E2-2F6B0E40BC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Fish</dc:creator>
  <cp:lastModifiedBy>Charlotte Hooker</cp:lastModifiedBy>
  <dcterms:created xsi:type="dcterms:W3CDTF">2017-09-18T17:18:37Z</dcterms:created>
  <dcterms:modified xsi:type="dcterms:W3CDTF">2017-09-21T12:14:05Z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0x010100F735E4C64423FE43920B0FBC00417BE9</vt:lpwstr>
  </property>
  <property fmtid="{D5CDD505-2E9C-101B-9397-08002B2CF9AE}" pid="3" name="TaxCatchAll">
    <vt:lpwstr>83;#Ofgem</vt:lpwstr>
  </property>
  <property fmtid="{D5CDD505-2E9C-101B-9397-08002B2CF9AE}" pid="4" name="Switching_programme_folksonomy">
    <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This item has no classification</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docIndexRef">
    <vt:lpwstr>c6673429-c944-42f0-a42c-5c9c8288130f</vt:lpwstr>
  </property>
  <property fmtid="{D5CDD505-2E9C-101B-9397-08002B2CF9AE}" pid="10" name="bjSaver">
    <vt:lpwstr>SgJ51IdGElMBJqEMOtgZ/IkviMZ/M6bF</vt:lpwstr>
  </property>
  <property fmtid="{D5CDD505-2E9C-101B-9397-08002B2CF9AE}" pid="11" name="jfc60aaa43c242a7a3a374b1462ecca8">
    <vt:lpwstr>Ofgem|8b4368c1-752b-461b-aa1f-79fb1ab95926</vt:lpwstr>
  </property>
  <property fmtid="{D5CDD505-2E9C-101B-9397-08002B2CF9AE}" pid="12" name="Organisation_Contactshare">
    <vt:lpwstr>83;#Ofgem|8b4368c1-752b-461b-aa1f-79fb1ab95926</vt:lpwstr>
  </property>
  <property fmtid="{D5CDD505-2E9C-101B-9397-08002B2CF9AE}" pid="13" name="bjDocumentSecurityLabel">
    <vt:lpwstr>This item has no classification</vt:lpwstr>
  </property>
</Properties>
</file>