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340" windowHeight="6540" activeTab="2"/>
  </bookViews>
  <sheets>
    <sheet name="Technical Monitoring" sheetId="1" r:id="rId1"/>
    <sheet name="Score Monitoring" sheetId="2" r:id="rId2"/>
    <sheet name="Version Control" sheetId="3" r:id="rId3"/>
    <sheet name="Sort" sheetId="4" state="hidden" r:id="rId4"/>
  </sheets>
  <definedNames>
    <definedName name="_xlnm._FilterDatabase" localSheetId="1" hidden="1">'Score Monitoring'!$A$1:$G$18</definedName>
    <definedName name="_xlnm._FilterDatabase" localSheetId="0" hidden="1">'Technical Monitoring'!$A$1:$J$106</definedName>
  </definedNames>
  <calcPr calcId="162913"/>
</workbook>
</file>

<file path=xl/calcChain.xml><?xml version="1.0" encoding="utf-8"?>
<calcChain xmlns="http://schemas.openxmlformats.org/spreadsheetml/2006/main">
  <c r="J34" i="1" l="1"/>
  <c r="J35"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3" i="1"/>
  <c r="J4" i="1"/>
  <c r="J5" i="1"/>
  <c r="J6" i="1"/>
  <c r="J7" i="1"/>
  <c r="J8" i="1"/>
  <c r="J9" i="1"/>
  <c r="J10" i="1"/>
  <c r="J11" i="1"/>
  <c r="J12" i="1"/>
  <c r="J13" i="1"/>
  <c r="J14" i="1"/>
  <c r="J15" i="1"/>
  <c r="J16" i="1"/>
  <c r="J17" i="1"/>
  <c r="J18" i="1"/>
  <c r="J19" i="1"/>
  <c r="J20" i="1"/>
  <c r="J21" i="1"/>
  <c r="J22" i="1"/>
  <c r="J23" i="1"/>
  <c r="J24" i="1"/>
  <c r="J25" i="1"/>
  <c r="J26" i="1"/>
  <c r="J27" i="1"/>
  <c r="J36" i="1"/>
  <c r="J37" i="1"/>
  <c r="J38" i="1"/>
  <c r="J39" i="1"/>
  <c r="J40" i="1"/>
  <c r="J41" i="1"/>
  <c r="J42" i="1"/>
  <c r="J43" i="1"/>
  <c r="J44" i="1"/>
  <c r="J45" i="1"/>
  <c r="J28" i="1"/>
  <c r="J46" i="1"/>
  <c r="J29" i="1"/>
  <c r="J30" i="1"/>
  <c r="J31" i="1"/>
  <c r="J32" i="1"/>
  <c r="J33" i="1"/>
  <c r="J2" i="1"/>
</calcChain>
</file>

<file path=xl/sharedStrings.xml><?xml version="1.0" encoding="utf-8"?>
<sst xmlns="http://schemas.openxmlformats.org/spreadsheetml/2006/main" count="629" uniqueCount="313">
  <si>
    <t>Measure Type</t>
  </si>
  <si>
    <t>Inspection Stage</t>
  </si>
  <si>
    <t>Questions</t>
  </si>
  <si>
    <t>Question</t>
  </si>
  <si>
    <t>Pass</t>
  </si>
  <si>
    <t>Fail</t>
  </si>
  <si>
    <t>Remote Re-inspection allowed?</t>
  </si>
  <si>
    <t>Air source heat pump</t>
  </si>
  <si>
    <t>Post-installation</t>
  </si>
  <si>
    <t>ASHP.1</t>
  </si>
  <si>
    <t>Does the heat pump provide working space heating in the domestic premises?</t>
  </si>
  <si>
    <t>ASHP.2</t>
  </si>
  <si>
    <t>Does the heat pump provide working hot water in the domestic premises?</t>
  </si>
  <si>
    <t>Biomass boiler</t>
  </si>
  <si>
    <t>BB.1</t>
  </si>
  <si>
    <t>Does the boiler provide working space heating in the domestic premises?</t>
  </si>
  <si>
    <t>BB.2</t>
  </si>
  <si>
    <t>Does the boiler provide working hot water in the domestic premises?</t>
  </si>
  <si>
    <t>Boiler Repair</t>
  </si>
  <si>
    <t>Post-Installation</t>
  </si>
  <si>
    <t>BR.1</t>
  </si>
  <si>
    <t>Y</t>
  </si>
  <si>
    <t>BR.2</t>
  </si>
  <si>
    <t>Does the boiler produce hot water for the central heating system?</t>
  </si>
  <si>
    <t>N</t>
  </si>
  <si>
    <t>BR.3</t>
  </si>
  <si>
    <t>If the boiler is designed to produce domestic hot water, is the boiler producing domestic hot water?</t>
  </si>
  <si>
    <t>Cavity Wall Insulation</t>
  </si>
  <si>
    <t>CWI.1</t>
  </si>
  <si>
    <t xml:space="preserve">Is the insulation material suitable for use with the property’s exposure level to wind driven rain? </t>
  </si>
  <si>
    <t>CWI.2</t>
  </si>
  <si>
    <t>Does the form of the construction of the property suggest that it was suitable for the material that has been installed?</t>
  </si>
  <si>
    <t>CWI.3</t>
  </si>
  <si>
    <t>Does the current condition of the property suggest that it was suitable for the material that has been installed?</t>
  </si>
  <si>
    <t>CWI.4</t>
  </si>
  <si>
    <t>Does the drilling pattern conform to the appropriate materials compliance certificate?</t>
  </si>
  <si>
    <t>CWI.5</t>
  </si>
  <si>
    <t>Have all vents been safeguarded and have redundant vents been sealed?</t>
  </si>
  <si>
    <t>Is there any evidence of the escape of insulation?</t>
  </si>
  <si>
    <t>District Heating Systems</t>
  </si>
  <si>
    <t>DHS.1</t>
  </si>
  <si>
    <t>DHS.2</t>
  </si>
  <si>
    <t xml:space="preserve">Are any of the following true:
- One or more parts of the exterior facing walls of the multi-storey building in which the premises is located are of solid wall construction;
- All cavity walls have been insulated with cavity wall insulation; or
- Any cavity walls which have not been insulated have visible signs to indicate they cannot be insulated with cavity wall insulation.
</t>
  </si>
  <si>
    <t>DHS.3</t>
  </si>
  <si>
    <t>Does the DHS measure provide working space heating in the domestic premises?</t>
  </si>
  <si>
    <t>DHS.4</t>
  </si>
  <si>
    <t>Does the DHS measure provide working hot water in the domestic premises?</t>
  </si>
  <si>
    <t>Draught Proofing</t>
  </si>
  <si>
    <t>DP.1</t>
  </si>
  <si>
    <t>Has the draught proofing been securely fixed to all doors and windows?</t>
  </si>
  <si>
    <t>DP.2</t>
  </si>
  <si>
    <t>Are all newly treated windows and doors fully operational?</t>
  </si>
  <si>
    <t>Electric Storage Heater Repair</t>
  </si>
  <si>
    <t>ESHR.1</t>
  </si>
  <si>
    <t>Is the repair to an Electric Storage Heater as opposed to a panel heater or other kind of heater?</t>
  </si>
  <si>
    <t>ESHR.2</t>
  </si>
  <si>
    <t>Does the Electric Storage Heater activate and produce heat?</t>
  </si>
  <si>
    <t>ESHR.3</t>
  </si>
  <si>
    <t>Is the property on an Economy 7 or differential off-peak tariff?</t>
  </si>
  <si>
    <t>ESHR.4</t>
  </si>
  <si>
    <t xml:space="preserve">Where the property is on a differential off-peak tariff, are the Elecitric Storage Heaters connected to a separate consumer unit? </t>
  </si>
  <si>
    <t>External Wall Insulation</t>
  </si>
  <si>
    <t>EWI.1</t>
  </si>
  <si>
    <t>Is there at least one carded operative for every four operatives that meets the competence requirements for the relevant tasks as specified in the relevant PAS tables?</t>
  </si>
  <si>
    <t>EWI.2</t>
  </si>
  <si>
    <t>EWI.3</t>
  </si>
  <si>
    <t xml:space="preserve">Is the measure/system being installed as specified in the appropriate product certificate and/or system designer's instructions? </t>
  </si>
  <si>
    <t>EWI.4</t>
  </si>
  <si>
    <t>Mid-Installation</t>
  </si>
  <si>
    <t>EWI.5</t>
  </si>
  <si>
    <t>Are insulation boards tightly butted together in a break bond pattern?</t>
  </si>
  <si>
    <t>EWI.6</t>
  </si>
  <si>
    <t xml:space="preserve">Are insulation boards cut at right angles to allow tight butting? </t>
  </si>
  <si>
    <t>EWI.7</t>
  </si>
  <si>
    <t>Are the minimum dimensions of any cut boards, and the fixing pattern used, in accordance with the system certificate?</t>
  </si>
  <si>
    <t>EWI.8</t>
  </si>
  <si>
    <t>Are all insulation boards undamaged?</t>
  </si>
  <si>
    <t>EWI.9</t>
  </si>
  <si>
    <t>Have cavities within cavity walls been filled or closed off to prevent an air path behind the insulation board?</t>
  </si>
  <si>
    <t>EWI.10</t>
  </si>
  <si>
    <t>Have gaps been sealed to prevent an air path between the insulation board and wall?</t>
  </si>
  <si>
    <t>EWI.11</t>
  </si>
  <si>
    <t>Are the insulation boards appropriately bonded and/or anchored as specified in the system designers instructions?</t>
  </si>
  <si>
    <t>EWI.12</t>
  </si>
  <si>
    <t>Is the EWI installation being carried out appropriately without compromising the accessibility, functionality and/or safety of the existing services? ( for example gas, electric, water, telephone, etc.)</t>
  </si>
  <si>
    <t>EWI.13</t>
  </si>
  <si>
    <t>EWI.14</t>
  </si>
  <si>
    <t>Are there any visible signs of water penetration?</t>
  </si>
  <si>
    <t>EWI.15</t>
  </si>
  <si>
    <t>Has the render/cladding been fully applied?</t>
  </si>
  <si>
    <t>EWI.16</t>
  </si>
  <si>
    <t>Where appropriate, have window and door reveals been insulated in line with the system designer’s specifications?</t>
  </si>
  <si>
    <t>EWI.17</t>
  </si>
  <si>
    <t>Have all exterior window and door seals been applied and finished off in line with the system designer's specifications?</t>
  </si>
  <si>
    <t>Is there evidence of damage to the EWI fabric as a result of water ingress?</t>
  </si>
  <si>
    <t>Flat Roof Insulation</t>
  </si>
  <si>
    <t>FRI.1</t>
  </si>
  <si>
    <t>Is the measure/system being installed as specified in the appropriate product certificate and/or system designer's instructions?</t>
  </si>
  <si>
    <t>FRI.2</t>
  </si>
  <si>
    <t>Are boards butted together with no gaps at abutments?</t>
  </si>
  <si>
    <t>FRI.3</t>
  </si>
  <si>
    <t>Has a 300mm insulation ‘Up stand’ been installed from the bottom surface of the horizontal layer around the perimeter of the roof on the internal façade of any parapet or penetrating service riser?</t>
  </si>
  <si>
    <t>FRI.4</t>
  </si>
  <si>
    <t>Have existing cavity trays been raised and/or new ones provided at abutment of roof and wall?</t>
  </si>
  <si>
    <t>FRI.6</t>
  </si>
  <si>
    <t xml:space="preserve">Has a waterproof membrane been applied over the whole of the insulated area, including ‘Up Stands’ after the laying of the insulation board? </t>
  </si>
  <si>
    <t>FRI.5</t>
  </si>
  <si>
    <t>Is there any evidence of water penetration?</t>
  </si>
  <si>
    <t>Has the area between the wall and flat roof slab been insulated to prevent cold bridging?</t>
  </si>
  <si>
    <t>Ground source heat pump</t>
  </si>
  <si>
    <t>Heating Controls</t>
  </si>
  <si>
    <t>HC.1</t>
  </si>
  <si>
    <t xml:space="preserve">Are the heating controls linked to a functioning heating system? </t>
  </si>
  <si>
    <t>HC.2</t>
  </si>
  <si>
    <t>Do the heating controls turn on the domestic heating system?</t>
  </si>
  <si>
    <t>Internal Wall Insulation</t>
  </si>
  <si>
    <t>IWI.1</t>
  </si>
  <si>
    <t>Is there at least one carded operative for every four operatives that meets the competence requirements  as specified in the relevant PAS tables?</t>
  </si>
  <si>
    <t>IWI.2</t>
  </si>
  <si>
    <t xml:space="preserve">Is the measure/system being installed as specified in the appropriate product certificate and/or system designer'sinstructions? </t>
  </si>
  <si>
    <t>IWI.3</t>
  </si>
  <si>
    <t>Have all gaps behind the new insulation been sealed to prevent the circulation of cold air if applicable?</t>
  </si>
  <si>
    <t>IWI.4</t>
  </si>
  <si>
    <t xml:space="preserve">Has the insulation been continued into the inter floor void?   </t>
  </si>
  <si>
    <t>IWI.5</t>
  </si>
  <si>
    <t>IWI.6</t>
  </si>
  <si>
    <t>If the floor is suspended timber, is the insulated dry lining bedded on a strip of pre-compressed expanding foam nailed to the floor?</t>
  </si>
  <si>
    <t>IWI.7</t>
  </si>
  <si>
    <t xml:space="preserve">Is the insulation sealed around all adjoining boards, walls, ceilings and floors?  </t>
  </si>
  <si>
    <t>IWI.8</t>
  </si>
  <si>
    <t>Loft Insulation</t>
  </si>
  <si>
    <t>Have any and all working pipes and tanks been properly insulated?</t>
  </si>
  <si>
    <t>Where down lighters or services have been fitted through the existing ceiling, have any measures been taken to prevent air leakage around down lights into the roof void?</t>
  </si>
  <si>
    <t>Is the thickness of insulation consistent throughout the loft area?</t>
  </si>
  <si>
    <t xml:space="preserve">Has insulation been close butted? </t>
  </si>
  <si>
    <t xml:space="preserve">Has insulation been cross laid to prevent cold bridging? </t>
  </si>
  <si>
    <t>Where down lighters or services have been fitted through the existing ceiling, have any measures been taken to prevent air leakage around down lights into roof void?</t>
  </si>
  <si>
    <t>New Boiler</t>
  </si>
  <si>
    <t>NB.1</t>
  </si>
  <si>
    <t>NB.2</t>
  </si>
  <si>
    <t>If holes or openings have been made through the fabric of the premises due to the installation of a new boiler, have they been made good? (including condensate pipe,  pressure relief valve, gas flue terminals)</t>
  </si>
  <si>
    <t>NB.3</t>
  </si>
  <si>
    <t>NB.4</t>
  </si>
  <si>
    <t>If original heating controls remain, do they function correctly with the boiler?</t>
  </si>
  <si>
    <t>New Electric Storage Heater</t>
  </si>
  <si>
    <t>NESH.1</t>
  </si>
  <si>
    <t>Is the installation an Electric Storage Heater as opposed to a panel heater or other kind of heater?</t>
  </si>
  <si>
    <t>NESH.2</t>
  </si>
  <si>
    <t>NESH.3</t>
  </si>
  <si>
    <t xml:space="preserve">Are all storage heaters fitted with an automatic charge control?  </t>
  </si>
  <si>
    <t>NESH.4</t>
  </si>
  <si>
    <t xml:space="preserve">Is the fan on fan-assisted storage heater(s) controlled by a thermostat?  </t>
  </si>
  <si>
    <t>NESH.5</t>
  </si>
  <si>
    <t>NESH.6</t>
  </si>
  <si>
    <t xml:space="preserve">Where the property is on a differential off-peak tariff, are the Electric Storage Heaters connected to a separate consumer unit? </t>
  </si>
  <si>
    <t>Party Wall Insulation</t>
  </si>
  <si>
    <t>PWI.1</t>
  </si>
  <si>
    <t>PWI.2</t>
  </si>
  <si>
    <t>Does the lancing pattern conform to the appropriate materials compliance certificate?</t>
  </si>
  <si>
    <t>PWI.3</t>
  </si>
  <si>
    <t xml:space="preserve">Have all party cavity walls been insulated? </t>
  </si>
  <si>
    <t>Have all injection holes been filled?</t>
  </si>
  <si>
    <t>Room in Roof</t>
  </si>
  <si>
    <t>RIRI.1</t>
  </si>
  <si>
    <t xml:space="preserve">Has insulation been installed to all stud walls within the room in the roof? </t>
  </si>
  <si>
    <t>RIRI.2</t>
  </si>
  <si>
    <t>Has insulation been installed to all sloping ceilings within the room in the roof?</t>
  </si>
  <si>
    <t>RIRI.3</t>
  </si>
  <si>
    <t>RIRI.5</t>
  </si>
  <si>
    <t>Has insulation been installed to all dormer windows cheek walls and ceilings within the room-in-roof?</t>
  </si>
  <si>
    <t>Has insulation been installed to all party walls within the room-in-roof that are either cavity walls or solid walls bordering an unheated space?</t>
  </si>
  <si>
    <t>UFI</t>
  </si>
  <si>
    <t>UFI.1</t>
  </si>
  <si>
    <t>Is there a carded operative at the site that meets the competency requirements for the measure being installed?</t>
  </si>
  <si>
    <t>UFI.2</t>
  </si>
  <si>
    <t>Mid-installation</t>
  </si>
  <si>
    <t>UFI.3</t>
  </si>
  <si>
    <t>Has insulation been close butted and laid in a break bond pattern on solid concrete floors?</t>
  </si>
  <si>
    <t>UFI.4</t>
  </si>
  <si>
    <t>Has the insulation been tightly fixed between joists to avoid gaps?</t>
  </si>
  <si>
    <t>UFI.5</t>
  </si>
  <si>
    <t>Has the insulation been tightly fixed to the underside of the floor to avoid gaps?</t>
  </si>
  <si>
    <t>UFI.6</t>
  </si>
  <si>
    <t xml:space="preserve">Has insulation been installed in the gap between the last joist and external walls? </t>
  </si>
  <si>
    <t>UFI.7</t>
  </si>
  <si>
    <t>Has insulation been applied to working pipes below the insulation?</t>
  </si>
  <si>
    <t>UFI.8</t>
  </si>
  <si>
    <t xml:space="preserve">Have all gaps in the floor around service penetrations been sealed? </t>
  </si>
  <si>
    <t>Window Glazing</t>
  </si>
  <si>
    <t>WG.1</t>
  </si>
  <si>
    <t xml:space="preserve">Have all windows and doors in the premises that haven’t been treated before now been treated?     </t>
  </si>
  <si>
    <t>All measures</t>
  </si>
  <si>
    <t>SMQ.1</t>
  </si>
  <si>
    <t>SMQ.2</t>
  </si>
  <si>
    <t>SMQ.3</t>
  </si>
  <si>
    <t>SMQ.4</t>
  </si>
  <si>
    <t>SMQ.5</t>
  </si>
  <si>
    <t>Does the measure installed match the notified measure type?</t>
  </si>
  <si>
    <t>Does the property type match the notified property type?</t>
  </si>
  <si>
    <t>Does the number of bedrooms match the notified number of bedrooms?</t>
  </si>
  <si>
    <t>Is the notified percentage of property treated a reasonable reflection of the actual percentage of property treated when rounded to the nearest multiple of 10%?</t>
  </si>
  <si>
    <t>High performing external doors</t>
  </si>
  <si>
    <t>Has the correct measure type been selected for the part of the door that is glazed?</t>
  </si>
  <si>
    <t>Does the park home size match the notified park home size?</t>
  </si>
  <si>
    <t>Parkhome Insulation</t>
  </si>
  <si>
    <t>Does the type of electric storage heater installed match the type of electric storage heater notified?</t>
  </si>
  <si>
    <t>Electric Storage Heater</t>
  </si>
  <si>
    <t>Does the type of boiler installed match the type of boiler notified?</t>
  </si>
  <si>
    <t>Boiler</t>
  </si>
  <si>
    <t>Heating controls</t>
  </si>
  <si>
    <t>If the Room-in-Roof measure has been notified as having insulated the residual loft space, has the residual loft space been insulated?</t>
  </si>
  <si>
    <t>Room in roof insulation</t>
  </si>
  <si>
    <t>Does the wall construction type notified match at least 50% of the total external wall area of the property?</t>
  </si>
  <si>
    <t>All heating measures</t>
  </si>
  <si>
    <t>SMQ.6</t>
  </si>
  <si>
    <t>SMQ.7</t>
  </si>
  <si>
    <t>SMQ.8</t>
  </si>
  <si>
    <t>SMQ.9</t>
  </si>
  <si>
    <t>SMQ.10</t>
  </si>
  <si>
    <t>SMQ.11</t>
  </si>
  <si>
    <t>SMQ.12</t>
  </si>
  <si>
    <t>SMQ.13</t>
  </si>
  <si>
    <t>If the measure has been notified as loft insulation with less than 100mm of pre-existing insulation, is there a pre-existing insulation level declaration present?</t>
  </si>
  <si>
    <t>Solid wall insulation</t>
  </si>
  <si>
    <t>SMQ.14</t>
  </si>
  <si>
    <t>SMQ.15</t>
  </si>
  <si>
    <t>SMQ.16</t>
  </si>
  <si>
    <t>Does the wall type notified match the area of the wall of the property to which the measure was installed?</t>
  </si>
  <si>
    <t>Is the notified age band a reasonable reflection of the age band of the property?</t>
  </si>
  <si>
    <t>Is the notified thickness of insulation a reasonable reflection of the thickness of the insulation that was installed at the property?</t>
  </si>
  <si>
    <t>Version Number</t>
  </si>
  <si>
    <t>Release Date</t>
  </si>
  <si>
    <t>Date of effect</t>
  </si>
  <si>
    <t>Overview of changes</t>
  </si>
  <si>
    <t>Version No.</t>
  </si>
  <si>
    <t>Changes</t>
  </si>
  <si>
    <t>V2.1</t>
  </si>
  <si>
    <t>Original version of ECO2t monitoring questions</t>
  </si>
  <si>
    <t>Question Number</t>
  </si>
  <si>
    <t>CWI.6</t>
  </si>
  <si>
    <t>CWI.7</t>
  </si>
  <si>
    <t>CWI.8</t>
  </si>
  <si>
    <t>EWI.18</t>
  </si>
  <si>
    <t>EWI.19</t>
  </si>
  <si>
    <t>EWI.20</t>
  </si>
  <si>
    <t>LI.1</t>
  </si>
  <si>
    <t>LI.2</t>
  </si>
  <si>
    <t>LI.3</t>
  </si>
  <si>
    <t>LI.4</t>
  </si>
  <si>
    <t>LI.5</t>
  </si>
  <si>
    <t>LI.6</t>
  </si>
  <si>
    <t>LI.7</t>
  </si>
  <si>
    <t>Has the loft hatch been insulated as specified in in the relevant PAS annex?</t>
  </si>
  <si>
    <t>Has the loft hatch been draught proofed as specified in the relevant PAS annex?</t>
  </si>
  <si>
    <t>RIRI.4</t>
  </si>
  <si>
    <t>RIRI.6</t>
  </si>
  <si>
    <t>RIRI.7</t>
  </si>
  <si>
    <t>RIRI.8</t>
  </si>
  <si>
    <t>RIRI.9</t>
  </si>
  <si>
    <t>Have all hatches installed as part of the room-in-roof insulation been insulated as specified in the relevant annex of PAS?</t>
  </si>
  <si>
    <t>Has insulation been installed to all gable walls within the room-in-roof?</t>
  </si>
  <si>
    <t>GSHP.1</t>
  </si>
  <si>
    <t>GSHP.2</t>
  </si>
  <si>
    <t>FRI.7</t>
  </si>
  <si>
    <t>NB.5</t>
  </si>
  <si>
    <t>NB.6</t>
  </si>
  <si>
    <t xml:space="preserve">Where services (e.g. gas, electric, water, telecommunications) have penetrated the vapour control layer have these been sealed appropriately? </t>
  </si>
  <si>
    <t>Where services (e.g. gas, electric, water, telecommunications) have penetrated the insulation board have these been sealed appropriately?</t>
  </si>
  <si>
    <t>Where services (e.g. gas, electric, water, telecommunications) are affected by the EWI installation, has the relevant service provider been contacted?</t>
  </si>
  <si>
    <t>Is the level of pre-existing insulation recorded by the installer an accurate reflection of the actual pre-existing insulation present in the property?</t>
  </si>
  <si>
    <t>SMQ.17</t>
  </si>
  <si>
    <t>Has insulation been installed to the flat ceiling within the room in the roof?</t>
  </si>
  <si>
    <t>PWI.4</t>
  </si>
  <si>
    <t>Does the heating system installed match the notified heating system, or has the appropriate proxy been used where applicable?</t>
  </si>
  <si>
    <t>Are there any signs of damp or condensation?</t>
  </si>
  <si>
    <t>Is 50% or more of all roof areas or exterior facing walls insulated?</t>
  </si>
  <si>
    <t>Sorting column</t>
  </si>
  <si>
    <t>Measure Types</t>
  </si>
  <si>
    <t>BB</t>
  </si>
  <si>
    <t>BR</t>
  </si>
  <si>
    <t>CWI</t>
  </si>
  <si>
    <t>DHS</t>
  </si>
  <si>
    <t>DP</t>
  </si>
  <si>
    <t>EWI</t>
  </si>
  <si>
    <t>FRI</t>
  </si>
  <si>
    <t>GSHP</t>
  </si>
  <si>
    <t>HC</t>
  </si>
  <si>
    <t>IWI</t>
  </si>
  <si>
    <t>LI</t>
  </si>
  <si>
    <t>NB</t>
  </si>
  <si>
    <t>NESH</t>
  </si>
  <si>
    <t>PWI</t>
  </si>
  <si>
    <t>RIRI</t>
  </si>
  <si>
    <t>WG</t>
  </si>
  <si>
    <t>ASHP</t>
  </si>
  <si>
    <t>ESHR</t>
  </si>
  <si>
    <t>Have all exterior facing wall areas (above DPC) been insulated in line with the system designer's specifications to reduce the effects of thermal bridging?</t>
  </si>
  <si>
    <t>Where necessary, has the roofline been extended in line with the system designer's specifications to cover the EWI works and prevent water ingress?</t>
  </si>
  <si>
    <t>Is the insulation continued 400mm along all party and solid partition walls?</t>
  </si>
  <si>
    <t>Mid- &amp; Post-Installation</t>
  </si>
  <si>
    <t>N/A
(When selecting this option, both the question number and reason for selecting N/A must be recorded)</t>
  </si>
  <si>
    <t>Unable to Validate
(When selecting this option, both the question number and reason for selecting 'Unable to Validate' must be recorded)</t>
  </si>
  <si>
    <t>Has the pre-installation building inspection been completed fully in accordance with the relevant version of PAS?</t>
  </si>
  <si>
    <t>Have any tanks or pipework present in the residual area been insulated?</t>
  </si>
  <si>
    <t>V2.2</t>
  </si>
  <si>
    <t>Corrected RIRI.7 to indicate it applies to all RIRI measures.</t>
  </si>
  <si>
    <t>V2.3</t>
  </si>
  <si>
    <t>Corrected SMQ.12 to check if TRVs are installed to all radiators bar one.</t>
  </si>
  <si>
    <t>Do the heating controls installed encompass a programmer, thermostat and TRVs to all radiators except those in the room with the thermostat?</t>
  </si>
  <si>
    <t>V2.4</t>
  </si>
  <si>
    <t>Where pipework has either been replaced, exposed, or been made accessible as part of the work within an unheated space within the building envelope, has this been insulated?</t>
  </si>
  <si>
    <t>Corrected NB.6 to check if TRVs are installed to all radiators bar one.</t>
  </si>
  <si>
    <t>Updated NB.1 and BR.1 to check if pipework located in unheated spaces within the building envelope and affected by any work has been insulated.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</si>
</sst>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b/>
      <sz val="11"/>
      <color rgb="FF000000"/>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sz val="11"/>
      <color theme="6" tint="-0.499984740745262"/>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6" tint="0.39997558519241921"/>
        <bgColor indexed="64"/>
      </patternFill>
    </fill>
    <fill>
      <patternFill patternType="solid">
        <fgColor rgb="FF808080"/>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0" fillId="0" borderId="1" xfId="0" applyBorder="1"/>
    <xf numFmtId="0" fontId="4" fillId="0" borderId="1" xfId="0" applyFont="1" applyBorder="1"/>
    <xf numFmtId="0" fontId="7" fillId="0" borderId="1" xfId="0" applyFont="1" applyBorder="1"/>
    <xf numFmtId="0" fontId="7" fillId="0" borderId="1" xfId="0" applyFont="1" applyBorder="1" applyAlignment="1">
      <alignment wrapText="1"/>
    </xf>
    <xf numFmtId="0" fontId="6" fillId="7" borderId="1" xfId="0" applyFont="1" applyFill="1" applyBorder="1"/>
    <xf numFmtId="0" fontId="5" fillId="7" borderId="1" xfId="0" applyFont="1" applyFill="1" applyBorder="1" applyAlignment="1">
      <alignment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vertical="center"/>
    </xf>
    <xf numFmtId="0" fontId="7" fillId="8" borderId="1" xfId="0" applyFont="1" applyFill="1" applyBorder="1"/>
    <xf numFmtId="0" fontId="7" fillId="0" borderId="1" xfId="0" applyFont="1" applyFill="1" applyBorder="1"/>
    <xf numFmtId="0" fontId="0" fillId="8" borderId="1" xfId="0" applyFill="1" applyBorder="1"/>
    <xf numFmtId="0" fontId="4" fillId="0" borderId="1" xfId="0" applyFont="1" applyFill="1" applyBorder="1"/>
    <xf numFmtId="0" fontId="0" fillId="0" borderId="1" xfId="0" applyFont="1" applyFill="1" applyBorder="1"/>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vertical="center"/>
    </xf>
    <xf numFmtId="0" fontId="8" fillId="4" borderId="1" xfId="0" applyFont="1" applyFill="1" applyBorder="1" applyAlignment="1">
      <alignment horizontal="center" vertical="center" wrapText="1"/>
    </xf>
    <xf numFmtId="0" fontId="8" fillId="4" borderId="1" xfId="0" applyFont="1" applyFill="1" applyBorder="1" applyAlignment="1">
      <alignment vertical="center"/>
    </xf>
    <xf numFmtId="0" fontId="8" fillId="2" borderId="1" xfId="0" applyFont="1" applyFill="1" applyBorder="1" applyAlignment="1">
      <alignment vertical="center" wrapText="1"/>
    </xf>
    <xf numFmtId="0" fontId="8" fillId="4" borderId="1" xfId="0" applyFont="1" applyFill="1" applyBorder="1" applyAlignment="1">
      <alignment vertical="center" wrapText="1"/>
    </xf>
    <xf numFmtId="0" fontId="5" fillId="7"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vertical="center"/>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0" fontId="7" fillId="6" borderId="1" xfId="0" applyFont="1" applyFill="1" applyBorder="1"/>
    <xf numFmtId="0" fontId="9" fillId="4"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0" fontId="7" fillId="0" borderId="1" xfId="0" applyFont="1" applyFill="1" applyBorder="1" applyAlignment="1">
      <alignment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xf>
    <xf numFmtId="0" fontId="8" fillId="8" borderId="1" xfId="0" applyFont="1" applyFill="1" applyBorder="1" applyAlignment="1">
      <alignment horizontal="center" vertical="center" wrapText="1"/>
    </xf>
    <xf numFmtId="0" fontId="7" fillId="3" borderId="1" xfId="0" applyFont="1" applyFill="1" applyBorder="1" applyAlignment="1">
      <alignment horizontal="center"/>
    </xf>
    <xf numFmtId="0" fontId="7" fillId="0" borderId="1" xfId="0" applyFont="1" applyBorder="1" applyAlignment="1">
      <alignment horizontal="left" vertical="center"/>
    </xf>
    <xf numFmtId="0" fontId="8" fillId="0" borderId="1" xfId="0" applyFont="1" applyFill="1" applyBorder="1" applyAlignment="1">
      <alignment vertical="top"/>
    </xf>
    <xf numFmtId="0" fontId="8" fillId="8" borderId="1" xfId="0" applyFont="1" applyFill="1" applyBorder="1" applyAlignment="1">
      <alignment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3" fillId="5" borderId="1" xfId="0" applyFont="1" applyFill="1" applyBorder="1" applyAlignment="1">
      <alignment horizontal="center"/>
    </xf>
    <xf numFmtId="0" fontId="7" fillId="0" borderId="1" xfId="0" applyFont="1" applyFill="1" applyBorder="1" applyAlignment="1">
      <alignment horizontal="center" vertical="center"/>
    </xf>
    <xf numFmtId="0" fontId="5" fillId="7" borderId="2" xfId="0" applyFont="1" applyFill="1" applyBorder="1" applyAlignment="1">
      <alignment vertical="center" wrapText="1"/>
    </xf>
    <xf numFmtId="164" fontId="0" fillId="0" borderId="1" xfId="0" applyNumberFormat="1" applyBorder="1"/>
    <xf numFmtId="0" fontId="6" fillId="7" borderId="1" xfId="0" applyFont="1" applyFill="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1" xfId="0" applyFont="1" applyBorder="1" applyAlignment="1">
      <alignment horizontal="left" vertical="center"/>
    </xf>
    <xf numFmtId="0" fontId="1" fillId="0" borderId="1" xfId="0" applyFont="1" applyBorder="1"/>
    <xf numFmtId="0" fontId="4" fillId="0" borderId="1" xfId="0" applyFont="1" applyBorder="1" applyAlignment="1">
      <alignment horizontal="center"/>
    </xf>
  </cellXfs>
  <cellStyles count="1">
    <cellStyle name="Normal" xfId="0" builtinId="0"/>
  </cellStyles>
  <dxfs count="2">
    <dxf>
      <fill>
        <patternFill>
          <bgColor rgb="FF92D050"/>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85" zoomScaleNormal="85" workbookViewId="0">
      <selection activeCell="C6" sqref="C6"/>
    </sheetView>
  </sheetViews>
  <sheetFormatPr defaultRowHeight="12.75" x14ac:dyDescent="0.2"/>
  <cols>
    <col min="1" max="1" width="22.625" bestFit="1" customWidth="1"/>
    <col min="2" max="2" width="10.875" bestFit="1" customWidth="1"/>
    <col min="4" max="4" width="139.25" bestFit="1" customWidth="1"/>
    <col min="7" max="7" width="31.25" customWidth="1"/>
    <col min="8" max="8" width="35.25" customWidth="1"/>
    <col min="9" max="9" width="18.375" customWidth="1"/>
    <col min="10" max="10" width="0" hidden="1" customWidth="1"/>
  </cols>
  <sheetData>
    <row r="1" spans="1:10" ht="60" x14ac:dyDescent="0.2">
      <c r="A1" s="6" t="s">
        <v>0</v>
      </c>
      <c r="B1" s="6" t="s">
        <v>1</v>
      </c>
      <c r="C1" s="6" t="s">
        <v>238</v>
      </c>
      <c r="D1" s="7" t="s">
        <v>3</v>
      </c>
      <c r="E1" s="8" t="s">
        <v>4</v>
      </c>
      <c r="F1" s="8" t="s">
        <v>5</v>
      </c>
      <c r="G1" s="6" t="s">
        <v>300</v>
      </c>
      <c r="H1" s="6" t="s">
        <v>301</v>
      </c>
      <c r="I1" s="6" t="s">
        <v>6</v>
      </c>
      <c r="J1" s="43" t="s">
        <v>276</v>
      </c>
    </row>
    <row r="2" spans="1:10" ht="30" x14ac:dyDescent="0.25">
      <c r="A2" s="45" t="s">
        <v>7</v>
      </c>
      <c r="B2" s="30" t="s">
        <v>8</v>
      </c>
      <c r="C2" s="42" t="s">
        <v>9</v>
      </c>
      <c r="D2" s="46" t="s">
        <v>10</v>
      </c>
      <c r="E2" s="3"/>
      <c r="F2" s="3"/>
      <c r="G2" s="9"/>
      <c r="H2" s="10"/>
      <c r="I2" s="33" t="s">
        <v>24</v>
      </c>
      <c r="J2">
        <f>INDEX(Sort!$B$2:$B$20,MATCH(LEFT('Technical Monitoring'!C2,FIND(".",C2)-1),Sort!$A$2:$A$20,0))+RIGHT('Technical Monitoring'!C2,LEN(C2)-FIND(".",'Technical Monitoring'!C2))</f>
        <v>101</v>
      </c>
    </row>
    <row r="3" spans="1:10" ht="30" x14ac:dyDescent="0.25">
      <c r="A3" s="45" t="s">
        <v>7</v>
      </c>
      <c r="B3" s="30" t="s">
        <v>8</v>
      </c>
      <c r="C3" s="42" t="s">
        <v>11</v>
      </c>
      <c r="D3" s="46" t="s">
        <v>12</v>
      </c>
      <c r="E3" s="3"/>
      <c r="F3" s="3"/>
      <c r="G3" s="10"/>
      <c r="H3" s="10"/>
      <c r="I3" s="33" t="s">
        <v>24</v>
      </c>
      <c r="J3">
        <f>INDEX(Sort!$B$2:$B$20,MATCH(LEFT('Technical Monitoring'!C3,FIND(".",C3)-1),Sort!$A$2:$A$20,0))+RIGHT('Technical Monitoring'!C3,LEN(C3)-FIND(".",'Technical Monitoring'!C3))</f>
        <v>102</v>
      </c>
    </row>
    <row r="4" spans="1:10" ht="30" x14ac:dyDescent="0.25">
      <c r="A4" s="45" t="s">
        <v>13</v>
      </c>
      <c r="B4" s="30" t="s">
        <v>8</v>
      </c>
      <c r="C4" s="42" t="s">
        <v>14</v>
      </c>
      <c r="D4" s="46" t="s">
        <v>15</v>
      </c>
      <c r="E4" s="3"/>
      <c r="F4" s="3"/>
      <c r="G4" s="9"/>
      <c r="H4" s="10"/>
      <c r="I4" s="33" t="s">
        <v>24</v>
      </c>
      <c r="J4">
        <f>INDEX(Sort!$B$2:$B$20,MATCH(LEFT('Technical Monitoring'!C4,FIND(".",C4)-1),Sort!$A$2:$A$20,0))+RIGHT('Technical Monitoring'!C4,LEN(C4)-FIND(".",'Technical Monitoring'!C4))</f>
        <v>201</v>
      </c>
    </row>
    <row r="5" spans="1:10" ht="30" x14ac:dyDescent="0.25">
      <c r="A5" s="45" t="s">
        <v>13</v>
      </c>
      <c r="B5" s="30" t="s">
        <v>8</v>
      </c>
      <c r="C5" s="42" t="s">
        <v>16</v>
      </c>
      <c r="D5" s="46" t="s">
        <v>17</v>
      </c>
      <c r="E5" s="3"/>
      <c r="F5" s="3"/>
      <c r="G5" s="3"/>
      <c r="H5" s="10"/>
      <c r="I5" s="33" t="s">
        <v>24</v>
      </c>
      <c r="J5">
        <f>INDEX(Sort!$B$2:$B$20,MATCH(LEFT('Technical Monitoring'!C5,FIND(".",C5)-1),Sort!$A$2:$A$20,0))+RIGHT('Technical Monitoring'!C5,LEN(C5)-FIND(".",'Technical Monitoring'!C5))</f>
        <v>202</v>
      </c>
    </row>
    <row r="6" spans="1:10" ht="30" x14ac:dyDescent="0.25">
      <c r="A6" s="21" t="s">
        <v>18</v>
      </c>
      <c r="B6" s="14" t="s">
        <v>19</v>
      </c>
      <c r="C6" s="15" t="s">
        <v>20</v>
      </c>
      <c r="D6" s="46" t="s">
        <v>310</v>
      </c>
      <c r="E6" s="14"/>
      <c r="F6" s="14"/>
      <c r="G6" s="15"/>
      <c r="H6" s="16"/>
      <c r="I6" s="33" t="s">
        <v>21</v>
      </c>
      <c r="J6">
        <f>INDEX(Sort!$B$2:$B$20,MATCH(LEFT('Technical Monitoring'!C6,FIND(".",C6)-1),Sort!$A$2:$A$20,0))+RIGHT('Technical Monitoring'!C6,LEN(C6)-FIND(".",'Technical Monitoring'!C6))</f>
        <v>301</v>
      </c>
    </row>
    <row r="7" spans="1:10" ht="30" x14ac:dyDescent="0.25">
      <c r="A7" s="21" t="s">
        <v>18</v>
      </c>
      <c r="B7" s="14" t="s">
        <v>19</v>
      </c>
      <c r="C7" s="15" t="s">
        <v>22</v>
      </c>
      <c r="D7" s="47" t="s">
        <v>23</v>
      </c>
      <c r="E7" s="14"/>
      <c r="F7" s="14"/>
      <c r="G7" s="17"/>
      <c r="H7" s="23"/>
      <c r="I7" s="33" t="s">
        <v>24</v>
      </c>
      <c r="J7">
        <f>INDEX(Sort!$B$2:$B$20,MATCH(LEFT('Technical Monitoring'!C7,FIND(".",C7)-1),Sort!$A$2:$A$20,0))+RIGHT('Technical Monitoring'!C7,LEN(C7)-FIND(".",'Technical Monitoring'!C7))</f>
        <v>302</v>
      </c>
    </row>
    <row r="8" spans="1:10" ht="30" x14ac:dyDescent="0.25">
      <c r="A8" s="21" t="s">
        <v>18</v>
      </c>
      <c r="B8" s="14" t="s">
        <v>19</v>
      </c>
      <c r="C8" s="15" t="s">
        <v>25</v>
      </c>
      <c r="D8" s="47" t="s">
        <v>26</v>
      </c>
      <c r="E8" s="14"/>
      <c r="F8" s="14"/>
      <c r="G8" s="15"/>
      <c r="H8" s="23"/>
      <c r="I8" s="33" t="s">
        <v>24</v>
      </c>
      <c r="J8">
        <f>INDEX(Sort!$B$2:$B$20,MATCH(LEFT('Technical Monitoring'!C8,FIND(".",C8)-1),Sort!$A$2:$A$20,0))+RIGHT('Technical Monitoring'!C8,LEN(C8)-FIND(".",'Technical Monitoring'!C8))</f>
        <v>303</v>
      </c>
    </row>
    <row r="9" spans="1:10" ht="30" x14ac:dyDescent="0.25">
      <c r="A9" s="21" t="s">
        <v>27</v>
      </c>
      <c r="B9" s="14" t="s">
        <v>19</v>
      </c>
      <c r="C9" s="15" t="s">
        <v>28</v>
      </c>
      <c r="D9" s="46" t="s">
        <v>29</v>
      </c>
      <c r="E9" s="14"/>
      <c r="F9" s="14"/>
      <c r="G9" s="20"/>
      <c r="H9" s="20"/>
      <c r="I9" s="33" t="s">
        <v>24</v>
      </c>
      <c r="J9">
        <f>INDEX(Sort!$B$2:$B$20,MATCH(LEFT('Technical Monitoring'!C9,FIND(".",C9)-1),Sort!$A$2:$A$20,0))+RIGHT('Technical Monitoring'!C9,LEN(C9)-FIND(".",'Technical Monitoring'!C9))</f>
        <v>401</v>
      </c>
    </row>
    <row r="10" spans="1:10" ht="30" x14ac:dyDescent="0.25">
      <c r="A10" s="21" t="s">
        <v>27</v>
      </c>
      <c r="B10" s="14" t="s">
        <v>19</v>
      </c>
      <c r="C10" s="15" t="s">
        <v>30</v>
      </c>
      <c r="D10" s="47" t="s">
        <v>31</v>
      </c>
      <c r="E10" s="14"/>
      <c r="F10" s="14"/>
      <c r="G10" s="20"/>
      <c r="H10" s="20"/>
      <c r="I10" s="33" t="s">
        <v>24</v>
      </c>
      <c r="J10">
        <f>INDEX(Sort!$B$2:$B$20,MATCH(LEFT('Technical Monitoring'!C10,FIND(".",C10)-1),Sort!$A$2:$A$20,0))+RIGHT('Technical Monitoring'!C10,LEN(C10)-FIND(".",'Technical Monitoring'!C10))</f>
        <v>402</v>
      </c>
    </row>
    <row r="11" spans="1:10" ht="30" x14ac:dyDescent="0.25">
      <c r="A11" s="21" t="s">
        <v>27</v>
      </c>
      <c r="B11" s="14" t="s">
        <v>19</v>
      </c>
      <c r="C11" s="15" t="s">
        <v>32</v>
      </c>
      <c r="D11" s="47" t="s">
        <v>33</v>
      </c>
      <c r="E11" s="14"/>
      <c r="F11" s="14"/>
      <c r="G11" s="20"/>
      <c r="H11" s="20"/>
      <c r="I11" s="33" t="s">
        <v>24</v>
      </c>
      <c r="J11">
        <f>INDEX(Sort!$B$2:$B$20,MATCH(LEFT('Technical Monitoring'!C11,FIND(".",C11)-1),Sort!$A$2:$A$20,0))+RIGHT('Technical Monitoring'!C11,LEN(C11)-FIND(".",'Technical Monitoring'!C11))</f>
        <v>403</v>
      </c>
    </row>
    <row r="12" spans="1:10" ht="30" x14ac:dyDescent="0.25">
      <c r="A12" s="21" t="s">
        <v>27</v>
      </c>
      <c r="B12" s="14" t="s">
        <v>19</v>
      </c>
      <c r="C12" s="15" t="s">
        <v>34</v>
      </c>
      <c r="D12" s="47" t="s">
        <v>35</v>
      </c>
      <c r="E12" s="14"/>
      <c r="F12" s="14"/>
      <c r="G12" s="20"/>
      <c r="H12" s="14"/>
      <c r="I12" s="33" t="s">
        <v>21</v>
      </c>
      <c r="J12">
        <f>INDEX(Sort!$B$2:$B$20,MATCH(LEFT('Technical Monitoring'!C12,FIND(".",C12)-1),Sort!$A$2:$A$20,0))+RIGHT('Technical Monitoring'!C12,LEN(C12)-FIND(".",'Technical Monitoring'!C12))</f>
        <v>404</v>
      </c>
    </row>
    <row r="13" spans="1:10" ht="30" x14ac:dyDescent="0.25">
      <c r="A13" s="21" t="s">
        <v>27</v>
      </c>
      <c r="B13" s="14" t="s">
        <v>19</v>
      </c>
      <c r="C13" s="15" t="s">
        <v>36</v>
      </c>
      <c r="D13" s="31" t="s">
        <v>161</v>
      </c>
      <c r="E13" s="14"/>
      <c r="F13" s="14"/>
      <c r="G13" s="19"/>
      <c r="H13" s="14"/>
      <c r="I13" s="33" t="s">
        <v>21</v>
      </c>
      <c r="J13">
        <f>INDEX(Sort!$B$2:$B$20,MATCH(LEFT('Technical Monitoring'!C13,FIND(".",C13)-1),Sort!$A$2:$A$20,0))+RIGHT('Technical Monitoring'!C13,LEN(C13)-FIND(".",'Technical Monitoring'!C13))</f>
        <v>405</v>
      </c>
    </row>
    <row r="14" spans="1:10" ht="30" x14ac:dyDescent="0.25">
      <c r="A14" s="45" t="s">
        <v>27</v>
      </c>
      <c r="B14" s="30" t="s">
        <v>8</v>
      </c>
      <c r="C14" s="15" t="s">
        <v>239</v>
      </c>
      <c r="D14" s="46" t="s">
        <v>37</v>
      </c>
      <c r="E14" s="3"/>
      <c r="F14" s="3"/>
      <c r="G14" s="3"/>
      <c r="H14" s="9"/>
      <c r="I14" s="33" t="s">
        <v>24</v>
      </c>
      <c r="J14">
        <f>INDEX(Sort!$B$2:$B$20,MATCH(LEFT('Technical Monitoring'!C14,FIND(".",C14)-1),Sort!$A$2:$A$20,0))+RIGHT('Technical Monitoring'!C14,LEN(C14)-FIND(".",'Technical Monitoring'!C14))</f>
        <v>406</v>
      </c>
    </row>
    <row r="15" spans="1:10" ht="30" x14ac:dyDescent="0.25">
      <c r="A15" s="45" t="s">
        <v>27</v>
      </c>
      <c r="B15" s="30" t="s">
        <v>8</v>
      </c>
      <c r="C15" s="15" t="s">
        <v>240</v>
      </c>
      <c r="D15" s="47" t="s">
        <v>38</v>
      </c>
      <c r="E15" s="3"/>
      <c r="F15" s="3"/>
      <c r="G15" s="9"/>
      <c r="H15" s="9"/>
      <c r="I15" s="33" t="s">
        <v>24</v>
      </c>
      <c r="J15">
        <f>INDEX(Sort!$B$2:$B$20,MATCH(LEFT('Technical Monitoring'!C15,FIND(".",C15)-1),Sort!$A$2:$A$20,0))+RIGHT('Technical Monitoring'!C15,LEN(C15)-FIND(".",'Technical Monitoring'!C15))</f>
        <v>407</v>
      </c>
    </row>
    <row r="16" spans="1:10" ht="30" x14ac:dyDescent="0.25">
      <c r="A16" s="45" t="s">
        <v>27</v>
      </c>
      <c r="B16" s="30" t="s">
        <v>8</v>
      </c>
      <c r="C16" s="15" t="s">
        <v>241</v>
      </c>
      <c r="D16" s="47" t="s">
        <v>274</v>
      </c>
      <c r="E16" s="3"/>
      <c r="F16" s="3"/>
      <c r="G16" s="9"/>
      <c r="H16" s="9"/>
      <c r="I16" s="33" t="s">
        <v>24</v>
      </c>
      <c r="J16">
        <f>INDEX(Sort!$B$2:$B$20,MATCH(LEFT('Technical Monitoring'!C16,FIND(".",C16)-1),Sort!$A$2:$A$20,0))+RIGHT('Technical Monitoring'!C16,LEN(C16)-FIND(".",'Technical Monitoring'!C16))</f>
        <v>408</v>
      </c>
    </row>
    <row r="17" spans="1:10" ht="30" x14ac:dyDescent="0.25">
      <c r="A17" s="45" t="s">
        <v>39</v>
      </c>
      <c r="B17" s="30" t="s">
        <v>19</v>
      </c>
      <c r="C17" s="42" t="s">
        <v>40</v>
      </c>
      <c r="D17" s="51" t="s">
        <v>275</v>
      </c>
      <c r="E17" s="3"/>
      <c r="F17" s="3"/>
      <c r="G17" s="3"/>
      <c r="H17" s="10"/>
      <c r="I17" s="33" t="s">
        <v>24</v>
      </c>
      <c r="J17">
        <f>INDEX(Sort!$B$2:$B$20,MATCH(LEFT('Technical Monitoring'!C17,FIND(".",C17)-1),Sort!$A$2:$A$20,0))+RIGHT('Technical Monitoring'!C17,LEN(C17)-FIND(".",'Technical Monitoring'!C17))</f>
        <v>501</v>
      </c>
    </row>
    <row r="18" spans="1:10" ht="120" x14ac:dyDescent="0.25">
      <c r="A18" s="45" t="s">
        <v>39</v>
      </c>
      <c r="B18" s="30" t="s">
        <v>19</v>
      </c>
      <c r="C18" s="42" t="s">
        <v>41</v>
      </c>
      <c r="D18" s="46" t="s">
        <v>42</v>
      </c>
      <c r="E18" s="3"/>
      <c r="F18" s="3"/>
      <c r="G18" s="3"/>
      <c r="H18" s="10"/>
      <c r="I18" s="33" t="s">
        <v>24</v>
      </c>
      <c r="J18">
        <f>INDEX(Sort!$B$2:$B$20,MATCH(LEFT('Technical Monitoring'!C18,FIND(".",C18)-1),Sort!$A$2:$A$20,0))+RIGHT('Technical Monitoring'!C18,LEN(C18)-FIND(".",'Technical Monitoring'!C18))</f>
        <v>502</v>
      </c>
    </row>
    <row r="19" spans="1:10" ht="30" x14ac:dyDescent="0.25">
      <c r="A19" s="45" t="s">
        <v>39</v>
      </c>
      <c r="B19" s="30" t="s">
        <v>19</v>
      </c>
      <c r="C19" s="42" t="s">
        <v>43</v>
      </c>
      <c r="D19" s="46" t="s">
        <v>44</v>
      </c>
      <c r="E19" s="3"/>
      <c r="F19" s="3"/>
      <c r="G19" s="9"/>
      <c r="H19" s="10"/>
      <c r="I19" s="33" t="s">
        <v>24</v>
      </c>
      <c r="J19">
        <f>INDEX(Sort!$B$2:$B$20,MATCH(LEFT('Technical Monitoring'!C19,FIND(".",C19)-1),Sort!$A$2:$A$20,0))+RIGHT('Technical Monitoring'!C19,LEN(C19)-FIND(".",'Technical Monitoring'!C19))</f>
        <v>503</v>
      </c>
    </row>
    <row r="20" spans="1:10" ht="30" x14ac:dyDescent="0.25">
      <c r="A20" s="45" t="s">
        <v>39</v>
      </c>
      <c r="B20" s="30" t="s">
        <v>19</v>
      </c>
      <c r="C20" s="42" t="s">
        <v>45</v>
      </c>
      <c r="D20" s="46" t="s">
        <v>46</v>
      </c>
      <c r="E20" s="3"/>
      <c r="F20" s="3"/>
      <c r="G20" s="3"/>
      <c r="H20" s="10"/>
      <c r="I20" s="33" t="s">
        <v>24</v>
      </c>
      <c r="J20">
        <f>INDEX(Sort!$B$2:$B$20,MATCH(LEFT('Technical Monitoring'!C20,FIND(".",C20)-1),Sort!$A$2:$A$20,0))+RIGHT('Technical Monitoring'!C20,LEN(C20)-FIND(".",'Technical Monitoring'!C20))</f>
        <v>504</v>
      </c>
    </row>
    <row r="21" spans="1:10" ht="30" x14ac:dyDescent="0.25">
      <c r="A21" s="21" t="s">
        <v>47</v>
      </c>
      <c r="B21" s="14" t="s">
        <v>8</v>
      </c>
      <c r="C21" s="15" t="s">
        <v>48</v>
      </c>
      <c r="D21" s="31" t="s">
        <v>49</v>
      </c>
      <c r="E21" s="14"/>
      <c r="F21" s="14"/>
      <c r="G21" s="22"/>
      <c r="H21" s="16"/>
      <c r="I21" s="41" t="s">
        <v>21</v>
      </c>
      <c r="J21">
        <f>INDEX(Sort!$B$2:$B$20,MATCH(LEFT('Technical Monitoring'!C21,FIND(".",C21)-1),Sort!$A$2:$A$20,0))+RIGHT('Technical Monitoring'!C21,LEN(C21)-FIND(".",'Technical Monitoring'!C21))</f>
        <v>601</v>
      </c>
    </row>
    <row r="22" spans="1:10" ht="30" x14ac:dyDescent="0.25">
      <c r="A22" s="21" t="s">
        <v>47</v>
      </c>
      <c r="B22" s="14" t="s">
        <v>8</v>
      </c>
      <c r="C22" s="15" t="s">
        <v>50</v>
      </c>
      <c r="D22" s="31" t="s">
        <v>51</v>
      </c>
      <c r="E22" s="14"/>
      <c r="F22" s="14"/>
      <c r="G22" s="22"/>
      <c r="H22" s="16"/>
      <c r="I22" s="33" t="s">
        <v>24</v>
      </c>
      <c r="J22">
        <f>INDEX(Sort!$B$2:$B$20,MATCH(LEFT('Technical Monitoring'!C22,FIND(".",C22)-1),Sort!$A$2:$A$20,0))+RIGHT('Technical Monitoring'!C22,LEN(C22)-FIND(".",'Technical Monitoring'!C22))</f>
        <v>602</v>
      </c>
    </row>
    <row r="23" spans="1:10" ht="30" x14ac:dyDescent="0.25">
      <c r="A23" s="21" t="s">
        <v>52</v>
      </c>
      <c r="B23" s="14" t="s">
        <v>8</v>
      </c>
      <c r="C23" s="15" t="s">
        <v>53</v>
      </c>
      <c r="D23" s="48" t="s">
        <v>54</v>
      </c>
      <c r="E23" s="14"/>
      <c r="F23" s="14"/>
      <c r="G23" s="22"/>
      <c r="H23" s="16"/>
      <c r="I23" s="33" t="s">
        <v>24</v>
      </c>
      <c r="J23">
        <f>INDEX(Sort!$B$2:$B$20,MATCH(LEFT('Technical Monitoring'!C23,FIND(".",C23)-1),Sort!$A$2:$A$20,0))+RIGHT('Technical Monitoring'!C23,LEN(C23)-FIND(".",'Technical Monitoring'!C23))</f>
        <v>701</v>
      </c>
    </row>
    <row r="24" spans="1:10" ht="30" x14ac:dyDescent="0.25">
      <c r="A24" s="21" t="s">
        <v>52</v>
      </c>
      <c r="B24" s="14" t="s">
        <v>8</v>
      </c>
      <c r="C24" s="15" t="s">
        <v>55</v>
      </c>
      <c r="D24" s="31" t="s">
        <v>56</v>
      </c>
      <c r="E24" s="14"/>
      <c r="F24" s="14"/>
      <c r="G24" s="22"/>
      <c r="H24" s="23"/>
      <c r="I24" s="33" t="s">
        <v>24</v>
      </c>
      <c r="J24">
        <f>INDEX(Sort!$B$2:$B$20,MATCH(LEFT('Technical Monitoring'!C24,FIND(".",C24)-1),Sort!$A$2:$A$20,0))+RIGHT('Technical Monitoring'!C24,LEN(C24)-FIND(".",'Technical Monitoring'!C24))</f>
        <v>702</v>
      </c>
    </row>
    <row r="25" spans="1:10" ht="30" x14ac:dyDescent="0.25">
      <c r="A25" s="21" t="s">
        <v>52</v>
      </c>
      <c r="B25" s="14" t="s">
        <v>8</v>
      </c>
      <c r="C25" s="15" t="s">
        <v>57</v>
      </c>
      <c r="D25" s="31" t="s">
        <v>58</v>
      </c>
      <c r="E25" s="14"/>
      <c r="F25" s="14"/>
      <c r="G25" s="22"/>
      <c r="H25" s="23"/>
      <c r="I25" s="33" t="s">
        <v>24</v>
      </c>
      <c r="J25">
        <f>INDEX(Sort!$B$2:$B$20,MATCH(LEFT('Technical Monitoring'!C25,FIND(".",C25)-1),Sort!$A$2:$A$20,0))+RIGHT('Technical Monitoring'!C25,LEN(C25)-FIND(".",'Technical Monitoring'!C25))</f>
        <v>703</v>
      </c>
    </row>
    <row r="26" spans="1:10" ht="30" x14ac:dyDescent="0.25">
      <c r="A26" s="21" t="s">
        <v>52</v>
      </c>
      <c r="B26" s="14" t="s">
        <v>8</v>
      </c>
      <c r="C26" s="15" t="s">
        <v>59</v>
      </c>
      <c r="D26" s="31" t="s">
        <v>60</v>
      </c>
      <c r="E26" s="14"/>
      <c r="F26" s="14"/>
      <c r="G26" s="15"/>
      <c r="H26" s="23"/>
      <c r="I26" s="33" t="s">
        <v>24</v>
      </c>
      <c r="J26">
        <f>INDEX(Sort!$B$2:$B$20,MATCH(LEFT('Technical Monitoring'!C26,FIND(".",C26)-1),Sort!$A$2:$A$20,0))+RIGHT('Technical Monitoring'!C26,LEN(C26)-FIND(".",'Technical Monitoring'!C26))</f>
        <v>704</v>
      </c>
    </row>
    <row r="27" spans="1:10" ht="30" x14ac:dyDescent="0.25">
      <c r="A27" s="21" t="s">
        <v>61</v>
      </c>
      <c r="B27" s="14" t="s">
        <v>175</v>
      </c>
      <c r="C27" s="15" t="s">
        <v>62</v>
      </c>
      <c r="D27" s="47" t="s">
        <v>63</v>
      </c>
      <c r="E27" s="14"/>
      <c r="F27" s="14"/>
      <c r="G27" s="20"/>
      <c r="H27" s="14"/>
      <c r="I27" s="41" t="s">
        <v>21</v>
      </c>
      <c r="J27">
        <f>INDEX(Sort!$B$2:$B$20,MATCH(LEFT('Technical Monitoring'!C27,FIND(".",C27)-1),Sort!$A$2:$A$20,0))+RIGHT('Technical Monitoring'!C27,LEN(C27)-FIND(".",'Technical Monitoring'!C27))</f>
        <v>801</v>
      </c>
    </row>
    <row r="28" spans="1:10" ht="30" x14ac:dyDescent="0.25">
      <c r="A28" s="21" t="s">
        <v>61</v>
      </c>
      <c r="B28" s="14" t="s">
        <v>175</v>
      </c>
      <c r="C28" s="15" t="s">
        <v>64</v>
      </c>
      <c r="D28" s="31" t="s">
        <v>302</v>
      </c>
      <c r="E28" s="14"/>
      <c r="F28" s="14"/>
      <c r="G28" s="20"/>
      <c r="H28" s="20"/>
      <c r="I28" s="33" t="s">
        <v>24</v>
      </c>
      <c r="J28">
        <f>INDEX(Sort!$B$2:$B$20,MATCH(LEFT('Technical Monitoring'!C38,FIND(".",C28)-1),Sort!$A$2:$A$20,0))+RIGHT('Technical Monitoring'!C38,LEN(C28)-FIND(".",'Technical Monitoring'!C38))</f>
        <v>802</v>
      </c>
    </row>
    <row r="29" spans="1:10" ht="30" x14ac:dyDescent="0.25">
      <c r="A29" s="21" t="s">
        <v>61</v>
      </c>
      <c r="B29" s="14" t="s">
        <v>175</v>
      </c>
      <c r="C29" s="15" t="s">
        <v>65</v>
      </c>
      <c r="D29" s="47" t="s">
        <v>66</v>
      </c>
      <c r="E29" s="14"/>
      <c r="F29" s="14"/>
      <c r="G29" s="14"/>
      <c r="H29" s="20"/>
      <c r="I29" s="33" t="s">
        <v>24</v>
      </c>
      <c r="J29">
        <f>INDEX(Sort!$B$2:$B$20,MATCH(LEFT('Technical Monitoring'!C40,FIND(".",C29)-1),Sort!$A$2:$A$20,0))+RIGHT('Technical Monitoring'!C40,LEN(C29)-FIND(".",'Technical Monitoring'!C40))</f>
        <v>804</v>
      </c>
    </row>
    <row r="30" spans="1:10" ht="30" x14ac:dyDescent="0.25">
      <c r="A30" s="21" t="s">
        <v>61</v>
      </c>
      <c r="B30" s="14" t="s">
        <v>175</v>
      </c>
      <c r="C30" s="15" t="s">
        <v>67</v>
      </c>
      <c r="D30" s="47" t="s">
        <v>268</v>
      </c>
      <c r="E30" s="14"/>
      <c r="F30" s="14"/>
      <c r="G30" s="14"/>
      <c r="H30" s="20"/>
      <c r="I30" s="33" t="s">
        <v>24</v>
      </c>
      <c r="J30">
        <f>INDEX(Sort!$B$2:$B$20,MATCH(LEFT('Technical Monitoring'!C41,FIND(".",C30)-1),Sort!$A$2:$A$20,0))+RIGHT('Technical Monitoring'!C41,LEN(C30)-FIND(".",'Technical Monitoring'!C41))</f>
        <v>805</v>
      </c>
    </row>
    <row r="31" spans="1:10" ht="30" x14ac:dyDescent="0.25">
      <c r="A31" s="21" t="s">
        <v>61</v>
      </c>
      <c r="B31" s="14" t="s">
        <v>68</v>
      </c>
      <c r="C31" s="15" t="s">
        <v>69</v>
      </c>
      <c r="D31" s="47" t="s">
        <v>70</v>
      </c>
      <c r="E31" s="14"/>
      <c r="F31" s="14"/>
      <c r="G31" s="20"/>
      <c r="H31" s="20"/>
      <c r="I31" s="41" t="s">
        <v>21</v>
      </c>
      <c r="J31">
        <f>INDEX(Sort!$B$2:$B$20,MATCH(LEFT('Technical Monitoring'!C42,FIND(".",C31)-1),Sort!$A$2:$A$20,0))+RIGHT('Technical Monitoring'!C42,LEN(C31)-FIND(".",'Technical Monitoring'!C42))</f>
        <v>806</v>
      </c>
    </row>
    <row r="32" spans="1:10" ht="30" x14ac:dyDescent="0.25">
      <c r="A32" s="21" t="s">
        <v>61</v>
      </c>
      <c r="B32" s="14" t="s">
        <v>68</v>
      </c>
      <c r="C32" s="15" t="s">
        <v>71</v>
      </c>
      <c r="D32" s="47" t="s">
        <v>72</v>
      </c>
      <c r="E32" s="14"/>
      <c r="F32" s="14"/>
      <c r="G32" s="20"/>
      <c r="H32" s="20"/>
      <c r="I32" s="41" t="s">
        <v>21</v>
      </c>
      <c r="J32">
        <f>INDEX(Sort!$B$2:$B$20,MATCH(LEFT('Technical Monitoring'!C43,FIND(".",C32)-1),Sort!$A$2:$A$20,0))+RIGHT('Technical Monitoring'!C43,LEN(C32)-FIND(".",'Technical Monitoring'!C43))</f>
        <v>807</v>
      </c>
    </row>
    <row r="33" spans="1:10" ht="30" x14ac:dyDescent="0.25">
      <c r="A33" s="21" t="s">
        <v>61</v>
      </c>
      <c r="B33" s="14" t="s">
        <v>68</v>
      </c>
      <c r="C33" s="15" t="s">
        <v>73</v>
      </c>
      <c r="D33" s="47" t="s">
        <v>74</v>
      </c>
      <c r="E33" s="14"/>
      <c r="F33" s="14"/>
      <c r="G33" s="20"/>
      <c r="H33" s="20"/>
      <c r="I33" s="41" t="s">
        <v>21</v>
      </c>
      <c r="J33">
        <f>INDEX(Sort!$B$2:$B$20,MATCH(LEFT('Technical Monitoring'!C44,FIND(".",C33)-1),Sort!$A$2:$A$20,0))+RIGHT('Technical Monitoring'!C44,LEN(C33)-FIND(".",'Technical Monitoring'!C44))</f>
        <v>808</v>
      </c>
    </row>
    <row r="34" spans="1:10" ht="30" x14ac:dyDescent="0.25">
      <c r="A34" s="21" t="s">
        <v>61</v>
      </c>
      <c r="B34" s="14" t="s">
        <v>68</v>
      </c>
      <c r="C34" s="15" t="s">
        <v>75</v>
      </c>
      <c r="D34" s="47" t="s">
        <v>76</v>
      </c>
      <c r="E34" s="14"/>
      <c r="F34" s="14"/>
      <c r="G34" s="20"/>
      <c r="H34" s="20"/>
      <c r="I34" s="41" t="s">
        <v>21</v>
      </c>
      <c r="J34">
        <f>INDEX(Sort!$B$2:$B$20,MATCH(LEFT('Technical Monitoring'!C45,FIND(".",C34)-1),Sort!$A$2:$A$20,0))+RIGHT('Technical Monitoring'!C45,LEN(C34)-FIND(".",'Technical Monitoring'!C45))</f>
        <v>809</v>
      </c>
    </row>
    <row r="35" spans="1:10" ht="30" x14ac:dyDescent="0.25">
      <c r="A35" s="21" t="s">
        <v>61</v>
      </c>
      <c r="B35" s="14" t="s">
        <v>68</v>
      </c>
      <c r="C35" s="15" t="s">
        <v>77</v>
      </c>
      <c r="D35" s="47" t="s">
        <v>78</v>
      </c>
      <c r="E35" s="14"/>
      <c r="F35" s="14"/>
      <c r="G35" s="14"/>
      <c r="H35" s="14"/>
      <c r="I35" s="33" t="s">
        <v>24</v>
      </c>
      <c r="J35">
        <f>INDEX(Sort!$B$2:$B$20,MATCH(LEFT('Technical Monitoring'!C46,FIND(".",C35)-1),Sort!$A$2:$A$20,0))+RIGHT('Technical Monitoring'!C46,LEN(C35)-FIND(".",'Technical Monitoring'!C46))</f>
        <v>800</v>
      </c>
    </row>
    <row r="36" spans="1:10" ht="30" x14ac:dyDescent="0.25">
      <c r="A36" s="21" t="s">
        <v>61</v>
      </c>
      <c r="B36" s="14" t="s">
        <v>68</v>
      </c>
      <c r="C36" s="15" t="s">
        <v>79</v>
      </c>
      <c r="D36" s="47" t="s">
        <v>80</v>
      </c>
      <c r="E36" s="14"/>
      <c r="F36" s="14"/>
      <c r="G36" s="20"/>
      <c r="H36" s="14"/>
      <c r="I36" s="41" t="s">
        <v>21</v>
      </c>
      <c r="J36">
        <f>INDEX(Sort!$B$2:$B$20,MATCH(LEFT('Technical Monitoring'!C28,FIND(".",C36)-1),Sort!$A$2:$A$20,0))+RIGHT('Technical Monitoring'!C28,LEN(C36)-FIND(".",'Technical Monitoring'!C28))</f>
        <v>800.2</v>
      </c>
    </row>
    <row r="37" spans="1:10" ht="30" x14ac:dyDescent="0.25">
      <c r="A37" s="21" t="s">
        <v>61</v>
      </c>
      <c r="B37" s="14" t="s">
        <v>68</v>
      </c>
      <c r="C37" s="15" t="s">
        <v>81</v>
      </c>
      <c r="D37" s="47" t="s">
        <v>82</v>
      </c>
      <c r="E37" s="14"/>
      <c r="F37" s="14"/>
      <c r="G37" s="20"/>
      <c r="H37" s="20"/>
      <c r="I37" s="33" t="s">
        <v>24</v>
      </c>
      <c r="J37">
        <f>INDEX(Sort!$B$2:$B$20,MATCH(LEFT('Technical Monitoring'!C29,FIND(".",C37)-1),Sort!$A$2:$A$20,0))+RIGHT('Technical Monitoring'!C29,LEN(C37)-FIND(".",'Technical Monitoring'!C29))</f>
        <v>800.3</v>
      </c>
    </row>
    <row r="38" spans="1:10" ht="30" x14ac:dyDescent="0.25">
      <c r="A38" s="21" t="s">
        <v>61</v>
      </c>
      <c r="B38" s="14" t="s">
        <v>68</v>
      </c>
      <c r="C38" s="15" t="s">
        <v>83</v>
      </c>
      <c r="D38" s="31" t="s">
        <v>84</v>
      </c>
      <c r="E38" s="24"/>
      <c r="F38" s="24"/>
      <c r="G38" s="24"/>
      <c r="H38" s="25"/>
      <c r="I38" s="33" t="s">
        <v>24</v>
      </c>
      <c r="J38">
        <f>INDEX(Sort!$B$2:$B$20,MATCH(LEFT('Technical Monitoring'!C30,FIND(".",C38)-1),Sort!$A$2:$A$20,0))+RIGHT('Technical Monitoring'!C30,LEN(C38)-FIND(".",'Technical Monitoring'!C30))</f>
        <v>800.4</v>
      </c>
    </row>
    <row r="39" spans="1:10" ht="30" x14ac:dyDescent="0.25">
      <c r="A39" s="21" t="s">
        <v>61</v>
      </c>
      <c r="B39" s="14" t="s">
        <v>299</v>
      </c>
      <c r="C39" s="15" t="s">
        <v>85</v>
      </c>
      <c r="D39" s="31" t="s">
        <v>267</v>
      </c>
      <c r="E39" s="14"/>
      <c r="F39" s="14"/>
      <c r="G39" s="14"/>
      <c r="H39" s="20"/>
      <c r="I39" s="33" t="s">
        <v>24</v>
      </c>
      <c r="J39">
        <f>INDEX(Sort!$B$2:$B$20,MATCH(LEFT('Technical Monitoring'!C31,FIND(".",C39)-1),Sort!$A$2:$A$20,0))+RIGHT('Technical Monitoring'!C31,LEN(C39)-FIND(".",'Technical Monitoring'!C31))</f>
        <v>800.5</v>
      </c>
    </row>
    <row r="40" spans="1:10" ht="30" x14ac:dyDescent="0.25">
      <c r="A40" s="21" t="s">
        <v>61</v>
      </c>
      <c r="B40" s="14" t="s">
        <v>19</v>
      </c>
      <c r="C40" s="15" t="s">
        <v>86</v>
      </c>
      <c r="D40" s="47" t="s">
        <v>87</v>
      </c>
      <c r="E40" s="14"/>
      <c r="F40" s="14"/>
      <c r="G40" s="20"/>
      <c r="H40" s="38"/>
      <c r="I40" s="33" t="s">
        <v>24</v>
      </c>
      <c r="J40">
        <f>INDEX(Sort!$B$2:$B$20,MATCH(LEFT('Technical Monitoring'!C32,FIND(".",C40)-1),Sort!$A$2:$A$20,0))+RIGHT('Technical Monitoring'!C32,LEN(C40)-FIND(".",'Technical Monitoring'!C32))</f>
        <v>800.6</v>
      </c>
    </row>
    <row r="41" spans="1:10" ht="30" x14ac:dyDescent="0.25">
      <c r="A41" s="21" t="s">
        <v>61</v>
      </c>
      <c r="B41" s="14" t="s">
        <v>19</v>
      </c>
      <c r="C41" s="15" t="s">
        <v>88</v>
      </c>
      <c r="D41" s="31" t="s">
        <v>89</v>
      </c>
      <c r="E41" s="3"/>
      <c r="F41" s="3"/>
      <c r="G41" s="20"/>
      <c r="H41" s="20"/>
      <c r="I41" s="41" t="s">
        <v>21</v>
      </c>
      <c r="J41">
        <f>INDEX(Sort!$B$2:$B$20,MATCH(LEFT('Technical Monitoring'!C33,FIND(".",C41)-1),Sort!$A$2:$A$20,0))+RIGHT('Technical Monitoring'!C33,LEN(C41)-FIND(".",'Technical Monitoring'!C33))</f>
        <v>800.7</v>
      </c>
    </row>
    <row r="42" spans="1:10" ht="30" x14ac:dyDescent="0.25">
      <c r="A42" s="21" t="s">
        <v>61</v>
      </c>
      <c r="B42" s="14" t="s">
        <v>19</v>
      </c>
      <c r="C42" s="15" t="s">
        <v>90</v>
      </c>
      <c r="D42" s="31" t="s">
        <v>91</v>
      </c>
      <c r="E42" s="3"/>
      <c r="F42" s="3"/>
      <c r="G42" s="14"/>
      <c r="H42" s="20"/>
      <c r="I42" s="41" t="s">
        <v>24</v>
      </c>
      <c r="J42">
        <f>INDEX(Sort!$B$2:$B$20,MATCH(LEFT('Technical Monitoring'!C34,FIND(".",C42)-1),Sort!$A$2:$A$20,0))+RIGHT('Technical Monitoring'!C34,LEN(C42)-FIND(".",'Technical Monitoring'!C34))</f>
        <v>800.8</v>
      </c>
    </row>
    <row r="43" spans="1:10" ht="30" x14ac:dyDescent="0.25">
      <c r="A43" s="21" t="s">
        <v>61</v>
      </c>
      <c r="B43" s="14" t="s">
        <v>19</v>
      </c>
      <c r="C43" s="15" t="s">
        <v>92</v>
      </c>
      <c r="D43" s="49" t="s">
        <v>296</v>
      </c>
      <c r="E43" s="26"/>
      <c r="F43" s="26"/>
      <c r="G43" s="14"/>
      <c r="H43" s="14"/>
      <c r="I43" s="33" t="s">
        <v>24</v>
      </c>
      <c r="J43">
        <f>INDEX(Sort!$B$2:$B$20,MATCH(LEFT('Technical Monitoring'!C35,FIND(".",C43)-1),Sort!$A$2:$A$20,0))+RIGHT('Technical Monitoring'!C35,LEN(C43)-FIND(".",'Technical Monitoring'!C35))</f>
        <v>800.9</v>
      </c>
    </row>
    <row r="44" spans="1:10" ht="30" x14ac:dyDescent="0.25">
      <c r="A44" s="45" t="s">
        <v>61</v>
      </c>
      <c r="B44" s="30" t="s">
        <v>8</v>
      </c>
      <c r="C44" s="42" t="s">
        <v>242</v>
      </c>
      <c r="D44" s="46" t="s">
        <v>93</v>
      </c>
      <c r="E44" s="3"/>
      <c r="F44" s="3"/>
      <c r="G44" s="3"/>
      <c r="H44" s="3"/>
      <c r="I44" s="33" t="s">
        <v>24</v>
      </c>
      <c r="J44">
        <f>INDEX(Sort!$B$2:$B$20,MATCH(LEFT('Technical Monitoring'!C36,FIND(".",C44)-1),Sort!$A$2:$A$20,0))+RIGHT('Technical Monitoring'!C36,LEN(C44)-FIND(".",'Technical Monitoring'!C36))</f>
        <v>810</v>
      </c>
    </row>
    <row r="45" spans="1:10" ht="30" x14ac:dyDescent="0.25">
      <c r="A45" s="45" t="s">
        <v>61</v>
      </c>
      <c r="B45" s="30" t="s">
        <v>8</v>
      </c>
      <c r="C45" s="42" t="s">
        <v>243</v>
      </c>
      <c r="D45" s="50" t="s">
        <v>297</v>
      </c>
      <c r="E45" s="3"/>
      <c r="F45" s="3"/>
      <c r="G45" s="3"/>
      <c r="H45" s="9"/>
      <c r="I45" s="33" t="s">
        <v>24</v>
      </c>
      <c r="J45">
        <f>INDEX(Sort!$B$2:$B$20,MATCH(LEFT('Technical Monitoring'!C37,FIND(".",C45)-1),Sort!$A$2:$A$20,0))+RIGHT('Technical Monitoring'!C37,LEN(C45)-FIND(".",'Technical Monitoring'!C37))</f>
        <v>811</v>
      </c>
    </row>
    <row r="46" spans="1:10" ht="30" x14ac:dyDescent="0.25">
      <c r="A46" s="45" t="s">
        <v>61</v>
      </c>
      <c r="B46" s="30" t="s">
        <v>19</v>
      </c>
      <c r="C46" s="42" t="s">
        <v>244</v>
      </c>
      <c r="D46" s="46" t="s">
        <v>94</v>
      </c>
      <c r="E46" s="3"/>
      <c r="F46" s="3"/>
      <c r="G46" s="9"/>
      <c r="H46" s="9"/>
      <c r="I46" s="33" t="s">
        <v>24</v>
      </c>
      <c r="J46">
        <f>INDEX(Sort!$B$2:$B$20,MATCH(LEFT('Technical Monitoring'!C39,FIND(".",C46)-1),Sort!$A$2:$A$20,0))+RIGHT('Technical Monitoring'!C39,LEN(C46)-FIND(".",'Technical Monitoring'!C39))</f>
        <v>813</v>
      </c>
    </row>
    <row r="47" spans="1:10" ht="30" x14ac:dyDescent="0.25">
      <c r="A47" s="21" t="s">
        <v>95</v>
      </c>
      <c r="B47" s="14" t="s">
        <v>175</v>
      </c>
      <c r="C47" s="15" t="s">
        <v>96</v>
      </c>
      <c r="D47" s="47" t="s">
        <v>97</v>
      </c>
      <c r="E47" s="14"/>
      <c r="F47" s="14"/>
      <c r="G47" s="17"/>
      <c r="H47" s="18"/>
      <c r="I47" s="33" t="s">
        <v>24</v>
      </c>
      <c r="J47">
        <f>INDEX(Sort!$B$2:$B$20,MATCH(LEFT('Technical Monitoring'!C47,FIND(".",C47)-1),Sort!$A$2:$A$20,0))+RIGHT('Technical Monitoring'!C47,LEN(C47)-FIND(".",'Technical Monitoring'!C47))</f>
        <v>901</v>
      </c>
    </row>
    <row r="48" spans="1:10" ht="30" x14ac:dyDescent="0.25">
      <c r="A48" s="21" t="s">
        <v>95</v>
      </c>
      <c r="B48" s="14" t="s">
        <v>68</v>
      </c>
      <c r="C48" s="15" t="s">
        <v>98</v>
      </c>
      <c r="D48" s="47" t="s">
        <v>99</v>
      </c>
      <c r="E48" s="14"/>
      <c r="F48" s="14"/>
      <c r="G48" s="17"/>
      <c r="H48" s="18"/>
      <c r="I48" s="41" t="s">
        <v>21</v>
      </c>
      <c r="J48">
        <f>INDEX(Sort!$B$2:$B$20,MATCH(LEFT('Technical Monitoring'!C48,FIND(".",C48)-1),Sort!$A$2:$A$20,0))+RIGHT('Technical Monitoring'!C48,LEN(C48)-FIND(".",'Technical Monitoring'!C48))</f>
        <v>902</v>
      </c>
    </row>
    <row r="49" spans="1:10" ht="30" x14ac:dyDescent="0.25">
      <c r="A49" s="21" t="s">
        <v>95</v>
      </c>
      <c r="B49" s="14" t="s">
        <v>68</v>
      </c>
      <c r="C49" s="15" t="s">
        <v>100</v>
      </c>
      <c r="D49" s="47" t="s">
        <v>101</v>
      </c>
      <c r="E49" s="14"/>
      <c r="F49" s="14"/>
      <c r="G49" s="15"/>
      <c r="H49" s="18"/>
      <c r="I49" s="33" t="s">
        <v>24</v>
      </c>
      <c r="J49">
        <f>INDEX(Sort!$B$2:$B$20,MATCH(LEFT('Technical Monitoring'!C49,FIND(".",C49)-1),Sort!$A$2:$A$20,0))+RIGHT('Technical Monitoring'!C49,LEN(C49)-FIND(".",'Technical Monitoring'!C49))</f>
        <v>903</v>
      </c>
    </row>
    <row r="50" spans="1:10" ht="30" x14ac:dyDescent="0.25">
      <c r="A50" s="21" t="s">
        <v>95</v>
      </c>
      <c r="B50" s="14" t="s">
        <v>68</v>
      </c>
      <c r="C50" s="15" t="s">
        <v>102</v>
      </c>
      <c r="D50" s="47" t="s">
        <v>103</v>
      </c>
      <c r="E50" s="14"/>
      <c r="F50" s="14"/>
      <c r="G50" s="15"/>
      <c r="H50" s="18"/>
      <c r="I50" s="33" t="s">
        <v>24</v>
      </c>
      <c r="J50">
        <f>INDEX(Sort!$B$2:$B$20,MATCH(LEFT('Technical Monitoring'!C50,FIND(".",C50)-1),Sort!$A$2:$A$20,0))+RIGHT('Technical Monitoring'!C50,LEN(C50)-FIND(".",'Technical Monitoring'!C50))</f>
        <v>904</v>
      </c>
    </row>
    <row r="51" spans="1:10" ht="30" x14ac:dyDescent="0.25">
      <c r="A51" s="21" t="s">
        <v>95</v>
      </c>
      <c r="B51" s="31" t="s">
        <v>8</v>
      </c>
      <c r="C51" s="15" t="s">
        <v>106</v>
      </c>
      <c r="D51" s="47" t="s">
        <v>107</v>
      </c>
      <c r="E51" s="14"/>
      <c r="F51" s="14"/>
      <c r="G51" s="18"/>
      <c r="H51" s="38"/>
      <c r="I51" s="33" t="s">
        <v>24</v>
      </c>
      <c r="J51">
        <f>INDEX(Sort!$B$2:$B$20,MATCH(LEFT('Technical Monitoring'!C51,FIND(".",C51)-1),Sort!$A$2:$A$20,0))+RIGHT('Technical Monitoring'!C51,LEN(C51)-FIND(".",'Technical Monitoring'!C51))</f>
        <v>905</v>
      </c>
    </row>
    <row r="52" spans="1:10" ht="30" x14ac:dyDescent="0.25">
      <c r="A52" s="21" t="s">
        <v>95</v>
      </c>
      <c r="B52" s="31" t="s">
        <v>8</v>
      </c>
      <c r="C52" s="15" t="s">
        <v>104</v>
      </c>
      <c r="D52" s="47" t="s">
        <v>105</v>
      </c>
      <c r="E52" s="14"/>
      <c r="F52" s="14"/>
      <c r="G52" s="18"/>
      <c r="H52" s="18"/>
      <c r="I52" s="33" t="s">
        <v>24</v>
      </c>
      <c r="J52">
        <f>INDEX(Sort!$B$2:$B$20,MATCH(LEFT('Technical Monitoring'!C52,FIND(".",C52)-1),Sort!$A$2:$A$20,0))+RIGHT('Technical Monitoring'!C52,LEN(C52)-FIND(".",'Technical Monitoring'!C52))</f>
        <v>906</v>
      </c>
    </row>
    <row r="53" spans="1:10" ht="30" x14ac:dyDescent="0.25">
      <c r="A53" s="45" t="s">
        <v>95</v>
      </c>
      <c r="B53" s="30" t="s">
        <v>8</v>
      </c>
      <c r="C53" s="42" t="s">
        <v>263</v>
      </c>
      <c r="D53" s="46" t="s">
        <v>108</v>
      </c>
      <c r="E53" s="3"/>
      <c r="F53" s="3"/>
      <c r="G53" s="3"/>
      <c r="H53" s="3"/>
      <c r="I53" s="33" t="s">
        <v>24</v>
      </c>
      <c r="J53">
        <f>INDEX(Sort!$B$2:$B$20,MATCH(LEFT('Technical Monitoring'!C53,FIND(".",C53)-1),Sort!$A$2:$A$20,0))+RIGHT('Technical Monitoring'!C53,LEN(C53)-FIND(".",'Technical Monitoring'!C53))</f>
        <v>907</v>
      </c>
    </row>
    <row r="54" spans="1:10" ht="30" x14ac:dyDescent="0.25">
      <c r="A54" s="45" t="s">
        <v>109</v>
      </c>
      <c r="B54" s="30" t="s">
        <v>8</v>
      </c>
      <c r="C54" s="42" t="s">
        <v>261</v>
      </c>
      <c r="D54" s="46" t="s">
        <v>10</v>
      </c>
      <c r="E54" s="3"/>
      <c r="F54" s="3"/>
      <c r="G54" s="9"/>
      <c r="H54" s="10"/>
      <c r="I54" s="33" t="s">
        <v>24</v>
      </c>
      <c r="J54">
        <f>INDEX(Sort!$B$2:$B$20,MATCH(LEFT('Technical Monitoring'!C54,FIND(".",C54)-1),Sort!$A$2:$A$20,0))+RIGHT('Technical Monitoring'!C54,LEN(C54)-FIND(".",'Technical Monitoring'!C54))</f>
        <v>1001</v>
      </c>
    </row>
    <row r="55" spans="1:10" ht="30" x14ac:dyDescent="0.25">
      <c r="A55" s="45" t="s">
        <v>109</v>
      </c>
      <c r="B55" s="30" t="s">
        <v>8</v>
      </c>
      <c r="C55" s="42" t="s">
        <v>262</v>
      </c>
      <c r="D55" s="46" t="s">
        <v>12</v>
      </c>
      <c r="E55" s="3"/>
      <c r="F55" s="3"/>
      <c r="G55" s="3"/>
      <c r="H55" s="10"/>
      <c r="I55" s="33" t="s">
        <v>24</v>
      </c>
      <c r="J55">
        <f>INDEX(Sort!$B$2:$B$20,MATCH(LEFT('Technical Monitoring'!C55,FIND(".",C55)-1),Sort!$A$2:$A$20,0))+RIGHT('Technical Monitoring'!C55,LEN(C55)-FIND(".",'Technical Monitoring'!C55))</f>
        <v>1002</v>
      </c>
    </row>
    <row r="56" spans="1:10" ht="30" x14ac:dyDescent="0.25">
      <c r="A56" s="21" t="s">
        <v>110</v>
      </c>
      <c r="B56" s="14" t="s">
        <v>19</v>
      </c>
      <c r="C56" s="15" t="s">
        <v>111</v>
      </c>
      <c r="D56" s="31" t="s">
        <v>112</v>
      </c>
      <c r="E56" s="14"/>
      <c r="F56" s="14"/>
      <c r="G56" s="17"/>
      <c r="H56" s="18"/>
      <c r="I56" s="33" t="s">
        <v>24</v>
      </c>
      <c r="J56">
        <f>INDEX(Sort!$B$2:$B$20,MATCH(LEFT('Technical Monitoring'!C56,FIND(".",C56)-1),Sort!$A$2:$A$20,0))+RIGHT('Technical Monitoring'!C56,LEN(C56)-FIND(".",'Technical Monitoring'!C56))</f>
        <v>1101</v>
      </c>
    </row>
    <row r="57" spans="1:10" ht="30" x14ac:dyDescent="0.25">
      <c r="A57" s="21" t="s">
        <v>110</v>
      </c>
      <c r="B57" s="14" t="s">
        <v>19</v>
      </c>
      <c r="C57" s="15" t="s">
        <v>113</v>
      </c>
      <c r="D57" s="47" t="s">
        <v>114</v>
      </c>
      <c r="E57" s="14"/>
      <c r="F57" s="14"/>
      <c r="G57" s="34"/>
      <c r="H57" s="23"/>
      <c r="I57" s="33" t="s">
        <v>24</v>
      </c>
      <c r="J57">
        <f>INDEX(Sort!$B$2:$B$20,MATCH(LEFT('Technical Monitoring'!C57,FIND(".",C57)-1),Sort!$A$2:$A$20,0))+RIGHT('Technical Monitoring'!C57,LEN(C57)-FIND(".",'Technical Monitoring'!C57))</f>
        <v>1102</v>
      </c>
    </row>
    <row r="58" spans="1:10" ht="30" x14ac:dyDescent="0.25">
      <c r="A58" s="21" t="s">
        <v>115</v>
      </c>
      <c r="B58" s="14" t="s">
        <v>175</v>
      </c>
      <c r="C58" s="15" t="s">
        <v>116</v>
      </c>
      <c r="D58" s="31" t="s">
        <v>117</v>
      </c>
      <c r="E58" s="14"/>
      <c r="F58" s="14"/>
      <c r="G58" s="17"/>
      <c r="H58" s="18"/>
      <c r="I58" s="41" t="s">
        <v>21</v>
      </c>
      <c r="J58">
        <f>INDEX(Sort!$B$2:$B$20,MATCH(LEFT('Technical Monitoring'!C58,FIND(".",C58)-1),Sort!$A$2:$A$20,0))+RIGHT('Technical Monitoring'!C58,LEN(C58)-FIND(".",'Technical Monitoring'!C58))</f>
        <v>1201</v>
      </c>
    </row>
    <row r="59" spans="1:10" ht="30" x14ac:dyDescent="0.25">
      <c r="A59" s="21" t="s">
        <v>115</v>
      </c>
      <c r="B59" s="14" t="s">
        <v>175</v>
      </c>
      <c r="C59" s="15" t="s">
        <v>118</v>
      </c>
      <c r="D59" s="31" t="s">
        <v>119</v>
      </c>
      <c r="E59" s="14"/>
      <c r="F59" s="14"/>
      <c r="G59" s="17"/>
      <c r="H59" s="18"/>
      <c r="I59" s="33" t="s">
        <v>24</v>
      </c>
      <c r="J59">
        <f>INDEX(Sort!$B$2:$B$20,MATCH(LEFT('Technical Monitoring'!C59,FIND(".",C59)-1),Sort!$A$2:$A$20,0))+RIGHT('Technical Monitoring'!C59,LEN(C59)-FIND(".",'Technical Monitoring'!C59))</f>
        <v>1202</v>
      </c>
    </row>
    <row r="60" spans="1:10" ht="30" x14ac:dyDescent="0.25">
      <c r="A60" s="21" t="s">
        <v>115</v>
      </c>
      <c r="B60" s="14" t="s">
        <v>68</v>
      </c>
      <c r="C60" s="15" t="s">
        <v>120</v>
      </c>
      <c r="D60" s="47" t="s">
        <v>121</v>
      </c>
      <c r="E60" s="14"/>
      <c r="F60" s="14"/>
      <c r="G60" s="15"/>
      <c r="H60" s="23"/>
      <c r="I60" s="33" t="s">
        <v>24</v>
      </c>
      <c r="J60">
        <f>INDEX(Sort!$B$2:$B$20,MATCH(LEFT('Technical Monitoring'!C60,FIND(".",C60)-1),Sort!$A$2:$A$20,0))+RIGHT('Technical Monitoring'!C60,LEN(C60)-FIND(".",'Technical Monitoring'!C60))</f>
        <v>1203</v>
      </c>
    </row>
    <row r="61" spans="1:10" ht="30" x14ac:dyDescent="0.25">
      <c r="A61" s="21" t="s">
        <v>115</v>
      </c>
      <c r="B61" s="14" t="s">
        <v>68</v>
      </c>
      <c r="C61" s="15" t="s">
        <v>122</v>
      </c>
      <c r="D61" s="47" t="s">
        <v>123</v>
      </c>
      <c r="E61" s="14"/>
      <c r="F61" s="14"/>
      <c r="G61" s="15"/>
      <c r="H61" s="18"/>
      <c r="I61" s="33" t="s">
        <v>24</v>
      </c>
      <c r="J61">
        <f>INDEX(Sort!$B$2:$B$20,MATCH(LEFT('Technical Monitoring'!C61,FIND(".",C61)-1),Sort!$A$2:$A$20,0))+RIGHT('Technical Monitoring'!C61,LEN(C61)-FIND(".",'Technical Monitoring'!C61))</f>
        <v>1204</v>
      </c>
    </row>
    <row r="62" spans="1:10" ht="30" x14ac:dyDescent="0.25">
      <c r="A62" s="21" t="s">
        <v>115</v>
      </c>
      <c r="B62" s="14" t="s">
        <v>68</v>
      </c>
      <c r="C62" s="15" t="s">
        <v>124</v>
      </c>
      <c r="D62" s="47" t="s">
        <v>266</v>
      </c>
      <c r="E62" s="14"/>
      <c r="F62" s="14"/>
      <c r="G62" s="15"/>
      <c r="H62" s="18"/>
      <c r="I62" s="33" t="s">
        <v>24</v>
      </c>
      <c r="J62">
        <f>INDEX(Sort!$B$2:$B$20,MATCH(LEFT('Technical Monitoring'!C62,FIND(".",C62)-1),Sort!$A$2:$A$20,0))+RIGHT('Technical Monitoring'!C62,LEN(C62)-FIND(".",'Technical Monitoring'!C62))</f>
        <v>1205</v>
      </c>
    </row>
    <row r="63" spans="1:10" ht="30" x14ac:dyDescent="0.25">
      <c r="A63" s="21" t="s">
        <v>115</v>
      </c>
      <c r="B63" s="14" t="s">
        <v>68</v>
      </c>
      <c r="C63" s="15" t="s">
        <v>125</v>
      </c>
      <c r="D63" s="47" t="s">
        <v>126</v>
      </c>
      <c r="E63" s="14"/>
      <c r="F63" s="14"/>
      <c r="G63" s="15"/>
      <c r="H63" s="16"/>
      <c r="I63" s="33" t="s">
        <v>24</v>
      </c>
      <c r="J63">
        <f>INDEX(Sort!$B$2:$B$20,MATCH(LEFT('Technical Monitoring'!C63,FIND(".",C63)-1),Sort!$A$2:$A$20,0))+RIGHT('Technical Monitoring'!C63,LEN(C63)-FIND(".",'Technical Monitoring'!C63))</f>
        <v>1206</v>
      </c>
    </row>
    <row r="64" spans="1:10" ht="30" x14ac:dyDescent="0.25">
      <c r="A64" s="21" t="s">
        <v>115</v>
      </c>
      <c r="B64" s="14" t="s">
        <v>8</v>
      </c>
      <c r="C64" s="15" t="s">
        <v>127</v>
      </c>
      <c r="D64" s="31" t="s">
        <v>128</v>
      </c>
      <c r="E64" s="14"/>
      <c r="F64" s="14"/>
      <c r="G64" s="22"/>
      <c r="H64" s="23"/>
      <c r="I64" s="33" t="s">
        <v>21</v>
      </c>
      <c r="J64">
        <f>INDEX(Sort!$B$2:$B$20,MATCH(LEFT('Technical Monitoring'!C64,FIND(".",C64)-1),Sort!$A$2:$A$20,0))+RIGHT('Technical Monitoring'!C64,LEN(C64)-FIND(".",'Technical Monitoring'!C64))</f>
        <v>1207</v>
      </c>
    </row>
    <row r="65" spans="1:10" ht="30" x14ac:dyDescent="0.25">
      <c r="A65" s="21" t="s">
        <v>115</v>
      </c>
      <c r="B65" s="14" t="s">
        <v>8</v>
      </c>
      <c r="C65" s="15" t="s">
        <v>129</v>
      </c>
      <c r="D65" s="47" t="s">
        <v>298</v>
      </c>
      <c r="E65" s="14"/>
      <c r="F65" s="14"/>
      <c r="G65" s="37"/>
      <c r="H65" s="23"/>
      <c r="I65" s="33" t="s">
        <v>24</v>
      </c>
      <c r="J65">
        <f>INDEX(Sort!$B$2:$B$20,MATCH(LEFT('Technical Monitoring'!C65,FIND(".",C65)-1),Sort!$A$2:$A$20,0))+RIGHT('Technical Monitoring'!C65,LEN(C65)-FIND(".",'Technical Monitoring'!C65))</f>
        <v>1208</v>
      </c>
    </row>
    <row r="66" spans="1:10" ht="30" x14ac:dyDescent="0.25">
      <c r="A66" s="21" t="s">
        <v>130</v>
      </c>
      <c r="B66" s="14" t="s">
        <v>19</v>
      </c>
      <c r="C66" s="15" t="s">
        <v>245</v>
      </c>
      <c r="D66" s="47" t="s">
        <v>133</v>
      </c>
      <c r="E66" s="14"/>
      <c r="F66" s="14"/>
      <c r="G66" s="34"/>
      <c r="H66" s="14"/>
      <c r="I66" s="33" t="s">
        <v>24</v>
      </c>
      <c r="J66">
        <f>INDEX(Sort!$B$2:$B$20,MATCH(LEFT('Technical Monitoring'!C66,FIND(".",C66)-1),Sort!$A$2:$A$20,0))+RIGHT('Technical Monitoring'!C66,LEN(C66)-FIND(".",'Technical Monitoring'!C66))</f>
        <v>1301</v>
      </c>
    </row>
    <row r="67" spans="1:10" ht="30" x14ac:dyDescent="0.25">
      <c r="A67" s="21" t="s">
        <v>130</v>
      </c>
      <c r="B67" s="14" t="s">
        <v>19</v>
      </c>
      <c r="C67" s="15" t="s">
        <v>246</v>
      </c>
      <c r="D67" s="31" t="s">
        <v>134</v>
      </c>
      <c r="E67" s="14"/>
      <c r="F67" s="14"/>
      <c r="G67" s="17"/>
      <c r="H67" s="14"/>
      <c r="I67" s="33" t="s">
        <v>21</v>
      </c>
      <c r="J67">
        <f>INDEX(Sort!$B$2:$B$20,MATCH(LEFT('Technical Monitoring'!C67,FIND(".",C67)-1),Sort!$A$2:$A$20,0))+RIGHT('Technical Monitoring'!C67,LEN(C67)-FIND(".",'Technical Monitoring'!C67))</f>
        <v>1302</v>
      </c>
    </row>
    <row r="68" spans="1:10" ht="30" x14ac:dyDescent="0.25">
      <c r="A68" s="21" t="s">
        <v>130</v>
      </c>
      <c r="B68" s="14" t="s">
        <v>19</v>
      </c>
      <c r="C68" s="15" t="s">
        <v>247</v>
      </c>
      <c r="D68" s="31" t="s">
        <v>135</v>
      </c>
      <c r="E68" s="14"/>
      <c r="F68" s="14"/>
      <c r="G68" s="17"/>
      <c r="H68" s="14"/>
      <c r="I68" s="33" t="s">
        <v>21</v>
      </c>
      <c r="J68">
        <f>INDEX(Sort!$B$2:$B$20,MATCH(LEFT('Technical Monitoring'!C68,FIND(".",C68)-1),Sort!$A$2:$A$20,0))+RIGHT('Technical Monitoring'!C68,LEN(C68)-FIND(".",'Technical Monitoring'!C68))</f>
        <v>1303</v>
      </c>
    </row>
    <row r="69" spans="1:10" ht="30" x14ac:dyDescent="0.25">
      <c r="A69" s="21" t="s">
        <v>130</v>
      </c>
      <c r="B69" s="14" t="s">
        <v>19</v>
      </c>
      <c r="C69" s="15" t="s">
        <v>248</v>
      </c>
      <c r="D69" s="31" t="s">
        <v>252</v>
      </c>
      <c r="E69" s="14"/>
      <c r="F69" s="14"/>
      <c r="G69" s="22"/>
      <c r="H69" s="14"/>
      <c r="I69" s="33" t="s">
        <v>21</v>
      </c>
      <c r="J69">
        <f>INDEX(Sort!$B$2:$B$20,MATCH(LEFT('Technical Monitoring'!C69,FIND(".",C69)-1),Sort!$A$2:$A$20,0))+RIGHT('Technical Monitoring'!C69,LEN(C69)-FIND(".",'Technical Monitoring'!C69))</f>
        <v>1304</v>
      </c>
    </row>
    <row r="70" spans="1:10" ht="30" x14ac:dyDescent="0.25">
      <c r="A70" s="21" t="s">
        <v>130</v>
      </c>
      <c r="B70" s="14" t="s">
        <v>19</v>
      </c>
      <c r="C70" s="15" t="s">
        <v>249</v>
      </c>
      <c r="D70" s="31" t="s">
        <v>253</v>
      </c>
      <c r="E70" s="14"/>
      <c r="F70" s="14"/>
      <c r="G70" s="17"/>
      <c r="H70" s="14"/>
      <c r="I70" s="33" t="s">
        <v>21</v>
      </c>
      <c r="J70">
        <f>INDEX(Sort!$B$2:$B$20,MATCH(LEFT('Technical Monitoring'!C70,FIND(".",C70)-1),Sort!$A$2:$A$20,0))+RIGHT('Technical Monitoring'!C70,LEN(C70)-FIND(".",'Technical Monitoring'!C70))</f>
        <v>1305</v>
      </c>
    </row>
    <row r="71" spans="1:10" ht="30" x14ac:dyDescent="0.25">
      <c r="A71" s="21" t="s">
        <v>130</v>
      </c>
      <c r="B71" s="14" t="s">
        <v>19</v>
      </c>
      <c r="C71" s="15" t="s">
        <v>250</v>
      </c>
      <c r="D71" s="47" t="s">
        <v>136</v>
      </c>
      <c r="E71" s="14"/>
      <c r="F71" s="14"/>
      <c r="G71" s="14"/>
      <c r="H71" s="16"/>
      <c r="I71" s="33" t="s">
        <v>24</v>
      </c>
      <c r="J71">
        <f>INDEX(Sort!$B$2:$B$20,MATCH(LEFT('Technical Monitoring'!C71,FIND(".",C71)-1),Sort!$A$2:$A$20,0))+RIGHT('Technical Monitoring'!C71,LEN(C71)-FIND(".",'Technical Monitoring'!C71))</f>
        <v>1306</v>
      </c>
    </row>
    <row r="72" spans="1:10" ht="30" x14ac:dyDescent="0.25">
      <c r="A72" s="45" t="s">
        <v>130</v>
      </c>
      <c r="B72" s="30" t="s">
        <v>19</v>
      </c>
      <c r="C72" s="42" t="s">
        <v>251</v>
      </c>
      <c r="D72" s="46" t="s">
        <v>131</v>
      </c>
      <c r="E72" s="3"/>
      <c r="F72" s="3"/>
      <c r="G72" s="3"/>
      <c r="H72" s="3"/>
      <c r="I72" s="41" t="s">
        <v>21</v>
      </c>
      <c r="J72">
        <f>INDEX(Sort!$B$2:$B$20,MATCH(LEFT('Technical Monitoring'!C72,FIND(".",C72)-1),Sort!$A$2:$A$20,0))+RIGHT('Technical Monitoring'!C72,LEN(C72)-FIND(".",'Technical Monitoring'!C72))</f>
        <v>1307</v>
      </c>
    </row>
    <row r="73" spans="1:10" ht="30" x14ac:dyDescent="0.25">
      <c r="A73" s="21" t="s">
        <v>137</v>
      </c>
      <c r="B73" s="14" t="s">
        <v>19</v>
      </c>
      <c r="C73" s="15" t="s">
        <v>138</v>
      </c>
      <c r="D73" s="46" t="s">
        <v>310</v>
      </c>
      <c r="E73" s="14"/>
      <c r="F73" s="14"/>
      <c r="G73" s="15"/>
      <c r="H73" s="18"/>
      <c r="I73" s="33" t="s">
        <v>21</v>
      </c>
      <c r="J73">
        <f>INDEX(Sort!$B$2:$B$20,MATCH(LEFT('Technical Monitoring'!C73,FIND(".",C73)-1),Sort!$A$2:$A$20,0))+RIGHT('Technical Monitoring'!C73,LEN(C73)-FIND(".",'Technical Monitoring'!C73))</f>
        <v>1401</v>
      </c>
    </row>
    <row r="74" spans="1:10" ht="30" x14ac:dyDescent="0.25">
      <c r="A74" s="21" t="s">
        <v>137</v>
      </c>
      <c r="B74" s="14" t="s">
        <v>19</v>
      </c>
      <c r="C74" s="15" t="s">
        <v>139</v>
      </c>
      <c r="D74" s="46" t="s">
        <v>140</v>
      </c>
      <c r="E74" s="14"/>
      <c r="F74" s="14"/>
      <c r="G74" s="15"/>
      <c r="H74" s="18"/>
      <c r="I74" s="33" t="s">
        <v>21</v>
      </c>
      <c r="J74">
        <f>INDEX(Sort!$B$2:$B$20,MATCH(LEFT('Technical Monitoring'!C74,FIND(".",C74)-1),Sort!$A$2:$A$20,0))+RIGHT('Technical Monitoring'!C74,LEN(C74)-FIND(".",'Technical Monitoring'!C74))</f>
        <v>1402</v>
      </c>
    </row>
    <row r="75" spans="1:10" ht="30" x14ac:dyDescent="0.25">
      <c r="A75" s="21" t="s">
        <v>137</v>
      </c>
      <c r="B75" s="14" t="s">
        <v>19</v>
      </c>
      <c r="C75" s="15" t="s">
        <v>141</v>
      </c>
      <c r="D75" s="47" t="s">
        <v>23</v>
      </c>
      <c r="E75" s="14"/>
      <c r="F75" s="14"/>
      <c r="G75" s="17"/>
      <c r="H75" s="23"/>
      <c r="I75" s="33" t="s">
        <v>24</v>
      </c>
      <c r="J75">
        <f>INDEX(Sort!$B$2:$B$20,MATCH(LEFT('Technical Monitoring'!C75,FIND(".",C75)-1),Sort!$A$2:$A$20,0))+RIGHT('Technical Monitoring'!C75,LEN(C75)-FIND(".",'Technical Monitoring'!C75))</f>
        <v>1403</v>
      </c>
    </row>
    <row r="76" spans="1:10" ht="30" x14ac:dyDescent="0.25">
      <c r="A76" s="21" t="s">
        <v>137</v>
      </c>
      <c r="B76" s="14" t="s">
        <v>19</v>
      </c>
      <c r="C76" s="15" t="s">
        <v>142</v>
      </c>
      <c r="D76" s="47" t="s">
        <v>26</v>
      </c>
      <c r="E76" s="14"/>
      <c r="F76" s="14"/>
      <c r="G76" s="15"/>
      <c r="H76" s="23"/>
      <c r="I76" s="33" t="s">
        <v>24</v>
      </c>
      <c r="J76">
        <f>INDEX(Sort!$B$2:$B$20,MATCH(LEFT('Technical Monitoring'!C76,FIND(".",C76)-1),Sort!$A$2:$A$20,0))+RIGHT('Technical Monitoring'!C76,LEN(C76)-FIND(".",'Technical Monitoring'!C76))</f>
        <v>1404</v>
      </c>
    </row>
    <row r="77" spans="1:10" ht="30" x14ac:dyDescent="0.25">
      <c r="A77" s="21" t="s">
        <v>137</v>
      </c>
      <c r="B77" s="30" t="s">
        <v>19</v>
      </c>
      <c r="C77" s="42" t="s">
        <v>264</v>
      </c>
      <c r="D77" s="46" t="s">
        <v>143</v>
      </c>
      <c r="E77" s="3"/>
      <c r="F77" s="3"/>
      <c r="G77" s="3"/>
      <c r="H77" s="3"/>
      <c r="I77" s="33" t="s">
        <v>24</v>
      </c>
      <c r="J77">
        <f>INDEX(Sort!$B$2:$B$20,MATCH(LEFT('Technical Monitoring'!C77,FIND(".",C77)-1),Sort!$A$2:$A$20,0))+RIGHT('Technical Monitoring'!C77,LEN(C77)-FIND(".",'Technical Monitoring'!C77))</f>
        <v>1405</v>
      </c>
    </row>
    <row r="78" spans="1:10" ht="15" x14ac:dyDescent="0.25">
      <c r="A78" s="21" t="s">
        <v>137</v>
      </c>
      <c r="B78" s="10" t="s">
        <v>19</v>
      </c>
      <c r="C78" s="42" t="s">
        <v>265</v>
      </c>
      <c r="D78" s="51" t="s">
        <v>308</v>
      </c>
      <c r="E78" s="3"/>
      <c r="F78" s="3"/>
      <c r="G78" s="3"/>
      <c r="H78" s="3"/>
      <c r="I78" s="33" t="s">
        <v>24</v>
      </c>
      <c r="J78">
        <f>INDEX(Sort!$B$2:$B$20,MATCH(LEFT('Technical Monitoring'!C78,FIND(".",C78)-1),Sort!$A$2:$A$20,0))+RIGHT('Technical Monitoring'!C78,LEN(C78)-FIND(".",'Technical Monitoring'!C78))</f>
        <v>1406</v>
      </c>
    </row>
    <row r="79" spans="1:10" ht="30" x14ac:dyDescent="0.25">
      <c r="A79" s="21" t="s">
        <v>144</v>
      </c>
      <c r="B79" s="14" t="s">
        <v>8</v>
      </c>
      <c r="C79" s="32" t="s">
        <v>145</v>
      </c>
      <c r="D79" s="48" t="s">
        <v>146</v>
      </c>
      <c r="E79" s="15"/>
      <c r="F79" s="15"/>
      <c r="G79" s="27"/>
      <c r="H79" s="28"/>
      <c r="I79" s="33" t="s">
        <v>24</v>
      </c>
      <c r="J79">
        <f>INDEX(Sort!$B$2:$B$20,MATCH(LEFT('Technical Monitoring'!C79,FIND(".",C79)-1),Sort!$A$2:$A$20,0))+RIGHT('Technical Monitoring'!C79,LEN(C79)-FIND(".",'Technical Monitoring'!C79))</f>
        <v>1501</v>
      </c>
    </row>
    <row r="80" spans="1:10" ht="30" x14ac:dyDescent="0.25">
      <c r="A80" s="21" t="s">
        <v>144</v>
      </c>
      <c r="B80" s="14" t="s">
        <v>8</v>
      </c>
      <c r="C80" s="15" t="s">
        <v>147</v>
      </c>
      <c r="D80" s="31" t="s">
        <v>56</v>
      </c>
      <c r="E80" s="14"/>
      <c r="F80" s="14"/>
      <c r="G80" s="27"/>
      <c r="H80" s="23"/>
      <c r="I80" s="33" t="s">
        <v>24</v>
      </c>
      <c r="J80">
        <f>INDEX(Sort!$B$2:$B$20,MATCH(LEFT('Technical Monitoring'!C80,FIND(".",C80)-1),Sort!$A$2:$A$20,0))+RIGHT('Technical Monitoring'!C80,LEN(C80)-FIND(".",'Technical Monitoring'!C80))</f>
        <v>1502</v>
      </c>
    </row>
    <row r="81" spans="1:10" ht="30" x14ac:dyDescent="0.25">
      <c r="A81" s="21" t="s">
        <v>144</v>
      </c>
      <c r="B81" s="14" t="s">
        <v>8</v>
      </c>
      <c r="C81" s="15" t="s">
        <v>148</v>
      </c>
      <c r="D81" s="31" t="s">
        <v>149</v>
      </c>
      <c r="E81" s="14"/>
      <c r="F81" s="14"/>
      <c r="G81" s="27"/>
      <c r="H81" s="23"/>
      <c r="I81" s="33" t="s">
        <v>24</v>
      </c>
      <c r="J81">
        <f>INDEX(Sort!$B$2:$B$20,MATCH(LEFT('Technical Monitoring'!C81,FIND(".",C81)-1),Sort!$A$2:$A$20,0))+RIGHT('Technical Monitoring'!C81,LEN(C81)-FIND(".",'Technical Monitoring'!C81))</f>
        <v>1503</v>
      </c>
    </row>
    <row r="82" spans="1:10" ht="30" x14ac:dyDescent="0.25">
      <c r="A82" s="21" t="s">
        <v>144</v>
      </c>
      <c r="B82" s="14" t="s">
        <v>8</v>
      </c>
      <c r="C82" s="15" t="s">
        <v>150</v>
      </c>
      <c r="D82" s="47" t="s">
        <v>151</v>
      </c>
      <c r="E82" s="14"/>
      <c r="F82" s="14"/>
      <c r="G82" s="27"/>
      <c r="H82" s="16"/>
      <c r="I82" s="33" t="s">
        <v>24</v>
      </c>
      <c r="J82">
        <f>INDEX(Sort!$B$2:$B$20,MATCH(LEFT('Technical Monitoring'!C82,FIND(".",C82)-1),Sort!$A$2:$A$20,0))+RIGHT('Technical Monitoring'!C82,LEN(C82)-FIND(".",'Technical Monitoring'!C82))</f>
        <v>1504</v>
      </c>
    </row>
    <row r="83" spans="1:10" ht="30" x14ac:dyDescent="0.25">
      <c r="A83" s="21" t="s">
        <v>144</v>
      </c>
      <c r="B83" s="14" t="s">
        <v>8</v>
      </c>
      <c r="C83" s="15" t="s">
        <v>152</v>
      </c>
      <c r="D83" s="31" t="s">
        <v>58</v>
      </c>
      <c r="E83" s="14"/>
      <c r="F83" s="14"/>
      <c r="G83" s="27"/>
      <c r="H83" s="23"/>
      <c r="I83" s="33" t="s">
        <v>24</v>
      </c>
      <c r="J83">
        <f>INDEX(Sort!$B$2:$B$20,MATCH(LEFT('Technical Monitoring'!C83,FIND(".",C83)-1),Sort!$A$2:$A$20,0))+RIGHT('Technical Monitoring'!C83,LEN(C83)-FIND(".",'Technical Monitoring'!C83))</f>
        <v>1505</v>
      </c>
    </row>
    <row r="84" spans="1:10" ht="30" x14ac:dyDescent="0.25">
      <c r="A84" s="21" t="s">
        <v>144</v>
      </c>
      <c r="B84" s="14" t="s">
        <v>19</v>
      </c>
      <c r="C84" s="15" t="s">
        <v>153</v>
      </c>
      <c r="D84" s="31" t="s">
        <v>154</v>
      </c>
      <c r="E84" s="14"/>
      <c r="F84" s="14"/>
      <c r="G84" s="39"/>
      <c r="H84" s="23"/>
      <c r="I84" s="33" t="s">
        <v>24</v>
      </c>
      <c r="J84">
        <f>INDEX(Sort!$B$2:$B$20,MATCH(LEFT('Technical Monitoring'!C84,FIND(".",C84)-1),Sort!$A$2:$A$20,0))+RIGHT('Technical Monitoring'!C84,LEN(C84)-FIND(".",'Technical Monitoring'!C84))</f>
        <v>1506</v>
      </c>
    </row>
    <row r="85" spans="1:10" ht="30" x14ac:dyDescent="0.25">
      <c r="A85" s="21" t="s">
        <v>155</v>
      </c>
      <c r="B85" s="14" t="s">
        <v>299</v>
      </c>
      <c r="C85" s="15" t="s">
        <v>156</v>
      </c>
      <c r="D85" s="31" t="s">
        <v>35</v>
      </c>
      <c r="E85" s="14"/>
      <c r="F85" s="14"/>
      <c r="G85" s="14"/>
      <c r="H85" s="14"/>
      <c r="I85" s="33" t="s">
        <v>21</v>
      </c>
      <c r="J85">
        <f>INDEX(Sort!$B$2:$B$20,MATCH(LEFT('Technical Monitoring'!C85,FIND(".",C85)-1),Sort!$A$2:$A$20,0))+RIGHT('Technical Monitoring'!C85,LEN(C85)-FIND(".",'Technical Monitoring'!C85))</f>
        <v>1601</v>
      </c>
    </row>
    <row r="86" spans="1:10" ht="30" x14ac:dyDescent="0.25">
      <c r="A86" s="21" t="s">
        <v>155</v>
      </c>
      <c r="B86" s="14" t="s">
        <v>68</v>
      </c>
      <c r="C86" s="15" t="s">
        <v>157</v>
      </c>
      <c r="D86" s="31" t="s">
        <v>158</v>
      </c>
      <c r="E86" s="14"/>
      <c r="F86" s="14"/>
      <c r="G86" s="14"/>
      <c r="H86" s="14"/>
      <c r="I86" s="33" t="s">
        <v>21</v>
      </c>
      <c r="J86">
        <f>INDEX(Sort!$B$2:$B$20,MATCH(LEFT('Technical Monitoring'!C86,FIND(".",C86)-1),Sort!$A$2:$A$20,0))+RIGHT('Technical Monitoring'!C86,LEN(C86)-FIND(".",'Technical Monitoring'!C86))</f>
        <v>1602</v>
      </c>
    </row>
    <row r="87" spans="1:10" ht="30" x14ac:dyDescent="0.25">
      <c r="A87" s="21" t="s">
        <v>155</v>
      </c>
      <c r="B87" s="14" t="s">
        <v>68</v>
      </c>
      <c r="C87" s="15" t="s">
        <v>159</v>
      </c>
      <c r="D87" s="31" t="s">
        <v>160</v>
      </c>
      <c r="E87" s="14"/>
      <c r="F87" s="14"/>
      <c r="G87" s="14"/>
      <c r="H87" s="20"/>
      <c r="I87" s="33" t="s">
        <v>21</v>
      </c>
      <c r="J87">
        <f>INDEX(Sort!$B$2:$B$20,MATCH(LEFT('Technical Monitoring'!C87,FIND(".",C87)-1),Sort!$A$2:$A$20,0))+RIGHT('Technical Monitoring'!C87,LEN(C87)-FIND(".",'Technical Monitoring'!C87))</f>
        <v>1603</v>
      </c>
    </row>
    <row r="88" spans="1:10" ht="30" x14ac:dyDescent="0.25">
      <c r="A88" s="45" t="s">
        <v>155</v>
      </c>
      <c r="B88" s="30" t="s">
        <v>8</v>
      </c>
      <c r="C88" s="15" t="s">
        <v>272</v>
      </c>
      <c r="D88" s="46" t="s">
        <v>161</v>
      </c>
      <c r="E88" s="3"/>
      <c r="F88" s="3"/>
      <c r="G88" s="3"/>
      <c r="H88" s="3"/>
      <c r="I88" s="41" t="s">
        <v>21</v>
      </c>
      <c r="J88">
        <f>INDEX(Sort!$B$2:$B$20,MATCH(LEFT('Technical Monitoring'!C88,FIND(".",C88)-1),Sort!$A$2:$A$20,0))+RIGHT('Technical Monitoring'!C88,LEN(C88)-FIND(".",'Technical Monitoring'!C88))</f>
        <v>1604</v>
      </c>
    </row>
    <row r="89" spans="1:10" ht="30" x14ac:dyDescent="0.25">
      <c r="A89" s="21" t="s">
        <v>162</v>
      </c>
      <c r="B89" s="14" t="s">
        <v>299</v>
      </c>
      <c r="C89" s="15" t="s">
        <v>163</v>
      </c>
      <c r="D89" s="31" t="s">
        <v>164</v>
      </c>
      <c r="E89" s="23"/>
      <c r="F89" s="23"/>
      <c r="G89" s="23"/>
      <c r="H89" s="23"/>
      <c r="I89" s="41" t="s">
        <v>21</v>
      </c>
      <c r="J89">
        <f>INDEX(Sort!$B$2:$B$20,MATCH(LEFT('Technical Monitoring'!C89,FIND(".",C89)-1),Sort!$A$2:$A$20,0))+RIGHT('Technical Monitoring'!C89,LEN(C89)-FIND(".",'Technical Monitoring'!C89))</f>
        <v>1701</v>
      </c>
    </row>
    <row r="90" spans="1:10" ht="30" x14ac:dyDescent="0.25">
      <c r="A90" s="21" t="s">
        <v>162</v>
      </c>
      <c r="B90" s="14" t="s">
        <v>299</v>
      </c>
      <c r="C90" s="15" t="s">
        <v>165</v>
      </c>
      <c r="D90" s="31" t="s">
        <v>166</v>
      </c>
      <c r="E90" s="23"/>
      <c r="F90" s="23"/>
      <c r="G90" s="23"/>
      <c r="H90" s="23"/>
      <c r="I90" s="41" t="s">
        <v>21</v>
      </c>
      <c r="J90">
        <f>INDEX(Sort!$B$2:$B$20,MATCH(LEFT('Technical Monitoring'!C90,FIND(".",C90)-1),Sort!$A$2:$A$20,0))+RIGHT('Technical Monitoring'!C90,LEN(C90)-FIND(".",'Technical Monitoring'!C90))</f>
        <v>1702</v>
      </c>
    </row>
    <row r="91" spans="1:10" ht="30" x14ac:dyDescent="0.25">
      <c r="A91" s="21" t="s">
        <v>162</v>
      </c>
      <c r="B91" s="14" t="s">
        <v>299</v>
      </c>
      <c r="C91" s="15" t="s">
        <v>167</v>
      </c>
      <c r="D91" s="31" t="s">
        <v>271</v>
      </c>
      <c r="E91" s="23"/>
      <c r="F91" s="23"/>
      <c r="G91" s="23"/>
      <c r="H91" s="23"/>
      <c r="I91" s="41" t="s">
        <v>21</v>
      </c>
      <c r="J91">
        <f>INDEX(Sort!$B$2:$B$20,MATCH(LEFT('Technical Monitoring'!C91,FIND(".",C91)-1),Sort!$A$2:$A$20,0))+RIGHT('Technical Monitoring'!C91,LEN(C91)-FIND(".",'Technical Monitoring'!C91))</f>
        <v>1703</v>
      </c>
    </row>
    <row r="92" spans="1:10" ht="30" x14ac:dyDescent="0.25">
      <c r="A92" s="45" t="s">
        <v>162</v>
      </c>
      <c r="B92" s="14" t="s">
        <v>299</v>
      </c>
      <c r="C92" s="42" t="s">
        <v>254</v>
      </c>
      <c r="D92" s="36" t="s">
        <v>169</v>
      </c>
      <c r="E92" s="3"/>
      <c r="F92" s="3"/>
      <c r="G92" s="3"/>
      <c r="H92" s="10"/>
      <c r="I92" s="41" t="s">
        <v>21</v>
      </c>
      <c r="J92">
        <f>INDEX(Sort!$B$2:$B$20,MATCH(LEFT('Technical Monitoring'!C92,FIND(".",C92)-1),Sort!$A$2:$A$20,0))+RIGHT('Technical Monitoring'!C92,LEN(C92)-FIND(".",'Technical Monitoring'!C92))</f>
        <v>1704</v>
      </c>
    </row>
    <row r="93" spans="1:10" ht="30" x14ac:dyDescent="0.25">
      <c r="A93" s="21" t="s">
        <v>162</v>
      </c>
      <c r="B93" s="14" t="s">
        <v>299</v>
      </c>
      <c r="C93" s="15" t="s">
        <v>168</v>
      </c>
      <c r="D93" s="31" t="s">
        <v>132</v>
      </c>
      <c r="E93" s="23"/>
      <c r="F93" s="23"/>
      <c r="G93" s="23"/>
      <c r="H93" s="23"/>
      <c r="I93" s="41" t="s">
        <v>21</v>
      </c>
      <c r="J93">
        <f>INDEX(Sort!$B$2:$B$20,MATCH(LEFT('Technical Monitoring'!C93,FIND(".",C93)-1),Sort!$A$2:$A$20,0))+RIGHT('Technical Monitoring'!C93,LEN(C93)-FIND(".",'Technical Monitoring'!C93))</f>
        <v>1705</v>
      </c>
    </row>
    <row r="94" spans="1:10" ht="30" x14ac:dyDescent="0.25">
      <c r="A94" s="45" t="s">
        <v>162</v>
      </c>
      <c r="B94" s="14" t="s">
        <v>299</v>
      </c>
      <c r="C94" s="42" t="s">
        <v>255</v>
      </c>
      <c r="D94" s="36" t="s">
        <v>170</v>
      </c>
      <c r="E94" s="3"/>
      <c r="F94" s="3"/>
      <c r="G94" s="3"/>
      <c r="H94" s="3"/>
      <c r="I94" s="33" t="s">
        <v>24</v>
      </c>
      <c r="J94">
        <f>INDEX(Sort!$B$2:$B$20,MATCH(LEFT('Technical Monitoring'!C94,FIND(".",C94)-1),Sort!$A$2:$A$20,0))+RIGHT('Technical Monitoring'!C94,LEN(C94)-FIND(".",'Technical Monitoring'!C94))</f>
        <v>1706</v>
      </c>
    </row>
    <row r="95" spans="1:10" ht="30" x14ac:dyDescent="0.25">
      <c r="A95" s="45" t="s">
        <v>162</v>
      </c>
      <c r="B95" s="14" t="s">
        <v>299</v>
      </c>
      <c r="C95" s="42" t="s">
        <v>256</v>
      </c>
      <c r="D95" s="52" t="s">
        <v>303</v>
      </c>
      <c r="E95" s="3"/>
      <c r="F95" s="3"/>
      <c r="G95" s="3"/>
      <c r="H95" s="3"/>
      <c r="I95" s="33" t="s">
        <v>24</v>
      </c>
      <c r="J95">
        <f>INDEX(Sort!$B$2:$B$20,MATCH(LEFT('Technical Monitoring'!C95,FIND(".",C95)-1),Sort!$A$2:$A$20,0))+RIGHT('Technical Monitoring'!C95,LEN(C95)-FIND(".",'Technical Monitoring'!C95))</f>
        <v>1707</v>
      </c>
    </row>
    <row r="96" spans="1:10" ht="30" x14ac:dyDescent="0.25">
      <c r="A96" s="45" t="s">
        <v>162</v>
      </c>
      <c r="B96" s="14" t="s">
        <v>299</v>
      </c>
      <c r="C96" s="42" t="s">
        <v>257</v>
      </c>
      <c r="D96" s="36" t="s">
        <v>259</v>
      </c>
      <c r="E96" s="3"/>
      <c r="F96" s="3"/>
      <c r="G96" s="3"/>
      <c r="H96" s="3"/>
      <c r="I96" s="41" t="s">
        <v>21</v>
      </c>
      <c r="J96">
        <f>INDEX(Sort!$B$2:$B$20,MATCH(LEFT('Technical Monitoring'!C96,FIND(".",C96)-1),Sort!$A$2:$A$20,0))+RIGHT('Technical Monitoring'!C96,LEN(C96)-FIND(".",'Technical Monitoring'!C96))</f>
        <v>1708</v>
      </c>
    </row>
    <row r="97" spans="1:10" ht="30" x14ac:dyDescent="0.25">
      <c r="A97" s="45" t="s">
        <v>162</v>
      </c>
      <c r="B97" s="14" t="s">
        <v>299</v>
      </c>
      <c r="C97" s="42" t="s">
        <v>258</v>
      </c>
      <c r="D97" s="36" t="s">
        <v>260</v>
      </c>
      <c r="E97" s="3"/>
      <c r="F97" s="3"/>
      <c r="G97" s="3"/>
      <c r="H97" s="3"/>
      <c r="I97" s="33" t="s">
        <v>24</v>
      </c>
      <c r="J97">
        <f>INDEX(Sort!$B$2:$B$20,MATCH(LEFT('Technical Monitoring'!C97,FIND(".",C97)-1),Sort!$A$2:$A$20,0))+RIGHT('Technical Monitoring'!C97,LEN(C97)-FIND(".",'Technical Monitoring'!C97))</f>
        <v>1709</v>
      </c>
    </row>
    <row r="98" spans="1:10" ht="30" x14ac:dyDescent="0.25">
      <c r="A98" s="21" t="s">
        <v>171</v>
      </c>
      <c r="B98" s="14" t="s">
        <v>175</v>
      </c>
      <c r="C98" s="15" t="s">
        <v>172</v>
      </c>
      <c r="D98" s="31" t="s">
        <v>173</v>
      </c>
      <c r="E98" s="14"/>
      <c r="F98" s="14"/>
      <c r="G98" s="17"/>
      <c r="H98" s="23"/>
      <c r="I98" s="41" t="s">
        <v>21</v>
      </c>
      <c r="J98">
        <f>INDEX(Sort!$B$2:$B$20,MATCH(LEFT('Technical Monitoring'!C98,FIND(".",C98)-1),Sort!$A$2:$A$20,0))+RIGHT('Technical Monitoring'!C98,LEN(C98)-FIND(".",'Technical Monitoring'!C98))</f>
        <v>1801</v>
      </c>
    </row>
    <row r="99" spans="1:10" ht="30" x14ac:dyDescent="0.25">
      <c r="A99" s="21" t="s">
        <v>171</v>
      </c>
      <c r="B99" s="14" t="s">
        <v>175</v>
      </c>
      <c r="C99" s="15" t="s">
        <v>174</v>
      </c>
      <c r="D99" s="31" t="s">
        <v>66</v>
      </c>
      <c r="E99" s="14"/>
      <c r="F99" s="14"/>
      <c r="G99" s="17"/>
      <c r="H99" s="18"/>
      <c r="I99" s="33" t="s">
        <v>24</v>
      </c>
      <c r="J99">
        <f>INDEX(Sort!$B$2:$B$20,MATCH(LEFT('Technical Monitoring'!C99,FIND(".",C99)-1),Sort!$A$2:$A$20,0))+RIGHT('Technical Monitoring'!C99,LEN(C99)-FIND(".",'Technical Monitoring'!C99))</f>
        <v>1802</v>
      </c>
    </row>
    <row r="100" spans="1:10" ht="30" x14ac:dyDescent="0.25">
      <c r="A100" s="21" t="s">
        <v>171</v>
      </c>
      <c r="B100" s="14" t="s">
        <v>175</v>
      </c>
      <c r="C100" s="15" t="s">
        <v>176</v>
      </c>
      <c r="D100" s="31" t="s">
        <v>177</v>
      </c>
      <c r="E100" s="14"/>
      <c r="F100" s="14"/>
      <c r="G100" s="17"/>
      <c r="H100" s="18"/>
      <c r="I100" s="41" t="s">
        <v>21</v>
      </c>
      <c r="J100">
        <f>INDEX(Sort!$B$2:$B$20,MATCH(LEFT('Technical Monitoring'!C100,FIND(".",C100)-1),Sort!$A$2:$A$20,0))+RIGHT('Technical Monitoring'!C100,LEN(C100)-FIND(".",'Technical Monitoring'!C100))</f>
        <v>1803</v>
      </c>
    </row>
    <row r="101" spans="1:10" ht="30" x14ac:dyDescent="0.25">
      <c r="A101" s="21" t="s">
        <v>171</v>
      </c>
      <c r="B101" s="14" t="s">
        <v>175</v>
      </c>
      <c r="C101" s="15" t="s">
        <v>178</v>
      </c>
      <c r="D101" s="31" t="s">
        <v>179</v>
      </c>
      <c r="E101" s="14"/>
      <c r="F101" s="14"/>
      <c r="G101" s="17"/>
      <c r="H101" s="18"/>
      <c r="I101" s="41" t="s">
        <v>21</v>
      </c>
      <c r="J101">
        <f>INDEX(Sort!$B$2:$B$20,MATCH(LEFT('Technical Monitoring'!C101,FIND(".",C101)-1),Sort!$A$2:$A$20,0))+RIGHT('Technical Monitoring'!C101,LEN(C101)-FIND(".",'Technical Monitoring'!C101))</f>
        <v>1804</v>
      </c>
    </row>
    <row r="102" spans="1:10" ht="30" x14ac:dyDescent="0.25">
      <c r="A102" s="21" t="s">
        <v>171</v>
      </c>
      <c r="B102" s="14" t="s">
        <v>175</v>
      </c>
      <c r="C102" s="15" t="s">
        <v>180</v>
      </c>
      <c r="D102" s="31" t="s">
        <v>181</v>
      </c>
      <c r="E102" s="14"/>
      <c r="F102" s="14"/>
      <c r="G102" s="17"/>
      <c r="H102" s="18"/>
      <c r="I102" s="41" t="s">
        <v>21</v>
      </c>
      <c r="J102">
        <f>INDEX(Sort!$B$2:$B$20,MATCH(LEFT('Technical Monitoring'!C102,FIND(".",C102)-1),Sort!$A$2:$A$20,0))+RIGHT('Technical Monitoring'!C102,LEN(C102)-FIND(".",'Technical Monitoring'!C102))</f>
        <v>1805</v>
      </c>
    </row>
    <row r="103" spans="1:10" ht="30" x14ac:dyDescent="0.25">
      <c r="A103" s="21" t="s">
        <v>171</v>
      </c>
      <c r="B103" s="14" t="s">
        <v>175</v>
      </c>
      <c r="C103" s="15" t="s">
        <v>182</v>
      </c>
      <c r="D103" s="31" t="s">
        <v>183</v>
      </c>
      <c r="E103" s="14"/>
      <c r="F103" s="14"/>
      <c r="G103" s="17"/>
      <c r="H103" s="18"/>
      <c r="I103" s="41" t="s">
        <v>21</v>
      </c>
      <c r="J103">
        <f>INDEX(Sort!$B$2:$B$20,MATCH(LEFT('Technical Monitoring'!C103,FIND(".",C103)-1),Sort!$A$2:$A$20,0))+RIGHT('Technical Monitoring'!C103,LEN(C103)-FIND(".",'Technical Monitoring'!C103))</f>
        <v>1806</v>
      </c>
    </row>
    <row r="104" spans="1:10" ht="30" x14ac:dyDescent="0.25">
      <c r="A104" s="21" t="s">
        <v>171</v>
      </c>
      <c r="B104" s="14" t="s">
        <v>175</v>
      </c>
      <c r="C104" s="15" t="s">
        <v>184</v>
      </c>
      <c r="D104" s="31" t="s">
        <v>185</v>
      </c>
      <c r="E104" s="14"/>
      <c r="F104" s="14"/>
      <c r="G104" s="15"/>
      <c r="H104" s="18"/>
      <c r="I104" s="41" t="s">
        <v>21</v>
      </c>
      <c r="J104">
        <f>INDEX(Sort!$B$2:$B$20,MATCH(LEFT('Technical Monitoring'!C104,FIND(".",C104)-1),Sort!$A$2:$A$20,0))+RIGHT('Technical Monitoring'!C104,LEN(C104)-FIND(".",'Technical Monitoring'!C104))</f>
        <v>1807</v>
      </c>
    </row>
    <row r="105" spans="1:10" ht="30" x14ac:dyDescent="0.25">
      <c r="A105" s="21" t="s">
        <v>171</v>
      </c>
      <c r="B105" s="14" t="s">
        <v>19</v>
      </c>
      <c r="C105" s="15" t="s">
        <v>186</v>
      </c>
      <c r="D105" s="31" t="s">
        <v>187</v>
      </c>
      <c r="E105" s="15"/>
      <c r="F105" s="15"/>
      <c r="G105" s="15"/>
      <c r="H105" s="29"/>
      <c r="I105" s="33" t="s">
        <v>24</v>
      </c>
      <c r="J105">
        <f>INDEX(Sort!$B$2:$B$20,MATCH(LEFT('Technical Monitoring'!C105,FIND(".",C105)-1),Sort!$A$2:$A$20,0))+RIGHT('Technical Monitoring'!C105,LEN(C105)-FIND(".",'Technical Monitoring'!C105))</f>
        <v>1808</v>
      </c>
    </row>
    <row r="106" spans="1:10" ht="30" x14ac:dyDescent="0.25">
      <c r="A106" s="21" t="s">
        <v>188</v>
      </c>
      <c r="B106" s="31" t="s">
        <v>19</v>
      </c>
      <c r="C106" s="15" t="s">
        <v>189</v>
      </c>
      <c r="D106" s="31" t="s">
        <v>190</v>
      </c>
      <c r="E106" s="14"/>
      <c r="F106" s="14"/>
      <c r="G106" s="17"/>
      <c r="H106" s="18"/>
      <c r="I106" s="35" t="s">
        <v>21</v>
      </c>
      <c r="J106">
        <f>INDEX(Sort!$B$2:$B$20,MATCH(LEFT('Technical Monitoring'!C106,FIND(".",C106)-1),Sort!$A$2:$A$20,0))+RIGHT('Technical Monitoring'!C106,LEN(C106)-FIND(".",'Technical Monitoring'!C106))</f>
        <v>1901</v>
      </c>
    </row>
  </sheetData>
  <autoFilter ref="A1:J106"/>
  <conditionalFormatting sqref="I2:I106">
    <cfRule type="cellIs" dxfId="1" priority="1" operator="equal">
      <formula>"N"</formula>
    </cfRule>
    <cfRule type="cellIs" dxfId="0" priority="2" operator="equal">
      <formula>"Y"</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24" sqref="C24"/>
    </sheetView>
  </sheetViews>
  <sheetFormatPr defaultRowHeight="12.75" x14ac:dyDescent="0.2"/>
  <cols>
    <col min="1" max="1" width="13.625" bestFit="1" customWidth="1"/>
    <col min="3" max="3" width="106.75" bestFit="1" customWidth="1"/>
    <col min="6" max="6" width="22.25" customWidth="1"/>
    <col min="7" max="7" width="23.375" customWidth="1"/>
  </cols>
  <sheetData>
    <row r="1" spans="1:7" ht="90" x14ac:dyDescent="0.2">
      <c r="A1" s="6" t="s">
        <v>0</v>
      </c>
      <c r="B1" s="6" t="s">
        <v>2</v>
      </c>
      <c r="C1" s="7" t="s">
        <v>3</v>
      </c>
      <c r="D1" s="8" t="s">
        <v>4</v>
      </c>
      <c r="E1" s="8" t="s">
        <v>5</v>
      </c>
      <c r="F1" s="6" t="s">
        <v>300</v>
      </c>
      <c r="G1" s="6" t="s">
        <v>301</v>
      </c>
    </row>
    <row r="2" spans="1:7" ht="15" x14ac:dyDescent="0.25">
      <c r="A2" s="5" t="s">
        <v>191</v>
      </c>
      <c r="B2" s="3" t="s">
        <v>192</v>
      </c>
      <c r="C2" s="4" t="s">
        <v>197</v>
      </c>
      <c r="D2" s="3"/>
      <c r="E2" s="3"/>
      <c r="F2" s="9"/>
      <c r="G2" s="9"/>
    </row>
    <row r="3" spans="1:7" ht="15" x14ac:dyDescent="0.25">
      <c r="A3" s="5" t="s">
        <v>191</v>
      </c>
      <c r="B3" s="3" t="s">
        <v>193</v>
      </c>
      <c r="C3" s="4" t="s">
        <v>273</v>
      </c>
      <c r="D3" s="3"/>
      <c r="E3" s="3"/>
      <c r="F3" s="9"/>
      <c r="G3" s="9"/>
    </row>
    <row r="4" spans="1:7" ht="15" x14ac:dyDescent="0.25">
      <c r="A4" s="5" t="s">
        <v>191</v>
      </c>
      <c r="B4" s="3" t="s">
        <v>194</v>
      </c>
      <c r="C4" s="4" t="s">
        <v>198</v>
      </c>
      <c r="D4" s="3"/>
      <c r="E4" s="3"/>
      <c r="F4" s="9"/>
      <c r="G4" s="9"/>
    </row>
    <row r="5" spans="1:7" ht="15" x14ac:dyDescent="0.25">
      <c r="A5" s="5" t="s">
        <v>191</v>
      </c>
      <c r="B5" s="3" t="s">
        <v>195</v>
      </c>
      <c r="C5" s="4" t="s">
        <v>199</v>
      </c>
      <c r="D5" s="3"/>
      <c r="E5" s="3"/>
      <c r="F5" s="9"/>
      <c r="G5" s="9"/>
    </row>
    <row r="6" spans="1:7" ht="30" x14ac:dyDescent="0.25">
      <c r="A6" s="5" t="s">
        <v>191</v>
      </c>
      <c r="B6" s="3" t="s">
        <v>196</v>
      </c>
      <c r="C6" s="4" t="s">
        <v>200</v>
      </c>
      <c r="D6" s="3"/>
      <c r="E6" s="3"/>
      <c r="F6" s="9"/>
      <c r="G6" s="9"/>
    </row>
    <row r="7" spans="1:7" ht="30" x14ac:dyDescent="0.25">
      <c r="A7" s="5" t="s">
        <v>130</v>
      </c>
      <c r="B7" s="3" t="s">
        <v>214</v>
      </c>
      <c r="C7" s="4" t="s">
        <v>222</v>
      </c>
      <c r="D7" s="3"/>
      <c r="E7" s="3"/>
      <c r="F7" s="3"/>
      <c r="G7" s="3"/>
    </row>
    <row r="8" spans="1:7" ht="30" x14ac:dyDescent="0.25">
      <c r="A8" s="5" t="s">
        <v>130</v>
      </c>
      <c r="B8" s="3" t="s">
        <v>215</v>
      </c>
      <c r="C8" s="40" t="s">
        <v>269</v>
      </c>
      <c r="D8" s="3"/>
      <c r="E8" s="3"/>
      <c r="F8" s="3"/>
      <c r="G8" s="3"/>
    </row>
    <row r="9" spans="1:7" ht="30" x14ac:dyDescent="0.25">
      <c r="A9" s="6" t="s">
        <v>201</v>
      </c>
      <c r="B9" s="3" t="s">
        <v>216</v>
      </c>
      <c r="C9" s="3" t="s">
        <v>202</v>
      </c>
      <c r="D9" s="3"/>
      <c r="E9" s="3"/>
      <c r="F9" s="9"/>
      <c r="G9" s="9"/>
    </row>
    <row r="10" spans="1:7" ht="30" x14ac:dyDescent="0.25">
      <c r="A10" s="6" t="s">
        <v>204</v>
      </c>
      <c r="B10" s="3" t="s">
        <v>217</v>
      </c>
      <c r="C10" s="3" t="s">
        <v>203</v>
      </c>
      <c r="D10" s="3"/>
      <c r="E10" s="3"/>
      <c r="F10" s="9"/>
      <c r="G10" s="9"/>
    </row>
    <row r="11" spans="1:7" ht="30" x14ac:dyDescent="0.25">
      <c r="A11" s="6" t="s">
        <v>206</v>
      </c>
      <c r="B11" s="3" t="s">
        <v>218</v>
      </c>
      <c r="C11" s="3" t="s">
        <v>205</v>
      </c>
      <c r="D11" s="3"/>
      <c r="E11" s="3"/>
      <c r="F11" s="9"/>
      <c r="G11" s="9"/>
    </row>
    <row r="12" spans="1:7" ht="15" x14ac:dyDescent="0.25">
      <c r="A12" s="6" t="s">
        <v>208</v>
      </c>
      <c r="B12" s="3" t="s">
        <v>219</v>
      </c>
      <c r="C12" s="3" t="s">
        <v>207</v>
      </c>
      <c r="D12" s="3"/>
      <c r="E12" s="3"/>
      <c r="F12" s="9"/>
      <c r="G12" s="9"/>
    </row>
    <row r="13" spans="1:7" ht="15" x14ac:dyDescent="0.25">
      <c r="A13" s="6" t="s">
        <v>209</v>
      </c>
      <c r="B13" s="3" t="s">
        <v>220</v>
      </c>
      <c r="C13" s="53" t="s">
        <v>308</v>
      </c>
      <c r="D13" s="3"/>
      <c r="E13" s="3"/>
      <c r="F13" s="9"/>
      <c r="G13" s="9"/>
    </row>
    <row r="14" spans="1:7" ht="30" x14ac:dyDescent="0.25">
      <c r="A14" s="6" t="s">
        <v>211</v>
      </c>
      <c r="B14" s="3" t="s">
        <v>221</v>
      </c>
      <c r="C14" s="3" t="s">
        <v>210</v>
      </c>
      <c r="D14" s="3"/>
      <c r="E14" s="3"/>
      <c r="F14" s="10"/>
      <c r="G14" s="3"/>
    </row>
    <row r="15" spans="1:7" ht="30" x14ac:dyDescent="0.25">
      <c r="A15" s="6" t="s">
        <v>213</v>
      </c>
      <c r="B15" s="3" t="s">
        <v>224</v>
      </c>
      <c r="C15" s="3" t="s">
        <v>212</v>
      </c>
      <c r="D15" s="3"/>
      <c r="E15" s="3"/>
      <c r="F15" s="9"/>
      <c r="G15" s="9"/>
    </row>
    <row r="16" spans="1:7" ht="30" x14ac:dyDescent="0.25">
      <c r="A16" s="6" t="s">
        <v>223</v>
      </c>
      <c r="B16" s="3" t="s">
        <v>225</v>
      </c>
      <c r="C16" s="10" t="s">
        <v>227</v>
      </c>
      <c r="D16" s="1"/>
      <c r="E16" s="1"/>
      <c r="F16" s="11"/>
      <c r="G16" s="1"/>
    </row>
    <row r="17" spans="1:7" ht="30" x14ac:dyDescent="0.25">
      <c r="A17" s="6" t="s">
        <v>223</v>
      </c>
      <c r="B17" s="3" t="s">
        <v>226</v>
      </c>
      <c r="C17" s="10" t="s">
        <v>228</v>
      </c>
      <c r="D17" s="1"/>
      <c r="E17" s="1"/>
      <c r="F17" s="11"/>
      <c r="G17" s="1"/>
    </row>
    <row r="18" spans="1:7" ht="30" x14ac:dyDescent="0.25">
      <c r="A18" s="6" t="s">
        <v>223</v>
      </c>
      <c r="B18" s="3" t="s">
        <v>270</v>
      </c>
      <c r="C18" s="10" t="s">
        <v>229</v>
      </c>
      <c r="D18" s="1"/>
      <c r="E18" s="1"/>
      <c r="F18" s="11"/>
      <c r="G18" s="1"/>
    </row>
  </sheetData>
  <autoFilter ref="A1:G18"/>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topLeftCell="A4" workbookViewId="0">
      <selection activeCell="B15" sqref="B15"/>
    </sheetView>
  </sheetViews>
  <sheetFormatPr defaultRowHeight="12.75" x14ac:dyDescent="0.2"/>
  <cols>
    <col min="1" max="1" width="30" bestFit="1" customWidth="1"/>
    <col min="2" max="2" width="50.875" bestFit="1" customWidth="1"/>
  </cols>
  <sheetData>
    <row r="1" spans="1:2" x14ac:dyDescent="0.2">
      <c r="A1" s="2" t="s">
        <v>230</v>
      </c>
      <c r="B1" s="1">
        <v>2.2000000000000002</v>
      </c>
    </row>
    <row r="2" spans="1:2" x14ac:dyDescent="0.2">
      <c r="A2" s="2" t="s">
        <v>231</v>
      </c>
      <c r="B2" s="44">
        <v>42745</v>
      </c>
    </row>
    <row r="3" spans="1:2" x14ac:dyDescent="0.2">
      <c r="A3" s="2" t="s">
        <v>232</v>
      </c>
      <c r="B3" s="44">
        <v>42826</v>
      </c>
    </row>
    <row r="5" spans="1:2" x14ac:dyDescent="0.2">
      <c r="A5" s="54" t="s">
        <v>233</v>
      </c>
      <c r="B5" s="54"/>
    </row>
    <row r="6" spans="1:2" x14ac:dyDescent="0.2">
      <c r="A6" s="12" t="s">
        <v>234</v>
      </c>
      <c r="B6" s="2" t="s">
        <v>235</v>
      </c>
    </row>
    <row r="7" spans="1:2" x14ac:dyDescent="0.2">
      <c r="A7" s="13" t="s">
        <v>236</v>
      </c>
      <c r="B7" s="1" t="s">
        <v>237</v>
      </c>
    </row>
    <row r="8" spans="1:2" x14ac:dyDescent="0.2">
      <c r="A8" s="1" t="s">
        <v>304</v>
      </c>
      <c r="B8" s="1" t="s">
        <v>305</v>
      </c>
    </row>
    <row r="9" spans="1:2" x14ac:dyDescent="0.2">
      <c r="A9" s="1" t="s">
        <v>306</v>
      </c>
      <c r="B9" s="1" t="s">
        <v>307</v>
      </c>
    </row>
    <row r="10" spans="1:2" x14ac:dyDescent="0.2">
      <c r="A10" s="1" t="s">
        <v>309</v>
      </c>
      <c r="B10" s="1" t="s">
        <v>311</v>
      </c>
    </row>
    <row r="11" spans="1:2" x14ac:dyDescent="0.2">
      <c r="A11" s="1" t="s">
        <v>309</v>
      </c>
      <c r="B11" s="1" t="s">
        <v>312</v>
      </c>
    </row>
    <row r="12" spans="1:2" x14ac:dyDescent="0.2">
      <c r="A12" s="1"/>
      <c r="B12" s="1"/>
    </row>
    <row r="13" spans="1:2" x14ac:dyDescent="0.2">
      <c r="A13" s="1"/>
      <c r="B13" s="1"/>
    </row>
    <row r="14" spans="1:2" x14ac:dyDescent="0.2">
      <c r="A14" s="1"/>
      <c r="B14" s="1"/>
    </row>
    <row r="15" spans="1:2" x14ac:dyDescent="0.2">
      <c r="A15" s="1"/>
      <c r="B15" s="1"/>
    </row>
    <row r="16" spans="1:2"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sheetData>
  <mergeCells count="1">
    <mergeCell ref="A5:B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G36" sqref="G36"/>
    </sheetView>
  </sheetViews>
  <sheetFormatPr defaultRowHeight="12.75" x14ac:dyDescent="0.2"/>
  <cols>
    <col min="1" max="1" width="13.5" bestFit="1" customWidth="1"/>
  </cols>
  <sheetData>
    <row r="1" spans="1:2" x14ac:dyDescent="0.2">
      <c r="A1" t="s">
        <v>277</v>
      </c>
    </row>
    <row r="2" spans="1:2" x14ac:dyDescent="0.2">
      <c r="A2" t="s">
        <v>294</v>
      </c>
      <c r="B2">
        <v>100</v>
      </c>
    </row>
    <row r="3" spans="1:2" x14ac:dyDescent="0.2">
      <c r="A3" t="s">
        <v>278</v>
      </c>
      <c r="B3">
        <v>200</v>
      </c>
    </row>
    <row r="4" spans="1:2" x14ac:dyDescent="0.2">
      <c r="A4" t="s">
        <v>279</v>
      </c>
      <c r="B4">
        <v>300</v>
      </c>
    </row>
    <row r="5" spans="1:2" x14ac:dyDescent="0.2">
      <c r="A5" t="s">
        <v>280</v>
      </c>
      <c r="B5">
        <v>400</v>
      </c>
    </row>
    <row r="6" spans="1:2" x14ac:dyDescent="0.2">
      <c r="A6" t="s">
        <v>281</v>
      </c>
      <c r="B6">
        <v>500</v>
      </c>
    </row>
    <row r="7" spans="1:2" x14ac:dyDescent="0.2">
      <c r="A7" t="s">
        <v>282</v>
      </c>
      <c r="B7">
        <v>600</v>
      </c>
    </row>
    <row r="8" spans="1:2" x14ac:dyDescent="0.2">
      <c r="A8" t="s">
        <v>295</v>
      </c>
      <c r="B8">
        <v>700</v>
      </c>
    </row>
    <row r="9" spans="1:2" x14ac:dyDescent="0.2">
      <c r="A9" t="s">
        <v>283</v>
      </c>
      <c r="B9">
        <v>800</v>
      </c>
    </row>
    <row r="10" spans="1:2" x14ac:dyDescent="0.2">
      <c r="A10" t="s">
        <v>284</v>
      </c>
      <c r="B10">
        <v>900</v>
      </c>
    </row>
    <row r="11" spans="1:2" x14ac:dyDescent="0.2">
      <c r="A11" t="s">
        <v>285</v>
      </c>
      <c r="B11">
        <v>1000</v>
      </c>
    </row>
    <row r="12" spans="1:2" x14ac:dyDescent="0.2">
      <c r="A12" t="s">
        <v>286</v>
      </c>
      <c r="B12">
        <v>1100</v>
      </c>
    </row>
    <row r="13" spans="1:2" x14ac:dyDescent="0.2">
      <c r="A13" t="s">
        <v>287</v>
      </c>
      <c r="B13">
        <v>1200</v>
      </c>
    </row>
    <row r="14" spans="1:2" x14ac:dyDescent="0.2">
      <c r="A14" t="s">
        <v>288</v>
      </c>
      <c r="B14">
        <v>1300</v>
      </c>
    </row>
    <row r="15" spans="1:2" x14ac:dyDescent="0.2">
      <c r="A15" t="s">
        <v>289</v>
      </c>
      <c r="B15">
        <v>1400</v>
      </c>
    </row>
    <row r="16" spans="1:2" x14ac:dyDescent="0.2">
      <c r="A16" t="s">
        <v>290</v>
      </c>
      <c r="B16">
        <v>1500</v>
      </c>
    </row>
    <row r="17" spans="1:2" x14ac:dyDescent="0.2">
      <c r="A17" t="s">
        <v>291</v>
      </c>
      <c r="B17">
        <v>1600</v>
      </c>
    </row>
    <row r="18" spans="1:2" x14ac:dyDescent="0.2">
      <c r="A18" t="s">
        <v>292</v>
      </c>
      <c r="B18">
        <v>1700</v>
      </c>
    </row>
    <row r="19" spans="1:2" x14ac:dyDescent="0.2">
      <c r="A19" t="s">
        <v>171</v>
      </c>
      <c r="B19">
        <v>1800</v>
      </c>
    </row>
    <row r="20" spans="1:2" x14ac:dyDescent="0.2">
      <c r="A20" t="s">
        <v>293</v>
      </c>
      <c r="B20">
        <v>1900</v>
      </c>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2.xml><?xml version="1.0" encoding="utf-8"?>
<ct:contentTypeSchema xmlns:ct="http://schemas.microsoft.com/office/2006/metadata/contentType" xmlns:ma="http://schemas.microsoft.com/office/2006/metadata/properties/metaAttributes" ct:_="" ma:_="" ma:contentTypeName="EESP Technical Monitor" ma:contentTypeID="0x010100BCB1E63AF7447A4292E9A22FFB1A432B00E7475715D41B7F44812D31F8E39514EE" ma:contentTypeVersion="13" ma:contentTypeDescription="" ma:contentTypeScope="" ma:versionID="541be68914a87ba70eec3a85d1fb389f">
  <xsd:schema xmlns:xsd="http://www.w3.org/2001/XMLSchema" xmlns:xs="http://www.w3.org/2001/XMLSchema" xmlns:p="http://schemas.microsoft.com/office/2006/metadata/properties" xmlns:ns2="2d9908f2-1e2e-49f3-89b6-cec1c0bc0cf2" xmlns:ns3="631298fc-6a88-4548-b7d9-3b164918c4a3" targetNamespace="http://schemas.microsoft.com/office/2006/metadata/properties" ma:root="true" ma:fieldsID="cea798013340a39d67be4be778a642f2" ns2:_="" ns3:_="">
    <xsd:import namespace="2d9908f2-1e2e-49f3-89b6-cec1c0bc0cf2"/>
    <xsd:import namespace="631298fc-6a88-4548-b7d9-3b164918c4a3"/>
    <xsd:element name="properties">
      <xsd:complexType>
        <xsd:sequence>
          <xsd:element name="documentManagement">
            <xsd:complexType>
              <xsd:all>
                <xsd:element ref="ns2:Document_x0020_Type" minOccurs="0"/>
                <xsd:element ref="ns2:Project" minOccurs="0"/>
                <xsd:element ref="ns2:Stakeholder" minOccurs="0"/>
                <xsd:element ref="ns2:Status" minOccurs="0"/>
                <xsd:element ref="ns2:Topic" minOccurs="0"/>
                <xsd:element ref="ns2:nd7c6cb2950d49d795c68529b760b192" minOccurs="0"/>
                <xsd:element ref="ns3:TaxCatchAll" minOccurs="0"/>
                <xsd:element ref="ns2:Supplier" minOccurs="0"/>
                <xsd:element ref="ns2:Relevant_x0020_Quarter" minOccurs="0"/>
                <xsd:element ref="ns2:BJSCInternalLabel"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908f2-1e2e-49f3-89b6-cec1c0bc0cf2"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ssurances"/>
          <xsd:enumeration value="Calculations"/>
          <xsd:enumeration value="Email"/>
          <xsd:enumeration value="Guidance"/>
          <xsd:enumeration value="Log"/>
          <xsd:enumeration value="Memo"/>
          <xsd:enumeration value="Pathways record"/>
          <xsd:enumeration value="Report"/>
          <xsd:enumeration value="Supplier Submission"/>
          <xsd:enumeration value="Template"/>
          <xsd:enumeration value="Other"/>
        </xsd:restriction>
      </xsd:simpleType>
    </xsd:element>
    <xsd:element name="Project" ma:index="9" nillable="true" ma:displayName="Project" ma:format="Dropdown" ma:internalName="Project">
      <xsd:simpleType>
        <xsd:restriction base="dms:Choice">
          <xsd:enumeration value="Technical Monitoring"/>
          <xsd:enumeration value="Score Monitoring"/>
          <xsd:enumeration value="Best Practice"/>
          <xsd:enumeration value="Other"/>
          <xsd:enumeration value="TMQ Revamp"/>
        </xsd:restriction>
      </xsd:simpleType>
    </xsd:element>
    <xsd:element name="Stakeholder" ma:index="10" nillable="true" ma:displayName="Stakeholder" ma:format="Dropdown" ma:internalName="Stakeholder">
      <xsd:simpleType>
        <xsd:restriction base="dms:Choice">
          <xsd:enumeration value="Public"/>
          <xsd:enumeration value="Internal"/>
          <xsd:enumeration value="Internal - Fraud"/>
          <xsd:enumeration value="Suppliers"/>
          <xsd:enumeration value="TM agents"/>
          <xsd:enumeration value="Other"/>
        </xsd:restriction>
      </xsd:simpleType>
    </xsd:element>
    <xsd:element name="Status" ma:index="11" nillable="true" ma:displayName="Status" ma:format="Dropdown" ma:internalName="Status">
      <xsd:simpleType>
        <xsd:restriction base="dms:Choice">
          <xsd:enumeration value="Final"/>
          <xsd:enumeration value="Draft"/>
        </xsd:restriction>
      </xsd:simpleType>
    </xsd:element>
    <xsd:element name="Topic" ma:index="12" nillable="true" ma:displayName="Topic" ma:format="Dropdown" ma:internalName="Topic">
      <xsd:simpleType>
        <xsd:restriction base="dms:Choice">
          <xsd:enumeration value="TM Report"/>
          <xsd:enumeration value="Setting Monitoring Rates"/>
          <xsd:enumeration value="Analysis"/>
          <xsd:enumeration value="RTF"/>
        </xsd:restriction>
      </xsd:simpleType>
    </xsd:element>
    <xsd:element name="nd7c6cb2950d49d795c68529b760b192" ma:index="14" nillable="true" ma:taxonomy="true" ma:internalName="nd7c6cb2950d49d795c68529b760b192" ma:taxonomyFieldName="Folksonomy" ma:displayName="Folksonomy" ma:default="" ma:fieldId="{7d7c6cb2-950d-49d7-95c6-8529b760b192}" ma:taxonomyMulti="true" ma:sspId="69773578-b348-4185-91b0-0c3a7eda8d2a" ma:termSetId="2afeda65-3fee-4c5a-9721-ceccd7c085dd" ma:anchorId="00000000-0000-0000-0000-000000000000" ma:open="true" ma:isKeyword="false">
      <xsd:complexType>
        <xsd:sequence>
          <xsd:element ref="pc:Terms" minOccurs="0" maxOccurs="1"/>
        </xsd:sequence>
      </xsd:complexType>
    </xsd:element>
    <xsd:element name="Supplier" ma:index="16" nillable="true" ma:displayName="Supplier" ma:format="Dropdown" ma:internalName="Supplier">
      <xsd:simpleType>
        <xsd:restriction base="dms:Choice">
          <xsd:enumeration value="BGT"/>
          <xsd:enumeration value="COP"/>
          <xsd:enumeration value="EDF"/>
          <xsd:enumeration value="EON"/>
          <xsd:enumeration value="FUL"/>
          <xsd:enumeration value="NPW"/>
          <xsd:enumeration value="OVO"/>
          <xsd:enumeration value="SPW"/>
          <xsd:enumeration value="SSE"/>
          <xsd:enumeration value="UTW"/>
          <xsd:enumeration value="UTA"/>
        </xsd:restriction>
      </xsd:simpleType>
    </xsd:element>
    <xsd:element name="Relevant_x0020_Quarter" ma:index="17" nillable="true" ma:displayName="Relevant Quarter" ma:format="Dropdown" ma:internalName="Relevant_x0020_Quarter">
      <xsd:simpleType>
        <xsd:restriction base="dms:Choice">
          <xsd:enumeration value="Apr-Jun15"/>
          <xsd:enumeration value="Jul-Sep15"/>
          <xsd:enumeration value="Oct-Dec15"/>
          <xsd:enumeration value="Jan-Mar16"/>
          <xsd:enumeration value="Apr-Jun16"/>
          <xsd:enumeration value="Jul-Sep16"/>
          <xsd:enumeration value="Oct-Dec16"/>
          <xsd:enumeration value="Jan-Mar17"/>
        </xsd:restriction>
      </xsd:simpleType>
    </xsd:element>
    <xsd:element name="BJSCInternalLabel" ma:index="18" nillable="true" ma:displayName="Classifier Label" ma:internalName="BJSCInternalLabel">
      <xsd:simpleType>
        <xsd:restriction base="dms:Unknown"/>
      </xsd:simpleType>
    </xsd:element>
    <xsd:element name="BJSCdd9eba61_x002D_d6b9_x002D_469b_x" ma:index="19" nillable="true" ma:displayName="Audience" ma:internalName="BJSCdd9eba61_x002D_d6b9_x002D_469b_x">
      <xsd:simpleType>
        <xsd:restriction base="dms:Text"/>
      </xsd:simpleType>
    </xsd:element>
    <xsd:element name="BJSCc5a055b0_x002D_1bed_x002D_4579_x" ma:index="20" nillable="true" ma:displayName="Visual marking" ma:internalName="BJSCc5a055b0_x002D_1bed_x002D_4579_x">
      <xsd:simpleType>
        <xsd:restriction base="dms:Text"/>
      </xsd:simpleType>
    </xsd:element>
    <xsd:element name="BJSCSummaryMarking" ma:index="21" nillable="true" ma:displayName="Summary Marking" ma:internalName="BJSCSummaryMarking">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ee9d8fb-6e21-48ed-a825-34aa1ee6c165}" ma:internalName="TaxCatchAll" ma:showField="CatchAllData" ma:web="2f5b4866-62ff-4a15-9326-d3711b5ed8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upplier xmlns="2d9908f2-1e2e-49f3-89b6-cec1c0bc0cf2" xsi:nil="true"/>
    <Status xmlns="2d9908f2-1e2e-49f3-89b6-cec1c0bc0cf2">Final</Status>
    <TaxCatchAll xmlns="631298fc-6a88-4548-b7d9-3b164918c4a3"/>
    <Relevant_x0020_Quarter xmlns="2d9908f2-1e2e-49f3-89b6-cec1c0bc0cf2" xsi:nil="true"/>
    <nd7c6cb2950d49d795c68529b760b192 xmlns="2d9908f2-1e2e-49f3-89b6-cec1c0bc0cf2">
      <Terms xmlns="http://schemas.microsoft.com/office/infopath/2007/PartnerControls"/>
    </nd7c6cb2950d49d795c68529b760b192>
    <BJSCInternalLabel xmlns="2d9908f2-1e2e-49f3-89b6-cec1c0bc0cf2">&lt;?xml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Stakeholder xmlns="2d9908f2-1e2e-49f3-89b6-cec1c0bc0cf2">Public</Stakeholder>
    <BJSCSummaryMarking xmlns="2d9908f2-1e2e-49f3-89b6-cec1c0bc0cf2">OFFICIAL Internal Only</BJSCSummaryMarking>
    <BJSCc5a055b0_x002D_1bed_x002D_4579_x xmlns="2d9908f2-1e2e-49f3-89b6-cec1c0bc0cf2" xsi:nil="true"/>
    <Document_x0020_Type xmlns="2d9908f2-1e2e-49f3-89b6-cec1c0bc0cf2">Template</Document_x0020_Type>
    <Topic xmlns="2d9908f2-1e2e-49f3-89b6-cec1c0bc0cf2" xsi:nil="true"/>
    <Project xmlns="2d9908f2-1e2e-49f3-89b6-cec1c0bc0cf2">TMQ Revamp</Project>
    <BJSCdd9eba61_x002D_d6b9_x002D_469b_x xmlns="2d9908f2-1e2e-49f3-89b6-cec1c0bc0cf2">Internal Only</BJSCdd9eba61_x002D_d6b9_x002D_469b_x>
  </documentManagement>
</p:properties>
</file>

<file path=customXml/itemProps1.xml><?xml version="1.0" encoding="utf-8"?>
<ds:datastoreItem xmlns:ds="http://schemas.openxmlformats.org/officeDocument/2006/customXml" ds:itemID="{0C85FFF4-F640-4C20-9671-0F4C1DAB7094}">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F4BF68D2-10A6-400B-B8BD-B4A2760B3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908f2-1e2e-49f3-89b6-cec1c0bc0cf2"/>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14BEE9-1510-4A49-964D-9AC6489A2C88}">
  <ds:schemaRefs>
    <ds:schemaRef ds:uri="http://schemas.microsoft.com/sharepoint/v3/contenttype/forms"/>
  </ds:schemaRefs>
</ds:datastoreItem>
</file>

<file path=customXml/itemProps4.xml><?xml version="1.0" encoding="utf-8"?>
<ds:datastoreItem xmlns:ds="http://schemas.openxmlformats.org/officeDocument/2006/customXml" ds:itemID="{A63C24F7-4E49-44C9-878A-FA4D765E7B01}">
  <ds:schemaRefs>
    <ds:schemaRef ds:uri="http://purl.org/dc/terms/"/>
    <ds:schemaRef ds:uri="http://purl.org/dc/dcmitype/"/>
    <ds:schemaRef ds:uri="631298fc-6a88-4548-b7d9-3b164918c4a3"/>
    <ds:schemaRef ds:uri="http://purl.org/dc/elements/1.1/"/>
    <ds:schemaRef ds:uri="http://schemas.microsoft.com/office/infopath/2007/PartnerControls"/>
    <ds:schemaRef ds:uri="2d9908f2-1e2e-49f3-89b6-cec1c0bc0cf2"/>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Technical Monitoring</vt:lpstr>
      <vt:lpstr>Score Monitoring</vt:lpstr>
      <vt:lpstr>Version Control</vt:lpstr>
      <vt:lpstr>Sort</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Hemmes</dc:creator>
  <cp:lastModifiedBy>Mark Jenner</cp:lastModifiedBy>
  <dcterms:created xsi:type="dcterms:W3CDTF">2016-12-09T15:16:47Z</dcterms:created>
  <dcterms:modified xsi:type="dcterms:W3CDTF">2017-03-28T09:13:00Z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6ac575c4-6d18-44d9-93a3-f6797d86c163</vt:lpwstr>
  </property>
  <property fmtid="{D5CDD505-2E9C-101B-9397-08002B2CF9AE}" pid="3" name="bjSaver">
    <vt:lpwstr>H9HFaGJkJ+qJiXnVrVcrJVBaduSQdmzd</vt:lpwstr>
  </property>
  <property fmtid="{D5CDD505-2E9C-101B-9397-08002B2CF9AE}" pid="4" name="ContentTypeId">
    <vt:lpwstr>0x010100BCB1E63AF7447A4292E9A22FFB1A432B00E7475715D41B7F44812D31F8E39514EE</vt:lpwstr>
  </property>
  <property fmtid="{D5CDD505-2E9C-101B-9397-08002B2CF9AE}" pid="5" name="Folksonomy">
    <vt:lpwstr/>
  </property>
  <property fmtid="{D5CDD505-2E9C-101B-9397-08002B2CF9AE}" pid="6"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bjDocumentLabelXML-0">
    <vt:lpwstr>nternal/label"&gt;&lt;element uid="id_classification_nonbusiness" value="" /&gt;&lt;element uid="eaadb568-f939-47e9-ab90-f00bdd47735e" value="" /&gt;&lt;/sisl&gt;</vt:lpwstr>
  </property>
  <property fmtid="{D5CDD505-2E9C-101B-9397-08002B2CF9AE}" pid="8" name="bjDocumentSecurityLabel">
    <vt:lpwstr>OFFICIAL Internal Only</vt:lpwstr>
  </property>
  <property fmtid="{D5CDD505-2E9C-101B-9397-08002B2CF9AE}" pid="9" name="bjCentreHeaderLabel">
    <vt:lpwstr>&amp;"Verdana,Regular"&amp;10&amp;K000000Internal Only</vt:lpwstr>
  </property>
  <property fmtid="{D5CDD505-2E9C-101B-9397-08002B2CF9AE}" pid="10" name="bjCentreFooterLabel">
    <vt:lpwstr>&amp;"Verdana,Regular"&amp;10&amp;K000000Internal Only</vt:lpwstr>
  </property>
</Properties>
</file>