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340" yWindow="0" windowWidth="14385" windowHeight="12435" activeTab="7"/>
  </bookViews>
  <sheets>
    <sheet name="Inflation" sheetId="80" r:id="rId1"/>
    <sheet name="Dual fuel data" sheetId="10" r:id="rId2"/>
    <sheet name="Gas data" sheetId="77" r:id="rId3"/>
    <sheet name="Electricity data" sheetId="78" r:id="rId4"/>
    <sheet name="Dual fuel graph" sheetId="85" r:id="rId5"/>
    <sheet name="Gas graph" sheetId="86" r:id="rId6"/>
    <sheet name="Electricity graph" sheetId="87" r:id="rId7"/>
    <sheet name="Dual fuel pie chart" sheetId="79" r:id="rId8"/>
  </sheets>
  <definedNames>
    <definedName name="Exit" localSheetId="3">#REF!</definedName>
    <definedName name="Exit" localSheetId="2">#REF!</definedName>
    <definedName name="Exit">#REF!</definedName>
    <definedName name="_xlnm.Print_Area" localSheetId="1">'Dual fuel data'!$A$5:$I$48</definedName>
    <definedName name="_xlnm.Print_Area" localSheetId="3">'Electricity data'!$A$5:$I$48</definedName>
    <definedName name="_xlnm.Print_Area" localSheetId="2">'Gas data'!$A$5:$I$48</definedName>
  </definedNames>
  <calcPr calcId="125725"/>
</workbook>
</file>

<file path=xl/calcChain.xml><?xml version="1.0" encoding="utf-8"?>
<calcChain xmlns="http://schemas.openxmlformats.org/spreadsheetml/2006/main">
  <c r="I6" i="80"/>
  <c r="H6"/>
  <c r="G6"/>
  <c r="F6"/>
  <c r="E6"/>
  <c r="C15"/>
  <c r="C14"/>
  <c r="C13"/>
  <c r="C12"/>
  <c r="C11"/>
  <c r="C10"/>
  <c r="C9"/>
  <c r="C8"/>
  <c r="C7"/>
  <c r="M47" i="10" l="1"/>
</calcChain>
</file>

<file path=xl/sharedStrings.xml><?xml version="1.0" encoding="utf-8"?>
<sst xmlns="http://schemas.openxmlformats.org/spreadsheetml/2006/main" count="213" uniqueCount="82">
  <si>
    <t>Notes:</t>
  </si>
  <si>
    <t>CSS (historic actuals)</t>
  </si>
  <si>
    <t>Jan-09 to Dec-09</t>
  </si>
  <si>
    <t>Jan-10 to Dec-10</t>
  </si>
  <si>
    <t>Jan-11 to Dec-11</t>
  </si>
  <si>
    <t>Jan-12 to Dec-12</t>
  </si>
  <si>
    <t>Jan-13 to Dec-13</t>
  </si>
  <si>
    <t>Jan-14 to Dec-14</t>
  </si>
  <si>
    <t>Feb-14 to Jan-15</t>
  </si>
  <si>
    <t>Mar-14 to Feb-15</t>
  </si>
  <si>
    <t>Wholesale costs</t>
  </si>
  <si>
    <t xml:space="preserve">     - Gas</t>
  </si>
  <si>
    <t xml:space="preserve">     - Electricity</t>
  </si>
  <si>
    <t xml:space="preserve">     - Unbilled volumes</t>
  </si>
  <si>
    <t xml:space="preserve">     - Gas reconciliation by difference</t>
  </si>
  <si>
    <t xml:space="preserve">     - Demand forecast error</t>
  </si>
  <si>
    <t xml:space="preserve">     - Electricity imbalance costs</t>
  </si>
  <si>
    <t>TOTAL</t>
  </si>
  <si>
    <t>Network costs</t>
  </si>
  <si>
    <t xml:space="preserve">     - Balancing (BSUoS)</t>
  </si>
  <si>
    <t xml:space="preserve">     - Total </t>
  </si>
  <si>
    <t>Environmental and social obligation costs</t>
  </si>
  <si>
    <t xml:space="preserve">     - Renewable Obligation Certificates (ROCs)</t>
  </si>
  <si>
    <t xml:space="preserve">     - Gas Energy Companies Obligation (ECO)</t>
  </si>
  <si>
    <t xml:space="preserve">     - Electricity Energy Companies Obligation (ECO)</t>
  </si>
  <si>
    <t xml:space="preserve">     - Feed in Tariffs (FiTs)</t>
  </si>
  <si>
    <t xml:space="preserve">     - Gas WHD</t>
  </si>
  <si>
    <t xml:space="preserve">     - Elec WHD</t>
  </si>
  <si>
    <t xml:space="preserve">     - Government-funded rebate</t>
  </si>
  <si>
    <t>Supplier operating costs</t>
  </si>
  <si>
    <t xml:space="preserve">     - Operational (inc. meters and smart meters)</t>
  </si>
  <si>
    <t xml:space="preserve">     - Depreciation and amortisation</t>
  </si>
  <si>
    <t>VAT</t>
  </si>
  <si>
    <t>Total costs</t>
  </si>
  <si>
    <t>Revenue (average customer bill)</t>
  </si>
  <si>
    <t>Pre-tax margin (13-month rolling for SMI)</t>
  </si>
  <si>
    <t>Pre-tax profit margin (%)</t>
  </si>
  <si>
    <t>Apr-14 to Mar-15</t>
  </si>
  <si>
    <t xml:space="preserve">     - Gas network (transmission)</t>
  </si>
  <si>
    <t xml:space="preserve">     - Gas network (distribution)</t>
  </si>
  <si>
    <t xml:space="preserve">     - Electricity network (transmission)</t>
  </si>
  <si>
    <t xml:space="preserve">     - Electricity network (distribution)</t>
  </si>
  <si>
    <t>%</t>
  </si>
  <si>
    <t>Pre-tax margin</t>
  </si>
  <si>
    <t>Source:</t>
  </si>
  <si>
    <t>http://www.ons.gov.uk/ons/datasets-and-tables/data-selector.html?cdid=CHAW&amp;dataset=mm23&amp;table-id=2.1</t>
  </si>
  <si>
    <t>Base:</t>
  </si>
  <si>
    <t>Jan-87 = 100</t>
  </si>
  <si>
    <t>For inflating cost estimates</t>
  </si>
  <si>
    <t>YoY inflation</t>
  </si>
  <si>
    <t>Dual fuel graph</t>
  </si>
  <si>
    <t>Gas graph</t>
  </si>
  <si>
    <t>Electricity graph</t>
  </si>
  <si>
    <t>RPI</t>
  </si>
  <si>
    <t>May-14 to Apr-15</t>
  </si>
  <si>
    <t>Apr-14 to Mar-15 (r)</t>
  </si>
  <si>
    <t>Yellow cells (r) indicate a revision to our numbers.</t>
  </si>
  <si>
    <t>Jun-14 to May-15</t>
  </si>
  <si>
    <t>Jul-14 to Jun-15</t>
  </si>
  <si>
    <t>For inflating CSS figures to express in current prices</t>
  </si>
  <si>
    <t>2009 to 2014</t>
  </si>
  <si>
    <t>2010 to 2014</t>
  </si>
  <si>
    <t>2011 to 2014</t>
  </si>
  <si>
    <t>2012 to 2014</t>
  </si>
  <si>
    <t>2013 to 2014</t>
  </si>
  <si>
    <t>Aug-14 to Jul-15</t>
  </si>
  <si>
    <t>Actuals data from 2009 to 2013 is expressed in 2014 prices. To see how the values have been adjusted for inflation, see the "Inflation" tab.</t>
  </si>
  <si>
    <t>TOTAL*</t>
  </si>
  <si>
    <t>* 2013 value (cell F32) does not sum perfectly due to £0.23 of other costs that do not lie within network costs or environmental and social obligation costs.</t>
  </si>
  <si>
    <t>* 2013 value (cell F32) does not sum perfectly due to £0.19 of other costs that do not lie within network costs or environmental and social obligation costs.</t>
  </si>
  <si>
    <t>* 2013 value (cell F32) does not sum perfectly due to £0.42 of other costs that do not lie within network costs or environmental and social obligation costs.</t>
  </si>
  <si>
    <t>Aug-14 to Jul-14</t>
  </si>
  <si>
    <t>Sep-14 to Aug-15</t>
  </si>
  <si>
    <t>Oct-14 to Sep15</t>
  </si>
  <si>
    <t>Nov-14 to Oct-15</t>
  </si>
  <si>
    <t>SMI (forward-looking estimates)</t>
  </si>
  <si>
    <t>Dec-14 to Nov-15</t>
  </si>
  <si>
    <t>Jan-15 to Dec-15</t>
  </si>
  <si>
    <t xml:space="preserve">     - Electricity CfDs</t>
  </si>
  <si>
    <t>Feb-15 to Jan-16</t>
  </si>
  <si>
    <t>Dual fuel bill breakdown from Mar-15 to Feb-16</t>
  </si>
  <si>
    <t>Mar-15 to Feb-16</t>
  </si>
</sst>
</file>

<file path=xl/styles.xml><?xml version="1.0" encoding="utf-8"?>
<styleSheet xmlns="http://schemas.openxmlformats.org/spreadsheetml/2006/main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&quot;£&quot;* #,##0_-;\-&quot;£&quot;* #,##0_-;_-&quot;£&quot;* &quot;-&quot;??_-;_-@_-"/>
    <numFmt numFmtId="165" formatCode="0.0"/>
  </numFmts>
  <fonts count="27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Arial"/>
      <family val="2"/>
    </font>
    <font>
      <b/>
      <u/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10"/>
      <color theme="6"/>
      <name val="Arial"/>
      <family val="2"/>
    </font>
    <font>
      <sz val="10"/>
      <color theme="6"/>
      <name val="Arial"/>
      <family val="2"/>
    </font>
    <font>
      <b/>
      <sz val="10"/>
      <color theme="9" tint="-0.249977111117893"/>
      <name val="Arial"/>
      <family val="2"/>
    </font>
    <font>
      <sz val="10"/>
      <color theme="9" tint="-0.249977111117893"/>
      <name val="Arial"/>
      <family val="2"/>
    </font>
    <font>
      <b/>
      <sz val="10"/>
      <color rgb="FFC00000"/>
      <name val="Arial"/>
      <family val="2"/>
    </font>
    <font>
      <u/>
      <sz val="10"/>
      <color theme="10"/>
      <name val="Verdana"/>
      <family val="2"/>
    </font>
    <font>
      <sz val="11"/>
      <name val="CG Omega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color rgb="FF000000"/>
      <name val="Arial"/>
      <family val="2"/>
    </font>
    <font>
      <sz val="10"/>
      <color rgb="FF9BBB59"/>
      <name val="Arial"/>
      <family val="2"/>
    </font>
    <font>
      <b/>
      <sz val="10"/>
      <color rgb="FF9BBB59"/>
      <name val="Arial"/>
      <family val="2"/>
    </font>
    <font>
      <sz val="10"/>
      <color rgb="FFE46D0A"/>
      <name val="Arial"/>
      <family val="2"/>
    </font>
    <font>
      <b/>
      <sz val="10"/>
      <color rgb="FFE46D0A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0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4" fillId="0" borderId="0"/>
    <xf numFmtId="0" fontId="15" fillId="0" borderId="0">
      <alignment vertical="top"/>
    </xf>
    <xf numFmtId="9" fontId="1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4" fillId="0" borderId="0"/>
    <xf numFmtId="0" fontId="15" fillId="0" borderId="0"/>
    <xf numFmtId="43" fontId="1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>
      <alignment vertical="top"/>
    </xf>
    <xf numFmtId="0" fontId="18" fillId="0" borderId="0"/>
    <xf numFmtId="0" fontId="3" fillId="0" borderId="0"/>
    <xf numFmtId="0" fontId="3" fillId="0" borderId="0"/>
    <xf numFmtId="0" fontId="19" fillId="0" borderId="0"/>
    <xf numFmtId="0" fontId="19" fillId="0" borderId="0"/>
    <xf numFmtId="0" fontId="19" fillId="0" borderId="0"/>
    <xf numFmtId="0" fontId="15" fillId="0" borderId="0"/>
  </cellStyleXfs>
  <cellXfs count="172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/>
    <xf numFmtId="0" fontId="0" fillId="0" borderId="0" xfId="0" applyAlignment="1">
      <alignment horizontal="right"/>
    </xf>
    <xf numFmtId="0" fontId="0" fillId="0" borderId="0" xfId="0" applyFill="1" applyBorder="1"/>
    <xf numFmtId="0" fontId="0" fillId="0" borderId="1" xfId="0" applyFill="1" applyBorder="1"/>
    <xf numFmtId="0" fontId="3" fillId="0" borderId="0" xfId="0" applyFont="1" applyBorder="1"/>
    <xf numFmtId="0" fontId="5" fillId="0" borderId="0" xfId="0" applyFont="1" applyBorder="1" applyAlignment="1">
      <alignment wrapText="1"/>
    </xf>
    <xf numFmtId="0" fontId="6" fillId="0" borderId="10" xfId="0" applyFont="1" applyFill="1" applyBorder="1"/>
    <xf numFmtId="0" fontId="5" fillId="0" borderId="0" xfId="0" applyFont="1" applyBorder="1"/>
    <xf numFmtId="0" fontId="7" fillId="0" borderId="11" xfId="0" applyFont="1" applyFill="1" applyBorder="1"/>
    <xf numFmtId="164" fontId="7" fillId="0" borderId="0" xfId="1" applyNumberFormat="1" applyFont="1" applyFill="1" applyBorder="1"/>
    <xf numFmtId="164" fontId="7" fillId="0" borderId="0" xfId="0" applyNumberFormat="1" applyFont="1" applyFill="1" applyBorder="1"/>
    <xf numFmtId="0" fontId="7" fillId="0" borderId="12" xfId="0" applyFont="1" applyFill="1" applyBorder="1"/>
    <xf numFmtId="0" fontId="6" fillId="0" borderId="8" xfId="0" applyFont="1" applyFill="1" applyBorder="1"/>
    <xf numFmtId="0" fontId="8" fillId="0" borderId="0" xfId="0" applyFont="1" applyFill="1" applyBorder="1"/>
    <xf numFmtId="164" fontId="9" fillId="0" borderId="0" xfId="1" applyNumberFormat="1" applyFont="1" applyFill="1" applyBorder="1"/>
    <xf numFmtId="164" fontId="8" fillId="0" borderId="0" xfId="1" applyNumberFormat="1" applyFont="1" applyFill="1" applyBorder="1"/>
    <xf numFmtId="0" fontId="9" fillId="0" borderId="0" xfId="0" applyFont="1" applyFill="1" applyBorder="1"/>
    <xf numFmtId="0" fontId="3" fillId="0" borderId="0" xfId="0" applyFont="1" applyFill="1" applyBorder="1"/>
    <xf numFmtId="17" fontId="3" fillId="0" borderId="0" xfId="0" applyNumberFormat="1" applyFont="1" applyBorder="1"/>
    <xf numFmtId="0" fontId="8" fillId="0" borderId="8" xfId="0" applyFont="1" applyFill="1" applyBorder="1"/>
    <xf numFmtId="0" fontId="10" fillId="0" borderId="0" xfId="0" applyFont="1" applyFill="1" applyBorder="1"/>
    <xf numFmtId="164" fontId="11" fillId="0" borderId="0" xfId="1" applyNumberFormat="1" applyFont="1" applyFill="1" applyBorder="1"/>
    <xf numFmtId="164" fontId="10" fillId="0" borderId="0" xfId="1" applyNumberFormat="1" applyFont="1" applyFill="1" applyBorder="1"/>
    <xf numFmtId="0" fontId="11" fillId="0" borderId="0" xfId="0" applyFont="1" applyFill="1" applyBorder="1"/>
    <xf numFmtId="0" fontId="10" fillId="0" borderId="8" xfId="0" applyFont="1" applyFill="1" applyBorder="1"/>
    <xf numFmtId="164" fontId="3" fillId="0" borderId="0" xfId="1" applyNumberFormat="1" applyFont="1" applyFill="1" applyBorder="1"/>
    <xf numFmtId="0" fontId="12" fillId="0" borderId="8" xfId="0" applyFont="1" applyFill="1" applyBorder="1"/>
    <xf numFmtId="0" fontId="5" fillId="0" borderId="0" xfId="0" applyFont="1" applyFill="1" applyBorder="1"/>
    <xf numFmtId="164" fontId="5" fillId="0" borderId="0" xfId="1" applyNumberFormat="1" applyFont="1" applyFill="1" applyBorder="1"/>
    <xf numFmtId="0" fontId="5" fillId="0" borderId="1" xfId="0" applyFont="1" applyFill="1" applyBorder="1"/>
    <xf numFmtId="44" fontId="3" fillId="0" borderId="0" xfId="0" applyNumberFormat="1" applyFont="1" applyBorder="1"/>
    <xf numFmtId="164" fontId="6" fillId="0" borderId="0" xfId="1" applyNumberFormat="1" applyFont="1" applyFill="1" applyBorder="1"/>
    <xf numFmtId="0" fontId="2" fillId="0" borderId="0" xfId="0" applyFont="1"/>
    <xf numFmtId="9" fontId="0" fillId="0" borderId="0" xfId="0" applyNumberFormat="1"/>
    <xf numFmtId="0" fontId="0" fillId="0" borderId="0" xfId="0" applyFill="1" applyAlignment="1">
      <alignment horizontal="right"/>
    </xf>
    <xf numFmtId="0" fontId="5" fillId="0" borderId="0" xfId="0" applyFont="1" applyFill="1" applyBorder="1" applyAlignment="1">
      <alignment wrapText="1"/>
    </xf>
    <xf numFmtId="0" fontId="5" fillId="0" borderId="7" xfId="0" applyFont="1" applyFill="1" applyBorder="1" applyAlignment="1">
      <alignment wrapText="1"/>
    </xf>
    <xf numFmtId="0" fontId="5" fillId="0" borderId="8" xfId="0" applyFont="1" applyFill="1" applyBorder="1" applyAlignment="1">
      <alignment wrapText="1"/>
    </xf>
    <xf numFmtId="0" fontId="5" fillId="0" borderId="9" xfId="0" applyFont="1" applyFill="1" applyBorder="1" applyAlignment="1">
      <alignment wrapText="1"/>
    </xf>
    <xf numFmtId="164" fontId="6" fillId="0" borderId="0" xfId="0" applyNumberFormat="1" applyFont="1" applyFill="1" applyBorder="1"/>
    <xf numFmtId="164" fontId="7" fillId="0" borderId="5" xfId="1" applyNumberFormat="1" applyFont="1" applyFill="1" applyBorder="1"/>
    <xf numFmtId="164" fontId="7" fillId="0" borderId="6" xfId="1" applyNumberFormat="1" applyFont="1" applyFill="1" applyBorder="1"/>
    <xf numFmtId="164" fontId="7" fillId="0" borderId="5" xfId="0" applyNumberFormat="1" applyFont="1" applyFill="1" applyBorder="1"/>
    <xf numFmtId="164" fontId="7" fillId="0" borderId="6" xfId="0" applyNumberFormat="1" applyFont="1" applyFill="1" applyBorder="1"/>
    <xf numFmtId="164" fontId="6" fillId="0" borderId="7" xfId="1" applyNumberFormat="1" applyFont="1" applyFill="1" applyBorder="1"/>
    <xf numFmtId="164" fontId="6" fillId="0" borderId="8" xfId="1" applyNumberFormat="1" applyFont="1" applyFill="1" applyBorder="1"/>
    <xf numFmtId="164" fontId="6" fillId="0" borderId="9" xfId="1" applyNumberFormat="1" applyFont="1" applyFill="1" applyBorder="1"/>
    <xf numFmtId="164" fontId="9" fillId="0" borderId="5" xfId="1" applyNumberFormat="1" applyFont="1" applyFill="1" applyBorder="1"/>
    <xf numFmtId="164" fontId="9" fillId="0" borderId="6" xfId="1" applyNumberFormat="1" applyFont="1" applyFill="1" applyBorder="1"/>
    <xf numFmtId="164" fontId="8" fillId="0" borderId="0" xfId="0" applyNumberFormat="1" applyFont="1" applyFill="1" applyBorder="1"/>
    <xf numFmtId="0" fontId="5" fillId="0" borderId="6" xfId="0" applyFont="1" applyFill="1" applyBorder="1"/>
    <xf numFmtId="164" fontId="8" fillId="0" borderId="5" xfId="1" applyNumberFormat="1" applyFont="1" applyFill="1" applyBorder="1"/>
    <xf numFmtId="164" fontId="8" fillId="0" borderId="6" xfId="1" applyNumberFormat="1" applyFont="1" applyFill="1" applyBorder="1"/>
    <xf numFmtId="17" fontId="3" fillId="0" borderId="0" xfId="0" applyNumberFormat="1" applyFont="1" applyFill="1" applyBorder="1"/>
    <xf numFmtId="164" fontId="8" fillId="0" borderId="7" xfId="1" applyNumberFormat="1" applyFont="1" applyFill="1" applyBorder="1"/>
    <xf numFmtId="164" fontId="8" fillId="0" borderId="8" xfId="1" applyNumberFormat="1" applyFont="1" applyFill="1" applyBorder="1"/>
    <xf numFmtId="164" fontId="11" fillId="0" borderId="5" xfId="1" applyNumberFormat="1" applyFont="1" applyFill="1" applyBorder="1"/>
    <xf numFmtId="164" fontId="11" fillId="0" borderId="6" xfId="1" applyNumberFormat="1" applyFont="1" applyFill="1" applyBorder="1"/>
    <xf numFmtId="164" fontId="10" fillId="0" borderId="0" xfId="0" applyNumberFormat="1" applyFont="1" applyFill="1" applyBorder="1"/>
    <xf numFmtId="164" fontId="10" fillId="0" borderId="7" xfId="1" applyNumberFormat="1" applyFont="1" applyFill="1" applyBorder="1"/>
    <xf numFmtId="164" fontId="10" fillId="0" borderId="8" xfId="1" applyNumberFormat="1" applyFont="1" applyFill="1" applyBorder="1"/>
    <xf numFmtId="164" fontId="10" fillId="0" borderId="9" xfId="1" applyNumberFormat="1" applyFont="1" applyFill="1" applyBorder="1"/>
    <xf numFmtId="164" fontId="3" fillId="0" borderId="0" xfId="0" applyNumberFormat="1" applyFont="1" applyFill="1" applyBorder="1"/>
    <xf numFmtId="164" fontId="12" fillId="0" borderId="7" xfId="1" applyNumberFormat="1" applyFont="1" applyFill="1" applyBorder="1"/>
    <xf numFmtId="164" fontId="12" fillId="0" borderId="8" xfId="1" applyNumberFormat="1" applyFont="1" applyFill="1" applyBorder="1"/>
    <xf numFmtId="164" fontId="12" fillId="0" borderId="9" xfId="1" applyNumberFormat="1" applyFont="1" applyFill="1" applyBorder="1"/>
    <xf numFmtId="164" fontId="11" fillId="0" borderId="14" xfId="1" applyNumberFormat="1" applyFont="1" applyFill="1" applyBorder="1"/>
    <xf numFmtId="164" fontId="11" fillId="0" borderId="1" xfId="1" applyNumberFormat="1" applyFont="1" applyFill="1" applyBorder="1"/>
    <xf numFmtId="164" fontId="0" fillId="0" borderId="1" xfId="0" applyNumberFormat="1" applyFill="1" applyBorder="1"/>
    <xf numFmtId="164" fontId="5" fillId="0" borderId="5" xfId="1" applyNumberFormat="1" applyFont="1" applyFill="1" applyBorder="1"/>
    <xf numFmtId="164" fontId="5" fillId="0" borderId="6" xfId="1" applyNumberFormat="1" applyFont="1" applyFill="1" applyBorder="1"/>
    <xf numFmtId="164" fontId="3" fillId="0" borderId="5" xfId="1" applyNumberFormat="1" applyFont="1" applyFill="1" applyBorder="1"/>
    <xf numFmtId="164" fontId="3" fillId="0" borderId="6" xfId="1" applyNumberFormat="1" applyFont="1" applyFill="1" applyBorder="1"/>
    <xf numFmtId="10" fontId="5" fillId="0" borderId="5" xfId="1" applyNumberFormat="1" applyFont="1" applyFill="1" applyBorder="1"/>
    <xf numFmtId="10" fontId="5" fillId="0" borderId="0" xfId="1" applyNumberFormat="1" applyFont="1" applyFill="1" applyBorder="1"/>
    <xf numFmtId="10" fontId="5" fillId="0" borderId="6" xfId="1" applyNumberFormat="1" applyFont="1" applyFill="1" applyBorder="1"/>
    <xf numFmtId="9" fontId="5" fillId="0" borderId="14" xfId="2" applyFont="1" applyFill="1" applyBorder="1"/>
    <xf numFmtId="9" fontId="5" fillId="0" borderId="1" xfId="2" applyFont="1" applyFill="1" applyBorder="1"/>
    <xf numFmtId="9" fontId="5" fillId="0" borderId="15" xfId="2" applyFont="1" applyFill="1" applyBorder="1"/>
    <xf numFmtId="44" fontId="3" fillId="0" borderId="0" xfId="0" applyNumberFormat="1" applyFont="1" applyFill="1" applyBorder="1"/>
    <xf numFmtId="2" fontId="3" fillId="0" borderId="0" xfId="0" applyNumberFormat="1" applyFont="1" applyFill="1" applyBorder="1"/>
    <xf numFmtId="0" fontId="13" fillId="0" borderId="0" xfId="4" applyAlignment="1" applyProtection="1"/>
    <xf numFmtId="10" fontId="0" fillId="0" borderId="0" xfId="0" applyNumberFormat="1"/>
    <xf numFmtId="164" fontId="6" fillId="0" borderId="2" xfId="1" applyNumberFormat="1" applyFont="1" applyFill="1" applyBorder="1"/>
    <xf numFmtId="164" fontId="6" fillId="0" borderId="3" xfId="1" applyNumberFormat="1" applyFont="1" applyFill="1" applyBorder="1"/>
    <xf numFmtId="164" fontId="6" fillId="0" borderId="4" xfId="1" applyNumberFormat="1" applyFont="1" applyFill="1" applyBorder="1"/>
    <xf numFmtId="9" fontId="5" fillId="0" borderId="1" xfId="2" applyNumberFormat="1" applyFont="1" applyFill="1" applyBorder="1"/>
    <xf numFmtId="0" fontId="3" fillId="0" borderId="6" xfId="0" applyFont="1" applyBorder="1"/>
    <xf numFmtId="0" fontId="0" fillId="0" borderId="13" xfId="0" applyFill="1" applyBorder="1"/>
    <xf numFmtId="9" fontId="3" fillId="0" borderId="0" xfId="2" applyFont="1" applyFill="1" applyBorder="1"/>
    <xf numFmtId="0" fontId="5" fillId="0" borderId="8" xfId="0" applyFont="1" applyBorder="1" applyAlignment="1">
      <alignment wrapText="1"/>
    </xf>
    <xf numFmtId="10" fontId="0" fillId="0" borderId="0" xfId="0" applyNumberFormat="1" applyFill="1"/>
    <xf numFmtId="165" fontId="0" fillId="0" borderId="0" xfId="0" applyNumberFormat="1" applyFill="1"/>
    <xf numFmtId="164" fontId="5" fillId="0" borderId="18" xfId="1" applyNumberFormat="1" applyFont="1" applyFill="1" applyBorder="1"/>
    <xf numFmtId="164" fontId="11" fillId="0" borderId="19" xfId="1" applyNumberFormat="1" applyFont="1" applyFill="1" applyBorder="1"/>
    <xf numFmtId="10" fontId="3" fillId="0" borderId="0" xfId="0" applyNumberFormat="1" applyFont="1" applyFill="1" applyBorder="1"/>
    <xf numFmtId="0" fontId="3" fillId="0" borderId="0" xfId="0" applyFont="1" applyFill="1" applyBorder="1" applyAlignment="1">
      <alignment horizontal="right"/>
    </xf>
    <xf numFmtId="1" fontId="10" fillId="0" borderId="7" xfId="1" applyNumberFormat="1" applyFont="1" applyFill="1" applyBorder="1"/>
    <xf numFmtId="1" fontId="10" fillId="0" borderId="8" xfId="1" applyNumberFormat="1" applyFont="1" applyFill="1" applyBorder="1"/>
    <xf numFmtId="1" fontId="10" fillId="0" borderId="9" xfId="1" applyNumberFormat="1" applyFont="1" applyFill="1" applyBorder="1"/>
    <xf numFmtId="1" fontId="11" fillId="0" borderId="5" xfId="1" applyNumberFormat="1" applyFont="1" applyFill="1" applyBorder="1"/>
    <xf numFmtId="1" fontId="11" fillId="0" borderId="0" xfId="1" applyNumberFormat="1" applyFont="1" applyFill="1" applyBorder="1"/>
    <xf numFmtId="1" fontId="11" fillId="0" borderId="6" xfId="1" applyNumberFormat="1" applyFont="1" applyFill="1" applyBorder="1"/>
    <xf numFmtId="1" fontId="12" fillId="0" borderId="7" xfId="1" applyNumberFormat="1" applyFont="1" applyFill="1" applyBorder="1"/>
    <xf numFmtId="1" fontId="12" fillId="0" borderId="8" xfId="1" applyNumberFormat="1" applyFont="1" applyFill="1" applyBorder="1"/>
    <xf numFmtId="1" fontId="12" fillId="0" borderId="9" xfId="1" applyNumberFormat="1" applyFont="1" applyFill="1" applyBorder="1"/>
    <xf numFmtId="1" fontId="11" fillId="0" borderId="14" xfId="1" applyNumberFormat="1" applyFont="1" applyFill="1" applyBorder="1"/>
    <xf numFmtId="1" fontId="11" fillId="0" borderId="1" xfId="1" applyNumberFormat="1" applyFont="1" applyFill="1" applyBorder="1"/>
    <xf numFmtId="1" fontId="11" fillId="0" borderId="19" xfId="1" applyNumberFormat="1" applyFont="1" applyFill="1" applyBorder="1"/>
    <xf numFmtId="1" fontId="5" fillId="0" borderId="18" xfId="1" applyNumberFormat="1" applyFont="1" applyFill="1" applyBorder="1"/>
    <xf numFmtId="1" fontId="3" fillId="0" borderId="0" xfId="1" applyNumberFormat="1" applyFont="1" applyFill="1" applyBorder="1"/>
    <xf numFmtId="1" fontId="3" fillId="0" borderId="6" xfId="1" applyNumberFormat="1" applyFont="1" applyFill="1" applyBorder="1"/>
    <xf numFmtId="1" fontId="5" fillId="0" borderId="0" xfId="1" applyNumberFormat="1" applyFont="1" applyFill="1" applyBorder="1"/>
    <xf numFmtId="1" fontId="5" fillId="0" borderId="6" xfId="1" applyNumberFormat="1" applyFont="1" applyFill="1" applyBorder="1"/>
    <xf numFmtId="44" fontId="11" fillId="0" borderId="0" xfId="1" applyNumberFormat="1" applyFont="1" applyFill="1" applyBorder="1"/>
    <xf numFmtId="0" fontId="20" fillId="0" borderId="0" xfId="0" applyFont="1" applyFill="1"/>
    <xf numFmtId="44" fontId="9" fillId="0" borderId="0" xfId="1" applyNumberFormat="1" applyFont="1" applyFill="1" applyBorder="1"/>
    <xf numFmtId="164" fontId="8" fillId="0" borderId="9" xfId="1" applyNumberFormat="1" applyFont="1" applyFill="1" applyBorder="1" applyAlignment="1">
      <alignment horizontal="right"/>
    </xf>
    <xf numFmtId="44" fontId="8" fillId="0" borderId="0" xfId="1" applyFont="1" applyFill="1" applyBorder="1"/>
    <xf numFmtId="44" fontId="11" fillId="0" borderId="0" xfId="1" applyFont="1" applyFill="1" applyBorder="1"/>
    <xf numFmtId="164" fontId="5" fillId="0" borderId="20" xfId="1" applyNumberFormat="1" applyFont="1" applyFill="1" applyBorder="1"/>
    <xf numFmtId="0" fontId="5" fillId="0" borderId="9" xfId="0" applyFont="1" applyBorder="1" applyAlignment="1">
      <alignment wrapText="1"/>
    </xf>
    <xf numFmtId="164" fontId="0" fillId="0" borderId="13" xfId="0" applyNumberFormat="1" applyFill="1" applyBorder="1"/>
    <xf numFmtId="0" fontId="5" fillId="0" borderId="6" xfId="0" applyFont="1" applyBorder="1"/>
    <xf numFmtId="164" fontId="5" fillId="0" borderId="6" xfId="0" applyNumberFormat="1" applyFont="1" applyFill="1" applyBorder="1"/>
    <xf numFmtId="0" fontId="21" fillId="0" borderId="6" xfId="0" applyFont="1" applyFill="1" applyBorder="1"/>
    <xf numFmtId="164" fontId="22" fillId="0" borderId="6" xfId="1" applyNumberFormat="1" applyFont="1" applyFill="1" applyBorder="1"/>
    <xf numFmtId="164" fontId="23" fillId="0" borderId="6" xfId="1" applyNumberFormat="1" applyFont="1" applyFill="1" applyBorder="1"/>
    <xf numFmtId="164" fontId="23" fillId="0" borderId="9" xfId="1" applyNumberFormat="1" applyFont="1" applyFill="1" applyBorder="1"/>
    <xf numFmtId="164" fontId="24" fillId="0" borderId="6" xfId="1" applyNumberFormat="1" applyFont="1" applyFill="1" applyBorder="1"/>
    <xf numFmtId="164" fontId="25" fillId="0" borderId="9" xfId="1" applyNumberFormat="1" applyFont="1" applyFill="1" applyBorder="1"/>
    <xf numFmtId="0" fontId="26" fillId="0" borderId="6" xfId="0" applyFont="1" applyFill="1" applyBorder="1"/>
    <xf numFmtId="164" fontId="26" fillId="0" borderId="6" xfId="1" applyNumberFormat="1" applyFont="1" applyFill="1" applyBorder="1"/>
    <xf numFmtId="164" fontId="21" fillId="0" borderId="6" xfId="1" applyNumberFormat="1" applyFont="1" applyFill="1" applyBorder="1"/>
    <xf numFmtId="9" fontId="21" fillId="0" borderId="15" xfId="2" applyNumberFormat="1" applyFont="1" applyFill="1" applyBorder="1"/>
    <xf numFmtId="9" fontId="5" fillId="0" borderId="15" xfId="0" applyNumberFormat="1" applyFont="1" applyFill="1" applyBorder="1"/>
    <xf numFmtId="164" fontId="0" fillId="0" borderId="15" xfId="0" applyNumberFormat="1" applyFont="1" applyFill="1" applyBorder="1"/>
    <xf numFmtId="9" fontId="21" fillId="0" borderId="15" xfId="2" applyFont="1" applyFill="1" applyBorder="1"/>
    <xf numFmtId="0" fontId="21" fillId="0" borderId="0" xfId="0" applyFont="1" applyFill="1" applyBorder="1"/>
    <xf numFmtId="164" fontId="22" fillId="0" borderId="0" xfId="1" applyNumberFormat="1" applyFont="1" applyFill="1" applyBorder="1"/>
    <xf numFmtId="164" fontId="23" fillId="0" borderId="0" xfId="1" applyNumberFormat="1" applyFont="1" applyFill="1" applyBorder="1"/>
    <xf numFmtId="164" fontId="24" fillId="0" borderId="0" xfId="1" applyNumberFormat="1" applyFont="1" applyFill="1" applyBorder="1"/>
    <xf numFmtId="0" fontId="26" fillId="0" borderId="0" xfId="0" applyFont="1" applyFill="1" applyBorder="1"/>
    <xf numFmtId="164" fontId="21" fillId="0" borderId="0" xfId="1" applyNumberFormat="1" applyFont="1" applyFill="1" applyBorder="1"/>
    <xf numFmtId="164" fontId="26" fillId="0" borderId="0" xfId="1" applyNumberFormat="1" applyFont="1" applyFill="1" applyBorder="1"/>
    <xf numFmtId="164" fontId="5" fillId="0" borderId="0" xfId="0" applyNumberFormat="1" applyFont="1" applyFill="1" applyBorder="1"/>
    <xf numFmtId="0" fontId="9" fillId="0" borderId="5" xfId="0" applyFont="1" applyFill="1" applyBorder="1"/>
    <xf numFmtId="164" fontId="23" fillId="0" borderId="8" xfId="1" applyNumberFormat="1" applyFont="1" applyFill="1" applyBorder="1"/>
    <xf numFmtId="164" fontId="25" fillId="0" borderId="8" xfId="1" applyNumberFormat="1" applyFont="1" applyFill="1" applyBorder="1"/>
    <xf numFmtId="164" fontId="0" fillId="0" borderId="1" xfId="0" applyNumberFormat="1" applyFont="1" applyFill="1" applyBorder="1"/>
    <xf numFmtId="9" fontId="21" fillId="0" borderId="1" xfId="2" applyNumberFormat="1" applyFont="1" applyFill="1" applyBorder="1"/>
    <xf numFmtId="9" fontId="21" fillId="0" borderId="1" xfId="2" applyFont="1" applyFill="1" applyBorder="1"/>
    <xf numFmtId="9" fontId="5" fillId="0" borderId="1" xfId="0" applyNumberFormat="1" applyFont="1" applyFill="1" applyBorder="1"/>
    <xf numFmtId="17" fontId="5" fillId="0" borderId="16" xfId="0" applyNumberFormat="1" applyFont="1" applyFill="1" applyBorder="1" applyAlignment="1">
      <alignment wrapText="1"/>
    </xf>
    <xf numFmtId="17" fontId="5" fillId="0" borderId="17" xfId="0" applyNumberFormat="1" applyFont="1" applyFill="1" applyBorder="1" applyAlignment="1">
      <alignment wrapText="1"/>
    </xf>
    <xf numFmtId="17" fontId="5" fillId="2" borderId="17" xfId="0" applyNumberFormat="1" applyFont="1" applyFill="1" applyBorder="1" applyAlignment="1">
      <alignment wrapText="1"/>
    </xf>
    <xf numFmtId="0" fontId="5" fillId="0" borderId="17" xfId="0" applyFont="1" applyFill="1" applyBorder="1" applyAlignment="1">
      <alignment wrapText="1"/>
    </xf>
    <xf numFmtId="17" fontId="5" fillId="0" borderId="17" xfId="0" applyNumberFormat="1" applyFont="1" applyBorder="1" applyAlignment="1">
      <alignment wrapText="1"/>
    </xf>
    <xf numFmtId="0" fontId="5" fillId="0" borderId="17" xfId="0" applyFont="1" applyBorder="1" applyAlignment="1">
      <alignment wrapText="1"/>
    </xf>
    <xf numFmtId="0" fontId="5" fillId="0" borderId="4" xfId="0" applyFont="1" applyFill="1" applyBorder="1"/>
    <xf numFmtId="10" fontId="5" fillId="0" borderId="0" xfId="0" applyNumberFormat="1" applyFont="1" applyFill="1" applyBorder="1"/>
    <xf numFmtId="0" fontId="0" fillId="0" borderId="17" xfId="0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</cellXfs>
  <cellStyles count="30">
    <cellStyle name="%" xfId="11"/>
    <cellStyle name="=C:\WINNT\SYSTEM32\COMMAND.COM" xfId="12"/>
    <cellStyle name="Comma 2" xfId="3"/>
    <cellStyle name="Comma 3" xfId="13"/>
    <cellStyle name="Currency" xfId="1" builtinId="4"/>
    <cellStyle name="Currency 2 2" xfId="14"/>
    <cellStyle name="Currency 3" xfId="15"/>
    <cellStyle name="Hyperlink 2" xfId="4"/>
    <cellStyle name="Hyperlink 2 2" xfId="16"/>
    <cellStyle name="Normal" xfId="0" builtinId="0"/>
    <cellStyle name="Normal 2" xfId="5"/>
    <cellStyle name="Normal 2 2" xfId="6"/>
    <cellStyle name="Normal 2 2 2" xfId="17"/>
    <cellStyle name="Normal 2 3" xfId="18"/>
    <cellStyle name="Normal 2 4" xfId="19"/>
    <cellStyle name="Normal 2 5" xfId="20"/>
    <cellStyle name="Normal 2 6" xfId="21"/>
    <cellStyle name="Normal 3" xfId="7"/>
    <cellStyle name="Normal 3 2" xfId="22"/>
    <cellStyle name="Normal 3_Smoothed Input Details" xfId="23"/>
    <cellStyle name="Normal 4" xfId="9"/>
    <cellStyle name="Normal 4 2" xfId="24"/>
    <cellStyle name="Normal 5 2" xfId="25"/>
    <cellStyle name="Normal 5 3" xfId="26"/>
    <cellStyle name="Normal 5 4" xfId="27"/>
    <cellStyle name="Normal 5 5" xfId="28"/>
    <cellStyle name="Normal 6 2" xfId="29"/>
    <cellStyle name="Percent" xfId="2" builtinId="5"/>
    <cellStyle name="Percent 2" xfId="8"/>
    <cellStyle name="Percent 3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</c:spPr>
          </c:dPt>
          <c:dPt>
            <c:idx val="1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2"/>
            <c:spPr>
              <a:solidFill>
                <a:schemeClr val="accent3"/>
              </a:solidFill>
            </c:spPr>
          </c:dPt>
          <c:dPt>
            <c:idx val="3"/>
            <c:spPr>
              <a:solidFill>
                <a:schemeClr val="accent6"/>
              </a:solidFill>
            </c:spPr>
          </c:dPt>
          <c:dPt>
            <c:idx val="4"/>
            <c:spPr>
              <a:solidFill>
                <a:schemeClr val="accent2"/>
              </a:solidFill>
            </c:spPr>
          </c:dPt>
          <c:dPt>
            <c:idx val="5"/>
            <c:spPr>
              <a:solidFill>
                <a:schemeClr val="bg1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-7.9962962962962972E-2"/>
                  <c:y val="-0.26105555555555554"/>
                </c:manualLayout>
              </c:layout>
              <c:dLblPos val="bestFit"/>
              <c:showVal val="1"/>
            </c:dLbl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dLblPos val="outEnd"/>
            <c:showVal val="1"/>
          </c:dLbls>
          <c:cat>
            <c:strRef>
              <c:f>'Dual fuel pie chart'!$A$4:$A$9</c:f>
              <c:strCache>
                <c:ptCount val="6"/>
                <c:pt idx="0">
                  <c:v>Wholesale costs</c:v>
                </c:pt>
                <c:pt idx="1">
                  <c:v>Network costs</c:v>
                </c:pt>
                <c:pt idx="2">
                  <c:v>Environmental and social obligation costs</c:v>
                </c:pt>
                <c:pt idx="3">
                  <c:v>Supplier operating costs</c:v>
                </c:pt>
                <c:pt idx="4">
                  <c:v>VAT</c:v>
                </c:pt>
                <c:pt idx="5">
                  <c:v>Pre-tax margin</c:v>
                </c:pt>
              </c:strCache>
            </c:strRef>
          </c:cat>
          <c:val>
            <c:numRef>
              <c:f>'Dual fuel pie chart'!$B$4:$B$9</c:f>
              <c:numCache>
                <c:formatCode>0%</c:formatCode>
                <c:ptCount val="6"/>
                <c:pt idx="0">
                  <c:v>0.43</c:v>
                </c:pt>
                <c:pt idx="1">
                  <c:v>0.23</c:v>
                </c:pt>
                <c:pt idx="2">
                  <c:v>7.0000000000000007E-2</c:v>
                </c:pt>
                <c:pt idx="3">
                  <c:v>0.14000000000000001</c:v>
                </c:pt>
                <c:pt idx="4">
                  <c:v>0.05</c:v>
                </c:pt>
                <c:pt idx="5">
                  <c:v>0.09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zero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5</xdr:row>
      <xdr:rowOff>0</xdr:rowOff>
    </xdr:from>
    <xdr:to>
      <xdr:col>15</xdr:col>
      <xdr:colOff>43671</xdr:colOff>
      <xdr:row>38</xdr:row>
      <xdr:rowOff>56475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6" y="809625"/>
          <a:ext cx="9644870" cy="54000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15</xdr:col>
      <xdr:colOff>86758</xdr:colOff>
      <xdr:row>38</xdr:row>
      <xdr:rowOff>56475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809625"/>
          <a:ext cx="9687958" cy="54000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15</xdr:col>
      <xdr:colOff>41657</xdr:colOff>
      <xdr:row>38</xdr:row>
      <xdr:rowOff>56475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809625"/>
          <a:ext cx="9642857" cy="54000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11</xdr:col>
      <xdr:colOff>599400</xdr:colOff>
      <xdr:row>25</xdr:row>
      <xdr:rowOff>37650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ns.gov.uk/ons/datasets-and-tables/data-selector.html?cdid=CHAW&amp;dataset=mm23&amp;table-id=2.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workbookViewId="0">
      <selection activeCell="G23" sqref="G23"/>
    </sheetView>
  </sheetViews>
  <sheetFormatPr defaultRowHeight="12.75"/>
  <cols>
    <col min="1" max="1" width="9.75" style="3" bestFit="1" customWidth="1"/>
    <col min="2" max="2" width="9" style="3"/>
    <col min="3" max="3" width="12.625" style="3" bestFit="1" customWidth="1"/>
    <col min="4" max="4" width="2.625" style="3" customWidth="1"/>
    <col min="5" max="9" width="13" style="3" bestFit="1" customWidth="1"/>
    <col min="10" max="16384" width="9" style="3"/>
  </cols>
  <sheetData>
    <row r="1" spans="1:9">
      <c r="A1" s="4" t="s">
        <v>44</v>
      </c>
      <c r="B1" s="84" t="s">
        <v>45</v>
      </c>
    </row>
    <row r="2" spans="1:9">
      <c r="A2" s="4" t="s">
        <v>46</v>
      </c>
      <c r="B2" s="3" t="s">
        <v>47</v>
      </c>
    </row>
    <row r="4" spans="1:9">
      <c r="A4" s="164" t="s">
        <v>48</v>
      </c>
      <c r="B4" s="164"/>
      <c r="C4" s="164"/>
      <c r="E4" s="164" t="s">
        <v>59</v>
      </c>
      <c r="F4" s="164"/>
      <c r="G4" s="164"/>
      <c r="H4" s="164"/>
      <c r="I4" s="164"/>
    </row>
    <row r="5" spans="1:9" s="35" customFormat="1">
      <c r="B5" s="35" t="s">
        <v>53</v>
      </c>
      <c r="C5" s="35" t="s">
        <v>49</v>
      </c>
      <c r="E5" s="35" t="s">
        <v>60</v>
      </c>
      <c r="F5" s="35" t="s">
        <v>61</v>
      </c>
      <c r="G5" s="35" t="s">
        <v>62</v>
      </c>
      <c r="H5" s="35" t="s">
        <v>63</v>
      </c>
      <c r="I5" s="35" t="s">
        <v>64</v>
      </c>
    </row>
    <row r="6" spans="1:9">
      <c r="A6" s="3">
        <v>2005</v>
      </c>
      <c r="B6" s="3">
        <v>192</v>
      </c>
      <c r="E6" s="94">
        <f>(B15-B10)/B10</f>
        <v>0.19794103883949468</v>
      </c>
      <c r="F6" s="94">
        <f>(B15-B11)/B11</f>
        <v>0.14490161001788912</v>
      </c>
      <c r="G6" s="94">
        <f>(B15-B12)/B12</f>
        <v>8.843537414965992E-2</v>
      </c>
      <c r="H6" s="94">
        <f>(B15-B13)/B13</f>
        <v>5.4800164812525802E-2</v>
      </c>
      <c r="I6" s="94">
        <f>(B15-B14)/B14</f>
        <v>2.3590563774490227E-2</v>
      </c>
    </row>
    <row r="7" spans="1:9">
      <c r="A7" s="3">
        <v>2006</v>
      </c>
      <c r="B7" s="3">
        <v>198.1</v>
      </c>
      <c r="C7" s="85">
        <f>(B7-B6)/B6</f>
        <v>3.1770833333333304E-2</v>
      </c>
    </row>
    <row r="8" spans="1:9">
      <c r="A8" s="3">
        <v>2007</v>
      </c>
      <c r="B8" s="3">
        <v>206.6</v>
      </c>
      <c r="C8" s="85">
        <f t="shared" ref="C8:C13" si="0">(B8-B7)/B7</f>
        <v>4.2907622412922765E-2</v>
      </c>
    </row>
    <row r="9" spans="1:9">
      <c r="A9" s="3">
        <v>2008</v>
      </c>
      <c r="B9" s="3">
        <v>214.8</v>
      </c>
      <c r="C9" s="85">
        <f t="shared" si="0"/>
        <v>3.9690222652468625E-2</v>
      </c>
    </row>
    <row r="10" spans="1:9">
      <c r="A10" s="3">
        <v>2009</v>
      </c>
      <c r="B10" s="3">
        <v>213.7</v>
      </c>
      <c r="C10" s="85">
        <f t="shared" si="0"/>
        <v>-5.1210428305401429E-3</v>
      </c>
    </row>
    <row r="11" spans="1:9">
      <c r="A11" s="3">
        <v>2010</v>
      </c>
      <c r="B11" s="3">
        <v>223.6</v>
      </c>
      <c r="C11" s="85">
        <f t="shared" si="0"/>
        <v>4.6326626111371109E-2</v>
      </c>
    </row>
    <row r="12" spans="1:9">
      <c r="A12" s="3">
        <v>2011</v>
      </c>
      <c r="B12" s="3">
        <v>235.2</v>
      </c>
      <c r="C12" s="85">
        <f t="shared" si="0"/>
        <v>5.1878354203935578E-2</v>
      </c>
    </row>
    <row r="13" spans="1:9">
      <c r="A13" s="3">
        <v>2012</v>
      </c>
      <c r="B13" s="3">
        <v>242.7</v>
      </c>
      <c r="C13" s="85">
        <f t="shared" si="0"/>
        <v>3.1887755102040817E-2</v>
      </c>
    </row>
    <row r="14" spans="1:9">
      <c r="A14" s="3">
        <v>2013</v>
      </c>
      <c r="B14" s="3">
        <v>250.1</v>
      </c>
      <c r="C14" s="85">
        <f>(B14-B13)/B13</f>
        <v>3.0490317264112096E-2</v>
      </c>
    </row>
    <row r="15" spans="1:9">
      <c r="A15" s="2">
        <v>2014</v>
      </c>
      <c r="B15" s="95">
        <v>256</v>
      </c>
      <c r="C15" s="94">
        <f t="shared" ref="C15" si="1">(B15-B14)/B14</f>
        <v>2.3590563774490227E-2</v>
      </c>
    </row>
  </sheetData>
  <mergeCells count="2">
    <mergeCell ref="A4:C4"/>
    <mergeCell ref="E4:I4"/>
  </mergeCells>
  <hyperlinks>
    <hyperlink ref="B1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66"/>
  <sheetViews>
    <sheetView showGridLines="0" topLeftCell="A4" zoomScaleNormal="100" workbookViewId="0">
      <pane xSplit="1" topLeftCell="D1" activePane="topRight" state="frozen"/>
      <selection activeCell="G5" sqref="G5:M5"/>
      <selection pane="topRight" activeCell="N29" sqref="N29"/>
    </sheetView>
  </sheetViews>
  <sheetFormatPr defaultRowHeight="12.75"/>
  <cols>
    <col min="1" max="1" width="39.625" style="20" bestFit="1" customWidth="1"/>
    <col min="2" max="7" width="8.625" style="20" customWidth="1"/>
    <col min="8" max="17" width="9" style="20"/>
    <col min="18" max="18" width="9" style="98"/>
    <col min="19" max="16384" width="9" style="20"/>
  </cols>
  <sheetData>
    <row r="1" spans="1:22">
      <c r="A1" s="37" t="s">
        <v>0</v>
      </c>
      <c r="B1" s="2" t="s">
        <v>66</v>
      </c>
    </row>
    <row r="2" spans="1:22">
      <c r="A2" s="37"/>
      <c r="B2" s="2" t="s">
        <v>56</v>
      </c>
    </row>
    <row r="3" spans="1:22">
      <c r="A3" s="37"/>
      <c r="B3" s="118" t="s">
        <v>70</v>
      </c>
    </row>
    <row r="5" spans="1:22" ht="20.25" customHeight="1">
      <c r="B5" s="165" t="s">
        <v>1</v>
      </c>
      <c r="C5" s="166"/>
      <c r="D5" s="166"/>
      <c r="E5" s="166"/>
      <c r="F5" s="166"/>
      <c r="G5" s="165" t="s">
        <v>75</v>
      </c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9"/>
    </row>
    <row r="6" spans="1:22" ht="12.75" customHeight="1">
      <c r="B6" s="167"/>
      <c r="C6" s="168"/>
      <c r="D6" s="168"/>
      <c r="E6" s="168"/>
      <c r="F6" s="168"/>
      <c r="G6" s="167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70"/>
      <c r="U6" s="171"/>
    </row>
    <row r="7" spans="1:22" s="38" customFormat="1" ht="25.5">
      <c r="B7" s="39" t="s">
        <v>2</v>
      </c>
      <c r="C7" s="40" t="s">
        <v>3</v>
      </c>
      <c r="D7" s="40" t="s">
        <v>4</v>
      </c>
      <c r="E7" s="40" t="s">
        <v>5</v>
      </c>
      <c r="F7" s="41" t="s">
        <v>6</v>
      </c>
      <c r="G7" s="156" t="s">
        <v>7</v>
      </c>
      <c r="H7" s="157" t="s">
        <v>8</v>
      </c>
      <c r="I7" s="157" t="s">
        <v>9</v>
      </c>
      <c r="J7" s="158" t="s">
        <v>55</v>
      </c>
      <c r="K7" s="157" t="s">
        <v>54</v>
      </c>
      <c r="L7" s="159" t="s">
        <v>57</v>
      </c>
      <c r="M7" s="157" t="s">
        <v>58</v>
      </c>
      <c r="N7" s="157" t="s">
        <v>71</v>
      </c>
      <c r="O7" s="157" t="s">
        <v>72</v>
      </c>
      <c r="P7" s="159" t="s">
        <v>73</v>
      </c>
      <c r="Q7" s="159" t="s">
        <v>74</v>
      </c>
      <c r="R7" s="159" t="s">
        <v>76</v>
      </c>
      <c r="S7" s="159" t="s">
        <v>77</v>
      </c>
      <c r="T7" s="40" t="s">
        <v>79</v>
      </c>
      <c r="U7" s="41" t="s">
        <v>81</v>
      </c>
    </row>
    <row r="8" spans="1:22" s="30" customFormat="1">
      <c r="A8" s="9" t="s">
        <v>10</v>
      </c>
      <c r="B8" s="86"/>
      <c r="C8" s="87"/>
      <c r="D8" s="87"/>
      <c r="E8" s="87"/>
      <c r="F8" s="88"/>
      <c r="G8" s="34"/>
      <c r="H8" s="42"/>
      <c r="U8" s="162"/>
    </row>
    <row r="9" spans="1:22">
      <c r="A9" s="11" t="s">
        <v>11</v>
      </c>
      <c r="B9" s="43"/>
      <c r="C9" s="12"/>
      <c r="D9" s="12"/>
      <c r="E9" s="12"/>
      <c r="F9" s="44"/>
      <c r="G9" s="12">
        <v>357.74220350204615</v>
      </c>
      <c r="H9" s="12">
        <v>356.56039373536208</v>
      </c>
      <c r="I9" s="12">
        <v>354.19677420199383</v>
      </c>
      <c r="J9" s="12">
        <v>343.26644680684836</v>
      </c>
      <c r="K9" s="12">
        <v>341.82794530782792</v>
      </c>
      <c r="L9" s="12">
        <v>336.40718095945471</v>
      </c>
      <c r="M9" s="12">
        <v>326.85564646739192</v>
      </c>
      <c r="N9" s="12">
        <v>322.56875665584215</v>
      </c>
      <c r="O9" s="12">
        <v>319.22453018715515</v>
      </c>
      <c r="P9" s="12">
        <v>315.44789588544069</v>
      </c>
      <c r="Q9" s="12">
        <v>310.6076564047101</v>
      </c>
      <c r="R9" s="12">
        <v>306.28944176074157</v>
      </c>
      <c r="S9" s="12">
        <v>299.24392010941386</v>
      </c>
      <c r="T9" s="12">
        <v>293.74680189948782</v>
      </c>
      <c r="U9" s="44">
        <v>285.22298963237165</v>
      </c>
    </row>
    <row r="10" spans="1:22">
      <c r="A10" s="11" t="s">
        <v>12</v>
      </c>
      <c r="B10" s="43"/>
      <c r="C10" s="12"/>
      <c r="D10" s="12"/>
      <c r="E10" s="12"/>
      <c r="F10" s="44"/>
      <c r="G10" s="12">
        <v>229.24454849227533</v>
      </c>
      <c r="H10" s="12">
        <v>229.66928428040509</v>
      </c>
      <c r="I10" s="12">
        <v>230.09402006853483</v>
      </c>
      <c r="J10" s="12">
        <v>225.53696284829175</v>
      </c>
      <c r="K10" s="12">
        <v>226.42955673616297</v>
      </c>
      <c r="L10" s="12">
        <v>226.67267951499153</v>
      </c>
      <c r="M10" s="12">
        <v>221.49470523626766</v>
      </c>
      <c r="N10" s="12">
        <v>223.30252060484517</v>
      </c>
      <c r="O10" s="12">
        <v>221.66888519337957</v>
      </c>
      <c r="P10" s="12">
        <v>223.2272277335363</v>
      </c>
      <c r="Q10" s="12">
        <v>224.34724816132754</v>
      </c>
      <c r="R10" s="12">
        <v>225.6528704294013</v>
      </c>
      <c r="S10" s="12">
        <v>222.37313039140233</v>
      </c>
      <c r="T10" s="12">
        <v>219.18924626989593</v>
      </c>
      <c r="U10" s="44">
        <v>214.80566473078838</v>
      </c>
    </row>
    <row r="11" spans="1:22">
      <c r="A11" s="11" t="s">
        <v>13</v>
      </c>
      <c r="B11" s="45"/>
      <c r="C11" s="13"/>
      <c r="D11" s="13"/>
      <c r="E11" s="13"/>
      <c r="F11" s="46"/>
      <c r="G11" s="13">
        <v>16.37443476980264</v>
      </c>
      <c r="H11" s="13">
        <v>16.334115132454652</v>
      </c>
      <c r="I11" s="13">
        <v>16.271869072840932</v>
      </c>
      <c r="J11" s="13">
        <v>16.131329851905523</v>
      </c>
      <c r="K11" s="13">
        <v>16.150922471315251</v>
      </c>
      <c r="L11" s="13">
        <v>16.146861912635597</v>
      </c>
      <c r="M11" s="13">
        <v>15.931418976087864</v>
      </c>
      <c r="N11" s="13">
        <v>19.943009927937091</v>
      </c>
      <c r="O11" s="13">
        <v>19.927851398492642</v>
      </c>
      <c r="P11" s="13">
        <v>19.922989794826389</v>
      </c>
      <c r="Q11" s="13">
        <v>19.892029569926681</v>
      </c>
      <c r="R11" s="13">
        <v>19.877681364319383</v>
      </c>
      <c r="S11" s="13">
        <v>19.578036979494446</v>
      </c>
      <c r="T11" s="13">
        <v>19.517177138829805</v>
      </c>
      <c r="U11" s="46">
        <v>19.428196538585521</v>
      </c>
    </row>
    <row r="12" spans="1:22">
      <c r="A12" s="11" t="s">
        <v>14</v>
      </c>
      <c r="B12" s="45"/>
      <c r="C12" s="13"/>
      <c r="D12" s="13"/>
      <c r="E12" s="13"/>
      <c r="F12" s="46"/>
      <c r="G12" s="12">
        <v>16.068650947559998</v>
      </c>
      <c r="H12" s="12">
        <v>16.095432032472598</v>
      </c>
      <c r="I12" s="12">
        <v>16.122213117385197</v>
      </c>
      <c r="J12" s="12">
        <v>16.050687661419541</v>
      </c>
      <c r="K12" s="12">
        <v>16.091174447481926</v>
      </c>
      <c r="L12" s="12">
        <v>16.131661233544307</v>
      </c>
      <c r="M12" s="12">
        <v>16.172148019606691</v>
      </c>
      <c r="N12" s="12">
        <v>16.235864928819616</v>
      </c>
      <c r="O12" s="12">
        <v>16.279670303903504</v>
      </c>
      <c r="P12" s="12">
        <v>16.323475678987396</v>
      </c>
      <c r="Q12" s="12">
        <v>16.367281054071285</v>
      </c>
      <c r="R12" s="12">
        <v>16.411086429155173</v>
      </c>
      <c r="S12" s="12">
        <v>16.454891804239061</v>
      </c>
      <c r="T12" s="12">
        <v>16.478202900961733</v>
      </c>
      <c r="U12" s="44">
        <v>16.501513997684405</v>
      </c>
    </row>
    <row r="13" spans="1:22">
      <c r="A13" s="11" t="s">
        <v>15</v>
      </c>
      <c r="B13" s="45"/>
      <c r="C13" s="13"/>
      <c r="D13" s="13"/>
      <c r="E13" s="13"/>
      <c r="F13" s="46"/>
      <c r="G13" s="12">
        <v>15.563917303302597</v>
      </c>
      <c r="H13" s="12">
        <v>15.58985716547477</v>
      </c>
      <c r="I13" s="12">
        <v>15.615797027646943</v>
      </c>
      <c r="J13" s="12">
        <v>15.667384811527546</v>
      </c>
      <c r="K13" s="12">
        <v>15.706904741788605</v>
      </c>
      <c r="L13" s="12">
        <v>15.746424672049663</v>
      </c>
      <c r="M13" s="12">
        <v>15.785944602310721</v>
      </c>
      <c r="N13" s="12">
        <v>15.848139902393697</v>
      </c>
      <c r="O13" s="12">
        <v>15.890899171200743</v>
      </c>
      <c r="P13" s="12">
        <v>15.93365844000779</v>
      </c>
      <c r="Q13" s="12">
        <v>15.976417708814838</v>
      </c>
      <c r="R13" s="12">
        <v>16.019176977621886</v>
      </c>
      <c r="S13" s="12">
        <v>16.061936246428932</v>
      </c>
      <c r="T13" s="12">
        <v>16.084690656111373</v>
      </c>
      <c r="U13" s="44">
        <v>16.107445065793815</v>
      </c>
    </row>
    <row r="14" spans="1:22">
      <c r="A14" s="14" t="s">
        <v>16</v>
      </c>
      <c r="B14" s="45"/>
      <c r="C14" s="13"/>
      <c r="D14" s="13"/>
      <c r="E14" s="13"/>
      <c r="F14" s="46"/>
      <c r="G14" s="12">
        <v>0.56999999999999995</v>
      </c>
      <c r="H14" s="12">
        <v>0.56999999999999995</v>
      </c>
      <c r="I14" s="12">
        <v>0.56999999999999995</v>
      </c>
      <c r="J14" s="12">
        <v>0.57000000000000006</v>
      </c>
      <c r="K14" s="12">
        <v>0.57000000000000006</v>
      </c>
      <c r="L14" s="12">
        <v>0.57000000000000006</v>
      </c>
      <c r="M14" s="12">
        <v>0.56249999999999989</v>
      </c>
      <c r="N14" s="12">
        <v>0.57000000000000006</v>
      </c>
      <c r="O14" s="12">
        <v>0.57000000000000006</v>
      </c>
      <c r="P14" s="12">
        <v>0.57000000000000006</v>
      </c>
      <c r="Q14" s="12">
        <v>0.57000000000000006</v>
      </c>
      <c r="R14" s="12">
        <v>0.57000000000000006</v>
      </c>
      <c r="S14" s="12">
        <v>0.57000000000000006</v>
      </c>
      <c r="T14" s="12">
        <v>0.56874999999999998</v>
      </c>
      <c r="U14" s="44">
        <v>0.5675</v>
      </c>
    </row>
    <row r="15" spans="1:22" s="30" customFormat="1">
      <c r="A15" s="15" t="s">
        <v>17</v>
      </c>
      <c r="B15" s="47">
        <v>774.20866685729948</v>
      </c>
      <c r="C15" s="48">
        <v>673.11908808409657</v>
      </c>
      <c r="D15" s="48">
        <v>584.69275939373097</v>
      </c>
      <c r="E15" s="48">
        <v>645.96009024882392</v>
      </c>
      <c r="F15" s="49">
        <v>642.99883405760465</v>
      </c>
      <c r="G15" s="47">
        <v>635.56375501498667</v>
      </c>
      <c r="H15" s="48">
        <v>634.81908234616913</v>
      </c>
      <c r="I15" s="48">
        <v>632.87067348840174</v>
      </c>
      <c r="J15" s="48">
        <v>617.22281197999268</v>
      </c>
      <c r="K15" s="48">
        <v>616.77650370457661</v>
      </c>
      <c r="L15" s="48">
        <v>611.67480829267583</v>
      </c>
      <c r="M15" s="48">
        <v>596.80236330166485</v>
      </c>
      <c r="N15" s="48">
        <v>598.46829201983769</v>
      </c>
      <c r="O15" s="48">
        <v>593.56183625413166</v>
      </c>
      <c r="P15" s="48">
        <v>591.42524753279861</v>
      </c>
      <c r="Q15" s="48">
        <v>587.76063289885053</v>
      </c>
      <c r="R15" s="48">
        <v>584.82025696123935</v>
      </c>
      <c r="S15" s="48">
        <v>574.28191553097861</v>
      </c>
      <c r="T15" s="48">
        <v>565.58486886528658</v>
      </c>
      <c r="U15" s="49">
        <v>552.63330996522382</v>
      </c>
      <c r="V15" s="163"/>
    </row>
    <row r="16" spans="1:22" s="30" customFormat="1">
      <c r="A16" s="16" t="s">
        <v>18</v>
      </c>
      <c r="B16" s="50"/>
      <c r="C16" s="17"/>
      <c r="D16" s="17"/>
      <c r="E16" s="17"/>
      <c r="F16" s="51"/>
      <c r="G16" s="18"/>
      <c r="H16" s="52"/>
      <c r="Q16" s="141"/>
      <c r="R16" s="141"/>
      <c r="S16" s="141"/>
      <c r="T16" s="141"/>
      <c r="U16" s="128"/>
    </row>
    <row r="17" spans="1:32">
      <c r="A17" s="19" t="s">
        <v>38</v>
      </c>
      <c r="B17" s="50"/>
      <c r="C17" s="17"/>
      <c r="D17" s="17"/>
      <c r="E17" s="17"/>
      <c r="F17" s="51"/>
      <c r="G17" s="17">
        <v>13.06950310328819</v>
      </c>
      <c r="H17" s="17">
        <v>13.111926525021067</v>
      </c>
      <c r="I17" s="17">
        <v>13.154349946753941</v>
      </c>
      <c r="J17" s="17">
        <v>13.052066284850227</v>
      </c>
      <c r="K17" s="17">
        <v>13.354746228363991</v>
      </c>
      <c r="L17" s="17">
        <v>13.469914622404859</v>
      </c>
      <c r="M17" s="17">
        <v>13.357513282231224</v>
      </c>
      <c r="N17" s="17">
        <v>12.171455205949092</v>
      </c>
      <c r="O17" s="17">
        <v>12.277264349776603</v>
      </c>
      <c r="P17" s="17">
        <v>12.393987213824255</v>
      </c>
      <c r="Q17" s="142">
        <v>11.924654948686017</v>
      </c>
      <c r="R17" s="142">
        <v>11.878722683547771</v>
      </c>
      <c r="S17" s="142">
        <v>11.832790418409525</v>
      </c>
      <c r="T17" s="142">
        <v>11.761788104310293</v>
      </c>
      <c r="U17" s="129">
        <v>11.516136943854645</v>
      </c>
    </row>
    <row r="18" spans="1:32">
      <c r="A18" s="19" t="s">
        <v>39</v>
      </c>
      <c r="B18" s="50"/>
      <c r="C18" s="17"/>
      <c r="D18" s="17"/>
      <c r="E18" s="17"/>
      <c r="F18" s="51"/>
      <c r="G18" s="17">
        <v>129.51326151315209</v>
      </c>
      <c r="H18" s="17">
        <v>128.33601706589548</v>
      </c>
      <c r="I18" s="17">
        <v>127.15877261863886</v>
      </c>
      <c r="J18" s="17">
        <v>138.16228521203865</v>
      </c>
      <c r="K18" s="17">
        <v>138.16228521203865</v>
      </c>
      <c r="L18" s="17">
        <v>138.16228521203865</v>
      </c>
      <c r="M18" s="17">
        <v>135.85958045850469</v>
      </c>
      <c r="N18" s="17">
        <v>136.34099926564352</v>
      </c>
      <c r="O18" s="17">
        <v>136.63405682394327</v>
      </c>
      <c r="P18" s="17">
        <v>136.95624976568479</v>
      </c>
      <c r="Q18" s="142">
        <v>137.12586934311432</v>
      </c>
      <c r="R18" s="142">
        <v>137.40134635288047</v>
      </c>
      <c r="S18" s="142">
        <v>137.67682336264662</v>
      </c>
      <c r="T18" s="142">
        <v>136.97693261583842</v>
      </c>
      <c r="U18" s="129">
        <v>137.01167647427198</v>
      </c>
    </row>
    <row r="19" spans="1:32">
      <c r="A19" s="19" t="s">
        <v>40</v>
      </c>
      <c r="B19" s="50"/>
      <c r="C19" s="17"/>
      <c r="D19" s="17"/>
      <c r="E19" s="17"/>
      <c r="F19" s="51"/>
      <c r="G19" s="17">
        <v>32.114435482497392</v>
      </c>
      <c r="H19" s="17">
        <v>32.389206811209228</v>
      </c>
      <c r="I19" s="17">
        <v>32.663978139921078</v>
      </c>
      <c r="J19" s="17">
        <v>34.141187893624135</v>
      </c>
      <c r="K19" s="17">
        <v>34.141187893624135</v>
      </c>
      <c r="L19" s="17">
        <v>34.141187893624135</v>
      </c>
      <c r="M19" s="17">
        <v>33.691961737129077</v>
      </c>
      <c r="N19" s="17">
        <v>34.516740960454001</v>
      </c>
      <c r="O19" s="17">
        <v>34.610629227161468</v>
      </c>
      <c r="P19" s="17">
        <v>34.704517493868934</v>
      </c>
      <c r="Q19" s="142">
        <v>36.81858349752806</v>
      </c>
      <c r="R19" s="142">
        <v>37.084195707455841</v>
      </c>
      <c r="S19" s="142">
        <v>37.501433913409301</v>
      </c>
      <c r="T19" s="142">
        <v>38.653205993259057</v>
      </c>
      <c r="U19" s="129">
        <v>39.063539504256553</v>
      </c>
    </row>
    <row r="20" spans="1:32">
      <c r="A20" s="19" t="s">
        <v>41</v>
      </c>
      <c r="B20" s="50"/>
      <c r="C20" s="17"/>
      <c r="D20" s="17"/>
      <c r="E20" s="17"/>
      <c r="F20" s="51"/>
      <c r="G20" s="17">
        <v>116.15294473193978</v>
      </c>
      <c r="H20" s="17">
        <v>117.09697215687545</v>
      </c>
      <c r="I20" s="17">
        <v>118.04099958181111</v>
      </c>
      <c r="J20" s="17">
        <v>110.90635514707218</v>
      </c>
      <c r="K20" s="17">
        <v>110.90635514707218</v>
      </c>
      <c r="L20" s="17">
        <v>110.90635514707218</v>
      </c>
      <c r="M20" s="17">
        <v>109.61992456009897</v>
      </c>
      <c r="N20" s="17">
        <v>112.12632505368997</v>
      </c>
      <c r="O20" s="17">
        <v>112.43131753034442</v>
      </c>
      <c r="P20" s="17">
        <v>112.73631000699885</v>
      </c>
      <c r="Q20" s="142">
        <v>113.0413024836533</v>
      </c>
      <c r="R20" s="142">
        <v>113.36476881373794</v>
      </c>
      <c r="S20" s="142">
        <v>103.55317090415939</v>
      </c>
      <c r="T20" s="142">
        <v>102.55951611884591</v>
      </c>
      <c r="U20" s="129">
        <v>101.55806818466213</v>
      </c>
    </row>
    <row r="21" spans="1:32">
      <c r="A21" s="19" t="s">
        <v>19</v>
      </c>
      <c r="B21" s="50"/>
      <c r="C21" s="17"/>
      <c r="D21" s="17"/>
      <c r="E21" s="17"/>
      <c r="F21" s="51"/>
      <c r="G21" s="17">
        <v>5.8915833333333323</v>
      </c>
      <c r="H21" s="17">
        <v>5.890791666666666</v>
      </c>
      <c r="I21" s="17">
        <v>5.8902638888888887</v>
      </c>
      <c r="J21" s="17">
        <v>5.89</v>
      </c>
      <c r="K21" s="17">
        <v>5.89</v>
      </c>
      <c r="L21" s="17">
        <v>5.89</v>
      </c>
      <c r="M21" s="17">
        <v>5.8125</v>
      </c>
      <c r="N21" s="17">
        <v>5.89</v>
      </c>
      <c r="O21" s="17">
        <v>5.89</v>
      </c>
      <c r="P21" s="17">
        <v>5.681</v>
      </c>
      <c r="Q21" s="142">
        <v>5.9343333333333321</v>
      </c>
      <c r="R21" s="142">
        <v>5.9406666666666661</v>
      </c>
      <c r="S21" s="142">
        <v>5.9469999999999992</v>
      </c>
      <c r="T21" s="142">
        <v>5.9718333333333327</v>
      </c>
      <c r="U21" s="129">
        <v>5.9681666666666651</v>
      </c>
    </row>
    <row r="22" spans="1:32" s="30" customFormat="1">
      <c r="A22" s="16" t="s">
        <v>20</v>
      </c>
      <c r="B22" s="54"/>
      <c r="C22" s="18"/>
      <c r="D22" s="18"/>
      <c r="E22" s="18"/>
      <c r="F22" s="55">
        <v>282.0051056302762</v>
      </c>
      <c r="G22" s="18">
        <v>296.74172816421077</v>
      </c>
      <c r="H22" s="18">
        <v>296.82491422566784</v>
      </c>
      <c r="I22" s="18">
        <v>296.90836417601389</v>
      </c>
      <c r="J22" s="18">
        <v>302.15189453758518</v>
      </c>
      <c r="K22" s="18">
        <v>302.45457448109892</v>
      </c>
      <c r="L22" s="18">
        <v>302.56974287513981</v>
      </c>
      <c r="M22" s="18">
        <v>298.34148003796395</v>
      </c>
      <c r="N22" s="18">
        <v>301.04552048573657</v>
      </c>
      <c r="O22" s="18">
        <v>301.84326793122574</v>
      </c>
      <c r="P22" s="18">
        <v>302.47206448037679</v>
      </c>
      <c r="Q22" s="143">
        <v>304.84474360631503</v>
      </c>
      <c r="R22" s="143">
        <v>305.6697002242887</v>
      </c>
      <c r="S22" s="143">
        <v>296.51121859862485</v>
      </c>
      <c r="T22" s="143">
        <v>295.92327616558703</v>
      </c>
      <c r="U22" s="130">
        <v>295.11758777371199</v>
      </c>
      <c r="V22" s="163"/>
    </row>
    <row r="23" spans="1:32" s="30" customFormat="1">
      <c r="A23" s="16" t="s">
        <v>21</v>
      </c>
      <c r="B23" s="54"/>
      <c r="C23" s="18"/>
      <c r="D23" s="121"/>
      <c r="E23" s="18"/>
      <c r="F23" s="55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43"/>
      <c r="R23" s="143"/>
      <c r="S23" s="143"/>
      <c r="T23" s="143"/>
      <c r="U23" s="130"/>
    </row>
    <row r="24" spans="1:32">
      <c r="A24" s="19" t="s">
        <v>22</v>
      </c>
      <c r="B24" s="50"/>
      <c r="C24" s="17"/>
      <c r="D24" s="17"/>
      <c r="E24" s="17"/>
      <c r="F24" s="51"/>
      <c r="G24" s="17">
        <v>38.334133999999999</v>
      </c>
      <c r="H24" s="17">
        <v>38.938676000000001</v>
      </c>
      <c r="I24" s="17">
        <v>39.543218000000003</v>
      </c>
      <c r="J24" s="17">
        <v>40.147759999999998</v>
      </c>
      <c r="K24" s="17">
        <v>40.885900823538329</v>
      </c>
      <c r="L24" s="17">
        <v>40.351844446666668</v>
      </c>
      <c r="M24" s="17">
        <v>39.917570705000003</v>
      </c>
      <c r="N24" s="17">
        <v>40.589385359999987</v>
      </c>
      <c r="O24" s="17">
        <v>40.699791699999984</v>
      </c>
      <c r="P24" s="17">
        <v>44.719503899999999</v>
      </c>
      <c r="Q24" s="142">
        <v>45.481461216666666</v>
      </c>
      <c r="R24" s="142">
        <v>46.243418533333333</v>
      </c>
      <c r="S24" s="142">
        <v>47.005375849999986</v>
      </c>
      <c r="T24" s="142">
        <v>47.02469125833332</v>
      </c>
      <c r="U24" s="129">
        <v>47.616605866666653</v>
      </c>
    </row>
    <row r="25" spans="1:32">
      <c r="A25" s="19" t="s">
        <v>23</v>
      </c>
      <c r="B25" s="50"/>
      <c r="C25" s="17"/>
      <c r="D25" s="17"/>
      <c r="E25" s="17"/>
      <c r="F25" s="51"/>
      <c r="G25" s="17">
        <v>20.104166666666668</v>
      </c>
      <c r="H25" s="17">
        <v>20.104166666666668</v>
      </c>
      <c r="I25" s="17">
        <v>20.104166666666668</v>
      </c>
      <c r="J25" s="17">
        <v>20.104166666666668</v>
      </c>
      <c r="K25" s="17">
        <v>20.104166666666668</v>
      </c>
      <c r="L25" s="17">
        <v>20.104166666666668</v>
      </c>
      <c r="M25" s="17">
        <v>16.395833333333332</v>
      </c>
      <c r="N25" s="17">
        <v>16.576187499999996</v>
      </c>
      <c r="O25" s="17">
        <v>16.621276041666661</v>
      </c>
      <c r="P25" s="17">
        <v>16.66636458333333</v>
      </c>
      <c r="Q25" s="142">
        <v>16.711453124999995</v>
      </c>
      <c r="R25" s="142">
        <v>16.75654166666666</v>
      </c>
      <c r="S25" s="142">
        <v>16.801630208333325</v>
      </c>
      <c r="T25" s="142">
        <v>16.628107638888888</v>
      </c>
      <c r="U25" s="129">
        <v>16.651335069444446</v>
      </c>
    </row>
    <row r="26" spans="1:32">
      <c r="A26" s="19" t="s">
        <v>24</v>
      </c>
      <c r="B26" s="50"/>
      <c r="C26" s="17"/>
      <c r="D26" s="17"/>
      <c r="E26" s="17"/>
      <c r="F26" s="51"/>
      <c r="G26" s="17">
        <v>20.104166666666668</v>
      </c>
      <c r="H26" s="17">
        <v>20.104166666666668</v>
      </c>
      <c r="I26" s="17">
        <v>20.104166666666668</v>
      </c>
      <c r="J26" s="17">
        <v>20.104166666666668</v>
      </c>
      <c r="K26" s="17">
        <v>20.104166666666668</v>
      </c>
      <c r="L26" s="17">
        <v>20.104166666666668</v>
      </c>
      <c r="M26" s="17">
        <v>16.395833333333332</v>
      </c>
      <c r="N26" s="17">
        <v>16.576187499999996</v>
      </c>
      <c r="O26" s="17">
        <v>16.621276041666661</v>
      </c>
      <c r="P26" s="17">
        <v>16.66636458333333</v>
      </c>
      <c r="Q26" s="142">
        <v>16.711453124999995</v>
      </c>
      <c r="R26" s="142">
        <v>16.75654166666666</v>
      </c>
      <c r="S26" s="142">
        <v>16.801630208333325</v>
      </c>
      <c r="T26" s="142">
        <v>16.628107638888888</v>
      </c>
      <c r="U26" s="129">
        <v>16.651335069444446</v>
      </c>
    </row>
    <row r="27" spans="1:32">
      <c r="A27" s="19" t="s">
        <v>25</v>
      </c>
      <c r="B27" s="50"/>
      <c r="C27" s="17"/>
      <c r="D27" s="17"/>
      <c r="E27" s="17"/>
      <c r="F27" s="51"/>
      <c r="G27" s="17">
        <v>9.8834730957372496</v>
      </c>
      <c r="H27" s="17">
        <v>10.058001397624041</v>
      </c>
      <c r="I27" s="17">
        <v>10.058001397624041</v>
      </c>
      <c r="J27" s="17">
        <v>10.407058001397626</v>
      </c>
      <c r="K27" s="17">
        <v>10.407058001397626</v>
      </c>
      <c r="L27" s="17">
        <v>10.407058001397626</v>
      </c>
      <c r="M27" s="17">
        <v>10.584818308874915</v>
      </c>
      <c r="N27" s="17">
        <v>10.644071744700677</v>
      </c>
      <c r="O27" s="17">
        <v>10.703325180526441</v>
      </c>
      <c r="P27" s="17">
        <v>10.762578616352203</v>
      </c>
      <c r="Q27" s="142">
        <v>10.821832052177967</v>
      </c>
      <c r="R27" s="142">
        <v>10.881085488003729</v>
      </c>
      <c r="S27" s="142">
        <v>10.940338923829493</v>
      </c>
      <c r="T27" s="142">
        <v>10.999592359655255</v>
      </c>
      <c r="U27" s="129">
        <v>11.05884579548102</v>
      </c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</row>
    <row r="28" spans="1:32">
      <c r="A28" s="19" t="s">
        <v>26</v>
      </c>
      <c r="B28" s="50"/>
      <c r="C28" s="17"/>
      <c r="D28" s="17"/>
      <c r="E28" s="17"/>
      <c r="F28" s="51"/>
      <c r="G28" s="17">
        <v>6.089344941956881</v>
      </c>
      <c r="H28" s="17">
        <v>6.089344941956881</v>
      </c>
      <c r="I28" s="17">
        <v>6.089344941956881</v>
      </c>
      <c r="J28" s="17">
        <v>6.458333333333333</v>
      </c>
      <c r="K28" s="17">
        <v>6.458333333333333</v>
      </c>
      <c r="L28" s="17">
        <v>6.458333333333333</v>
      </c>
      <c r="M28" s="17">
        <v>6.5104166666666679</v>
      </c>
      <c r="N28" s="17">
        <v>6.5277777777777786</v>
      </c>
      <c r="O28" s="17">
        <v>6.5451388888888893</v>
      </c>
      <c r="P28" s="17">
        <v>6.5625</v>
      </c>
      <c r="Q28" s="142">
        <v>6.5798611111111107</v>
      </c>
      <c r="R28" s="142">
        <v>6.5972222222222223</v>
      </c>
      <c r="S28" s="142">
        <v>6.614583333333333</v>
      </c>
      <c r="T28" s="142">
        <v>6.6319444444444438</v>
      </c>
      <c r="U28" s="129">
        <v>6.6493055555555562</v>
      </c>
    </row>
    <row r="29" spans="1:32">
      <c r="A29" s="19" t="s">
        <v>27</v>
      </c>
      <c r="B29" s="50"/>
      <c r="C29" s="17"/>
      <c r="D29" s="17"/>
      <c r="E29" s="17"/>
      <c r="F29" s="51"/>
      <c r="G29" s="17">
        <v>6.089344941956881</v>
      </c>
      <c r="H29" s="17">
        <v>6.089344941956881</v>
      </c>
      <c r="I29" s="17">
        <v>6.089344941956881</v>
      </c>
      <c r="J29" s="17">
        <v>6.458333333333333</v>
      </c>
      <c r="K29" s="17">
        <v>6.458333333333333</v>
      </c>
      <c r="L29" s="17">
        <v>6.458333333333333</v>
      </c>
      <c r="M29" s="17">
        <v>6.5104166666666679</v>
      </c>
      <c r="N29" s="17">
        <v>6.5277777777777786</v>
      </c>
      <c r="O29" s="17">
        <v>6.5451388888888893</v>
      </c>
      <c r="P29" s="17">
        <v>6.5625</v>
      </c>
      <c r="Q29" s="142">
        <v>6.5798611111111107</v>
      </c>
      <c r="R29" s="142">
        <v>6.5972222222222223</v>
      </c>
      <c r="S29" s="142">
        <v>6.614583333333333</v>
      </c>
      <c r="T29" s="142">
        <v>6.6319444444444438</v>
      </c>
      <c r="U29" s="129">
        <v>6.6493055555555562</v>
      </c>
    </row>
    <row r="30" spans="1:32">
      <c r="A30" s="19" t="s">
        <v>28</v>
      </c>
      <c r="B30" s="50"/>
      <c r="C30" s="17"/>
      <c r="D30" s="17"/>
      <c r="E30" s="17"/>
      <c r="F30" s="51"/>
      <c r="G30" s="17">
        <v>-12</v>
      </c>
      <c r="H30" s="17">
        <v>-12</v>
      </c>
      <c r="I30" s="17">
        <v>-12</v>
      </c>
      <c r="J30" s="17">
        <v>-12</v>
      </c>
      <c r="K30" s="17">
        <v>-12</v>
      </c>
      <c r="L30" s="17">
        <v>-12</v>
      </c>
      <c r="M30" s="17">
        <v>-12</v>
      </c>
      <c r="N30" s="17">
        <v>-12</v>
      </c>
      <c r="O30" s="17">
        <v>-12</v>
      </c>
      <c r="P30" s="17">
        <v>-12</v>
      </c>
      <c r="Q30" s="142">
        <v>-12</v>
      </c>
      <c r="R30" s="142">
        <v>-12</v>
      </c>
      <c r="S30" s="142">
        <v>-12</v>
      </c>
      <c r="T30" s="142">
        <v>-12</v>
      </c>
      <c r="U30" s="129">
        <v>-12</v>
      </c>
    </row>
    <row r="31" spans="1:32">
      <c r="A31" s="149" t="s">
        <v>78</v>
      </c>
      <c r="B31" s="50"/>
      <c r="C31" s="17"/>
      <c r="D31" s="17"/>
      <c r="E31" s="17"/>
      <c r="F31" s="51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42"/>
      <c r="R31" s="142">
        <v>0</v>
      </c>
      <c r="S31" s="142">
        <v>0.3204408163265306</v>
      </c>
      <c r="T31" s="142">
        <v>0.34960816326530603</v>
      </c>
      <c r="U31" s="129">
        <v>0.38373877551020397</v>
      </c>
    </row>
    <row r="32" spans="1:32" s="30" customFormat="1">
      <c r="A32" s="16" t="s">
        <v>20</v>
      </c>
      <c r="B32" s="54"/>
      <c r="C32" s="18"/>
      <c r="D32" s="18"/>
      <c r="E32" s="18"/>
      <c r="F32" s="55">
        <v>111.22462760713449</v>
      </c>
      <c r="G32" s="18">
        <v>88.604630312984341</v>
      </c>
      <c r="H32" s="18">
        <v>89.383700614871145</v>
      </c>
      <c r="I32" s="18">
        <v>89.98824261487114</v>
      </c>
      <c r="J32" s="18">
        <v>91.679818001397621</v>
      </c>
      <c r="K32" s="18">
        <v>92.417958824935951</v>
      </c>
      <c r="L32" s="18">
        <v>91.883902448064291</v>
      </c>
      <c r="M32" s="18">
        <v>84.314889013874918</v>
      </c>
      <c r="N32" s="18">
        <v>85.441387660256197</v>
      </c>
      <c r="O32" s="18">
        <v>85.73594674163752</v>
      </c>
      <c r="P32" s="18">
        <v>89.93981168301886</v>
      </c>
      <c r="Q32" s="143">
        <v>90.885921741066852</v>
      </c>
      <c r="R32" s="143">
        <v>91.832031799114844</v>
      </c>
      <c r="S32" s="143">
        <v>93.098582673489304</v>
      </c>
      <c r="T32" s="143">
        <v>92.893995947920544</v>
      </c>
      <c r="U32" s="130">
        <v>93.660471687657889</v>
      </c>
      <c r="V32" s="163"/>
    </row>
    <row r="33" spans="1:22" s="30" customFormat="1">
      <c r="A33" s="22" t="s">
        <v>67</v>
      </c>
      <c r="B33" s="57">
        <v>318.04422426298652</v>
      </c>
      <c r="C33" s="58">
        <v>329.2901702324541</v>
      </c>
      <c r="D33" s="58">
        <v>319.72325295988588</v>
      </c>
      <c r="E33" s="58">
        <v>373.303850841616</v>
      </c>
      <c r="F33" s="120">
        <v>393.64973323741071</v>
      </c>
      <c r="G33" s="57">
        <v>385.34635847719511</v>
      </c>
      <c r="H33" s="58">
        <v>386.20861484053898</v>
      </c>
      <c r="I33" s="58">
        <v>386.89660679088502</v>
      </c>
      <c r="J33" s="58">
        <v>393.8317125389828</v>
      </c>
      <c r="K33" s="58">
        <v>394.87253330603488</v>
      </c>
      <c r="L33" s="58">
        <v>394.45364532320411</v>
      </c>
      <c r="M33" s="58">
        <v>382.65636905183885</v>
      </c>
      <c r="N33" s="58">
        <v>386.48690814599274</v>
      </c>
      <c r="O33" s="58">
        <v>387.57921467286326</v>
      </c>
      <c r="P33" s="58">
        <v>392.41187616339562</v>
      </c>
      <c r="Q33" s="150">
        <v>395.73066534738189</v>
      </c>
      <c r="R33" s="150">
        <v>397.50173202340352</v>
      </c>
      <c r="S33" s="150">
        <v>389.60980127211417</v>
      </c>
      <c r="T33" s="150">
        <v>388.81727211350756</v>
      </c>
      <c r="U33" s="131">
        <v>388.77805946136988</v>
      </c>
    </row>
    <row r="34" spans="1:22" s="30" customFormat="1">
      <c r="A34" s="23" t="s">
        <v>29</v>
      </c>
      <c r="B34" s="59"/>
      <c r="C34" s="24"/>
      <c r="D34" s="24"/>
      <c r="E34" s="122"/>
      <c r="F34" s="60"/>
      <c r="G34" s="25"/>
      <c r="H34" s="61"/>
      <c r="Q34" s="141"/>
      <c r="R34" s="141"/>
      <c r="S34" s="141"/>
      <c r="T34" s="141"/>
      <c r="U34" s="128"/>
    </row>
    <row r="35" spans="1:22">
      <c r="A35" s="26" t="s">
        <v>30</v>
      </c>
      <c r="B35" s="59"/>
      <c r="C35" s="24"/>
      <c r="D35" s="24"/>
      <c r="E35" s="24"/>
      <c r="F35" s="60"/>
      <c r="G35" s="24">
        <v>166.81725849999998</v>
      </c>
      <c r="H35" s="24">
        <v>167.56458236535414</v>
      </c>
      <c r="I35" s="24">
        <v>168.31190623070833</v>
      </c>
      <c r="J35" s="24">
        <v>169.06191720717362</v>
      </c>
      <c r="K35" s="24">
        <v>169.80859790030553</v>
      </c>
      <c r="L35" s="24">
        <v>170.55527859343755</v>
      </c>
      <c r="M35" s="24">
        <v>171.30195928656946</v>
      </c>
      <c r="N35" s="24">
        <v>167.16786442222224</v>
      </c>
      <c r="O35" s="24">
        <v>167.07608305370366</v>
      </c>
      <c r="P35" s="24">
        <v>167.51238447499992</v>
      </c>
      <c r="Q35" s="144">
        <v>167.9486858962963</v>
      </c>
      <c r="R35" s="144">
        <v>168.38498731759256</v>
      </c>
      <c r="S35" s="144">
        <v>168.82128873888885</v>
      </c>
      <c r="T35" s="144">
        <v>169.07622202623452</v>
      </c>
      <c r="U35" s="132">
        <v>169.33115531358021</v>
      </c>
    </row>
    <row r="36" spans="1:22">
      <c r="A36" s="26" t="s">
        <v>31</v>
      </c>
      <c r="B36" s="59"/>
      <c r="C36" s="24"/>
      <c r="D36" s="24"/>
      <c r="E36" s="24"/>
      <c r="F36" s="60"/>
      <c r="G36" s="24">
        <v>7.5365250648508217</v>
      </c>
      <c r="H36" s="24">
        <v>7.5585065962899707</v>
      </c>
      <c r="I36" s="24">
        <v>7.5804881277291196</v>
      </c>
      <c r="J36" s="24">
        <v>7.5280999172334919</v>
      </c>
      <c r="K36" s="24">
        <v>7.5470890457515107</v>
      </c>
      <c r="L36" s="24">
        <v>7.5660781742695296</v>
      </c>
      <c r="M36" s="24">
        <v>7.5850673027875475</v>
      </c>
      <c r="N36" s="24">
        <v>7.2447466666666678</v>
      </c>
      <c r="O36" s="24">
        <v>7.2502613333333326</v>
      </c>
      <c r="P36" s="24">
        <v>7.255776</v>
      </c>
      <c r="Q36" s="144">
        <v>7.2612906666666666</v>
      </c>
      <c r="R36" s="144">
        <v>7.266805333333334</v>
      </c>
      <c r="S36" s="144">
        <v>7.2723200000000006</v>
      </c>
      <c r="T36" s="144">
        <v>7.2826224533333335</v>
      </c>
      <c r="U36" s="132">
        <v>7.2929249066666664</v>
      </c>
    </row>
    <row r="37" spans="1:22" s="30" customFormat="1">
      <c r="A37" s="27" t="s">
        <v>17</v>
      </c>
      <c r="B37" s="62">
        <v>147.87789484572016</v>
      </c>
      <c r="C37" s="63">
        <v>173.63284912808234</v>
      </c>
      <c r="D37" s="63">
        <v>158.58354976150216</v>
      </c>
      <c r="E37" s="63">
        <v>162.21949651897495</v>
      </c>
      <c r="F37" s="64">
        <v>167.52642159679803</v>
      </c>
      <c r="G37" s="62">
        <v>174.3537835648508</v>
      </c>
      <c r="H37" s="63">
        <v>175.1230889616441</v>
      </c>
      <c r="I37" s="63">
        <v>175.89239435843746</v>
      </c>
      <c r="J37" s="63">
        <v>176.59001712440713</v>
      </c>
      <c r="K37" s="63">
        <v>177.35568694605703</v>
      </c>
      <c r="L37" s="63">
        <v>178.12135676770708</v>
      </c>
      <c r="M37" s="63">
        <v>178.88702658935699</v>
      </c>
      <c r="N37" s="63">
        <v>174.41261108888889</v>
      </c>
      <c r="O37" s="63">
        <v>174.32634438703698</v>
      </c>
      <c r="P37" s="63">
        <v>174.76816047499992</v>
      </c>
      <c r="Q37" s="151">
        <v>175.20997656296296</v>
      </c>
      <c r="R37" s="151">
        <v>175.6517926509259</v>
      </c>
      <c r="S37" s="151">
        <v>176.09360873888886</v>
      </c>
      <c r="T37" s="151">
        <v>176.35884447956786</v>
      </c>
      <c r="U37" s="133">
        <v>176.62408022024687</v>
      </c>
      <c r="V37" s="163"/>
    </row>
    <row r="38" spans="1:22">
      <c r="B38" s="59"/>
      <c r="C38" s="24"/>
      <c r="D38" s="24"/>
      <c r="E38" s="24"/>
      <c r="F38" s="60"/>
      <c r="G38" s="28"/>
      <c r="H38" s="65"/>
      <c r="Q38" s="145"/>
      <c r="R38" s="145"/>
      <c r="S38" s="145"/>
      <c r="T38" s="145"/>
      <c r="U38" s="134"/>
    </row>
    <row r="39" spans="1:22">
      <c r="A39" s="29" t="s">
        <v>32</v>
      </c>
      <c r="B39" s="66">
        <v>62.481710757291694</v>
      </c>
      <c r="C39" s="67">
        <v>60.83255116859641</v>
      </c>
      <c r="D39" s="67">
        <v>54.765567301150668</v>
      </c>
      <c r="E39" s="67">
        <v>61.890408020642781</v>
      </c>
      <c r="F39" s="68">
        <v>62.672777056968016</v>
      </c>
      <c r="G39" s="66">
        <v>64.977915753185243</v>
      </c>
      <c r="H39" s="67">
        <v>64.817917192280447</v>
      </c>
      <c r="I39" s="67">
        <v>64.570909019210148</v>
      </c>
      <c r="J39" s="67">
        <v>64.013213698037816</v>
      </c>
      <c r="K39" s="67">
        <v>64.090962187759033</v>
      </c>
      <c r="L39" s="67">
        <v>64.074848859665053</v>
      </c>
      <c r="M39" s="67">
        <v>63.219916571777276</v>
      </c>
      <c r="N39" s="67">
        <v>63.311142628371726</v>
      </c>
      <c r="O39" s="67">
        <v>63.263020312675053</v>
      </c>
      <c r="P39" s="67">
        <v>63.247586650242511</v>
      </c>
      <c r="Q39" s="67">
        <v>63.149300221989506</v>
      </c>
      <c r="R39" s="67">
        <v>63.103750362918845</v>
      </c>
      <c r="S39" s="67">
        <v>62.152498347601522</v>
      </c>
      <c r="T39" s="67">
        <v>61.959292504221594</v>
      </c>
      <c r="U39" s="68">
        <v>61.676814408207974</v>
      </c>
      <c r="V39" s="163"/>
    </row>
    <row r="40" spans="1:22" s="5" customFormat="1" ht="13.5" thickBot="1">
      <c r="A40" s="6"/>
      <c r="B40" s="69"/>
      <c r="C40" s="70"/>
      <c r="D40" s="70"/>
      <c r="E40" s="70"/>
      <c r="F40" s="97"/>
      <c r="G40" s="71"/>
      <c r="H40" s="71"/>
      <c r="I40" s="71"/>
      <c r="J40" s="71"/>
      <c r="K40" s="71"/>
      <c r="L40" s="91"/>
      <c r="M40" s="71"/>
      <c r="N40" s="71"/>
      <c r="O40" s="71"/>
      <c r="P40" s="125"/>
      <c r="Q40" s="152"/>
      <c r="R40" s="152"/>
      <c r="S40" s="152"/>
      <c r="T40" s="152"/>
      <c r="U40" s="139"/>
    </row>
    <row r="41" spans="1:22" s="30" customFormat="1">
      <c r="A41" s="30" t="s">
        <v>33</v>
      </c>
      <c r="B41" s="31">
        <v>1302.6124967232979</v>
      </c>
      <c r="C41" s="31">
        <v>1236.8746586132295</v>
      </c>
      <c r="D41" s="31">
        <v>1117.7651294162697</v>
      </c>
      <c r="E41" s="31">
        <v>1243.3738456300575</v>
      </c>
      <c r="F41" s="96">
        <v>1266.4277659487814</v>
      </c>
      <c r="G41" s="31">
        <v>1260.2418128102179</v>
      </c>
      <c r="H41" s="31">
        <v>1260.9687033406326</v>
      </c>
      <c r="I41" s="31">
        <v>1260.2305836569344</v>
      </c>
      <c r="J41" s="31">
        <v>1251.6577553414204</v>
      </c>
      <c r="K41" s="31">
        <v>1253.0956861444274</v>
      </c>
      <c r="L41" s="31">
        <v>1248.324659243252</v>
      </c>
      <c r="M41" s="31">
        <v>1221.5656755146381</v>
      </c>
      <c r="N41" s="31">
        <v>1222.678953883091</v>
      </c>
      <c r="O41" s="31">
        <v>1218.7304156267069</v>
      </c>
      <c r="P41" s="31">
        <v>1221.8528708214367</v>
      </c>
      <c r="Q41" s="146">
        <v>1221.8505750311849</v>
      </c>
      <c r="R41" s="146">
        <v>1221.0775319984875</v>
      </c>
      <c r="S41" s="146">
        <v>1202.1378238895832</v>
      </c>
      <c r="T41" s="146">
        <v>1192.7202779625836</v>
      </c>
      <c r="U41" s="136">
        <v>1179.7122640550485</v>
      </c>
    </row>
    <row r="42" spans="1:22">
      <c r="B42" s="28"/>
      <c r="C42" s="28"/>
      <c r="D42" s="28"/>
      <c r="E42" s="28"/>
      <c r="F42" s="75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147"/>
      <c r="R42" s="147"/>
      <c r="S42" s="147"/>
      <c r="T42" s="147"/>
      <c r="U42" s="135"/>
    </row>
    <row r="43" spans="1:22" s="30" customFormat="1">
      <c r="A43" s="30" t="s">
        <v>34</v>
      </c>
      <c r="B43" s="31">
        <v>1312.115925903126</v>
      </c>
      <c r="C43" s="31">
        <v>1277.4835745405255</v>
      </c>
      <c r="D43" s="31">
        <v>1150.0769133241618</v>
      </c>
      <c r="E43" s="31">
        <v>1299.6985684334984</v>
      </c>
      <c r="F43" s="73">
        <v>1316.1283181963288</v>
      </c>
      <c r="G43" s="31">
        <v>1364.5362308168867</v>
      </c>
      <c r="H43" s="31">
        <v>1361.1762610378878</v>
      </c>
      <c r="I43" s="31">
        <v>1355.9890894034108</v>
      </c>
      <c r="J43" s="31">
        <v>1344.2774876587937</v>
      </c>
      <c r="K43" s="31">
        <v>1345.9102059429376</v>
      </c>
      <c r="L43" s="31">
        <v>1345.5718260529663</v>
      </c>
      <c r="M43" s="31">
        <v>1327.6182480073219</v>
      </c>
      <c r="N43" s="31">
        <v>1329.533995195806</v>
      </c>
      <c r="O43" s="31">
        <v>1328.5234265661761</v>
      </c>
      <c r="P43" s="31">
        <v>1328.1993196550927</v>
      </c>
      <c r="Q43" s="146">
        <v>1326.1353046617787</v>
      </c>
      <c r="R43" s="146">
        <v>1325.1787576212923</v>
      </c>
      <c r="S43" s="146">
        <v>1305.2024652996297</v>
      </c>
      <c r="T43" s="146">
        <v>1301.1451425886537</v>
      </c>
      <c r="U43" s="136">
        <v>1295.2131025723681</v>
      </c>
    </row>
    <row r="44" spans="1:22" s="30" customFormat="1">
      <c r="B44" s="31"/>
      <c r="C44" s="31"/>
      <c r="D44" s="31"/>
      <c r="E44" s="31"/>
      <c r="F44" s="73"/>
      <c r="G44" s="31"/>
      <c r="H44" s="31"/>
      <c r="I44" s="31"/>
      <c r="J44" s="31"/>
      <c r="K44" s="31"/>
      <c r="L44" s="31"/>
      <c r="M44" s="31"/>
      <c r="N44" s="31"/>
      <c r="O44" s="31"/>
      <c r="P44" s="20"/>
      <c r="U44" s="53"/>
    </row>
    <row r="45" spans="1:22" s="30" customFormat="1" collapsed="1">
      <c r="A45" s="30" t="s">
        <v>35</v>
      </c>
      <c r="B45" s="31">
        <v>9.5034291798281334</v>
      </c>
      <c r="C45" s="31">
        <v>40.608915927295975</v>
      </c>
      <c r="D45" s="31">
        <v>32.311783907892007</v>
      </c>
      <c r="E45" s="31">
        <v>56.324722803440608</v>
      </c>
      <c r="F45" s="73">
        <v>49.115425887461988</v>
      </c>
      <c r="G45" s="31">
        <v>77.291601848285993</v>
      </c>
      <c r="H45" s="31">
        <v>82.435502116457556</v>
      </c>
      <c r="I45" s="31">
        <v>87.576599361584485</v>
      </c>
      <c r="J45" s="31">
        <v>91.203688663369022</v>
      </c>
      <c r="K45" s="31">
        <v>95.918103849746387</v>
      </c>
      <c r="L45" s="31">
        <v>100.54675092442027</v>
      </c>
      <c r="M45" s="31">
        <v>106</v>
      </c>
      <c r="N45" s="31">
        <v>101.90794509182138</v>
      </c>
      <c r="O45" s="31">
        <v>102.25579043362299</v>
      </c>
      <c r="P45" s="31">
        <v>103.23388836135693</v>
      </c>
      <c r="Q45" s="146">
        <v>105.31661998840799</v>
      </c>
      <c r="R45" s="146">
        <v>108.87174834444914</v>
      </c>
      <c r="S45" s="146">
        <v>114.17125361157431</v>
      </c>
      <c r="T45" s="146">
        <v>113.0341995851345</v>
      </c>
      <c r="U45" s="136">
        <v>118.40036680813327</v>
      </c>
      <c r="V45" s="163"/>
    </row>
    <row r="46" spans="1:22" s="30" customFormat="1">
      <c r="B46" s="77"/>
      <c r="C46" s="77"/>
      <c r="D46" s="77"/>
      <c r="E46" s="77"/>
      <c r="F46" s="78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146"/>
      <c r="R46" s="146"/>
      <c r="S46" s="146"/>
      <c r="T46" s="146"/>
      <c r="U46" s="136"/>
    </row>
    <row r="47" spans="1:22" s="30" customFormat="1" ht="13.5" thickBot="1">
      <c r="A47" s="32" t="s">
        <v>36</v>
      </c>
      <c r="B47" s="80">
        <v>7.2428273997870631E-3</v>
      </c>
      <c r="C47" s="80">
        <v>3.1788209834245303E-2</v>
      </c>
      <c r="D47" s="80">
        <v>2.8095324350524181E-2</v>
      </c>
      <c r="E47" s="80">
        <v>4.3336758361846708E-2</v>
      </c>
      <c r="F47" s="81">
        <v>3.7318113445633933E-2</v>
      </c>
      <c r="G47" s="80">
        <v>5.6643129073982133E-2</v>
      </c>
      <c r="H47" s="80">
        <v>6.0561959884314349E-2</v>
      </c>
      <c r="I47" s="80">
        <v>6.4585032465206055E-2</v>
      </c>
      <c r="J47" s="89">
        <v>6.7694356883478315E-2</v>
      </c>
      <c r="K47" s="89">
        <v>7.1266347061055738E-2</v>
      </c>
      <c r="L47" s="89">
        <v>7.4724179696418827E-2</v>
      </c>
      <c r="M47" s="89">
        <f>M45/M43</f>
        <v>7.9842228862927925E-2</v>
      </c>
      <c r="N47" s="89">
        <v>7.6649371479074496E-2</v>
      </c>
      <c r="O47" s="89">
        <v>7.6969504932195829E-2</v>
      </c>
      <c r="P47" s="89">
        <v>7.7724696010358404E-2</v>
      </c>
      <c r="Q47" s="153">
        <v>7.9416195027903466E-2</v>
      </c>
      <c r="R47" s="153">
        <v>8.3462133178769826E-2</v>
      </c>
      <c r="S47" s="153">
        <v>8.7473979437638058E-2</v>
      </c>
      <c r="T47" s="153">
        <v>8.6872859825807558E-2</v>
      </c>
      <c r="U47" s="137">
        <v>9.1413811806708323E-2</v>
      </c>
    </row>
    <row r="49" spans="2:12">
      <c r="B49" s="82"/>
      <c r="C49" s="82"/>
      <c r="E49" s="82"/>
      <c r="F49" s="82"/>
      <c r="G49" s="92"/>
      <c r="H49" s="92"/>
      <c r="I49" s="92"/>
      <c r="J49" s="92"/>
      <c r="K49" s="92"/>
      <c r="L49" s="92"/>
    </row>
    <row r="50" spans="2:12">
      <c r="G50" s="83"/>
      <c r="H50" s="83"/>
      <c r="I50" s="83"/>
      <c r="K50" s="82"/>
      <c r="L50" s="82"/>
    </row>
    <row r="51" spans="2:12">
      <c r="G51" s="83"/>
      <c r="H51" s="83"/>
      <c r="I51" s="83"/>
    </row>
    <row r="52" spans="2:12">
      <c r="G52" s="83"/>
      <c r="H52" s="83"/>
      <c r="I52" s="83"/>
      <c r="J52" s="83"/>
      <c r="K52" s="82"/>
      <c r="L52" s="82"/>
    </row>
    <row r="53" spans="2:12">
      <c r="G53" s="83"/>
      <c r="H53" s="83"/>
      <c r="I53" s="83"/>
      <c r="J53" s="83"/>
    </row>
    <row r="54" spans="2:12">
      <c r="G54" s="83"/>
      <c r="H54" s="83"/>
      <c r="I54" s="83"/>
      <c r="J54" s="83"/>
    </row>
    <row r="55" spans="2:12">
      <c r="J55" s="83"/>
    </row>
    <row r="56" spans="2:12">
      <c r="G56" s="83"/>
      <c r="H56" s="83"/>
      <c r="I56" s="83"/>
    </row>
    <row r="57" spans="2:12">
      <c r="J57" s="83"/>
    </row>
    <row r="58" spans="2:12">
      <c r="J58" s="83"/>
    </row>
    <row r="59" spans="2:12">
      <c r="J59" s="83"/>
    </row>
    <row r="60" spans="2:12">
      <c r="J60" s="83"/>
    </row>
    <row r="62" spans="2:12">
      <c r="H62" s="56"/>
      <c r="J62" s="65"/>
    </row>
    <row r="63" spans="2:12">
      <c r="J63" s="65"/>
    </row>
    <row r="65" spans="10:10">
      <c r="J65" s="65"/>
    </row>
    <row r="66" spans="10:10">
      <c r="J66" s="65"/>
    </row>
  </sheetData>
  <mergeCells count="2">
    <mergeCell ref="B5:F6"/>
    <mergeCell ref="G5:U6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66"/>
  <sheetViews>
    <sheetView showGridLines="0" topLeftCell="A4" zoomScaleNormal="100" workbookViewId="0">
      <pane xSplit="1" topLeftCell="B1" activePane="topRight" state="frozen"/>
      <selection activeCell="U8" sqref="U8"/>
      <selection pane="topRight" activeCell="K28" sqref="K28"/>
    </sheetView>
  </sheetViews>
  <sheetFormatPr defaultRowHeight="12.75"/>
  <cols>
    <col min="1" max="1" width="39.625" style="20" bestFit="1" customWidth="1"/>
    <col min="2" max="7" width="8.625" style="20" customWidth="1"/>
    <col min="8" max="16384" width="9" style="20"/>
  </cols>
  <sheetData>
    <row r="1" spans="1:21">
      <c r="A1" s="37" t="s">
        <v>0</v>
      </c>
      <c r="B1" s="2" t="s">
        <v>66</v>
      </c>
    </row>
    <row r="2" spans="1:21">
      <c r="A2" s="37"/>
      <c r="B2" s="2" t="s">
        <v>56</v>
      </c>
    </row>
    <row r="3" spans="1:21">
      <c r="A3" s="37"/>
      <c r="B3" s="118" t="s">
        <v>69</v>
      </c>
    </row>
    <row r="5" spans="1:21" ht="20.25" customHeight="1">
      <c r="B5" s="165" t="s">
        <v>1</v>
      </c>
      <c r="C5" s="166"/>
      <c r="D5" s="166"/>
      <c r="E5" s="166"/>
      <c r="F5" s="166"/>
      <c r="G5" s="165" t="s">
        <v>75</v>
      </c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9"/>
    </row>
    <row r="6" spans="1:21" ht="12.75" customHeight="1">
      <c r="B6" s="167"/>
      <c r="C6" s="168"/>
      <c r="D6" s="168"/>
      <c r="E6" s="168"/>
      <c r="F6" s="168"/>
      <c r="G6" s="167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70"/>
      <c r="U6" s="171"/>
    </row>
    <row r="7" spans="1:21" s="38" customFormat="1" ht="25.5">
      <c r="B7" s="39" t="s">
        <v>2</v>
      </c>
      <c r="C7" s="40" t="s">
        <v>3</v>
      </c>
      <c r="D7" s="40" t="s">
        <v>4</v>
      </c>
      <c r="E7" s="40" t="s">
        <v>5</v>
      </c>
      <c r="F7" s="41" t="s">
        <v>6</v>
      </c>
      <c r="G7" s="156" t="s">
        <v>7</v>
      </c>
      <c r="H7" s="157" t="s">
        <v>8</v>
      </c>
      <c r="I7" s="157" t="s">
        <v>9</v>
      </c>
      <c r="J7" s="158" t="s">
        <v>55</v>
      </c>
      <c r="K7" s="157" t="s">
        <v>54</v>
      </c>
      <c r="L7" s="159" t="s">
        <v>57</v>
      </c>
      <c r="M7" s="159" t="s">
        <v>58</v>
      </c>
      <c r="N7" s="157" t="s">
        <v>65</v>
      </c>
      <c r="O7" s="157" t="s">
        <v>72</v>
      </c>
      <c r="P7" s="159" t="s">
        <v>73</v>
      </c>
      <c r="Q7" s="159" t="s">
        <v>74</v>
      </c>
      <c r="R7" s="159" t="s">
        <v>76</v>
      </c>
      <c r="S7" s="159" t="s">
        <v>77</v>
      </c>
      <c r="T7" s="40" t="s">
        <v>79</v>
      </c>
      <c r="U7" s="41" t="s">
        <v>81</v>
      </c>
    </row>
    <row r="8" spans="1:21" s="30" customFormat="1">
      <c r="A8" s="9" t="s">
        <v>10</v>
      </c>
      <c r="B8" s="86"/>
      <c r="C8" s="87"/>
      <c r="D8" s="87"/>
      <c r="E8" s="87"/>
      <c r="F8" s="88"/>
      <c r="G8" s="34"/>
      <c r="H8" s="42"/>
      <c r="U8" s="53"/>
    </row>
    <row r="9" spans="1:21">
      <c r="A9" s="11" t="s">
        <v>11</v>
      </c>
      <c r="B9" s="43"/>
      <c r="C9" s="12"/>
      <c r="D9" s="12"/>
      <c r="E9" s="12"/>
      <c r="F9" s="44"/>
      <c r="G9" s="12">
        <v>357.74220350204615</v>
      </c>
      <c r="H9" s="12">
        <v>356.56039373536208</v>
      </c>
      <c r="I9" s="12">
        <v>354.19677420199383</v>
      </c>
      <c r="J9" s="12">
        <v>343.26644680684836</v>
      </c>
      <c r="K9" s="12">
        <v>341.82794530782792</v>
      </c>
      <c r="L9" s="12">
        <v>336.40718095945471</v>
      </c>
      <c r="M9" s="12">
        <v>326.85564646739192</v>
      </c>
      <c r="N9" s="12">
        <v>322.56875665584215</v>
      </c>
      <c r="O9" s="12">
        <v>319.22453018715515</v>
      </c>
      <c r="P9" s="12">
        <v>315.44789588544069</v>
      </c>
      <c r="Q9" s="12">
        <v>310.6076564047101</v>
      </c>
      <c r="R9" s="12">
        <v>306.28944176074157</v>
      </c>
      <c r="S9" s="12">
        <v>299.24392010941386</v>
      </c>
      <c r="T9" s="12">
        <v>293.74680189948782</v>
      </c>
      <c r="U9" s="44">
        <v>285.22298963237165</v>
      </c>
    </row>
    <row r="10" spans="1:21">
      <c r="A10" s="11" t="s">
        <v>12</v>
      </c>
      <c r="B10" s="43"/>
      <c r="C10" s="12"/>
      <c r="D10" s="12"/>
      <c r="E10" s="12"/>
      <c r="F10" s="44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44"/>
    </row>
    <row r="11" spans="1:21">
      <c r="A11" s="11" t="s">
        <v>13</v>
      </c>
      <c r="B11" s="45"/>
      <c r="C11" s="13"/>
      <c r="D11" s="13"/>
      <c r="E11" s="13"/>
      <c r="F11" s="46"/>
      <c r="G11" s="13">
        <v>9.2730477633825448</v>
      </c>
      <c r="H11" s="13">
        <v>9.2753048042847546</v>
      </c>
      <c r="I11" s="13">
        <v>9.2655333305467931</v>
      </c>
      <c r="J11" s="13">
        <v>9.1157255923315965</v>
      </c>
      <c r="K11" s="13">
        <v>9.1326626030049223</v>
      </c>
      <c r="L11" s="13">
        <v>9.113787893967304</v>
      </c>
      <c r="M11" s="13">
        <v>8.9727747483634648</v>
      </c>
      <c r="N11" s="13">
        <v>11.127381240782869</v>
      </c>
      <c r="O11" s="13">
        <v>11.114801871608975</v>
      </c>
      <c r="P11" s="13">
        <v>11.108470224779738</v>
      </c>
      <c r="Q11" s="13">
        <v>11.09079771529613</v>
      </c>
      <c r="R11" s="13">
        <v>11.062928569427587</v>
      </c>
      <c r="S11" s="13">
        <v>10.726422711773017</v>
      </c>
      <c r="T11" s="13">
        <v>10.684403884651314</v>
      </c>
      <c r="U11" s="46">
        <v>10.639874083947822</v>
      </c>
    </row>
    <row r="12" spans="1:21">
      <c r="A12" s="11" t="s">
        <v>14</v>
      </c>
      <c r="B12" s="45"/>
      <c r="C12" s="13"/>
      <c r="D12" s="13"/>
      <c r="E12" s="13"/>
      <c r="F12" s="46"/>
      <c r="G12" s="12">
        <v>16.068650947559998</v>
      </c>
      <c r="H12" s="12">
        <v>16.095432032472598</v>
      </c>
      <c r="I12" s="12">
        <v>16.122213117385197</v>
      </c>
      <c r="J12" s="12">
        <v>16.050687661419541</v>
      </c>
      <c r="K12" s="12">
        <v>16.091174447481926</v>
      </c>
      <c r="L12" s="12">
        <v>16.131661233544307</v>
      </c>
      <c r="M12" s="12">
        <v>16.172148019606691</v>
      </c>
      <c r="N12" s="12">
        <v>16.235864928819616</v>
      </c>
      <c r="O12" s="12">
        <v>16.279670303903504</v>
      </c>
      <c r="P12" s="12">
        <v>16.323475678987396</v>
      </c>
      <c r="Q12" s="12">
        <v>16.367281054071285</v>
      </c>
      <c r="R12" s="12">
        <v>16.411086429155173</v>
      </c>
      <c r="S12" s="12">
        <v>16.454891804239061</v>
      </c>
      <c r="T12" s="12">
        <v>16.478202900961733</v>
      </c>
      <c r="U12" s="44">
        <v>16.501513997684405</v>
      </c>
    </row>
    <row r="13" spans="1:21">
      <c r="A13" s="11" t="s">
        <v>15</v>
      </c>
      <c r="B13" s="45"/>
      <c r="C13" s="13"/>
      <c r="D13" s="13"/>
      <c r="E13" s="13"/>
      <c r="F13" s="46"/>
      <c r="G13" s="12">
        <v>15.563917303302597</v>
      </c>
      <c r="H13" s="12">
        <v>15.58985716547477</v>
      </c>
      <c r="I13" s="12">
        <v>15.615797027646943</v>
      </c>
      <c r="J13" s="12">
        <v>15.667384811527546</v>
      </c>
      <c r="K13" s="12">
        <v>15.706904741788605</v>
      </c>
      <c r="L13" s="12">
        <v>15.746424672049663</v>
      </c>
      <c r="M13" s="12">
        <v>15.785944602310721</v>
      </c>
      <c r="N13" s="12">
        <v>15.848139902393697</v>
      </c>
      <c r="O13" s="12">
        <v>15.890899171200743</v>
      </c>
      <c r="P13" s="12">
        <v>15.93365844000779</v>
      </c>
      <c r="Q13" s="12">
        <v>15.976417708814838</v>
      </c>
      <c r="R13" s="12">
        <v>16.019176977621886</v>
      </c>
      <c r="S13" s="12">
        <v>16.061936246428932</v>
      </c>
      <c r="T13" s="12">
        <v>16.084690656111373</v>
      </c>
      <c r="U13" s="44">
        <v>16.107445065793815</v>
      </c>
    </row>
    <row r="14" spans="1:21">
      <c r="A14" s="14" t="s">
        <v>16</v>
      </c>
      <c r="B14" s="45"/>
      <c r="C14" s="13"/>
      <c r="D14" s="13"/>
      <c r="E14" s="13"/>
      <c r="F14" s="46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44"/>
    </row>
    <row r="15" spans="1:21" s="30" customFormat="1">
      <c r="A15" s="15" t="s">
        <v>17</v>
      </c>
      <c r="B15" s="47">
        <v>431.58843623280899</v>
      </c>
      <c r="C15" s="48">
        <v>382.50967668083666</v>
      </c>
      <c r="D15" s="48">
        <v>311.36189273669459</v>
      </c>
      <c r="E15" s="48">
        <v>382.19910161227864</v>
      </c>
      <c r="F15" s="49">
        <v>395.84238675501518</v>
      </c>
      <c r="G15" s="47">
        <v>398.64781951629129</v>
      </c>
      <c r="H15" s="48">
        <v>397.52098773759423</v>
      </c>
      <c r="I15" s="48">
        <v>395.20031767757274</v>
      </c>
      <c r="J15" s="48">
        <v>384.10024487212706</v>
      </c>
      <c r="K15" s="48">
        <v>382.75868710010337</v>
      </c>
      <c r="L15" s="48">
        <v>377.399054759016</v>
      </c>
      <c r="M15" s="48">
        <v>367.78651383767283</v>
      </c>
      <c r="N15" s="48">
        <v>365.78014272783838</v>
      </c>
      <c r="O15" s="48">
        <v>362.5099015338684</v>
      </c>
      <c r="P15" s="48">
        <v>358.81350022921561</v>
      </c>
      <c r="Q15" s="48">
        <v>354.04215288289231</v>
      </c>
      <c r="R15" s="48">
        <v>349.7826337369462</v>
      </c>
      <c r="S15" s="48">
        <v>342.48717087185491</v>
      </c>
      <c r="T15" s="48">
        <v>336.99409934121223</v>
      </c>
      <c r="U15" s="49">
        <v>328.47182277979766</v>
      </c>
    </row>
    <row r="16" spans="1:21" s="30" customFormat="1">
      <c r="A16" s="16" t="s">
        <v>18</v>
      </c>
      <c r="B16" s="50"/>
      <c r="C16" s="17"/>
      <c r="D16" s="17"/>
      <c r="E16" s="17"/>
      <c r="F16" s="51"/>
      <c r="G16" s="18"/>
      <c r="H16" s="52"/>
      <c r="Q16" s="141"/>
      <c r="R16" s="141"/>
      <c r="S16" s="141"/>
      <c r="T16" s="141"/>
      <c r="U16" s="128"/>
    </row>
    <row r="17" spans="1:30">
      <c r="A17" s="19" t="s">
        <v>38</v>
      </c>
      <c r="B17" s="50"/>
      <c r="C17" s="17"/>
      <c r="D17" s="17"/>
      <c r="E17" s="17"/>
      <c r="F17" s="51"/>
      <c r="G17" s="17">
        <v>13.06950310328819</v>
      </c>
      <c r="H17" s="17">
        <v>13.111926525021067</v>
      </c>
      <c r="I17" s="17">
        <v>13.154349946753941</v>
      </c>
      <c r="J17" s="17">
        <v>13.052066284850227</v>
      </c>
      <c r="K17" s="17">
        <v>13.354746228363991</v>
      </c>
      <c r="L17" s="17">
        <v>13.469914622404859</v>
      </c>
      <c r="M17" s="17">
        <v>13.357513282231224</v>
      </c>
      <c r="N17" s="17">
        <v>12.171455205949092</v>
      </c>
      <c r="O17" s="17">
        <v>12.277264349776603</v>
      </c>
      <c r="P17" s="17">
        <v>12.393987213824255</v>
      </c>
      <c r="Q17" s="142">
        <v>11.924654948686017</v>
      </c>
      <c r="R17" s="142">
        <v>11.878722683547771</v>
      </c>
      <c r="S17" s="142">
        <v>11.832790418409525</v>
      </c>
      <c r="T17" s="142">
        <v>11.761788104310293</v>
      </c>
      <c r="U17" s="129">
        <v>11.516136943854645</v>
      </c>
    </row>
    <row r="18" spans="1:30">
      <c r="A18" s="19" t="s">
        <v>39</v>
      </c>
      <c r="B18" s="50"/>
      <c r="C18" s="17"/>
      <c r="D18" s="17"/>
      <c r="E18" s="17"/>
      <c r="F18" s="51"/>
      <c r="G18" s="17">
        <v>129.51326151315209</v>
      </c>
      <c r="H18" s="17">
        <v>128.33601706589548</v>
      </c>
      <c r="I18" s="17">
        <v>127.15877261863886</v>
      </c>
      <c r="J18" s="17">
        <v>138.16228521203865</v>
      </c>
      <c r="K18" s="17">
        <v>138.16228521203865</v>
      </c>
      <c r="L18" s="17">
        <v>138.16228521203865</v>
      </c>
      <c r="M18" s="17">
        <v>135.85958045850469</v>
      </c>
      <c r="N18" s="17">
        <v>136.34099926564352</v>
      </c>
      <c r="O18" s="17">
        <v>136.63405682394327</v>
      </c>
      <c r="P18" s="17">
        <v>136.95624976568479</v>
      </c>
      <c r="Q18" s="142">
        <v>137.12586934311432</v>
      </c>
      <c r="R18" s="142">
        <v>137.40134635288047</v>
      </c>
      <c r="S18" s="142">
        <v>137.67682336264662</v>
      </c>
      <c r="T18" s="142">
        <v>136.97693261583842</v>
      </c>
      <c r="U18" s="129">
        <v>137.01167647427198</v>
      </c>
    </row>
    <row r="19" spans="1:30">
      <c r="A19" s="19" t="s">
        <v>40</v>
      </c>
      <c r="B19" s="50"/>
      <c r="C19" s="17"/>
      <c r="D19" s="17"/>
      <c r="E19" s="17"/>
      <c r="F19" s="51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42"/>
      <c r="R19" s="142"/>
      <c r="S19" s="142"/>
      <c r="T19" s="142"/>
      <c r="U19" s="129"/>
    </row>
    <row r="20" spans="1:30">
      <c r="A20" s="19" t="s">
        <v>41</v>
      </c>
      <c r="B20" s="50"/>
      <c r="C20" s="17"/>
      <c r="D20" s="17"/>
      <c r="E20" s="17"/>
      <c r="F20" s="51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42"/>
      <c r="R20" s="142"/>
      <c r="S20" s="142"/>
      <c r="T20" s="142"/>
      <c r="U20" s="129"/>
    </row>
    <row r="21" spans="1:30">
      <c r="A21" s="19" t="s">
        <v>19</v>
      </c>
      <c r="B21" s="50"/>
      <c r="C21" s="17"/>
      <c r="D21" s="17"/>
      <c r="E21" s="17"/>
      <c r="F21" s="51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42"/>
      <c r="R21" s="142"/>
      <c r="S21" s="142"/>
      <c r="T21" s="142"/>
      <c r="U21" s="129"/>
    </row>
    <row r="22" spans="1:30" s="30" customFormat="1">
      <c r="A22" s="16" t="s">
        <v>20</v>
      </c>
      <c r="B22" s="54"/>
      <c r="C22" s="18"/>
      <c r="D22" s="18"/>
      <c r="E22" s="18"/>
      <c r="F22" s="55">
        <v>144.25054372907604</v>
      </c>
      <c r="G22" s="18">
        <v>142.58276461644033</v>
      </c>
      <c r="H22" s="18">
        <v>141.44794359091659</v>
      </c>
      <c r="I22" s="18">
        <v>140.31312256539286</v>
      </c>
      <c r="J22" s="18">
        <v>151.21435149688887</v>
      </c>
      <c r="K22" s="18">
        <v>151.51703144040263</v>
      </c>
      <c r="L22" s="18">
        <v>151.63219983444353</v>
      </c>
      <c r="M22" s="18">
        <v>149.21709374073592</v>
      </c>
      <c r="N22" s="18">
        <v>148.5124544715926</v>
      </c>
      <c r="O22" s="18">
        <v>148.91132117371987</v>
      </c>
      <c r="P22" s="18">
        <v>149.35023697950905</v>
      </c>
      <c r="Q22" s="143">
        <v>149.05052429180034</v>
      </c>
      <c r="R22" s="143">
        <v>149.28006903642824</v>
      </c>
      <c r="S22" s="143">
        <v>149.50961378105615</v>
      </c>
      <c r="T22" s="143">
        <v>148.73872072014871</v>
      </c>
      <c r="U22" s="130">
        <v>148.52781341812661</v>
      </c>
    </row>
    <row r="23" spans="1:30" s="30" customFormat="1">
      <c r="A23" s="16" t="s">
        <v>21</v>
      </c>
      <c r="B23" s="54"/>
      <c r="C23" s="18"/>
      <c r="D23" s="18"/>
      <c r="E23" s="18"/>
      <c r="F23" s="55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43"/>
      <c r="R23" s="143"/>
      <c r="S23" s="143"/>
      <c r="T23" s="143"/>
      <c r="U23" s="130"/>
    </row>
    <row r="24" spans="1:30">
      <c r="A24" s="19" t="s">
        <v>22</v>
      </c>
      <c r="B24" s="50"/>
      <c r="C24" s="17"/>
      <c r="D24" s="17"/>
      <c r="E24" s="17"/>
      <c r="F24" s="51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42"/>
      <c r="R24" s="142"/>
      <c r="S24" s="142"/>
      <c r="T24" s="142"/>
      <c r="U24" s="129"/>
    </row>
    <row r="25" spans="1:30">
      <c r="A25" s="19" t="s">
        <v>23</v>
      </c>
      <c r="B25" s="50"/>
      <c r="C25" s="17"/>
      <c r="D25" s="17"/>
      <c r="E25" s="17"/>
      <c r="F25" s="51"/>
      <c r="G25" s="17">
        <v>20.104166666666668</v>
      </c>
      <c r="H25" s="17">
        <v>20.104166666666668</v>
      </c>
      <c r="I25" s="17">
        <v>20.104166666666668</v>
      </c>
      <c r="J25" s="17">
        <v>20.104166666666668</v>
      </c>
      <c r="K25" s="17">
        <v>20.104166666666668</v>
      </c>
      <c r="L25" s="17">
        <v>20.104166666666668</v>
      </c>
      <c r="M25" s="17">
        <v>16.395833333333332</v>
      </c>
      <c r="N25" s="17">
        <v>16.576187499999996</v>
      </c>
      <c r="O25" s="17">
        <v>16.621276041666661</v>
      </c>
      <c r="P25" s="17">
        <v>16.66636458333333</v>
      </c>
      <c r="Q25" s="142">
        <v>16.711453124999995</v>
      </c>
      <c r="R25" s="142">
        <v>16.75654166666666</v>
      </c>
      <c r="S25" s="142">
        <v>16.801630208333325</v>
      </c>
      <c r="T25" s="142">
        <v>16.628107638888888</v>
      </c>
      <c r="U25" s="129">
        <v>16.651335069444446</v>
      </c>
    </row>
    <row r="26" spans="1:30">
      <c r="A26" s="19" t="s">
        <v>24</v>
      </c>
      <c r="B26" s="50"/>
      <c r="C26" s="17"/>
      <c r="D26" s="119"/>
      <c r="E26" s="17"/>
      <c r="F26" s="51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42"/>
      <c r="R26" s="142"/>
      <c r="S26" s="142"/>
      <c r="T26" s="142"/>
      <c r="U26" s="129"/>
    </row>
    <row r="27" spans="1:30">
      <c r="A27" s="19" t="s">
        <v>25</v>
      </c>
      <c r="B27" s="50"/>
      <c r="C27" s="17"/>
      <c r="D27" s="17"/>
      <c r="E27" s="17"/>
      <c r="F27" s="5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42"/>
      <c r="R27" s="142"/>
      <c r="S27" s="142"/>
      <c r="T27" s="142"/>
      <c r="U27" s="129"/>
      <c r="V27" s="56"/>
      <c r="W27" s="56"/>
      <c r="X27" s="56"/>
      <c r="Y27" s="56"/>
      <c r="Z27" s="56"/>
      <c r="AA27" s="56"/>
      <c r="AB27" s="56"/>
      <c r="AC27" s="56"/>
      <c r="AD27" s="56"/>
    </row>
    <row r="28" spans="1:30">
      <c r="A28" s="19" t="s">
        <v>26</v>
      </c>
      <c r="B28" s="50"/>
      <c r="C28" s="17"/>
      <c r="D28" s="17"/>
      <c r="E28" s="17"/>
      <c r="F28" s="51"/>
      <c r="G28" s="17">
        <v>6.089344941956881</v>
      </c>
      <c r="H28" s="17">
        <v>6.089344941956881</v>
      </c>
      <c r="I28" s="17">
        <v>6.089344941956881</v>
      </c>
      <c r="J28" s="17">
        <v>6.458333333333333</v>
      </c>
      <c r="K28" s="17">
        <v>6.458333333333333</v>
      </c>
      <c r="L28" s="17">
        <v>6.458333333333333</v>
      </c>
      <c r="M28" s="17">
        <v>6.5104166666666679</v>
      </c>
      <c r="N28" s="17">
        <v>6.5277777777777786</v>
      </c>
      <c r="O28" s="17">
        <v>6.5451388888888893</v>
      </c>
      <c r="P28" s="17">
        <v>6.5625</v>
      </c>
      <c r="Q28" s="142">
        <v>6.5798611111111107</v>
      </c>
      <c r="R28" s="142">
        <v>6.5972222222222223</v>
      </c>
      <c r="S28" s="142">
        <v>6.614583333333333</v>
      </c>
      <c r="T28" s="142">
        <v>6.6319444444444438</v>
      </c>
      <c r="U28" s="129">
        <v>6.6493055555555562</v>
      </c>
    </row>
    <row r="29" spans="1:30">
      <c r="A29" s="19" t="s">
        <v>27</v>
      </c>
      <c r="B29" s="50"/>
      <c r="C29" s="17"/>
      <c r="D29" s="17"/>
      <c r="E29" s="17"/>
      <c r="F29" s="51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42"/>
      <c r="R29" s="142"/>
      <c r="S29" s="142"/>
      <c r="T29" s="142"/>
      <c r="U29" s="129"/>
    </row>
    <row r="30" spans="1:30">
      <c r="A30" s="19" t="s">
        <v>28</v>
      </c>
      <c r="B30" s="50"/>
      <c r="C30" s="17"/>
      <c r="D30" s="17"/>
      <c r="E30" s="17"/>
      <c r="F30" s="51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42"/>
      <c r="R30" s="142"/>
      <c r="S30" s="142"/>
      <c r="T30" s="142"/>
      <c r="U30" s="129"/>
    </row>
    <row r="31" spans="1:30">
      <c r="A31" s="149" t="s">
        <v>78</v>
      </c>
      <c r="B31" s="50"/>
      <c r="C31" s="17"/>
      <c r="D31" s="17"/>
      <c r="E31" s="17"/>
      <c r="F31" s="51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42"/>
      <c r="R31" s="142"/>
      <c r="S31" s="142"/>
      <c r="T31" s="142"/>
      <c r="U31" s="129"/>
    </row>
    <row r="32" spans="1:30" s="30" customFormat="1">
      <c r="A32" s="16" t="s">
        <v>20</v>
      </c>
      <c r="B32" s="54"/>
      <c r="C32" s="18"/>
      <c r="D32" s="18"/>
      <c r="E32" s="18"/>
      <c r="F32" s="55">
        <v>37.592303562849445</v>
      </c>
      <c r="G32" s="18">
        <v>26.193511608623549</v>
      </c>
      <c r="H32" s="18">
        <v>26.193511608623549</v>
      </c>
      <c r="I32" s="18">
        <v>26.193511608623549</v>
      </c>
      <c r="J32" s="18">
        <v>26.5625</v>
      </c>
      <c r="K32" s="18">
        <v>26.5625</v>
      </c>
      <c r="L32" s="18">
        <v>26.5625</v>
      </c>
      <c r="M32" s="18">
        <v>22.90625</v>
      </c>
      <c r="N32" s="18">
        <v>23.103965277777775</v>
      </c>
      <c r="O32" s="18">
        <v>23.16641493055555</v>
      </c>
      <c r="P32" s="18">
        <v>23.22886458333333</v>
      </c>
      <c r="Q32" s="143">
        <v>23.291314236111106</v>
      </c>
      <c r="R32" s="143">
        <v>23.353763888888881</v>
      </c>
      <c r="S32" s="143">
        <v>23.416213541666657</v>
      </c>
      <c r="T32" s="143">
        <v>23.260052083333331</v>
      </c>
      <c r="U32" s="130">
        <v>23.300640625000003</v>
      </c>
    </row>
    <row r="33" spans="1:21" s="30" customFormat="1">
      <c r="A33" s="22" t="s">
        <v>67</v>
      </c>
      <c r="B33" s="57">
        <v>181.48803935167913</v>
      </c>
      <c r="C33" s="58">
        <v>165.84488589926315</v>
      </c>
      <c r="D33" s="58">
        <v>156.12302198242963</v>
      </c>
      <c r="E33" s="58">
        <v>173.34946161525409</v>
      </c>
      <c r="F33" s="120">
        <v>182.03284729192549</v>
      </c>
      <c r="G33" s="57">
        <v>168.77627622506387</v>
      </c>
      <c r="H33" s="58">
        <v>167.64145519954013</v>
      </c>
      <c r="I33" s="58">
        <v>166.5066341740164</v>
      </c>
      <c r="J33" s="58">
        <v>177.77685149688887</v>
      </c>
      <c r="K33" s="58">
        <v>178.07953144040263</v>
      </c>
      <c r="L33" s="58">
        <v>178.19469983444353</v>
      </c>
      <c r="M33" s="58">
        <v>172.12334374073592</v>
      </c>
      <c r="N33" s="58">
        <v>171.61641974937038</v>
      </c>
      <c r="O33" s="58">
        <v>172.07773610427543</v>
      </c>
      <c r="P33" s="58">
        <v>172.57910156284237</v>
      </c>
      <c r="Q33" s="150">
        <v>172.34183852791145</v>
      </c>
      <c r="R33" s="150">
        <v>172.63383292531714</v>
      </c>
      <c r="S33" s="150">
        <v>172.9258273227228</v>
      </c>
      <c r="T33" s="150">
        <v>171.99877280348204</v>
      </c>
      <c r="U33" s="131">
        <v>171.82845404312661</v>
      </c>
    </row>
    <row r="34" spans="1:21" s="30" customFormat="1">
      <c r="A34" s="23" t="s">
        <v>29</v>
      </c>
      <c r="B34" s="59"/>
      <c r="C34" s="24"/>
      <c r="D34" s="24"/>
      <c r="E34" s="24"/>
      <c r="F34" s="60"/>
      <c r="G34" s="25"/>
      <c r="H34" s="61"/>
      <c r="Q34" s="141"/>
      <c r="R34" s="141"/>
      <c r="S34" s="141"/>
      <c r="T34" s="141"/>
      <c r="U34" s="128"/>
    </row>
    <row r="35" spans="1:21">
      <c r="A35" s="26" t="s">
        <v>30</v>
      </c>
      <c r="B35" s="59"/>
      <c r="C35" s="24"/>
      <c r="D35" s="24"/>
      <c r="E35" s="24"/>
      <c r="F35" s="60"/>
      <c r="G35" s="24">
        <v>91.904071250000001</v>
      </c>
      <c r="H35" s="24">
        <v>92.299325764427081</v>
      </c>
      <c r="I35" s="24">
        <v>92.694580278854161</v>
      </c>
      <c r="J35" s="24">
        <v>93.091178348836806</v>
      </c>
      <c r="K35" s="24">
        <v>93.486111277152787</v>
      </c>
      <c r="L35" s="24">
        <v>93.881044205468754</v>
      </c>
      <c r="M35" s="24">
        <v>94.275977133784721</v>
      </c>
      <c r="N35" s="24">
        <v>91.302057211111105</v>
      </c>
      <c r="O35" s="24">
        <v>91.262041526851831</v>
      </c>
      <c r="P35" s="24">
        <v>91.486067237499981</v>
      </c>
      <c r="Q35" s="144">
        <v>91.71009294814813</v>
      </c>
      <c r="R35" s="144">
        <v>91.934118658796265</v>
      </c>
      <c r="S35" s="144">
        <v>92.158144369444429</v>
      </c>
      <c r="T35" s="144">
        <v>92.296586638117248</v>
      </c>
      <c r="U35" s="132">
        <v>92.435028906790095</v>
      </c>
    </row>
    <row r="36" spans="1:21">
      <c r="A36" s="26" t="s">
        <v>31</v>
      </c>
      <c r="B36" s="59"/>
      <c r="C36" s="24"/>
      <c r="D36" s="24"/>
      <c r="E36" s="24"/>
      <c r="F36" s="60"/>
      <c r="G36" s="24">
        <v>3.8286784942701484</v>
      </c>
      <c r="H36" s="24">
        <v>3.8398454732117693</v>
      </c>
      <c r="I36" s="24">
        <v>3.8510124521533906</v>
      </c>
      <c r="J36" s="24">
        <v>3.8243983809266697</v>
      </c>
      <c r="K36" s="24">
        <v>3.8340451700445013</v>
      </c>
      <c r="L36" s="24">
        <v>3.8436919591623329</v>
      </c>
      <c r="M36" s="24">
        <v>3.8533387482801644</v>
      </c>
      <c r="N36" s="24">
        <v>3.7664450000000005</v>
      </c>
      <c r="O36" s="24">
        <v>3.7693119999999998</v>
      </c>
      <c r="P36" s="24">
        <v>3.7721789999999999</v>
      </c>
      <c r="Q36" s="144">
        <v>3.7750460000000001</v>
      </c>
      <c r="R36" s="144">
        <v>3.7779129999999999</v>
      </c>
      <c r="S36" s="144">
        <v>3.78078</v>
      </c>
      <c r="T36" s="144">
        <v>3.7861361050000002</v>
      </c>
      <c r="U36" s="132">
        <v>3.7914922099999999</v>
      </c>
    </row>
    <row r="37" spans="1:21" s="30" customFormat="1">
      <c r="A37" s="27" t="s">
        <v>17</v>
      </c>
      <c r="B37" s="100">
        <v>71.045578902859901</v>
      </c>
      <c r="C37" s="101">
        <v>94.677813557249763</v>
      </c>
      <c r="D37" s="101">
        <v>85.411018075335278</v>
      </c>
      <c r="E37" s="101">
        <v>89.652069240147853</v>
      </c>
      <c r="F37" s="102">
        <v>91.770437283690569</v>
      </c>
      <c r="G37" s="62">
        <v>95.732749744270151</v>
      </c>
      <c r="H37" s="63">
        <v>96.139171237638848</v>
      </c>
      <c r="I37" s="63">
        <v>96.545592731007545</v>
      </c>
      <c r="J37" s="63">
        <v>96.915576729763472</v>
      </c>
      <c r="K37" s="63">
        <v>97.320156447197292</v>
      </c>
      <c r="L37" s="63">
        <v>97.724736164631082</v>
      </c>
      <c r="M37" s="63">
        <v>98.129315882064887</v>
      </c>
      <c r="N37" s="63">
        <v>95.06850221111111</v>
      </c>
      <c r="O37" s="63">
        <v>95.031353526851831</v>
      </c>
      <c r="P37" s="63">
        <v>95.258246237499975</v>
      </c>
      <c r="Q37" s="151">
        <v>95.485138948148133</v>
      </c>
      <c r="R37" s="151">
        <v>95.712031658796263</v>
      </c>
      <c r="S37" s="151">
        <v>95.938924369444436</v>
      </c>
      <c r="T37" s="151">
        <v>96.082722743117245</v>
      </c>
      <c r="U37" s="133">
        <v>96.226521116790096</v>
      </c>
    </row>
    <row r="38" spans="1:21">
      <c r="B38" s="103"/>
      <c r="C38" s="104"/>
      <c r="D38" s="104"/>
      <c r="E38" s="104"/>
      <c r="F38" s="105"/>
      <c r="G38" s="28"/>
      <c r="H38" s="65"/>
      <c r="Q38" s="145"/>
      <c r="R38" s="145"/>
      <c r="S38" s="145"/>
      <c r="T38" s="145"/>
      <c r="U38" s="134"/>
    </row>
    <row r="39" spans="1:21">
      <c r="A39" s="29" t="s">
        <v>32</v>
      </c>
      <c r="B39" s="106">
        <v>34.084441655696992</v>
      </c>
      <c r="C39" s="107">
        <v>34.101244488081079</v>
      </c>
      <c r="D39" s="107">
        <v>28.876580055325462</v>
      </c>
      <c r="E39" s="107">
        <v>34.594344218065885</v>
      </c>
      <c r="F39" s="108">
        <v>34.948816624530309</v>
      </c>
      <c r="G39" s="66">
        <v>36.797808584851396</v>
      </c>
      <c r="H39" s="67">
        <v>36.806765096368053</v>
      </c>
      <c r="I39" s="67">
        <v>36.767989406931747</v>
      </c>
      <c r="J39" s="67">
        <v>36.17351425528409</v>
      </c>
      <c r="K39" s="67">
        <v>36.240724615098884</v>
      </c>
      <c r="L39" s="67">
        <v>36.165824976060776</v>
      </c>
      <c r="M39" s="67">
        <v>35.606249001442393</v>
      </c>
      <c r="N39" s="67">
        <v>35.325019812009145</v>
      </c>
      <c r="O39" s="67">
        <v>35.285085306695237</v>
      </c>
      <c r="P39" s="67">
        <v>35.264984840570605</v>
      </c>
      <c r="Q39" s="67">
        <v>35.208881635860735</v>
      </c>
      <c r="R39" s="67">
        <v>35.120408156912958</v>
      </c>
      <c r="S39" s="67">
        <v>34.052135592930199</v>
      </c>
      <c r="T39" s="67">
        <v>33.918742490956561</v>
      </c>
      <c r="U39" s="68">
        <v>33.777378044278862</v>
      </c>
    </row>
    <row r="40" spans="1:21" s="5" customFormat="1" ht="13.5" thickBot="1">
      <c r="A40" s="6"/>
      <c r="B40" s="109"/>
      <c r="C40" s="110"/>
      <c r="D40" s="110"/>
      <c r="E40" s="110"/>
      <c r="F40" s="111"/>
      <c r="G40" s="71"/>
      <c r="H40" s="71"/>
      <c r="I40" s="71"/>
      <c r="J40" s="71"/>
      <c r="K40" s="71"/>
      <c r="L40" s="71"/>
      <c r="M40" s="71"/>
      <c r="N40" s="71"/>
      <c r="O40" s="71"/>
      <c r="P40" s="125"/>
      <c r="Q40" s="152"/>
      <c r="R40" s="152"/>
      <c r="S40" s="152"/>
      <c r="T40" s="152"/>
      <c r="U40" s="139"/>
    </row>
    <row r="41" spans="1:21" s="30" customFormat="1">
      <c r="A41" s="30" t="s">
        <v>33</v>
      </c>
      <c r="B41" s="115">
        <v>718.206496143045</v>
      </c>
      <c r="C41" s="115">
        <v>677.13362062543069</v>
      </c>
      <c r="D41" s="115">
        <v>581.7725128497849</v>
      </c>
      <c r="E41" s="115">
        <v>679.79497668574641</v>
      </c>
      <c r="F41" s="112">
        <v>704.59164066323615</v>
      </c>
      <c r="G41" s="31">
        <v>699.95465407047664</v>
      </c>
      <c r="H41" s="31">
        <v>698.10837927114119</v>
      </c>
      <c r="I41" s="31">
        <v>695.02053398952842</v>
      </c>
      <c r="J41" s="31">
        <v>694.96618735406355</v>
      </c>
      <c r="K41" s="31">
        <v>694.39909960280215</v>
      </c>
      <c r="L41" s="31">
        <v>689.48431573415132</v>
      </c>
      <c r="M41" s="31">
        <v>673.64542246191604</v>
      </c>
      <c r="N41" s="123">
        <v>667.79008450032904</v>
      </c>
      <c r="O41" s="31">
        <v>664.90407647169093</v>
      </c>
      <c r="P41" s="31">
        <v>661.91583287012861</v>
      </c>
      <c r="Q41" s="146">
        <v>657.07801199481264</v>
      </c>
      <c r="R41" s="146">
        <v>653.24890647797258</v>
      </c>
      <c r="S41" s="146">
        <v>645.40405815695237</v>
      </c>
      <c r="T41" s="146">
        <v>638.99433737876814</v>
      </c>
      <c r="U41" s="136">
        <v>630.30417598399322</v>
      </c>
    </row>
    <row r="42" spans="1:21">
      <c r="B42" s="113"/>
      <c r="C42" s="113"/>
      <c r="D42" s="113"/>
      <c r="E42" s="113"/>
      <c r="F42" s="114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147"/>
      <c r="R42" s="147"/>
      <c r="S42" s="147"/>
      <c r="T42" s="147"/>
      <c r="U42" s="135"/>
    </row>
    <row r="43" spans="1:21" s="30" customFormat="1">
      <c r="A43" s="30" t="s">
        <v>34</v>
      </c>
      <c r="B43" s="115">
        <v>715.77327476963592</v>
      </c>
      <c r="C43" s="115">
        <v>716.12613424970164</v>
      </c>
      <c r="D43" s="115">
        <v>606.40818116183311</v>
      </c>
      <c r="E43" s="115">
        <v>726.4812285793837</v>
      </c>
      <c r="F43" s="116">
        <v>733.92514911513695</v>
      </c>
      <c r="G43" s="31">
        <v>772.75398028187874</v>
      </c>
      <c r="H43" s="31">
        <v>772.94206702372946</v>
      </c>
      <c r="I43" s="31">
        <v>772.12777754556612</v>
      </c>
      <c r="J43" s="31">
        <v>759.64379936096634</v>
      </c>
      <c r="K43" s="31">
        <v>761.0552169170769</v>
      </c>
      <c r="L43" s="31">
        <v>759.48232449727539</v>
      </c>
      <c r="M43" s="31">
        <v>747.73122903028866</v>
      </c>
      <c r="N43" s="31">
        <v>741.82541605219126</v>
      </c>
      <c r="O43" s="31">
        <v>740.98679144059838</v>
      </c>
      <c r="P43" s="31">
        <v>740.5646816519826</v>
      </c>
      <c r="Q43" s="146">
        <v>739.38651435307543</v>
      </c>
      <c r="R43" s="146">
        <v>737.52857129517247</v>
      </c>
      <c r="S43" s="146">
        <v>715.09484745153452</v>
      </c>
      <c r="T43" s="146">
        <v>712.29359231008755</v>
      </c>
      <c r="U43" s="136">
        <v>709.32493892985485</v>
      </c>
    </row>
    <row r="44" spans="1:21" s="30" customFormat="1">
      <c r="B44" s="115"/>
      <c r="C44" s="115"/>
      <c r="D44" s="115"/>
      <c r="E44" s="115"/>
      <c r="F44" s="116"/>
      <c r="G44" s="31"/>
      <c r="H44" s="31"/>
      <c r="I44" s="31"/>
      <c r="J44" s="31"/>
      <c r="K44" s="31"/>
      <c r="L44" s="20"/>
      <c r="M44" s="20"/>
      <c r="N44" s="31"/>
      <c r="O44" s="31"/>
      <c r="P44" s="31"/>
      <c r="U44" s="53"/>
    </row>
    <row r="45" spans="1:21" s="30" customFormat="1" collapsed="1">
      <c r="A45" s="30" t="s">
        <v>35</v>
      </c>
      <c r="B45" s="115">
        <v>-2.4332213734090828</v>
      </c>
      <c r="C45" s="115">
        <v>38.992513624270941</v>
      </c>
      <c r="D45" s="115">
        <v>24.635668312048097</v>
      </c>
      <c r="E45" s="115">
        <v>46.686251893637291</v>
      </c>
      <c r="F45" s="116">
        <v>29.330661159975307</v>
      </c>
      <c r="G45" s="31">
        <v>62.814086334957821</v>
      </c>
      <c r="H45" s="31">
        <v>67.275180056554774</v>
      </c>
      <c r="I45" s="31">
        <v>71.619506203526299</v>
      </c>
      <c r="J45" s="31">
        <v>69.427072847493989</v>
      </c>
      <c r="K45" s="31">
        <v>72.514518373189759</v>
      </c>
      <c r="L45" s="31">
        <v>74.119595428284129</v>
      </c>
      <c r="M45" s="31">
        <v>77</v>
      </c>
      <c r="N45" s="31">
        <v>74.513248985899878</v>
      </c>
      <c r="O45" s="31">
        <v>74.918754182419264</v>
      </c>
      <c r="P45" s="31">
        <v>77.492970702372816</v>
      </c>
      <c r="Q45" s="148">
        <v>81.656408290218451</v>
      </c>
      <c r="R45" s="148">
        <v>85.077590162894708</v>
      </c>
      <c r="S45" s="148">
        <v>80.954175675576749</v>
      </c>
      <c r="T45" s="148">
        <v>79.902395703733063</v>
      </c>
      <c r="U45" s="127">
        <v>83.887118211255995</v>
      </c>
    </row>
    <row r="46" spans="1:21" s="30" customFormat="1">
      <c r="B46" s="77"/>
      <c r="C46" s="77"/>
      <c r="D46" s="77"/>
      <c r="E46" s="77"/>
      <c r="F46" s="78"/>
      <c r="G46" s="31"/>
      <c r="H46" s="31"/>
      <c r="I46" s="31"/>
      <c r="J46" s="31"/>
      <c r="K46" s="31"/>
      <c r="N46" s="31"/>
      <c r="O46" s="31"/>
      <c r="P46" s="31"/>
      <c r="Q46" s="148"/>
      <c r="R46" s="148"/>
      <c r="S46" s="148"/>
      <c r="T46" s="148"/>
      <c r="U46" s="127"/>
    </row>
    <row r="47" spans="1:21" s="30" customFormat="1" ht="13.5" thickBot="1">
      <c r="A47" s="32" t="s">
        <v>36</v>
      </c>
      <c r="B47" s="80">
        <v>-3.399430321273436E-3</v>
      </c>
      <c r="C47" s="80">
        <v>5.4449225854777815E-2</v>
      </c>
      <c r="D47" s="80">
        <v>4.0625554003654737E-2</v>
      </c>
      <c r="E47" s="80">
        <v>6.426353504677762E-2</v>
      </c>
      <c r="F47" s="81">
        <v>3.9964104235068201E-2</v>
      </c>
      <c r="G47" s="80">
        <v>8.1286008144590888E-2</v>
      </c>
      <c r="H47" s="80">
        <v>8.7037803901142075E-2</v>
      </c>
      <c r="I47" s="80">
        <v>9.2756028582717018E-2</v>
      </c>
      <c r="J47" s="80">
        <v>9.1394246758675565E-2</v>
      </c>
      <c r="K47" s="80">
        <v>9.5281546938125516E-2</v>
      </c>
      <c r="L47" s="80">
        <v>9.759225861819254E-2</v>
      </c>
      <c r="M47" s="80">
        <v>0.1029781785359682</v>
      </c>
      <c r="N47" s="80">
        <v>0.1004458021705979</v>
      </c>
      <c r="O47" s="80">
        <v>0.10110673367978</v>
      </c>
      <c r="P47" s="80">
        <v>0.1046403813499568</v>
      </c>
      <c r="Q47" s="155">
        <v>0.11043805466436393</v>
      </c>
      <c r="R47" s="155">
        <v>0.11535497535165332</v>
      </c>
      <c r="S47" s="155">
        <v>0.11320760590582134</v>
      </c>
      <c r="T47" s="155">
        <v>0.11217621015597823</v>
      </c>
      <c r="U47" s="138">
        <v>0.11826331432504672</v>
      </c>
    </row>
    <row r="49" spans="1:11">
      <c r="A49" s="99"/>
      <c r="B49" s="83"/>
      <c r="C49" s="83"/>
      <c r="D49" s="83"/>
      <c r="E49" s="83"/>
      <c r="F49" s="83"/>
      <c r="G49" s="83"/>
      <c r="H49" s="83"/>
      <c r="I49" s="83"/>
      <c r="J49" s="83"/>
      <c r="K49" s="83"/>
    </row>
    <row r="50" spans="1:11">
      <c r="A50" s="99"/>
      <c r="B50" s="83"/>
      <c r="C50" s="83"/>
      <c r="D50" s="83"/>
      <c r="E50" s="83"/>
      <c r="F50" s="83"/>
      <c r="G50" s="83"/>
      <c r="H50" s="83"/>
      <c r="I50" s="83"/>
    </row>
    <row r="51" spans="1:11">
      <c r="G51" s="83"/>
      <c r="H51" s="83"/>
      <c r="I51" s="83"/>
    </row>
    <row r="52" spans="1:11">
      <c r="G52" s="83"/>
      <c r="H52" s="83"/>
      <c r="I52" s="83"/>
      <c r="J52" s="83"/>
      <c r="K52" s="83"/>
    </row>
    <row r="53" spans="1:11">
      <c r="G53" s="83"/>
      <c r="H53" s="83"/>
      <c r="I53" s="83"/>
      <c r="J53" s="83"/>
      <c r="K53" s="83"/>
    </row>
    <row r="54" spans="1:11">
      <c r="G54" s="83"/>
      <c r="H54" s="83"/>
      <c r="I54" s="83"/>
      <c r="J54" s="83"/>
      <c r="K54" s="83"/>
    </row>
    <row r="55" spans="1:11">
      <c r="J55" s="83"/>
      <c r="K55" s="83"/>
    </row>
    <row r="56" spans="1:11">
      <c r="G56" s="83"/>
      <c r="H56" s="83"/>
      <c r="I56" s="83"/>
    </row>
    <row r="57" spans="1:11">
      <c r="J57" s="83"/>
      <c r="K57" s="83"/>
    </row>
    <row r="58" spans="1:11">
      <c r="J58" s="83"/>
      <c r="K58" s="83"/>
    </row>
    <row r="59" spans="1:11">
      <c r="J59" s="83"/>
      <c r="K59" s="83"/>
    </row>
    <row r="60" spans="1:11">
      <c r="J60" s="83"/>
      <c r="K60" s="83"/>
    </row>
    <row r="62" spans="1:11">
      <c r="H62" s="56"/>
      <c r="J62" s="65"/>
      <c r="K62" s="65"/>
    </row>
    <row r="63" spans="1:11">
      <c r="J63" s="65"/>
      <c r="K63" s="65"/>
    </row>
    <row r="65" spans="10:11">
      <c r="J65" s="65"/>
      <c r="K65" s="65"/>
    </row>
    <row r="66" spans="10:11">
      <c r="J66" s="65"/>
      <c r="K66" s="65"/>
    </row>
  </sheetData>
  <mergeCells count="2">
    <mergeCell ref="B5:F6"/>
    <mergeCell ref="G5:U6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66"/>
  <sheetViews>
    <sheetView showGridLines="0" topLeftCell="A4" zoomScaleNormal="100" workbookViewId="0">
      <pane xSplit="1" topLeftCell="B1" activePane="topRight" state="frozen"/>
      <selection activeCell="U8" sqref="U8"/>
      <selection pane="topRight" activeCell="H34" sqref="H34"/>
    </sheetView>
  </sheetViews>
  <sheetFormatPr defaultRowHeight="12.75"/>
  <cols>
    <col min="1" max="1" width="39.625" style="7" bestFit="1" customWidth="1"/>
    <col min="2" max="7" width="8.625" style="20" customWidth="1"/>
    <col min="8" max="10" width="9" style="20"/>
    <col min="11" max="16384" width="9" style="7"/>
  </cols>
  <sheetData>
    <row r="1" spans="1:21" s="20" customFormat="1">
      <c r="A1" s="37" t="s">
        <v>0</v>
      </c>
      <c r="B1" s="2" t="s">
        <v>66</v>
      </c>
    </row>
    <row r="2" spans="1:21" s="20" customFormat="1">
      <c r="A2" s="37"/>
      <c r="B2" s="2" t="s">
        <v>56</v>
      </c>
    </row>
    <row r="3" spans="1:21" s="20" customFormat="1">
      <c r="A3" s="37"/>
      <c r="B3" s="118" t="s">
        <v>68</v>
      </c>
    </row>
    <row r="5" spans="1:21" ht="20.25" customHeight="1">
      <c r="B5" s="165" t="s">
        <v>1</v>
      </c>
      <c r="C5" s="166"/>
      <c r="D5" s="166"/>
      <c r="E5" s="166"/>
      <c r="F5" s="166"/>
      <c r="G5" s="165" t="s">
        <v>75</v>
      </c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9"/>
    </row>
    <row r="6" spans="1:21" ht="12.75" customHeight="1">
      <c r="B6" s="167"/>
      <c r="C6" s="168"/>
      <c r="D6" s="168"/>
      <c r="E6" s="168"/>
      <c r="F6" s="168"/>
      <c r="G6" s="167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70"/>
      <c r="U6" s="171"/>
    </row>
    <row r="7" spans="1:21" s="8" customFormat="1" ht="25.5">
      <c r="B7" s="39" t="s">
        <v>2</v>
      </c>
      <c r="C7" s="40" t="s">
        <v>3</v>
      </c>
      <c r="D7" s="40" t="s">
        <v>4</v>
      </c>
      <c r="E7" s="40" t="s">
        <v>5</v>
      </c>
      <c r="F7" s="41" t="s">
        <v>6</v>
      </c>
      <c r="G7" s="156" t="s">
        <v>7</v>
      </c>
      <c r="H7" s="157" t="s">
        <v>8</v>
      </c>
      <c r="I7" s="157" t="s">
        <v>9</v>
      </c>
      <c r="J7" s="157" t="s">
        <v>37</v>
      </c>
      <c r="K7" s="160" t="s">
        <v>54</v>
      </c>
      <c r="L7" s="161" t="s">
        <v>57</v>
      </c>
      <c r="M7" s="161" t="s">
        <v>58</v>
      </c>
      <c r="N7" s="161" t="s">
        <v>65</v>
      </c>
      <c r="O7" s="157" t="s">
        <v>72</v>
      </c>
      <c r="P7" s="161" t="s">
        <v>73</v>
      </c>
      <c r="Q7" s="161" t="s">
        <v>74</v>
      </c>
      <c r="R7" s="161" t="s">
        <v>76</v>
      </c>
      <c r="S7" s="161" t="s">
        <v>77</v>
      </c>
      <c r="T7" s="93" t="s">
        <v>79</v>
      </c>
      <c r="U7" s="124" t="s">
        <v>81</v>
      </c>
    </row>
    <row r="8" spans="1:21" s="10" customFormat="1">
      <c r="A8" s="9" t="s">
        <v>10</v>
      </c>
      <c r="B8" s="86"/>
      <c r="C8" s="87"/>
      <c r="D8" s="87"/>
      <c r="E8" s="87"/>
      <c r="F8" s="88"/>
      <c r="G8" s="34"/>
      <c r="H8" s="42"/>
      <c r="I8" s="30"/>
      <c r="J8" s="30"/>
      <c r="U8" s="126"/>
    </row>
    <row r="9" spans="1:21">
      <c r="A9" s="11" t="s">
        <v>11</v>
      </c>
      <c r="B9" s="43"/>
      <c r="C9" s="12"/>
      <c r="D9" s="12"/>
      <c r="E9" s="12"/>
      <c r="F9" s="44"/>
      <c r="G9" s="12"/>
      <c r="H9" s="12"/>
      <c r="I9" s="12"/>
      <c r="J9" s="12"/>
      <c r="K9" s="12"/>
      <c r="U9" s="90"/>
    </row>
    <row r="10" spans="1:21">
      <c r="A10" s="11" t="s">
        <v>12</v>
      </c>
      <c r="B10" s="43"/>
      <c r="C10" s="12"/>
      <c r="D10" s="12"/>
      <c r="E10" s="12"/>
      <c r="F10" s="44"/>
      <c r="G10" s="12">
        <v>229.24454849227533</v>
      </c>
      <c r="H10" s="12">
        <v>229.66928428040509</v>
      </c>
      <c r="I10" s="12">
        <v>230.09402006853483</v>
      </c>
      <c r="J10" s="12">
        <v>225.53696284829175</v>
      </c>
      <c r="K10" s="12">
        <v>226.42955673616297</v>
      </c>
      <c r="L10" s="12">
        <v>226.67267951499153</v>
      </c>
      <c r="M10" s="12">
        <v>221.49470523626766</v>
      </c>
      <c r="N10" s="12">
        <v>223.30252060484517</v>
      </c>
      <c r="O10" s="12">
        <v>221.66888519337957</v>
      </c>
      <c r="P10" s="12">
        <v>223.2272277335363</v>
      </c>
      <c r="Q10" s="12">
        <v>224.34724816132754</v>
      </c>
      <c r="R10" s="12">
        <v>225.6528704294013</v>
      </c>
      <c r="S10" s="12">
        <v>222.37313039140233</v>
      </c>
      <c r="T10" s="12">
        <v>219.18924626989593</v>
      </c>
      <c r="U10" s="44">
        <v>214.80566473078838</v>
      </c>
    </row>
    <row r="11" spans="1:21">
      <c r="A11" s="11" t="s">
        <v>13</v>
      </c>
      <c r="B11" s="45"/>
      <c r="C11" s="13"/>
      <c r="D11" s="13"/>
      <c r="E11" s="13"/>
      <c r="F11" s="46"/>
      <c r="G11" s="13">
        <v>7.3666777936492736</v>
      </c>
      <c r="H11" s="13">
        <v>7.3248083091255101</v>
      </c>
      <c r="I11" s="13">
        <v>7.2957993952392624</v>
      </c>
      <c r="J11" s="13">
        <v>7.3078605549275588</v>
      </c>
      <c r="K11" s="13">
        <v>7.3078605549275588</v>
      </c>
      <c r="L11" s="13">
        <v>7.311624521819879</v>
      </c>
      <c r="M11" s="13">
        <v>7.2303229696299303</v>
      </c>
      <c r="N11" s="13">
        <v>9.1372828080623893</v>
      </c>
      <c r="O11" s="13">
        <v>9.1385934797124033</v>
      </c>
      <c r="P11" s="13">
        <v>9.130014052938499</v>
      </c>
      <c r="Q11" s="13">
        <v>9.1196507284694519</v>
      </c>
      <c r="R11" s="13">
        <v>9.1210534806432388</v>
      </c>
      <c r="S11" s="13">
        <v>9.1307360043170362</v>
      </c>
      <c r="T11" s="13">
        <v>9.0797524138457817</v>
      </c>
      <c r="U11" s="46">
        <v>9.0508463340586935</v>
      </c>
    </row>
    <row r="12" spans="1:21">
      <c r="A12" s="11" t="s">
        <v>14</v>
      </c>
      <c r="B12" s="45"/>
      <c r="C12" s="13"/>
      <c r="D12" s="13"/>
      <c r="E12" s="13"/>
      <c r="F12" s="46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44"/>
    </row>
    <row r="13" spans="1:21">
      <c r="A13" s="11" t="s">
        <v>15</v>
      </c>
      <c r="B13" s="45"/>
      <c r="C13" s="13"/>
      <c r="D13" s="13"/>
      <c r="E13" s="13"/>
      <c r="F13" s="46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44"/>
    </row>
    <row r="14" spans="1:21">
      <c r="A14" s="14" t="s">
        <v>16</v>
      </c>
      <c r="B14" s="45"/>
      <c r="C14" s="13"/>
      <c r="D14" s="13"/>
      <c r="E14" s="13"/>
      <c r="F14" s="46"/>
      <c r="G14" s="12">
        <v>0.56999999999999995</v>
      </c>
      <c r="H14" s="12">
        <v>0.56999999999999995</v>
      </c>
      <c r="I14" s="12">
        <v>0.56999999999999995</v>
      </c>
      <c r="J14" s="12">
        <v>0.57000000000000006</v>
      </c>
      <c r="K14" s="12">
        <v>0.57000000000000006</v>
      </c>
      <c r="L14" s="12">
        <v>0.57000000000000006</v>
      </c>
      <c r="M14" s="12">
        <v>0.56249999999999989</v>
      </c>
      <c r="N14" s="12">
        <v>0.57000000000000006</v>
      </c>
      <c r="O14" s="12">
        <v>0.57000000000000006</v>
      </c>
      <c r="P14" s="12">
        <v>0.57000000000000006</v>
      </c>
      <c r="Q14" s="12">
        <v>0.57000000000000006</v>
      </c>
      <c r="R14" s="12">
        <v>0.57000000000000006</v>
      </c>
      <c r="S14" s="12">
        <v>0.57000000000000006</v>
      </c>
      <c r="T14" s="12">
        <v>0.56874999999999998</v>
      </c>
      <c r="U14" s="44">
        <v>0.5675</v>
      </c>
    </row>
    <row r="15" spans="1:21" s="10" customFormat="1">
      <c r="A15" s="15" t="s">
        <v>17</v>
      </c>
      <c r="B15" s="47">
        <v>342.62023062449043</v>
      </c>
      <c r="C15" s="48">
        <v>290.60941140326003</v>
      </c>
      <c r="D15" s="48">
        <v>273.33086665703638</v>
      </c>
      <c r="E15" s="48">
        <v>263.76098863654533</v>
      </c>
      <c r="F15" s="49">
        <v>247.15644730258944</v>
      </c>
      <c r="G15" s="47">
        <v>237.18122628592459</v>
      </c>
      <c r="H15" s="48">
        <v>237.56409258953059</v>
      </c>
      <c r="I15" s="48">
        <v>237.9598194637741</v>
      </c>
      <c r="J15" s="48">
        <v>233.41482340321932</v>
      </c>
      <c r="K15" s="48">
        <v>234.30741729109053</v>
      </c>
      <c r="L15" s="48">
        <v>234.5543040368114</v>
      </c>
      <c r="M15" s="48">
        <v>229.28752820589759</v>
      </c>
      <c r="N15" s="48">
        <v>233.00980341290756</v>
      </c>
      <c r="O15" s="48">
        <v>231.37747867309196</v>
      </c>
      <c r="P15" s="48">
        <v>232.92724178647478</v>
      </c>
      <c r="Q15" s="48">
        <v>234.03689888979699</v>
      </c>
      <c r="R15" s="48">
        <v>235.34392391004454</v>
      </c>
      <c r="S15" s="48">
        <v>232.07386639571936</v>
      </c>
      <c r="T15" s="48">
        <v>228.83774868374169</v>
      </c>
      <c r="U15" s="49">
        <v>224.42401106484706</v>
      </c>
    </row>
    <row r="16" spans="1:21" s="10" customFormat="1">
      <c r="A16" s="16" t="s">
        <v>18</v>
      </c>
      <c r="B16" s="50"/>
      <c r="C16" s="17"/>
      <c r="D16" s="17"/>
      <c r="E16" s="17"/>
      <c r="F16" s="51"/>
      <c r="G16" s="18"/>
      <c r="H16" s="52"/>
      <c r="I16" s="30"/>
      <c r="J16" s="30"/>
      <c r="K16" s="30"/>
      <c r="L16" s="30"/>
      <c r="M16" s="30"/>
      <c r="N16" s="30"/>
      <c r="O16" s="30"/>
      <c r="P16" s="30"/>
      <c r="Q16" s="141"/>
      <c r="R16" s="141"/>
      <c r="S16" s="141"/>
      <c r="T16" s="141"/>
      <c r="U16" s="128"/>
    </row>
    <row r="17" spans="1:30">
      <c r="A17" s="19" t="s">
        <v>38</v>
      </c>
      <c r="B17" s="50"/>
      <c r="C17" s="17"/>
      <c r="D17" s="17"/>
      <c r="E17" s="17"/>
      <c r="F17" s="51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42"/>
      <c r="R17" s="142"/>
      <c r="S17" s="142"/>
      <c r="T17" s="142"/>
      <c r="U17" s="129"/>
    </row>
    <row r="18" spans="1:30" s="20" customFormat="1">
      <c r="A18" s="19" t="s">
        <v>39</v>
      </c>
      <c r="B18" s="50"/>
      <c r="C18" s="17"/>
      <c r="D18" s="17"/>
      <c r="E18" s="17"/>
      <c r="F18" s="51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42"/>
      <c r="R18" s="142"/>
      <c r="S18" s="142"/>
      <c r="T18" s="142"/>
      <c r="U18" s="129"/>
    </row>
    <row r="19" spans="1:30">
      <c r="A19" s="19" t="s">
        <v>40</v>
      </c>
      <c r="B19" s="50"/>
      <c r="C19" s="17"/>
      <c r="D19" s="17"/>
      <c r="E19" s="17"/>
      <c r="F19" s="51"/>
      <c r="G19" s="17">
        <v>32.114435482497392</v>
      </c>
      <c r="H19" s="17">
        <v>32.389206811209228</v>
      </c>
      <c r="I19" s="17">
        <v>32.663978139921078</v>
      </c>
      <c r="J19" s="17">
        <v>34.141187893624135</v>
      </c>
      <c r="K19" s="17">
        <v>34.141187893624135</v>
      </c>
      <c r="L19" s="17">
        <v>34.141187893624135</v>
      </c>
      <c r="M19" s="17">
        <v>33.691961737129077</v>
      </c>
      <c r="N19" s="17">
        <v>34.516740960454001</v>
      </c>
      <c r="O19" s="17">
        <v>34.610629227161468</v>
      </c>
      <c r="P19" s="17">
        <v>34.704517493868934</v>
      </c>
      <c r="Q19" s="142">
        <v>36.81858349752806</v>
      </c>
      <c r="R19" s="142">
        <v>37.084195707455841</v>
      </c>
      <c r="S19" s="142">
        <v>37.501433913409301</v>
      </c>
      <c r="T19" s="142">
        <v>38.653205993259057</v>
      </c>
      <c r="U19" s="129">
        <v>39.063539504256553</v>
      </c>
    </row>
    <row r="20" spans="1:30">
      <c r="A20" s="19" t="s">
        <v>41</v>
      </c>
      <c r="B20" s="50"/>
      <c r="C20" s="17"/>
      <c r="D20" s="17"/>
      <c r="E20" s="17"/>
      <c r="F20" s="51"/>
      <c r="G20" s="17">
        <v>116.15294473193978</v>
      </c>
      <c r="H20" s="17">
        <v>117.09697215687545</v>
      </c>
      <c r="I20" s="17">
        <v>118.04099958181111</v>
      </c>
      <c r="J20" s="17">
        <v>110.90635514707218</v>
      </c>
      <c r="K20" s="17">
        <v>110.90635514707218</v>
      </c>
      <c r="L20" s="17">
        <v>110.90635514707218</v>
      </c>
      <c r="M20" s="17">
        <v>109.61992456009897</v>
      </c>
      <c r="N20" s="17">
        <v>112.12632505368997</v>
      </c>
      <c r="O20" s="17">
        <v>112.43131753034442</v>
      </c>
      <c r="P20" s="17">
        <v>112.73631000699885</v>
      </c>
      <c r="Q20" s="142">
        <v>113.0413024836533</v>
      </c>
      <c r="R20" s="142">
        <v>113.36476881373794</v>
      </c>
      <c r="S20" s="142">
        <v>103.55317090415939</v>
      </c>
      <c r="T20" s="142">
        <v>102.55951611884591</v>
      </c>
      <c r="U20" s="129">
        <v>101.55806818466213</v>
      </c>
    </row>
    <row r="21" spans="1:30">
      <c r="A21" s="19" t="s">
        <v>19</v>
      </c>
      <c r="B21" s="50"/>
      <c r="C21" s="17"/>
      <c r="D21" s="17"/>
      <c r="E21" s="17"/>
      <c r="F21" s="51"/>
      <c r="G21" s="17">
        <v>5.8915833333333323</v>
      </c>
      <c r="H21" s="17">
        <v>5.890791666666666</v>
      </c>
      <c r="I21" s="17">
        <v>5.8902638888888887</v>
      </c>
      <c r="J21" s="17">
        <v>5.89</v>
      </c>
      <c r="K21" s="17">
        <v>5.89</v>
      </c>
      <c r="L21" s="17">
        <v>5.89</v>
      </c>
      <c r="M21" s="17">
        <v>5.8125</v>
      </c>
      <c r="N21" s="17">
        <v>5.89</v>
      </c>
      <c r="O21" s="17">
        <v>5.89</v>
      </c>
      <c r="P21" s="17">
        <v>5.681</v>
      </c>
      <c r="Q21" s="142">
        <v>5.9343333333333321</v>
      </c>
      <c r="R21" s="142">
        <v>5.9406666666666661</v>
      </c>
      <c r="S21" s="142">
        <v>5.9469999999999992</v>
      </c>
      <c r="T21" s="142">
        <v>5.9718333333333327</v>
      </c>
      <c r="U21" s="129">
        <v>5.9681666666666651</v>
      </c>
    </row>
    <row r="22" spans="1:30" s="10" customFormat="1">
      <c r="A22" s="16" t="s">
        <v>20</v>
      </c>
      <c r="B22" s="54"/>
      <c r="C22" s="18"/>
      <c r="D22" s="18"/>
      <c r="E22" s="18"/>
      <c r="F22" s="55">
        <v>137.75456190120016</v>
      </c>
      <c r="G22" s="18">
        <v>154.15896354777044</v>
      </c>
      <c r="H22" s="18">
        <v>155.37697063475127</v>
      </c>
      <c r="I22" s="18">
        <v>156.59524161062097</v>
      </c>
      <c r="J22" s="18">
        <v>150.93754304069631</v>
      </c>
      <c r="K22" s="18">
        <v>150.93754304069631</v>
      </c>
      <c r="L22" s="18">
        <v>150.93754304069631</v>
      </c>
      <c r="M22" s="18">
        <v>149.12438629722806</v>
      </c>
      <c r="N22" s="18">
        <v>152.53306601414397</v>
      </c>
      <c r="O22" s="18">
        <v>152.93194675750587</v>
      </c>
      <c r="P22" s="18">
        <v>153.12182750086779</v>
      </c>
      <c r="Q22" s="143">
        <v>155.79421931451469</v>
      </c>
      <c r="R22" s="143">
        <v>156.38963118786043</v>
      </c>
      <c r="S22" s="143">
        <v>147.0016048175687</v>
      </c>
      <c r="T22" s="143">
        <v>147.18455544543829</v>
      </c>
      <c r="U22" s="130">
        <v>146.58977435558535</v>
      </c>
    </row>
    <row r="23" spans="1:30" s="10" customFormat="1">
      <c r="A23" s="16" t="s">
        <v>21</v>
      </c>
      <c r="B23" s="54"/>
      <c r="C23" s="18"/>
      <c r="D23" s="18"/>
      <c r="E23" s="18"/>
      <c r="F23" s="55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43"/>
      <c r="R23" s="143"/>
      <c r="S23" s="143"/>
      <c r="T23" s="143"/>
      <c r="U23" s="130"/>
    </row>
    <row r="24" spans="1:30">
      <c r="A24" s="19" t="s">
        <v>22</v>
      </c>
      <c r="B24" s="50"/>
      <c r="C24" s="17"/>
      <c r="D24" s="17"/>
      <c r="E24" s="17"/>
      <c r="F24" s="51"/>
      <c r="G24" s="17">
        <v>38.334133999999999</v>
      </c>
      <c r="H24" s="17">
        <v>38.938676000000001</v>
      </c>
      <c r="I24" s="17">
        <v>39.543218000000003</v>
      </c>
      <c r="J24" s="17">
        <v>40.147759999999998</v>
      </c>
      <c r="K24" s="17">
        <v>40.885900823538329</v>
      </c>
      <c r="L24" s="17">
        <v>40.351844446666668</v>
      </c>
      <c r="M24" s="17">
        <v>39.917570705000003</v>
      </c>
      <c r="N24" s="17">
        <v>40.589385359999987</v>
      </c>
      <c r="O24" s="17">
        <v>40.699791699999984</v>
      </c>
      <c r="P24" s="17">
        <v>44.719503899999999</v>
      </c>
      <c r="Q24" s="142">
        <v>45.481461216666666</v>
      </c>
      <c r="R24" s="142">
        <v>46.243418533333333</v>
      </c>
      <c r="S24" s="142">
        <v>47.005375849999986</v>
      </c>
      <c r="T24" s="142">
        <v>47.02469125833332</v>
      </c>
      <c r="U24" s="129">
        <v>47.616605866666653</v>
      </c>
    </row>
    <row r="25" spans="1:30" s="20" customFormat="1">
      <c r="A25" s="19" t="s">
        <v>23</v>
      </c>
      <c r="B25" s="50"/>
      <c r="C25" s="17"/>
      <c r="D25" s="17"/>
      <c r="E25" s="17"/>
      <c r="F25" s="51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42"/>
      <c r="R25" s="142"/>
      <c r="S25" s="142"/>
      <c r="T25" s="142"/>
      <c r="U25" s="129"/>
    </row>
    <row r="26" spans="1:30" s="20" customFormat="1">
      <c r="A26" s="19" t="s">
        <v>24</v>
      </c>
      <c r="B26" s="50"/>
      <c r="C26" s="17"/>
      <c r="D26" s="17"/>
      <c r="E26" s="17"/>
      <c r="F26" s="51"/>
      <c r="G26" s="17">
        <v>20.104166666666668</v>
      </c>
      <c r="H26" s="17">
        <v>20.104166666666668</v>
      </c>
      <c r="I26" s="17">
        <v>20.104166666666668</v>
      </c>
      <c r="J26" s="17">
        <v>20.104166666666668</v>
      </c>
      <c r="K26" s="17">
        <v>20.104166666666668</v>
      </c>
      <c r="L26" s="17">
        <v>20.104166666666668</v>
      </c>
      <c r="M26" s="17">
        <v>16.395833333333332</v>
      </c>
      <c r="N26" s="17">
        <v>16.576187499999996</v>
      </c>
      <c r="O26" s="17">
        <v>16.621276041666661</v>
      </c>
      <c r="P26" s="17">
        <v>16.66636458333333</v>
      </c>
      <c r="Q26" s="142">
        <v>16.711453124999995</v>
      </c>
      <c r="R26" s="142">
        <v>16.75654166666666</v>
      </c>
      <c r="S26" s="142">
        <v>16.801630208333325</v>
      </c>
      <c r="T26" s="142">
        <v>16.628107638888888</v>
      </c>
      <c r="U26" s="129">
        <v>16.651335069444446</v>
      </c>
    </row>
    <row r="27" spans="1:30">
      <c r="A27" s="19" t="s">
        <v>25</v>
      </c>
      <c r="B27" s="50"/>
      <c r="C27" s="17"/>
      <c r="D27" s="17"/>
      <c r="E27" s="17"/>
      <c r="F27" s="51"/>
      <c r="G27" s="17">
        <v>9.8834730957372496</v>
      </c>
      <c r="H27" s="17">
        <v>10.058001397624041</v>
      </c>
      <c r="I27" s="17">
        <v>10.058001397624041</v>
      </c>
      <c r="J27" s="17">
        <v>10.407058001397626</v>
      </c>
      <c r="K27" s="17">
        <v>10.407058001397626</v>
      </c>
      <c r="L27" s="17">
        <v>10.407058001397626</v>
      </c>
      <c r="M27" s="17">
        <v>10.584818308874915</v>
      </c>
      <c r="N27" s="17">
        <v>10.644071744700677</v>
      </c>
      <c r="O27" s="17">
        <v>10.703325180526441</v>
      </c>
      <c r="P27" s="17">
        <v>10.762578616352203</v>
      </c>
      <c r="Q27" s="142">
        <v>10.821832052177967</v>
      </c>
      <c r="R27" s="142">
        <v>10.881085488003729</v>
      </c>
      <c r="S27" s="142">
        <v>10.940338923829493</v>
      </c>
      <c r="T27" s="142">
        <v>10.999592359655255</v>
      </c>
      <c r="U27" s="129">
        <v>11.05884579548102</v>
      </c>
      <c r="V27" s="21"/>
      <c r="W27" s="21"/>
      <c r="X27" s="21"/>
      <c r="Y27" s="21"/>
      <c r="Z27" s="21"/>
      <c r="AA27" s="21"/>
      <c r="AB27" s="21"/>
      <c r="AC27" s="21"/>
      <c r="AD27" s="21"/>
    </row>
    <row r="28" spans="1:30" s="20" customFormat="1">
      <c r="A28" s="19" t="s">
        <v>26</v>
      </c>
      <c r="B28" s="50"/>
      <c r="C28" s="17"/>
      <c r="D28" s="17"/>
      <c r="E28" s="17"/>
      <c r="F28" s="51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42"/>
      <c r="R28" s="142"/>
      <c r="S28" s="142"/>
      <c r="T28" s="142"/>
      <c r="U28" s="129"/>
    </row>
    <row r="29" spans="1:30" s="20" customFormat="1">
      <c r="A29" s="19" t="s">
        <v>27</v>
      </c>
      <c r="B29" s="50"/>
      <c r="C29" s="17"/>
      <c r="D29" s="17"/>
      <c r="E29" s="17"/>
      <c r="F29" s="51"/>
      <c r="G29" s="17">
        <v>6.089344941956881</v>
      </c>
      <c r="H29" s="17">
        <v>6.089344941956881</v>
      </c>
      <c r="I29" s="17">
        <v>6.089344941956881</v>
      </c>
      <c r="J29" s="17">
        <v>6.458333333333333</v>
      </c>
      <c r="K29" s="17">
        <v>6.458333333333333</v>
      </c>
      <c r="L29" s="17">
        <v>6.458333333333333</v>
      </c>
      <c r="M29" s="17">
        <v>6.5104166666666679</v>
      </c>
      <c r="N29" s="17">
        <v>6.5277777777777786</v>
      </c>
      <c r="O29" s="17">
        <v>6.5451388888888893</v>
      </c>
      <c r="P29" s="17">
        <v>6.5625</v>
      </c>
      <c r="Q29" s="142">
        <v>6.5798611111111107</v>
      </c>
      <c r="R29" s="142">
        <v>6.5972222222222223</v>
      </c>
      <c r="S29" s="142">
        <v>6.614583333333333</v>
      </c>
      <c r="T29" s="142">
        <v>6.6319444444444438</v>
      </c>
      <c r="U29" s="129">
        <v>6.6493055555555562</v>
      </c>
    </row>
    <row r="30" spans="1:30" s="20" customFormat="1">
      <c r="A30" s="19" t="s">
        <v>28</v>
      </c>
      <c r="B30" s="50"/>
      <c r="C30" s="17"/>
      <c r="D30" s="17"/>
      <c r="E30" s="17"/>
      <c r="F30" s="51"/>
      <c r="G30" s="17">
        <v>-12</v>
      </c>
      <c r="H30" s="17">
        <v>-12</v>
      </c>
      <c r="I30" s="17">
        <v>-12</v>
      </c>
      <c r="J30" s="17">
        <v>-12</v>
      </c>
      <c r="K30" s="17">
        <v>-12</v>
      </c>
      <c r="L30" s="17">
        <v>-12</v>
      </c>
      <c r="M30" s="17">
        <v>-12</v>
      </c>
      <c r="N30" s="17">
        <v>-12</v>
      </c>
      <c r="O30" s="17">
        <v>-12</v>
      </c>
      <c r="P30" s="17">
        <v>-12</v>
      </c>
      <c r="Q30" s="142">
        <v>-12</v>
      </c>
      <c r="R30" s="142">
        <v>-12</v>
      </c>
      <c r="S30" s="142">
        <v>-12</v>
      </c>
      <c r="T30" s="142">
        <v>-12</v>
      </c>
      <c r="U30" s="129">
        <v>-12</v>
      </c>
    </row>
    <row r="31" spans="1:30" s="20" customFormat="1">
      <c r="A31" s="149" t="s">
        <v>78</v>
      </c>
      <c r="B31" s="50"/>
      <c r="C31" s="17"/>
      <c r="D31" s="17"/>
      <c r="E31" s="17"/>
      <c r="F31" s="51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42"/>
      <c r="R31" s="142">
        <v>0</v>
      </c>
      <c r="S31" s="142">
        <v>0.3204408163265306</v>
      </c>
      <c r="T31" s="142">
        <v>0.34960816326530603</v>
      </c>
      <c r="U31" s="129">
        <v>0.38373877551020397</v>
      </c>
    </row>
    <row r="32" spans="1:30" s="10" customFormat="1">
      <c r="A32" s="16" t="s">
        <v>20</v>
      </c>
      <c r="B32" s="54"/>
      <c r="C32" s="18"/>
      <c r="D32" s="18"/>
      <c r="E32" s="18"/>
      <c r="F32" s="55">
        <v>73.632324044285056</v>
      </c>
      <c r="G32" s="18">
        <v>62.411118704360788</v>
      </c>
      <c r="H32" s="18">
        <v>63.190189006247593</v>
      </c>
      <c r="I32" s="18">
        <v>63.794731006247588</v>
      </c>
      <c r="J32" s="18">
        <v>65.117318001397621</v>
      </c>
      <c r="K32" s="18">
        <v>65.855458824935951</v>
      </c>
      <c r="L32" s="18">
        <v>65.321402448064291</v>
      </c>
      <c r="M32" s="18">
        <v>61.408639013874918</v>
      </c>
      <c r="N32" s="18">
        <v>62.337422382478451</v>
      </c>
      <c r="O32" s="18">
        <v>62.569531811081973</v>
      </c>
      <c r="P32" s="18">
        <v>66.710947099685526</v>
      </c>
      <c r="Q32" s="143">
        <v>67.594607504955746</v>
      </c>
      <c r="R32" s="143">
        <v>68.478267910225952</v>
      </c>
      <c r="S32" s="143">
        <v>69.682369131822668</v>
      </c>
      <c r="T32" s="143">
        <v>69.633943864587209</v>
      </c>
      <c r="U32" s="130">
        <v>70.359831062657889</v>
      </c>
    </row>
    <row r="33" spans="1:21" s="10" customFormat="1">
      <c r="A33" s="22" t="s">
        <v>67</v>
      </c>
      <c r="B33" s="57">
        <v>136.55618491130744</v>
      </c>
      <c r="C33" s="58">
        <v>163.44528433319081</v>
      </c>
      <c r="D33" s="58">
        <v>163.60023097745628</v>
      </c>
      <c r="E33" s="58">
        <v>199.95438922636185</v>
      </c>
      <c r="F33" s="120">
        <v>211.61688594548522</v>
      </c>
      <c r="G33" s="57">
        <v>216.57008225213121</v>
      </c>
      <c r="H33" s="58">
        <v>218.56715964099885</v>
      </c>
      <c r="I33" s="58">
        <v>220.38997261686856</v>
      </c>
      <c r="J33" s="58">
        <v>216.05486104209393</v>
      </c>
      <c r="K33" s="58">
        <v>216.79300186563228</v>
      </c>
      <c r="L33" s="58">
        <v>216.25894548876062</v>
      </c>
      <c r="M33" s="58">
        <v>210.53302531110296</v>
      </c>
      <c r="N33" s="58">
        <v>214.87048839662242</v>
      </c>
      <c r="O33" s="58">
        <v>215.50147856858786</v>
      </c>
      <c r="P33" s="58">
        <v>219.83277460055331</v>
      </c>
      <c r="Q33" s="150">
        <v>223.38882681947044</v>
      </c>
      <c r="R33" s="150">
        <v>224.86789909808638</v>
      </c>
      <c r="S33" s="150">
        <v>216.68397394939137</v>
      </c>
      <c r="T33" s="150">
        <v>216.81849931002552</v>
      </c>
      <c r="U33" s="131">
        <v>216.94960541824324</v>
      </c>
    </row>
    <row r="34" spans="1:21" s="10" customFormat="1">
      <c r="A34" s="23" t="s">
        <v>29</v>
      </c>
      <c r="B34" s="59"/>
      <c r="C34" s="24"/>
      <c r="D34" s="24"/>
      <c r="E34" s="24"/>
      <c r="F34" s="60"/>
      <c r="G34" s="25"/>
      <c r="H34" s="61"/>
      <c r="I34" s="30"/>
      <c r="J34" s="30"/>
      <c r="K34" s="30"/>
      <c r="L34" s="30"/>
      <c r="M34" s="30"/>
      <c r="N34" s="30"/>
      <c r="O34" s="30"/>
      <c r="P34" s="30"/>
      <c r="Q34" s="141"/>
      <c r="R34" s="141"/>
      <c r="S34" s="141"/>
      <c r="T34" s="141"/>
      <c r="U34" s="128"/>
    </row>
    <row r="35" spans="1:21" s="20" customFormat="1">
      <c r="A35" s="26" t="s">
        <v>30</v>
      </c>
      <c r="B35" s="59"/>
      <c r="C35" s="24"/>
      <c r="D35" s="24"/>
      <c r="E35" s="117"/>
      <c r="F35" s="60"/>
      <c r="G35" s="24">
        <v>74.913187249999979</v>
      </c>
      <c r="H35" s="24">
        <v>75.26525660092706</v>
      </c>
      <c r="I35" s="24">
        <v>75.617325951854141</v>
      </c>
      <c r="J35" s="24">
        <v>75.970738858336816</v>
      </c>
      <c r="K35" s="24">
        <v>76.322486623152784</v>
      </c>
      <c r="L35" s="24">
        <v>76.674234387968781</v>
      </c>
      <c r="M35" s="24">
        <v>77.025982152784735</v>
      </c>
      <c r="N35" s="24">
        <v>75.86580721111109</v>
      </c>
      <c r="O35" s="24">
        <v>75.814041526851824</v>
      </c>
      <c r="P35" s="24">
        <v>76.026317237499981</v>
      </c>
      <c r="Q35" s="144">
        <v>76.238592948148124</v>
      </c>
      <c r="R35" s="144">
        <v>76.450868658796267</v>
      </c>
      <c r="S35" s="144">
        <v>76.663144369444424</v>
      </c>
      <c r="T35" s="144">
        <v>76.779635388117256</v>
      </c>
      <c r="U35" s="132">
        <v>76.896126406790103</v>
      </c>
    </row>
    <row r="36" spans="1:21" s="20" customFormat="1">
      <c r="A36" s="26" t="s">
        <v>31</v>
      </c>
      <c r="B36" s="59"/>
      <c r="C36" s="24"/>
      <c r="D36" s="24"/>
      <c r="E36" s="24"/>
      <c r="F36" s="60"/>
      <c r="G36" s="24">
        <v>3.7078465705806773</v>
      </c>
      <c r="H36" s="24">
        <v>3.7186611230782041</v>
      </c>
      <c r="I36" s="24">
        <v>3.7294756755757308</v>
      </c>
      <c r="J36" s="24">
        <v>3.7037015363068222</v>
      </c>
      <c r="K36" s="24">
        <v>3.7130438757070094</v>
      </c>
      <c r="L36" s="24">
        <v>3.7223862151071963</v>
      </c>
      <c r="M36" s="24">
        <v>3.7317285545073831</v>
      </c>
      <c r="N36" s="24">
        <v>3.4783016666666668</v>
      </c>
      <c r="O36" s="24">
        <v>3.4809493333333332</v>
      </c>
      <c r="P36" s="24">
        <v>3.4835970000000001</v>
      </c>
      <c r="Q36" s="144">
        <v>3.4862446666666664</v>
      </c>
      <c r="R36" s="144">
        <v>3.4888923333333337</v>
      </c>
      <c r="S36" s="144">
        <v>3.4915400000000001</v>
      </c>
      <c r="T36" s="144">
        <v>3.4964863483333333</v>
      </c>
      <c r="U36" s="132">
        <v>3.5014326966666669</v>
      </c>
    </row>
    <row r="37" spans="1:21" s="10" customFormat="1">
      <c r="A37" s="27" t="s">
        <v>17</v>
      </c>
      <c r="B37" s="62">
        <v>76.832315942860248</v>
      </c>
      <c r="C37" s="63">
        <v>78.955035570832592</v>
      </c>
      <c r="D37" s="63">
        <v>73.172531686166863</v>
      </c>
      <c r="E37" s="63">
        <v>72.567427278827111</v>
      </c>
      <c r="F37" s="64">
        <v>75.921999145415924</v>
      </c>
      <c r="G37" s="62">
        <v>78.621033820580649</v>
      </c>
      <c r="H37" s="63">
        <v>78.983917724005266</v>
      </c>
      <c r="I37" s="63">
        <v>79.346801627429869</v>
      </c>
      <c r="J37" s="63">
        <v>79.674440394643639</v>
      </c>
      <c r="K37" s="63">
        <v>80.035530498859799</v>
      </c>
      <c r="L37" s="63">
        <v>80.396620603075974</v>
      </c>
      <c r="M37" s="63">
        <v>80.757710707292119</v>
      </c>
      <c r="N37" s="63">
        <v>79.344108877777757</v>
      </c>
      <c r="O37" s="63">
        <v>79.294990860185152</v>
      </c>
      <c r="P37" s="63">
        <v>79.509914237499984</v>
      </c>
      <c r="Q37" s="151">
        <v>79.724837614814788</v>
      </c>
      <c r="R37" s="151">
        <v>79.939760992129607</v>
      </c>
      <c r="S37" s="151">
        <v>80.154684369444425</v>
      </c>
      <c r="T37" s="151">
        <v>80.276121736450591</v>
      </c>
      <c r="U37" s="133">
        <v>80.397559103456771</v>
      </c>
    </row>
    <row r="38" spans="1:21">
      <c r="A38" s="20"/>
      <c r="B38" s="59"/>
      <c r="C38" s="24"/>
      <c r="D38" s="24"/>
      <c r="E38" s="24"/>
      <c r="F38" s="60"/>
      <c r="G38" s="28"/>
      <c r="H38" s="65"/>
      <c r="K38" s="20"/>
      <c r="L38" s="20"/>
      <c r="M38" s="20"/>
      <c r="N38" s="20"/>
      <c r="O38" s="20"/>
      <c r="P38" s="20"/>
      <c r="Q38" s="145"/>
      <c r="R38" s="145"/>
      <c r="S38" s="145"/>
      <c r="T38" s="145"/>
      <c r="U38" s="134"/>
    </row>
    <row r="39" spans="1:21">
      <c r="A39" s="29" t="s">
        <v>32</v>
      </c>
      <c r="B39" s="66">
        <v>28.397269101594816</v>
      </c>
      <c r="C39" s="67">
        <v>26.731306680515445</v>
      </c>
      <c r="D39" s="67">
        <v>25.888987245825206</v>
      </c>
      <c r="E39" s="67">
        <v>27.296063802576896</v>
      </c>
      <c r="F39" s="68">
        <v>27.723960432437707</v>
      </c>
      <c r="G39" s="66">
        <v>29.232848387497143</v>
      </c>
      <c r="H39" s="67">
        <v>29.066699639387025</v>
      </c>
      <c r="I39" s="67">
        <v>28.951584901743104</v>
      </c>
      <c r="J39" s="67">
        <v>28.99944664653799</v>
      </c>
      <c r="K39" s="67">
        <v>28.99944664653799</v>
      </c>
      <c r="L39" s="67">
        <v>29.014383023094751</v>
      </c>
      <c r="M39" s="67">
        <v>28.691757815991764</v>
      </c>
      <c r="N39" s="67">
        <v>29.007247009721937</v>
      </c>
      <c r="O39" s="67">
        <v>29.01140787210295</v>
      </c>
      <c r="P39" s="67">
        <v>28.984171596630176</v>
      </c>
      <c r="Q39" s="67">
        <v>28.951272153871287</v>
      </c>
      <c r="R39" s="67">
        <v>28.955725335375405</v>
      </c>
      <c r="S39" s="67">
        <v>28.98646350576837</v>
      </c>
      <c r="T39" s="67">
        <v>28.824610837605633</v>
      </c>
      <c r="U39" s="68">
        <v>28.732845504948273</v>
      </c>
    </row>
    <row r="40" spans="1:21" s="1" customFormat="1" ht="13.5" thickBot="1">
      <c r="A40" s="6"/>
      <c r="B40" s="69"/>
      <c r="C40" s="70"/>
      <c r="D40" s="70"/>
      <c r="E40" s="70"/>
      <c r="F40" s="97"/>
      <c r="G40" s="71"/>
      <c r="H40" s="71"/>
      <c r="I40" s="71"/>
      <c r="J40" s="71"/>
      <c r="K40" s="71"/>
      <c r="L40" s="71"/>
      <c r="M40" s="71"/>
      <c r="N40" s="71"/>
      <c r="O40" s="71"/>
      <c r="P40" s="125"/>
      <c r="Q40" s="152"/>
      <c r="R40" s="152"/>
      <c r="S40" s="152"/>
      <c r="T40" s="152"/>
      <c r="U40" s="139"/>
    </row>
    <row r="41" spans="1:21" s="10" customFormat="1">
      <c r="A41" s="30" t="s">
        <v>33</v>
      </c>
      <c r="B41" s="72">
        <v>584.40600058025291</v>
      </c>
      <c r="C41" s="31">
        <v>559.7410379877989</v>
      </c>
      <c r="D41" s="31">
        <v>535.99261656648468</v>
      </c>
      <c r="E41" s="31">
        <v>563.57886894431124</v>
      </c>
      <c r="F41" s="73">
        <v>562.42240688044308</v>
      </c>
      <c r="G41" s="31">
        <v>561.60519074613364</v>
      </c>
      <c r="H41" s="31">
        <v>564.18186959392165</v>
      </c>
      <c r="I41" s="31">
        <v>566.64817860981566</v>
      </c>
      <c r="J41" s="31">
        <v>558.14357148649492</v>
      </c>
      <c r="K41" s="31">
        <v>560.13539630212063</v>
      </c>
      <c r="L41" s="31">
        <v>560.22425315174269</v>
      </c>
      <c r="M41" s="31">
        <v>549.27002204028452</v>
      </c>
      <c r="N41" s="31">
        <v>556.23164769702964</v>
      </c>
      <c r="O41" s="31">
        <v>555.18535597396794</v>
      </c>
      <c r="P41" s="31">
        <v>561.25410222115829</v>
      </c>
      <c r="Q41" s="146">
        <v>566.1018354779535</v>
      </c>
      <c r="R41" s="146">
        <v>569.10730933563593</v>
      </c>
      <c r="S41" s="146">
        <v>557.89898822032353</v>
      </c>
      <c r="T41" s="146">
        <v>554.75698056782346</v>
      </c>
      <c r="U41" s="136">
        <v>550.50402109149536</v>
      </c>
    </row>
    <row r="42" spans="1:21">
      <c r="A42" s="20"/>
      <c r="B42" s="74"/>
      <c r="C42" s="28"/>
      <c r="D42" s="28"/>
      <c r="E42" s="28"/>
      <c r="F42" s="75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147"/>
      <c r="R42" s="147"/>
      <c r="S42" s="147"/>
      <c r="T42" s="147"/>
      <c r="U42" s="135"/>
    </row>
    <row r="43" spans="1:21" s="10" customFormat="1">
      <c r="A43" s="30" t="s">
        <v>34</v>
      </c>
      <c r="B43" s="72">
        <v>596.34265113349022</v>
      </c>
      <c r="C43" s="31">
        <v>561.35744029082377</v>
      </c>
      <c r="D43" s="31">
        <v>543.66873216232841</v>
      </c>
      <c r="E43" s="31">
        <v>573.21733985411458</v>
      </c>
      <c r="F43" s="73">
        <v>582.20316908119196</v>
      </c>
      <c r="G43" s="31">
        <v>613.88981613743942</v>
      </c>
      <c r="H43" s="31">
        <v>610.40069242712582</v>
      </c>
      <c r="I43" s="31">
        <v>607.98328293660518</v>
      </c>
      <c r="J43" s="31">
        <v>608.98837957729654</v>
      </c>
      <c r="K43" s="31">
        <v>608.98837957729654</v>
      </c>
      <c r="L43" s="31">
        <v>609.30204348498989</v>
      </c>
      <c r="M43" s="31">
        <v>602.5269141358275</v>
      </c>
      <c r="N43" s="31">
        <v>609.1521872041593</v>
      </c>
      <c r="O43" s="31">
        <v>609.23956531416025</v>
      </c>
      <c r="P43" s="31">
        <v>608.66760352923325</v>
      </c>
      <c r="Q43" s="146">
        <v>607.97671523129679</v>
      </c>
      <c r="R43" s="146">
        <v>608.07023204288259</v>
      </c>
      <c r="S43" s="146">
        <v>608.71573362113577</v>
      </c>
      <c r="T43" s="146">
        <v>605.31682758971886</v>
      </c>
      <c r="U43" s="136">
        <v>603.38975560391293</v>
      </c>
    </row>
    <row r="44" spans="1:21" s="10" customFormat="1">
      <c r="A44" s="30"/>
      <c r="B44" s="72"/>
      <c r="C44" s="31"/>
      <c r="D44" s="31"/>
      <c r="E44" s="31"/>
      <c r="F44" s="73"/>
      <c r="G44" s="31"/>
      <c r="H44" s="31"/>
      <c r="I44" s="31"/>
      <c r="J44" s="31"/>
      <c r="K44" s="31"/>
      <c r="L44" s="31"/>
      <c r="M44" s="31"/>
      <c r="N44" s="31"/>
      <c r="O44" s="31"/>
      <c r="P44" s="31"/>
      <c r="U44" s="126"/>
    </row>
    <row r="45" spans="1:21" s="30" customFormat="1" collapsed="1">
      <c r="A45" s="30" t="s">
        <v>35</v>
      </c>
      <c r="B45" s="72">
        <v>11.936650553237314</v>
      </c>
      <c r="C45" s="31">
        <v>1.61640230302487</v>
      </c>
      <c r="D45" s="31">
        <v>7.6761155958437257</v>
      </c>
      <c r="E45" s="31">
        <v>9.6384709098033454</v>
      </c>
      <c r="F45" s="73">
        <v>19.780762200748882</v>
      </c>
      <c r="G45" s="31">
        <v>37.055447707517779</v>
      </c>
      <c r="H45" s="31">
        <v>37.695786032672565</v>
      </c>
      <c r="I45" s="31">
        <v>38.440579800282094</v>
      </c>
      <c r="J45" s="31">
        <v>46.200292448066072</v>
      </c>
      <c r="K45" s="31">
        <v>45.901679931860265</v>
      </c>
      <c r="L45" s="31">
        <v>48.419296572536055</v>
      </c>
      <c r="M45" s="31">
        <v>50</v>
      </c>
      <c r="N45" s="31">
        <v>48.390898434997318</v>
      </c>
      <c r="O45" s="31">
        <v>48.406889520373085</v>
      </c>
      <c r="P45" s="31">
        <v>46.292616038905535</v>
      </c>
      <c r="Q45" s="146">
        <v>44.065177158812112</v>
      </c>
      <c r="R45" s="146">
        <v>43.572163479336169</v>
      </c>
      <c r="S45" s="146">
        <v>51.87381010308161</v>
      </c>
      <c r="T45" s="146">
        <v>50.411011079769636</v>
      </c>
      <c r="U45" s="136">
        <v>51.956560324289462</v>
      </c>
    </row>
    <row r="46" spans="1:21" s="10" customFormat="1">
      <c r="A46" s="30"/>
      <c r="B46" s="76"/>
      <c r="C46" s="77"/>
      <c r="D46" s="77"/>
      <c r="E46" s="77"/>
      <c r="F46" s="78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146"/>
      <c r="R46" s="146"/>
      <c r="S46" s="146"/>
      <c r="T46" s="146"/>
      <c r="U46" s="136"/>
    </row>
    <row r="47" spans="1:21" s="30" customFormat="1" ht="13.5" thickBot="1">
      <c r="A47" s="32" t="s">
        <v>36</v>
      </c>
      <c r="B47" s="79">
        <v>2.0016429364139714E-2</v>
      </c>
      <c r="C47" s="80">
        <v>2.8794528886755396E-3</v>
      </c>
      <c r="D47" s="80">
        <v>1.411910441366312E-2</v>
      </c>
      <c r="E47" s="80">
        <v>1.6814688320936667E-2</v>
      </c>
      <c r="F47" s="81">
        <v>3.3986719415197389E-2</v>
      </c>
      <c r="G47" s="80">
        <v>6.0361724096790845E-2</v>
      </c>
      <c r="H47" s="80">
        <v>6.1755804834990366E-2</v>
      </c>
      <c r="I47" s="80">
        <v>6.3226376249378421E-2</v>
      </c>
      <c r="J47" s="80">
        <v>7.5863996748401094E-2</v>
      </c>
      <c r="K47" s="80">
        <v>7.5373654853186145E-2</v>
      </c>
      <c r="L47" s="80">
        <v>7.9466821242868288E-2</v>
      </c>
      <c r="M47" s="80">
        <v>8.2983844915396607E-2</v>
      </c>
      <c r="N47" s="80">
        <v>7.9439751594914579E-2</v>
      </c>
      <c r="O47" s="80">
        <v>7.9454605833768538E-2</v>
      </c>
      <c r="P47" s="80">
        <v>7.6055659559482666E-2</v>
      </c>
      <c r="Q47" s="154">
        <v>7.2478396055099065E-2</v>
      </c>
      <c r="R47" s="154">
        <v>7.1656465295053873E-2</v>
      </c>
      <c r="S47" s="154">
        <v>8.5218448017589488E-2</v>
      </c>
      <c r="T47" s="154">
        <v>8.3280372826406879E-2</v>
      </c>
      <c r="U47" s="140">
        <v>8.6107793249303427E-2</v>
      </c>
    </row>
    <row r="49" spans="2:11">
      <c r="B49" s="82"/>
      <c r="C49" s="82"/>
      <c r="E49" s="82"/>
      <c r="F49" s="82"/>
      <c r="G49" s="83"/>
      <c r="H49" s="83"/>
      <c r="I49" s="83"/>
      <c r="J49" s="83"/>
    </row>
    <row r="50" spans="2:11">
      <c r="G50" s="83"/>
      <c r="H50" s="83"/>
      <c r="I50" s="83"/>
      <c r="K50" s="33"/>
    </row>
    <row r="51" spans="2:11">
      <c r="G51" s="83"/>
      <c r="H51" s="83"/>
      <c r="I51" s="83"/>
    </row>
    <row r="52" spans="2:11">
      <c r="G52" s="83"/>
      <c r="H52" s="83"/>
      <c r="I52" s="83"/>
      <c r="J52" s="83"/>
      <c r="K52" s="33"/>
    </row>
    <row r="53" spans="2:11">
      <c r="G53" s="83"/>
      <c r="H53" s="83"/>
      <c r="I53" s="83"/>
      <c r="J53" s="83"/>
    </row>
    <row r="54" spans="2:11">
      <c r="G54" s="83"/>
      <c r="H54" s="83"/>
      <c r="I54" s="83"/>
      <c r="J54" s="83"/>
    </row>
    <row r="55" spans="2:11">
      <c r="J55" s="83"/>
    </row>
    <row r="56" spans="2:11">
      <c r="G56" s="83"/>
      <c r="H56" s="83"/>
      <c r="I56" s="83"/>
    </row>
    <row r="57" spans="2:11">
      <c r="J57" s="83"/>
    </row>
    <row r="58" spans="2:11">
      <c r="J58" s="83"/>
    </row>
    <row r="59" spans="2:11">
      <c r="J59" s="83"/>
    </row>
    <row r="60" spans="2:11">
      <c r="J60" s="83"/>
    </row>
    <row r="62" spans="2:11">
      <c r="H62" s="56"/>
      <c r="J62" s="65"/>
    </row>
    <row r="63" spans="2:11">
      <c r="J63" s="65"/>
    </row>
    <row r="65" spans="10:10">
      <c r="J65" s="65"/>
    </row>
    <row r="66" spans="10:10">
      <c r="J66" s="65"/>
    </row>
  </sheetData>
  <mergeCells count="2">
    <mergeCell ref="B5:F6"/>
    <mergeCell ref="G5:U6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C4"/>
  <sheetViews>
    <sheetView workbookViewId="0">
      <selection activeCell="V12" sqref="V12"/>
    </sheetView>
  </sheetViews>
  <sheetFormatPr defaultRowHeight="12.75"/>
  <cols>
    <col min="1" max="1" width="2.625" style="3" customWidth="1"/>
    <col min="2" max="16384" width="9" style="3"/>
  </cols>
  <sheetData>
    <row r="2" spans="2:3">
      <c r="B2" s="35" t="s">
        <v>50</v>
      </c>
    </row>
    <row r="4" spans="2:3">
      <c r="B4" s="4" t="s">
        <v>0</v>
      </c>
      <c r="C4" s="3" t="s">
        <v>66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2:C42"/>
  <sheetViews>
    <sheetView workbookViewId="0">
      <selection activeCell="Q18" sqref="Q18"/>
    </sheetView>
  </sheetViews>
  <sheetFormatPr defaultRowHeight="12.75"/>
  <cols>
    <col min="1" max="1" width="2.625" style="3" customWidth="1"/>
    <col min="2" max="16384" width="9" style="3"/>
  </cols>
  <sheetData>
    <row r="2" spans="2:3">
      <c r="B2" s="35" t="s">
        <v>51</v>
      </c>
    </row>
    <row r="4" spans="2:3">
      <c r="B4" s="4" t="s">
        <v>0</v>
      </c>
      <c r="C4" s="3" t="s">
        <v>66</v>
      </c>
    </row>
    <row r="40" spans="2:2">
      <c r="B40" s="2"/>
    </row>
    <row r="41" spans="2:2">
      <c r="B41" s="2"/>
    </row>
    <row r="42" spans="2:2">
      <c r="B42" s="2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C4"/>
  <sheetViews>
    <sheetView workbookViewId="0">
      <selection activeCell="U13" sqref="U13"/>
    </sheetView>
  </sheetViews>
  <sheetFormatPr defaultRowHeight="12.75"/>
  <cols>
    <col min="1" max="1" width="2.625" style="3" customWidth="1"/>
    <col min="2" max="16384" width="9" style="3"/>
  </cols>
  <sheetData>
    <row r="2" spans="2:3">
      <c r="B2" s="35" t="s">
        <v>52</v>
      </c>
    </row>
    <row r="4" spans="2:3">
      <c r="B4" s="4" t="s">
        <v>0</v>
      </c>
      <c r="C4" s="3" t="s">
        <v>66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5"/>
  <sheetViews>
    <sheetView tabSelected="1" workbookViewId="0">
      <selection activeCell="A23" sqref="A23"/>
    </sheetView>
  </sheetViews>
  <sheetFormatPr defaultRowHeight="12.75"/>
  <cols>
    <col min="1" max="1" width="35.625" style="3" bestFit="1" customWidth="1"/>
    <col min="2" max="2" width="7.5" style="3" bestFit="1" customWidth="1"/>
    <col min="3" max="3" width="7.125" style="3" bestFit="1" customWidth="1"/>
    <col min="4" max="4" width="2.625" style="3" customWidth="1"/>
    <col min="5" max="16384" width="9" style="3"/>
  </cols>
  <sheetData>
    <row r="1" spans="1:2">
      <c r="A1" s="35" t="s">
        <v>80</v>
      </c>
    </row>
    <row r="3" spans="1:2">
      <c r="B3" s="35" t="s">
        <v>42</v>
      </c>
    </row>
    <row r="4" spans="1:2">
      <c r="A4" s="36" t="s">
        <v>10</v>
      </c>
      <c r="B4" s="36">
        <v>0.43</v>
      </c>
    </row>
    <row r="5" spans="1:2">
      <c r="A5" s="36" t="s">
        <v>18</v>
      </c>
      <c r="B5" s="36">
        <v>0.23</v>
      </c>
    </row>
    <row r="6" spans="1:2">
      <c r="A6" s="36" t="s">
        <v>21</v>
      </c>
      <c r="B6" s="36">
        <v>7.0000000000000007E-2</v>
      </c>
    </row>
    <row r="7" spans="1:2">
      <c r="A7" s="36" t="s">
        <v>29</v>
      </c>
      <c r="B7" s="36">
        <v>0.14000000000000001</v>
      </c>
    </row>
    <row r="8" spans="1:2">
      <c r="A8" s="36" t="s">
        <v>32</v>
      </c>
      <c r="B8" s="36">
        <v>0.05</v>
      </c>
    </row>
    <row r="9" spans="1:2">
      <c r="A9" s="36" t="s">
        <v>43</v>
      </c>
      <c r="B9" s="36">
        <v>0.09</v>
      </c>
    </row>
    <row r="10" spans="1:2">
      <c r="B10" s="36"/>
    </row>
    <row r="30" spans="5:5">
      <c r="E30" s="85"/>
    </row>
    <row r="31" spans="5:5">
      <c r="E31" s="85"/>
    </row>
    <row r="32" spans="5:5">
      <c r="E32" s="85"/>
    </row>
    <row r="33" spans="5:5">
      <c r="E33" s="85"/>
    </row>
    <row r="34" spans="5:5">
      <c r="E34" s="85"/>
    </row>
    <row r="35" spans="5:5">
      <c r="E35" s="85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69773578-b348-4185-91b0-0c3a7eda8d2a" ContentTypeId="0x01010033282546F0D44441B574BEAA5FBE93E4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nformation" ma:contentTypeID="0x01010033282546F0D44441B574BEAA5FBE93E40078B58AC4C2B90C41B0E46E77137F507F" ma:contentTypeVersion="5" ma:contentTypeDescription="" ma:contentTypeScope="" ma:versionID="72ae06776859fb9fa78139113daa79cb">
  <xsd:schema xmlns:xsd="http://www.w3.org/2001/XMLSchema" xmlns:xs="http://www.w3.org/2001/XMLSchema" xmlns:p="http://schemas.microsoft.com/office/2006/metadata/properties" xmlns:ns2="631298fc-6a88-4548-b7d9-3b164918c4a3" xmlns:ns3="http://schemas.microsoft.com/sharepoint/v3/fields" targetNamespace="http://schemas.microsoft.com/office/2006/metadata/properties" ma:root="true" ma:fieldsID="3ee858a109c80456587fb92ebfc11b46" ns2:_="" ns3:_="">
    <xsd:import namespace="631298fc-6a88-4548-b7d9-3b164918c4a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Organisation" minOccurs="0"/>
                <xsd:element ref="ns2:_x003a_" minOccurs="0"/>
                <xsd:element ref="ns2:_x003a__x003a_" minOccurs="0"/>
                <xsd:element ref="ns3:_Status" minOccurs="0"/>
                <xsd:element ref="ns2:Classification" minOccurs="0"/>
                <xsd:element ref="ns2:Descript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1298fc-6a88-4548-b7d9-3b164918c4a3" elementFormDefault="qualified">
    <xsd:import namespace="http://schemas.microsoft.com/office/2006/documentManagement/types"/>
    <xsd:import namespace="http://schemas.microsoft.com/office/infopath/2007/PartnerControls"/>
    <xsd:element name="Organisation" ma:index="8" nillable="true" ma:displayName="Organisation" ma:default="Choose an Organisation" ma:description="Choose from the drop-down menu or fill in a value" ma:format="Dropdown" ma:internalName="Organisation">
      <xsd:simpleType>
        <xsd:union memberTypes="dms:Text">
          <xsd:simpleType>
            <xsd:restriction base="dms:Choice">
              <xsd:enumeration value="Choose an Organisation"/>
              <xsd:enumeration value="Assoc Elec Producers"/>
              <xsd:enumeration value="Atomic Energy Auth"/>
              <xsd:enumeration value="BERR"/>
              <xsd:enumeration value="British Energy"/>
              <xsd:enumeration value="Brit Wind Energy Assoc"/>
              <xsd:enumeration value="Building Research Est"/>
              <xsd:enumeration value="Carbon Trust"/>
              <xsd:enumeration value="Cavendish"/>
              <xsd:enumeration value="Centrica"/>
              <xsd:enumeration value="Central Networks"/>
              <xsd:enumeration value="CE"/>
              <xsd:enumeration value="CEER"/>
              <xsd:enumeration value="CHPA"/>
              <xsd:enumeration value="Competition Commission"/>
              <xsd:enumeration value="DCLG"/>
              <xsd:enumeration value="DCUSA Ltd"/>
              <xsd:enumeration value="DEFRA"/>
              <xsd:enumeration value="DETI (Northern Ireland)"/>
              <xsd:enumeration value="European Commission"/>
              <xsd:enumeration value="EdF"/>
              <xsd:enumeration value="Elec DNO"/>
              <xsd:enumeration value="ELEXON"/>
              <xsd:enumeration value="eon"/>
              <xsd:enumeration value="Electricity North West"/>
              <xsd:enumeration value="Energy Networks Association"/>
              <xsd:enumeration value="Energy Retail Association"/>
              <xsd:enumeration value="Energy Saving Trust"/>
              <xsd:enumeration value="energywatch"/>
              <xsd:enumeration value="ERGEG"/>
              <xsd:enumeration value="Ernst &amp; Young"/>
              <xsd:enumeration value="ESTA"/>
              <xsd:enumeration value="Gas DNs"/>
              <xsd:enumeration value="Gas Forum"/>
              <xsd:enumeration value="Gaz de France"/>
              <xsd:enumeration value="Government"/>
              <xsd:enumeration value="HM Revenue &amp; Customs"/>
              <xsd:enumeration value="HM Treasury"/>
              <xsd:enumeration value="House of Commons"/>
              <xsd:enumeration value="HSE"/>
              <xsd:enumeration value="IDNO"/>
              <xsd:enumeration value="IGT"/>
              <xsd:enumeration value="National Grid Gas"/>
              <xsd:enumeration value="National Grid Elec"/>
              <xsd:enumeration value="nPower"/>
              <xsd:enumeration value="NWOperators"/>
              <xsd:enumeration value="NEDL &amp;  YEDL"/>
              <xsd:enumeration value="Northern Gas Networks"/>
              <xsd:enumeration value="OFGEM"/>
              <xsd:enumeration value="OFREG"/>
              <xsd:enumeration value="OFT"/>
              <xsd:enumeration value="Parity"/>
              <xsd:enumeration value="Parl Renew &amp; Sustain Energy Grp"/>
              <xsd:enumeration value="Renewble Energy Assoc"/>
              <xsd:enumeration value="RWE"/>
              <xsd:enumeration value="Scotia Gas Networks"/>
              <xsd:enumeration value="Scottish and Southern"/>
              <xsd:enumeration value="Scottish Executive"/>
              <xsd:enumeration value="Scottish Power"/>
              <xsd:enumeration value="SmartestEnergy"/>
              <xsd:enumeration value="Suppliers"/>
              <xsd:enumeration value="Wales &amp; West Utilities"/>
              <xsd:enumeration value="Welsh Assembly"/>
              <xsd:enumeration value="WPD"/>
              <xsd:enumeration value="Xoserve"/>
              <xsd:enumeration value="-"/>
            </xsd:restriction>
          </xsd:simpleType>
        </xsd:union>
      </xsd:simpleType>
    </xsd:element>
    <xsd:element name="_x003a_" ma:index="9" nillable="true" ma:displayName=":" ma:default="" ma:description="To group documents together eg Responses with a Consultation Doc.  The format is Main Document Publication Date as YYYY/MM/DD - Main Document Title - Ref No &#10;(keep the Title part short and use copy and paste to ensure grouping works - check in Publication view)" ma:internalName="_x003A_">
      <xsd:simpleType>
        <xsd:restriction base="dms:Text">
          <xsd:maxLength value="255"/>
        </xsd:restriction>
      </xsd:simpleType>
    </xsd:element>
    <xsd:element name="_x003a__x003a_" ma:index="10" nillable="true" ma:displayName="::" ma:default="-Main Document" ma:description="Used to place Subsidiary Documents and Responses as 'children' to the Main Document, with Subsidiary Documents first" ma:format="Dropdown" ma:internalName="_x003A__x003A_">
      <xsd:simpleType>
        <xsd:restriction base="dms:Choice">
          <xsd:enumeration value="-Main Document"/>
          <xsd:enumeration value="-Subsidiary Document"/>
          <xsd:enumeration value="Response"/>
        </xsd:restriction>
      </xsd:simpleType>
    </xsd:element>
    <xsd:element name="Classification" ma:index="12" nillable="true" ma:displayName="Classification" ma:default="Unclassified" ma:format="Dropdown" ma:internalName="Classification">
      <xsd:simpleType>
        <xsd:restriction base="dms:Choice">
          <xsd:enumeration value="Unclassified"/>
          <xsd:enumeration value="Protect"/>
          <xsd:enumeration value="Restricted"/>
        </xsd:restriction>
      </xsd:simpleType>
    </xsd:element>
    <xsd:element name="Descriptor" ma:index="13" nillable="true" ma:displayName="Descriptor" ma:format="Dropdown" ma:internalName="Descriptor">
      <xsd:simpleType>
        <xsd:restriction base="dms:Choice">
          <xsd:enumeration value="Commercial"/>
          <xsd:enumeration value="Management"/>
          <xsd:enumeration value="Market Sensitive"/>
          <xsd:enumeration value="Staff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11" nillable="true" ma:displayName="Status" ma:default="Draft" ma:description="Choose the appropriate status from the drop-down" ma:format="Dropdown" ma:internalName="_Status">
      <xsd:simpleType>
        <xsd:restriction base="dms:Choice">
          <xsd:enumeration value="Draft"/>
          <xsd:enumeration value="For comment"/>
          <xsd:enumeration value="Peer Reviewed"/>
          <xsd:enumeration value="Head of Dept Reviewed"/>
          <xsd:enumeration value="Legally Reviewed"/>
          <xsd:enumeration value="MD Approved"/>
          <xsd:enumeration value="Final not for Registry"/>
          <xsd:enumeration value="Final and Sent to Registry"/>
          <xsd:enumeration value="Published"/>
          <xsd:enumeration value="For deletion review"/>
          <xsd:enumeration value="External Draft"/>
          <xsd:enumeration value="External for comment"/>
          <xsd:enumeration value="External for action"/>
          <xsd:enumeration value="External Fina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>
  <documentManagement>
    <_Status xmlns="http://schemas.microsoft.com/sharepoint/v3/fields">Draft</_Status>
    <Classification xmlns="631298fc-6a88-4548-b7d9-3b164918c4a3">Protect</Classification>
    <Descriptor xmlns="631298fc-6a88-4548-b7d9-3b164918c4a3">Market Sensitive</Descriptor>
    <_x003a__x003a_ xmlns="631298fc-6a88-4548-b7d9-3b164918c4a3">-Main Document</_x003a__x003a_>
    <Organisation xmlns="631298fc-6a88-4548-b7d9-3b164918c4a3">Choose an Organisation</Organisation>
    <_x003a_ xmlns="631298fc-6a88-4548-b7d9-3b164918c4a3" xsi:nil="true"/>
  </documentManagement>
</p:properties>
</file>

<file path=customXml/itemProps1.xml><?xml version="1.0" encoding="utf-8"?>
<ds:datastoreItem xmlns:ds="http://schemas.openxmlformats.org/officeDocument/2006/customXml" ds:itemID="{82601344-93B7-4EBC-AAD4-7223C80F45FF}"/>
</file>

<file path=customXml/itemProps2.xml><?xml version="1.0" encoding="utf-8"?>
<ds:datastoreItem xmlns:ds="http://schemas.openxmlformats.org/officeDocument/2006/customXml" ds:itemID="{5AEC3A6B-ABFC-41CE-8467-7F4A9EA128D1}"/>
</file>

<file path=customXml/itemProps3.xml><?xml version="1.0" encoding="utf-8"?>
<ds:datastoreItem xmlns:ds="http://schemas.openxmlformats.org/officeDocument/2006/customXml" ds:itemID="{C177FACD-B475-4811-BB18-27F7E4F51EC2}"/>
</file>

<file path=customXml/itemProps4.xml><?xml version="1.0" encoding="utf-8"?>
<ds:datastoreItem xmlns:ds="http://schemas.openxmlformats.org/officeDocument/2006/customXml" ds:itemID="{C750D54D-48F3-4DD4-99AF-BD5EA9F53C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Inflation</vt:lpstr>
      <vt:lpstr>Dual fuel data</vt:lpstr>
      <vt:lpstr>Gas data</vt:lpstr>
      <vt:lpstr>Electricity data</vt:lpstr>
      <vt:lpstr>Dual fuel graph</vt:lpstr>
      <vt:lpstr>Gas graph</vt:lpstr>
      <vt:lpstr>Electricity graph</vt:lpstr>
      <vt:lpstr>Dual fuel pie chart</vt:lpstr>
      <vt:lpstr>'Dual fuel data'!Print_Area</vt:lpstr>
      <vt:lpstr>'Electricity data'!Print_Area</vt:lpstr>
      <vt:lpstr>'Gas data'!Print_Area</vt:lpstr>
    </vt:vector>
  </TitlesOfParts>
  <Company>Ofgem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OP</dc:creator>
  <cp:lastModifiedBy>OP</cp:lastModifiedBy>
  <dcterms:created xsi:type="dcterms:W3CDTF">2014-03-31T10:55:50Z</dcterms:created>
  <dcterms:modified xsi:type="dcterms:W3CDTF">2015-03-24T15:50:27Z</dcterms:modified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0x01010033282546F0D44441B574BEAA5FBE93E40078B58AC4C2B90C41B0E46E77137F507F</vt:lpwstr>
  </property>
  <property fmtid="{D5CDD505-2E9C-101B-9397-08002B2CF9AE}" pid="3" name="Select Content Type Above">
    <vt:lpwstr/>
  </property>
  <property fmtid="{D5CDD505-2E9C-101B-9397-08002B2CF9AE}" pid="4" name="URL">
    <vt:lpwstr/>
  </property>
  <property fmtid="{D5CDD505-2E9C-101B-9397-08002B2CF9AE}" pid="5" name="From1">
    <vt:lpwstr/>
  </property>
  <property fmtid="{D5CDD505-2E9C-101B-9397-08002B2CF9AE}" pid="6" name="Project Sponsor">
    <vt:lpwstr/>
  </property>
  <property fmtid="{D5CDD505-2E9C-101B-9397-08002B2CF9AE}" pid="7" name="BCC">
    <vt:lpwstr/>
  </property>
  <property fmtid="{D5CDD505-2E9C-101B-9397-08002B2CF9AE}" pid="8" name="Project Manager">
    <vt:lpwstr/>
  </property>
  <property fmtid="{D5CDD505-2E9C-101B-9397-08002B2CF9AE}" pid="9" name="Recipient">
    <vt:lpwstr/>
  </property>
  <property fmtid="{D5CDD505-2E9C-101B-9397-08002B2CF9AE}" pid="10" name="Importance">
    <vt:lpwstr/>
  </property>
  <property fmtid="{D5CDD505-2E9C-101B-9397-08002B2CF9AE}" pid="11" name="Ref No">
    <vt:lpwstr/>
  </property>
  <property fmtid="{D5CDD505-2E9C-101B-9397-08002B2CF9AE}" pid="12" name="Project Name">
    <vt:lpwstr/>
  </property>
  <property fmtid="{D5CDD505-2E9C-101B-9397-08002B2CF9AE}" pid="13" name="Applicable Duration">
    <vt:lpwstr/>
  </property>
  <property fmtid="{D5CDD505-2E9C-101B-9397-08002B2CF9AE}" pid="14" name="Project Owner">
    <vt:lpwstr/>
  </property>
  <property fmtid="{D5CDD505-2E9C-101B-9397-08002B2CF9AE}" pid="15" name="CC">
    <vt:lpwstr/>
  </property>
  <property fmtid="{D5CDD505-2E9C-101B-9397-08002B2CF9AE}" pid="16" name="To">
    <vt:lpwstr/>
  </property>
  <property fmtid="{D5CDD505-2E9C-101B-9397-08002B2CF9AE}" pid="17" name="Attach Count">
    <vt:lpwstr/>
  </property>
</Properties>
</file>