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bookViews>
    <workbookView xWindow="240" yWindow="30" windowWidth="14955" windowHeight="8190" activeTab="1"/>
  </bookViews>
  <sheets>
    <sheet name="Front Sheet" sheetId="10" r:id="rId1"/>
    <sheet name="NIC Funding Request" sheetId="1" r:id="rId2"/>
    <sheet name="Direct Benefits" sheetId="5" r:id="rId3"/>
    <sheet name="Project Cost Summary" sheetId="11" r:id="rId4"/>
    <sheet name="2014-15" sheetId="13" r:id="rId5"/>
    <sheet name="2015-16" sheetId="14" r:id="rId6"/>
    <sheet name="2016-17" sheetId="15" r:id="rId7"/>
    <sheet name="2017-18" sheetId="16" r:id="rId8"/>
    <sheet name="2018-19" sheetId="17" r:id="rId9"/>
    <sheet name="2019-20" sheetId="20" r:id="rId10"/>
    <sheet name="Whole project" sheetId="18" r:id="rId11"/>
    <sheet name="Project Direction" sheetId="19" r:id="rId12"/>
    <sheet name="Net benefits" sheetId="9" r:id="rId13"/>
  </sheets>
  <externalReferences>
    <externalReference r:id="rId14"/>
  </externalReferences>
  <definedNames>
    <definedName name="_xlnm._FilterDatabase" localSheetId="0" hidden="1">'Front Sheet'!$C$15:$D$15</definedName>
    <definedName name="ResidualPercent">[1]Inputs!$C$50</definedName>
  </definedNames>
  <calcPr calcId="145621"/>
</workbook>
</file>

<file path=xl/calcChain.xml><?xml version="1.0" encoding="utf-8"?>
<calcChain xmlns="http://schemas.openxmlformats.org/spreadsheetml/2006/main">
  <c r="D24" i="19" l="1"/>
  <c r="D22" i="19"/>
  <c r="D20" i="19"/>
  <c r="D18" i="19"/>
  <c r="D16" i="19"/>
  <c r="D14" i="19"/>
  <c r="D12" i="19"/>
  <c r="D10" i="19"/>
  <c r="D8" i="19"/>
  <c r="D6" i="19"/>
  <c r="G8" i="18"/>
  <c r="H8" i="18"/>
  <c r="I8" i="18"/>
  <c r="J8" i="18"/>
  <c r="K8" i="18"/>
  <c r="L8" i="18"/>
  <c r="M8" i="18"/>
  <c r="N8" i="18"/>
  <c r="O8" i="18"/>
  <c r="P8" i="18"/>
  <c r="H7" i="18"/>
  <c r="I7" i="18"/>
  <c r="J7" i="18"/>
  <c r="K7" i="18"/>
  <c r="L7" i="18"/>
  <c r="M7" i="18"/>
  <c r="N7" i="18"/>
  <c r="O7" i="18"/>
  <c r="P7" i="18"/>
  <c r="G7" i="18"/>
  <c r="Z7" i="13" l="1"/>
  <c r="AA7" i="13"/>
  <c r="P9" i="18"/>
  <c r="O9" i="18"/>
  <c r="N9" i="18"/>
  <c r="M9" i="18"/>
  <c r="L9" i="18"/>
  <c r="K9" i="18"/>
  <c r="J9" i="18"/>
  <c r="I9" i="18"/>
  <c r="H9" i="18"/>
  <c r="G9" i="18"/>
  <c r="CL8" i="18"/>
  <c r="CK8" i="18"/>
  <c r="CJ8" i="18"/>
  <c r="CI8" i="18"/>
  <c r="CH8" i="18"/>
  <c r="CG8" i="18"/>
  <c r="CF8" i="18"/>
  <c r="CE8" i="18"/>
  <c r="CD8" i="18"/>
  <c r="CC8" i="18"/>
  <c r="CA8" i="18"/>
  <c r="BZ8" i="18"/>
  <c r="BY8" i="18"/>
  <c r="BX8" i="18"/>
  <c r="BW8" i="18"/>
  <c r="BV8" i="18"/>
  <c r="BU8" i="18"/>
  <c r="BT8" i="18"/>
  <c r="BS8" i="18"/>
  <c r="BR8" i="18"/>
  <c r="BP8" i="18"/>
  <c r="BO8" i="18"/>
  <c r="BN8" i="18"/>
  <c r="BM8" i="18"/>
  <c r="BL8" i="18"/>
  <c r="BK8" i="18"/>
  <c r="BJ8" i="18"/>
  <c r="BI8" i="18"/>
  <c r="BH8" i="18"/>
  <c r="BG8" i="18"/>
  <c r="BE8" i="18"/>
  <c r="BD8" i="18"/>
  <c r="BC8" i="18"/>
  <c r="BB8" i="18"/>
  <c r="BA8" i="18"/>
  <c r="AZ8" i="18"/>
  <c r="AY8" i="18"/>
  <c r="AX8" i="18"/>
  <c r="AW8" i="18"/>
  <c r="AV8" i="18"/>
  <c r="AT8" i="18"/>
  <c r="AS8" i="18"/>
  <c r="AR8" i="18"/>
  <c r="AQ8" i="18"/>
  <c r="AP8" i="18"/>
  <c r="AO8" i="18"/>
  <c r="AN8" i="18"/>
  <c r="AM8" i="18"/>
  <c r="AL8" i="18"/>
  <c r="AK8" i="18"/>
  <c r="AI8" i="18"/>
  <c r="AH8" i="18"/>
  <c r="AG8" i="18"/>
  <c r="AF8" i="18"/>
  <c r="AE8" i="18"/>
  <c r="AD8" i="18"/>
  <c r="AC8" i="18"/>
  <c r="AB8" i="18"/>
  <c r="AA8" i="18"/>
  <c r="Z8" i="18"/>
  <c r="X8" i="18"/>
  <c r="CL7" i="18"/>
  <c r="CK7" i="18"/>
  <c r="CJ7" i="18"/>
  <c r="CI7" i="18"/>
  <c r="CH7" i="18"/>
  <c r="CG7" i="18"/>
  <c r="CF7" i="18"/>
  <c r="CE7" i="18"/>
  <c r="CD7" i="18"/>
  <c r="CC7" i="18"/>
  <c r="CA7" i="18"/>
  <c r="BZ7" i="18"/>
  <c r="BY7" i="18"/>
  <c r="BX7" i="18"/>
  <c r="BW7" i="18"/>
  <c r="BV7" i="18"/>
  <c r="BU7" i="18"/>
  <c r="BT7" i="18"/>
  <c r="BS7" i="18"/>
  <c r="BR7" i="18"/>
  <c r="BP7" i="18"/>
  <c r="BO7" i="18"/>
  <c r="BN7" i="18"/>
  <c r="BM7" i="18"/>
  <c r="BL7" i="18"/>
  <c r="BK7" i="18"/>
  <c r="BJ7" i="18"/>
  <c r="BI7" i="18"/>
  <c r="BH7" i="18"/>
  <c r="BG7" i="18"/>
  <c r="BE7" i="18"/>
  <c r="BD7" i="18"/>
  <c r="BC7" i="18"/>
  <c r="BB7" i="18"/>
  <c r="BA7" i="18"/>
  <c r="AZ7" i="18"/>
  <c r="AY7" i="18"/>
  <c r="AX7" i="18"/>
  <c r="AW7" i="18"/>
  <c r="AV7" i="18"/>
  <c r="AT7" i="18"/>
  <c r="AS7" i="18"/>
  <c r="AR7" i="18"/>
  <c r="AQ7" i="18"/>
  <c r="AP7" i="18"/>
  <c r="AO7" i="18"/>
  <c r="AN7" i="18"/>
  <c r="AM7" i="18"/>
  <c r="AL7" i="18"/>
  <c r="AK7" i="18"/>
  <c r="AI7" i="18"/>
  <c r="AH7" i="18"/>
  <c r="AG7" i="18"/>
  <c r="AF7" i="18"/>
  <c r="AE7" i="18"/>
  <c r="AD7" i="18"/>
  <c r="AC7" i="18"/>
  <c r="AB7" i="18"/>
  <c r="AA7" i="18"/>
  <c r="Z7" i="18"/>
  <c r="X7" i="18"/>
  <c r="P9" i="20"/>
  <c r="O9" i="20"/>
  <c r="N9" i="20"/>
  <c r="M9" i="20"/>
  <c r="L9" i="20"/>
  <c r="K9" i="20"/>
  <c r="J9" i="20"/>
  <c r="I9" i="20"/>
  <c r="H9" i="20"/>
  <c r="G9" i="20"/>
  <c r="C83" i="11" s="1"/>
  <c r="CL8" i="20"/>
  <c r="CK8" i="20"/>
  <c r="CJ8" i="20"/>
  <c r="CI8" i="20"/>
  <c r="CH8" i="20"/>
  <c r="CG8" i="20"/>
  <c r="CF8" i="20"/>
  <c r="CE8" i="20"/>
  <c r="CD8" i="20"/>
  <c r="CC8" i="20"/>
  <c r="CA8" i="20"/>
  <c r="BZ8" i="20"/>
  <c r="BY8" i="20"/>
  <c r="BX8" i="20"/>
  <c r="BW8" i="20"/>
  <c r="BV8" i="20"/>
  <c r="BU8" i="20"/>
  <c r="BT8" i="20"/>
  <c r="BS8" i="20"/>
  <c r="BR8" i="20"/>
  <c r="BP8" i="20"/>
  <c r="BO8" i="20"/>
  <c r="BN8" i="20"/>
  <c r="BM8" i="20"/>
  <c r="BL8" i="20"/>
  <c r="BK8" i="20"/>
  <c r="BJ8" i="20"/>
  <c r="BI8" i="20"/>
  <c r="BH8" i="20"/>
  <c r="BG8" i="20"/>
  <c r="BE8" i="20"/>
  <c r="BD8" i="20"/>
  <c r="BC8" i="20"/>
  <c r="BB8" i="20"/>
  <c r="BA8" i="20"/>
  <c r="AZ8" i="20"/>
  <c r="AY8" i="20"/>
  <c r="AX8" i="20"/>
  <c r="AW8" i="20"/>
  <c r="AV8" i="20"/>
  <c r="AT8" i="20"/>
  <c r="AS8" i="20"/>
  <c r="AR8" i="20"/>
  <c r="AQ8" i="20"/>
  <c r="AP8" i="20"/>
  <c r="AO8" i="20"/>
  <c r="AN8" i="20"/>
  <c r="AM8" i="20"/>
  <c r="AL8" i="20"/>
  <c r="AK8" i="20"/>
  <c r="AI8" i="20"/>
  <c r="AH8" i="20"/>
  <c r="AG8" i="20"/>
  <c r="AF8" i="20"/>
  <c r="AE8" i="20"/>
  <c r="AD8" i="20"/>
  <c r="AC8" i="20"/>
  <c r="AB8" i="20"/>
  <c r="AA8" i="20"/>
  <c r="Z8" i="20"/>
  <c r="X8" i="20"/>
  <c r="CL7" i="20"/>
  <c r="CL9" i="20" s="1"/>
  <c r="CK7" i="20"/>
  <c r="CJ7" i="20"/>
  <c r="CJ9" i="20" s="1"/>
  <c r="CI7" i="20"/>
  <c r="CH7" i="20"/>
  <c r="CH9" i="20" s="1"/>
  <c r="CG7" i="20"/>
  <c r="CF7" i="20"/>
  <c r="CF9" i="20" s="1"/>
  <c r="CE7" i="20"/>
  <c r="CD7" i="20"/>
  <c r="CD9" i="20" s="1"/>
  <c r="CC7" i="20"/>
  <c r="CA7" i="20"/>
  <c r="CA9" i="20" s="1"/>
  <c r="BZ7" i="20"/>
  <c r="BY7" i="20"/>
  <c r="BY9" i="20" s="1"/>
  <c r="BX7" i="20"/>
  <c r="BW7" i="20"/>
  <c r="BW9" i="20" s="1"/>
  <c r="BV7" i="20"/>
  <c r="BU7" i="20"/>
  <c r="BU9" i="20" s="1"/>
  <c r="BT7" i="20"/>
  <c r="BS7" i="20"/>
  <c r="BS9" i="20" s="1"/>
  <c r="BR7" i="20"/>
  <c r="BP7" i="20"/>
  <c r="BP9" i="20" s="1"/>
  <c r="BO7" i="20"/>
  <c r="BN7" i="20"/>
  <c r="BN9" i="20" s="1"/>
  <c r="BM7" i="20"/>
  <c r="BL7" i="20"/>
  <c r="BL9" i="20" s="1"/>
  <c r="BK7" i="20"/>
  <c r="BJ7" i="20"/>
  <c r="BJ9" i="20" s="1"/>
  <c r="BI7" i="20"/>
  <c r="BH7" i="20"/>
  <c r="BH9" i="20" s="1"/>
  <c r="BG7" i="20"/>
  <c r="BE7" i="20"/>
  <c r="BE9" i="20" s="1"/>
  <c r="BD7" i="20"/>
  <c r="BC7" i="20"/>
  <c r="BC9" i="20" s="1"/>
  <c r="BB7" i="20"/>
  <c r="BA7" i="20"/>
  <c r="BA9" i="20" s="1"/>
  <c r="AZ7" i="20"/>
  <c r="AY7" i="20"/>
  <c r="AY9" i="20" s="1"/>
  <c r="AX7" i="20"/>
  <c r="AW7" i="20"/>
  <c r="AW9" i="20" s="1"/>
  <c r="AV7" i="20"/>
  <c r="AT7" i="20"/>
  <c r="AT9" i="20" s="1"/>
  <c r="AS7" i="20"/>
  <c r="AR7" i="20"/>
  <c r="AR9" i="20" s="1"/>
  <c r="AQ7" i="20"/>
  <c r="AP7" i="20"/>
  <c r="AP9" i="20" s="1"/>
  <c r="AO7" i="20"/>
  <c r="AN7" i="20"/>
  <c r="AN9" i="20" s="1"/>
  <c r="AM7" i="20"/>
  <c r="AL7" i="20"/>
  <c r="AL9" i="20" s="1"/>
  <c r="AK7" i="20"/>
  <c r="AI7" i="20"/>
  <c r="AI9" i="20" s="1"/>
  <c r="AH7" i="20"/>
  <c r="AG7" i="20"/>
  <c r="AG9" i="20" s="1"/>
  <c r="AF7" i="20"/>
  <c r="AE7" i="20"/>
  <c r="AE9" i="20" s="1"/>
  <c r="AD7" i="20"/>
  <c r="AC7" i="20"/>
  <c r="AC9" i="20" s="1"/>
  <c r="AB7" i="20"/>
  <c r="AA7" i="20"/>
  <c r="AA9" i="20" s="1"/>
  <c r="Z7" i="20"/>
  <c r="X7" i="20"/>
  <c r="P9" i="17"/>
  <c r="O9" i="17"/>
  <c r="N9" i="17"/>
  <c r="M9" i="17"/>
  <c r="L9" i="17"/>
  <c r="K9" i="17"/>
  <c r="J9" i="17"/>
  <c r="I9" i="17"/>
  <c r="H9" i="17"/>
  <c r="G9" i="17"/>
  <c r="CL8" i="17"/>
  <c r="CK8" i="17"/>
  <c r="CJ8" i="17"/>
  <c r="CI8" i="17"/>
  <c r="CH8" i="17"/>
  <c r="CG8" i="17"/>
  <c r="CF8" i="17"/>
  <c r="CE8" i="17"/>
  <c r="CD8" i="17"/>
  <c r="CC8" i="17"/>
  <c r="CA8" i="17"/>
  <c r="BZ8" i="17"/>
  <c r="BY8" i="17"/>
  <c r="BX8" i="17"/>
  <c r="BW8" i="17"/>
  <c r="BV8" i="17"/>
  <c r="BU8" i="17"/>
  <c r="BT8" i="17"/>
  <c r="BS8" i="17"/>
  <c r="BR8" i="17"/>
  <c r="BP8" i="17"/>
  <c r="BO8" i="17"/>
  <c r="BN8" i="17"/>
  <c r="BM8" i="17"/>
  <c r="BL8" i="17"/>
  <c r="BK8" i="17"/>
  <c r="BJ8" i="17"/>
  <c r="BI8" i="17"/>
  <c r="BH8" i="17"/>
  <c r="BG8" i="17"/>
  <c r="BE8" i="17"/>
  <c r="BD8" i="17"/>
  <c r="BC8" i="17"/>
  <c r="BB8" i="17"/>
  <c r="BA8" i="17"/>
  <c r="AZ8" i="17"/>
  <c r="AY8" i="17"/>
  <c r="AX8" i="17"/>
  <c r="AW8" i="17"/>
  <c r="AV8" i="17"/>
  <c r="AT8" i="17"/>
  <c r="AS8" i="17"/>
  <c r="AR8" i="17"/>
  <c r="AQ8" i="17"/>
  <c r="AP8" i="17"/>
  <c r="AO8" i="17"/>
  <c r="AN8" i="17"/>
  <c r="AM8" i="17"/>
  <c r="AL8" i="17"/>
  <c r="AK8" i="17"/>
  <c r="AI8" i="17"/>
  <c r="AH8" i="17"/>
  <c r="AG8" i="17"/>
  <c r="AF8" i="17"/>
  <c r="AE8" i="17"/>
  <c r="AD8" i="17"/>
  <c r="AC8" i="17"/>
  <c r="AB8" i="17"/>
  <c r="AA8" i="17"/>
  <c r="Z8" i="17"/>
  <c r="X8" i="17"/>
  <c r="CL7" i="17"/>
  <c r="CL9" i="17" s="1"/>
  <c r="CK7" i="17"/>
  <c r="CJ7" i="17"/>
  <c r="CJ9" i="17" s="1"/>
  <c r="CI7" i="17"/>
  <c r="CH7" i="17"/>
  <c r="CH9" i="17" s="1"/>
  <c r="CG7" i="17"/>
  <c r="CF7" i="17"/>
  <c r="CF9" i="17" s="1"/>
  <c r="CE7" i="17"/>
  <c r="CD7" i="17"/>
  <c r="CD9" i="17" s="1"/>
  <c r="CC7" i="17"/>
  <c r="CA7" i="17"/>
  <c r="CA9" i="17" s="1"/>
  <c r="BZ7" i="17"/>
  <c r="BY7" i="17"/>
  <c r="BY9" i="17" s="1"/>
  <c r="BX7" i="17"/>
  <c r="BW7" i="17"/>
  <c r="BW9" i="17" s="1"/>
  <c r="BV7" i="17"/>
  <c r="BU7" i="17"/>
  <c r="BU9" i="17" s="1"/>
  <c r="BT7" i="17"/>
  <c r="BS7" i="17"/>
  <c r="BS9" i="17" s="1"/>
  <c r="BR7" i="17"/>
  <c r="BP7" i="17"/>
  <c r="BP9" i="17" s="1"/>
  <c r="BO7" i="17"/>
  <c r="BN7" i="17"/>
  <c r="BN9" i="17" s="1"/>
  <c r="BM7" i="17"/>
  <c r="BL7" i="17"/>
  <c r="BL9" i="17" s="1"/>
  <c r="BK7" i="17"/>
  <c r="BJ7" i="17"/>
  <c r="BJ9" i="17" s="1"/>
  <c r="BI7" i="17"/>
  <c r="BH7" i="17"/>
  <c r="BG7" i="17"/>
  <c r="BE7" i="17"/>
  <c r="BE9" i="17" s="1"/>
  <c r="BD7" i="17"/>
  <c r="BC7" i="17"/>
  <c r="BC9" i="17" s="1"/>
  <c r="BB7" i="17"/>
  <c r="BA7" i="17"/>
  <c r="BA9" i="17" s="1"/>
  <c r="AZ7" i="17"/>
  <c r="AY7" i="17"/>
  <c r="AY9" i="17" s="1"/>
  <c r="AX7" i="17"/>
  <c r="AW7" i="17"/>
  <c r="AW9" i="17" s="1"/>
  <c r="AV7" i="17"/>
  <c r="AT7" i="17"/>
  <c r="AT9" i="17" s="1"/>
  <c r="AS7" i="17"/>
  <c r="AR7" i="17"/>
  <c r="AR9" i="17" s="1"/>
  <c r="AQ7" i="17"/>
  <c r="AP7" i="17"/>
  <c r="AP9" i="17" s="1"/>
  <c r="AO7" i="17"/>
  <c r="AN7" i="17"/>
  <c r="AN9" i="17" s="1"/>
  <c r="AM7" i="17"/>
  <c r="AL7" i="17"/>
  <c r="AK7" i="17"/>
  <c r="AI7" i="17"/>
  <c r="AH7" i="17"/>
  <c r="AG7" i="17"/>
  <c r="AF7" i="17"/>
  <c r="AE7" i="17"/>
  <c r="AD7" i="17"/>
  <c r="AC7" i="17"/>
  <c r="AB7" i="17"/>
  <c r="AA7" i="17"/>
  <c r="Z7" i="17"/>
  <c r="X7" i="17"/>
  <c r="P9" i="16"/>
  <c r="O9" i="16"/>
  <c r="N9" i="16"/>
  <c r="M9" i="16"/>
  <c r="L9" i="16"/>
  <c r="K9" i="16"/>
  <c r="J9" i="16"/>
  <c r="I9" i="16"/>
  <c r="H9" i="16"/>
  <c r="G9" i="16"/>
  <c r="CL8" i="16"/>
  <c r="CK8" i="16"/>
  <c r="CJ8" i="16"/>
  <c r="CI8" i="16"/>
  <c r="CH8" i="16"/>
  <c r="CG8" i="16"/>
  <c r="CF8" i="16"/>
  <c r="CE8" i="16"/>
  <c r="CD8" i="16"/>
  <c r="CC8" i="16"/>
  <c r="CA8" i="16"/>
  <c r="BZ8" i="16"/>
  <c r="BY8" i="16"/>
  <c r="BX8" i="16"/>
  <c r="BW8" i="16"/>
  <c r="BV8" i="16"/>
  <c r="BU8" i="16"/>
  <c r="BT8" i="16"/>
  <c r="BS8" i="16"/>
  <c r="BR8" i="16"/>
  <c r="BP8" i="16"/>
  <c r="BO8" i="16"/>
  <c r="BN8" i="16"/>
  <c r="BM8" i="16"/>
  <c r="BL8" i="16"/>
  <c r="BK8" i="16"/>
  <c r="BJ8" i="16"/>
  <c r="BI8" i="16"/>
  <c r="BH8" i="16"/>
  <c r="BG8" i="16"/>
  <c r="BE8" i="16"/>
  <c r="BD8" i="16"/>
  <c r="BC8" i="16"/>
  <c r="BB8" i="16"/>
  <c r="BA8" i="16"/>
  <c r="AZ8" i="16"/>
  <c r="AY8" i="16"/>
  <c r="AX8" i="16"/>
  <c r="AW8" i="16"/>
  <c r="AV8" i="16"/>
  <c r="AT8" i="16"/>
  <c r="AS8" i="16"/>
  <c r="AR8" i="16"/>
  <c r="AQ8" i="16"/>
  <c r="AP8" i="16"/>
  <c r="AO8" i="16"/>
  <c r="AN8" i="16"/>
  <c r="AM8" i="16"/>
  <c r="AL8" i="16"/>
  <c r="AK8" i="16"/>
  <c r="AI8" i="16"/>
  <c r="AH8" i="16"/>
  <c r="AG8" i="16"/>
  <c r="AF8" i="16"/>
  <c r="AE8" i="16"/>
  <c r="AD8" i="16"/>
  <c r="AC8" i="16"/>
  <c r="AB8" i="16"/>
  <c r="AA8" i="16"/>
  <c r="Z8" i="16"/>
  <c r="X8" i="16"/>
  <c r="CL7" i="16"/>
  <c r="CL9" i="16" s="1"/>
  <c r="CK7" i="16"/>
  <c r="CJ7" i="16"/>
  <c r="CJ9" i="16" s="1"/>
  <c r="CI7" i="16"/>
  <c r="CH7" i="16"/>
  <c r="CH9" i="16" s="1"/>
  <c r="CG7" i="16"/>
  <c r="CF7" i="16"/>
  <c r="CF9" i="16" s="1"/>
  <c r="CE7" i="16"/>
  <c r="CD7" i="16"/>
  <c r="CD9" i="16" s="1"/>
  <c r="CC7" i="16"/>
  <c r="CA7" i="16"/>
  <c r="CA9" i="16" s="1"/>
  <c r="BZ7" i="16"/>
  <c r="BY7" i="16"/>
  <c r="BY9" i="16" s="1"/>
  <c r="BX7" i="16"/>
  <c r="BW7" i="16"/>
  <c r="BW9" i="16" s="1"/>
  <c r="BV7" i="16"/>
  <c r="BU7" i="16"/>
  <c r="BU9" i="16" s="1"/>
  <c r="BT7" i="16"/>
  <c r="BS7" i="16"/>
  <c r="BS9" i="16" s="1"/>
  <c r="BR7" i="16"/>
  <c r="BP7" i="16"/>
  <c r="BP9" i="16" s="1"/>
  <c r="BO7" i="16"/>
  <c r="BN7" i="16"/>
  <c r="BN9" i="16" s="1"/>
  <c r="BM7" i="16"/>
  <c r="BL7" i="16"/>
  <c r="BL9" i="16" s="1"/>
  <c r="BK7" i="16"/>
  <c r="BJ7" i="16"/>
  <c r="BJ9" i="16" s="1"/>
  <c r="BI7" i="16"/>
  <c r="BH7" i="16"/>
  <c r="BH9" i="16" s="1"/>
  <c r="BG7" i="16"/>
  <c r="BE7" i="16"/>
  <c r="BE9" i="16" s="1"/>
  <c r="BD7" i="16"/>
  <c r="BC7" i="16"/>
  <c r="BC9" i="16" s="1"/>
  <c r="BB7" i="16"/>
  <c r="BA7" i="16"/>
  <c r="BA9" i="16" s="1"/>
  <c r="AZ7" i="16"/>
  <c r="AY7" i="16"/>
  <c r="AY9" i="16" s="1"/>
  <c r="AX7" i="16"/>
  <c r="AW7" i="16"/>
  <c r="AW9" i="16" s="1"/>
  <c r="AV7" i="16"/>
  <c r="AT7" i="16"/>
  <c r="AT9" i="16" s="1"/>
  <c r="AS7" i="16"/>
  <c r="AR7" i="16"/>
  <c r="AR9" i="16" s="1"/>
  <c r="AQ7" i="16"/>
  <c r="AP7" i="16"/>
  <c r="AP9" i="16" s="1"/>
  <c r="AO7" i="16"/>
  <c r="AN7" i="16"/>
  <c r="AN9" i="16" s="1"/>
  <c r="AM7" i="16"/>
  <c r="AL7" i="16"/>
  <c r="AL9" i="16" s="1"/>
  <c r="AK7" i="16"/>
  <c r="AI7" i="16"/>
  <c r="AI9" i="16" s="1"/>
  <c r="AH7" i="16"/>
  <c r="AG7" i="16"/>
  <c r="AG9" i="16" s="1"/>
  <c r="AF7" i="16"/>
  <c r="AE7" i="16"/>
  <c r="AE9" i="16" s="1"/>
  <c r="AD7" i="16"/>
  <c r="AC7" i="16"/>
  <c r="AC9" i="16" s="1"/>
  <c r="AB7" i="16"/>
  <c r="AA7" i="16"/>
  <c r="AA9" i="16" s="1"/>
  <c r="Z7" i="16"/>
  <c r="X7" i="16"/>
  <c r="P9" i="15"/>
  <c r="O9" i="15"/>
  <c r="N9" i="15"/>
  <c r="M9" i="15"/>
  <c r="L9" i="15"/>
  <c r="K9" i="15"/>
  <c r="J9" i="15"/>
  <c r="I9" i="15"/>
  <c r="H9" i="15"/>
  <c r="G9" i="15"/>
  <c r="CL8" i="15"/>
  <c r="CK8" i="15"/>
  <c r="CJ8" i="15"/>
  <c r="CI8" i="15"/>
  <c r="CH8" i="15"/>
  <c r="CG8" i="15"/>
  <c r="CF8" i="15"/>
  <c r="CE8" i="15"/>
  <c r="CD8" i="15"/>
  <c r="CC8" i="15"/>
  <c r="CA8" i="15"/>
  <c r="BZ8" i="15"/>
  <c r="BY8" i="15"/>
  <c r="BX8" i="15"/>
  <c r="BW8" i="15"/>
  <c r="BV8" i="15"/>
  <c r="BU8" i="15"/>
  <c r="BT8" i="15"/>
  <c r="BS8" i="15"/>
  <c r="BR8" i="15"/>
  <c r="BP8" i="15"/>
  <c r="BO8" i="15"/>
  <c r="BN8" i="15"/>
  <c r="BM8" i="15"/>
  <c r="BL8" i="15"/>
  <c r="BK8" i="15"/>
  <c r="BJ8" i="15"/>
  <c r="BI8" i="15"/>
  <c r="BH8" i="15"/>
  <c r="BG8" i="15"/>
  <c r="BE8" i="15"/>
  <c r="BD8" i="15"/>
  <c r="BC8" i="15"/>
  <c r="BB8" i="15"/>
  <c r="BA8" i="15"/>
  <c r="AZ8" i="15"/>
  <c r="AY8" i="15"/>
  <c r="AX8" i="15"/>
  <c r="AW8" i="15"/>
  <c r="AV8" i="15"/>
  <c r="AT8" i="15"/>
  <c r="AS8" i="15"/>
  <c r="AR8" i="15"/>
  <c r="AQ8" i="15"/>
  <c r="AP8" i="15"/>
  <c r="AO8" i="15"/>
  <c r="AN8" i="15"/>
  <c r="AM8" i="15"/>
  <c r="AL8" i="15"/>
  <c r="AK8" i="15"/>
  <c r="AI8" i="15"/>
  <c r="AH8" i="15"/>
  <c r="AG8" i="15"/>
  <c r="AF8" i="15"/>
  <c r="AE8" i="15"/>
  <c r="AD8" i="15"/>
  <c r="AC8" i="15"/>
  <c r="AB8" i="15"/>
  <c r="AA8" i="15"/>
  <c r="Z8" i="15"/>
  <c r="X8" i="15"/>
  <c r="CL7" i="15"/>
  <c r="CL9" i="15" s="1"/>
  <c r="CK7" i="15"/>
  <c r="CJ7" i="15"/>
  <c r="CJ9" i="15" s="1"/>
  <c r="CI7" i="15"/>
  <c r="CH7" i="15"/>
  <c r="CH9" i="15" s="1"/>
  <c r="CG7" i="15"/>
  <c r="CF7" i="15"/>
  <c r="CF9" i="15" s="1"/>
  <c r="CE7" i="15"/>
  <c r="CD7" i="15"/>
  <c r="CD9" i="15" s="1"/>
  <c r="CC7" i="15"/>
  <c r="CA7" i="15"/>
  <c r="CA9" i="15" s="1"/>
  <c r="BZ7" i="15"/>
  <c r="BY7" i="15"/>
  <c r="BY9" i="15" s="1"/>
  <c r="BX7" i="15"/>
  <c r="BW7" i="15"/>
  <c r="BW9" i="15" s="1"/>
  <c r="BV7" i="15"/>
  <c r="BU7" i="15"/>
  <c r="BU9" i="15" s="1"/>
  <c r="BT7" i="15"/>
  <c r="BS7" i="15"/>
  <c r="BS9" i="15" s="1"/>
  <c r="BR7" i="15"/>
  <c r="BP7" i="15"/>
  <c r="BP9" i="15" s="1"/>
  <c r="BO7" i="15"/>
  <c r="BN7" i="15"/>
  <c r="BN9" i="15" s="1"/>
  <c r="BM7" i="15"/>
  <c r="BL7" i="15"/>
  <c r="BL9" i="15" s="1"/>
  <c r="BK7" i="15"/>
  <c r="BJ7" i="15"/>
  <c r="BJ9" i="15" s="1"/>
  <c r="BI7" i="15"/>
  <c r="BH7" i="15"/>
  <c r="BH9" i="15" s="1"/>
  <c r="BG7" i="15"/>
  <c r="BE7" i="15"/>
  <c r="BE9" i="15" s="1"/>
  <c r="BD7" i="15"/>
  <c r="BC7" i="15"/>
  <c r="BC9" i="15" s="1"/>
  <c r="BB7" i="15"/>
  <c r="BA7" i="15"/>
  <c r="BA9" i="15" s="1"/>
  <c r="AZ7" i="15"/>
  <c r="AY7" i="15"/>
  <c r="AY9" i="15" s="1"/>
  <c r="AX7" i="15"/>
  <c r="AW7" i="15"/>
  <c r="AW9" i="15" s="1"/>
  <c r="AV7" i="15"/>
  <c r="AT7" i="15"/>
  <c r="AT9" i="15" s="1"/>
  <c r="AS7" i="15"/>
  <c r="AR7" i="15"/>
  <c r="AR9" i="15" s="1"/>
  <c r="AQ7" i="15"/>
  <c r="AP7" i="15"/>
  <c r="AP9" i="15" s="1"/>
  <c r="AO7" i="15"/>
  <c r="AN7" i="15"/>
  <c r="AN9" i="15" s="1"/>
  <c r="AM7" i="15"/>
  <c r="AL7" i="15"/>
  <c r="AL9" i="15" s="1"/>
  <c r="AK7" i="15"/>
  <c r="AI7" i="15"/>
  <c r="AI9" i="15" s="1"/>
  <c r="AH7" i="15"/>
  <c r="AG7" i="15"/>
  <c r="AG9" i="15" s="1"/>
  <c r="AF7" i="15"/>
  <c r="AE7" i="15"/>
  <c r="AE9" i="15" s="1"/>
  <c r="AD7" i="15"/>
  <c r="AC7" i="15"/>
  <c r="AC9" i="15" s="1"/>
  <c r="AB7" i="15"/>
  <c r="AA7" i="15"/>
  <c r="AA9" i="15" s="1"/>
  <c r="Z7" i="15"/>
  <c r="X7" i="15"/>
  <c r="P9" i="14"/>
  <c r="O9" i="14"/>
  <c r="N9" i="14"/>
  <c r="M9" i="14"/>
  <c r="L9" i="14"/>
  <c r="K9" i="14"/>
  <c r="J9" i="14"/>
  <c r="I9" i="14"/>
  <c r="H9" i="14"/>
  <c r="G9" i="14"/>
  <c r="CL8" i="14"/>
  <c r="CK8" i="14"/>
  <c r="CJ8" i="14"/>
  <c r="CI8" i="14"/>
  <c r="CH8" i="14"/>
  <c r="CG8" i="14"/>
  <c r="CF8" i="14"/>
  <c r="CE8" i="14"/>
  <c r="CD8" i="14"/>
  <c r="CC8" i="14"/>
  <c r="CA8" i="14"/>
  <c r="BZ8" i="14"/>
  <c r="BY8" i="14"/>
  <c r="BX8" i="14"/>
  <c r="BW8" i="14"/>
  <c r="BV8" i="14"/>
  <c r="BU8" i="14"/>
  <c r="BT8" i="14"/>
  <c r="BS8" i="14"/>
  <c r="BR8" i="14"/>
  <c r="BP8" i="14"/>
  <c r="BO8" i="14"/>
  <c r="BN8" i="14"/>
  <c r="BM8" i="14"/>
  <c r="BL8" i="14"/>
  <c r="BK8" i="14"/>
  <c r="BJ8" i="14"/>
  <c r="BI8" i="14"/>
  <c r="BH8" i="14"/>
  <c r="BG8" i="14"/>
  <c r="BE8" i="14"/>
  <c r="BD8" i="14"/>
  <c r="BC8" i="14"/>
  <c r="BB8" i="14"/>
  <c r="BA8" i="14"/>
  <c r="AZ8" i="14"/>
  <c r="AY8" i="14"/>
  <c r="AX8" i="14"/>
  <c r="AW8" i="14"/>
  <c r="AV8" i="14"/>
  <c r="AT8" i="14"/>
  <c r="AS8" i="14"/>
  <c r="AR8" i="14"/>
  <c r="AQ8" i="14"/>
  <c r="AP8" i="14"/>
  <c r="AO8" i="14"/>
  <c r="AN8" i="14"/>
  <c r="AM8" i="14"/>
  <c r="AL8" i="14"/>
  <c r="AK8" i="14"/>
  <c r="AI8" i="14"/>
  <c r="AH8" i="14"/>
  <c r="AG8" i="14"/>
  <c r="AF8" i="14"/>
  <c r="AE8" i="14"/>
  <c r="AD8" i="14"/>
  <c r="AC8" i="14"/>
  <c r="AB8" i="14"/>
  <c r="AA8" i="14"/>
  <c r="Z8" i="14"/>
  <c r="X8" i="14"/>
  <c r="CL7" i="14"/>
  <c r="CL9" i="14" s="1"/>
  <c r="CK7" i="14"/>
  <c r="CJ7" i="14"/>
  <c r="CJ9" i="14" s="1"/>
  <c r="CI7" i="14"/>
  <c r="CH7" i="14"/>
  <c r="CH9" i="14" s="1"/>
  <c r="CG7" i="14"/>
  <c r="CF7" i="14"/>
  <c r="CF9" i="14" s="1"/>
  <c r="CE7" i="14"/>
  <c r="CD7" i="14"/>
  <c r="CD9" i="14" s="1"/>
  <c r="CC7" i="14"/>
  <c r="CA7" i="14"/>
  <c r="CA9" i="14" s="1"/>
  <c r="BZ7" i="14"/>
  <c r="BY7" i="14"/>
  <c r="BY9" i="14" s="1"/>
  <c r="BX7" i="14"/>
  <c r="BW7" i="14"/>
  <c r="BW9" i="14" s="1"/>
  <c r="BV7" i="14"/>
  <c r="BU7" i="14"/>
  <c r="BU9" i="14" s="1"/>
  <c r="BT7" i="14"/>
  <c r="BS7" i="14"/>
  <c r="BS9" i="14" s="1"/>
  <c r="BR7" i="14"/>
  <c r="BP7" i="14"/>
  <c r="BP9" i="14" s="1"/>
  <c r="BO7" i="14"/>
  <c r="BN7" i="14"/>
  <c r="BN9" i="14" s="1"/>
  <c r="BM7" i="14"/>
  <c r="BL7" i="14"/>
  <c r="BL9" i="14" s="1"/>
  <c r="BK7" i="14"/>
  <c r="BJ7" i="14"/>
  <c r="BJ9" i="14" s="1"/>
  <c r="BI7" i="14"/>
  <c r="BH7" i="14"/>
  <c r="BH9" i="14" s="1"/>
  <c r="BG7" i="14"/>
  <c r="BE7" i="14"/>
  <c r="BE9" i="14" s="1"/>
  <c r="BD7" i="14"/>
  <c r="BC7" i="14"/>
  <c r="BC9" i="14" s="1"/>
  <c r="BB7" i="14"/>
  <c r="BA7" i="14"/>
  <c r="BA9" i="14" s="1"/>
  <c r="AZ7" i="14"/>
  <c r="AY7" i="14"/>
  <c r="AY9" i="14" s="1"/>
  <c r="AX7" i="14"/>
  <c r="AW7" i="14"/>
  <c r="AW9" i="14" s="1"/>
  <c r="AV7" i="14"/>
  <c r="AT7" i="14"/>
  <c r="AT9" i="14" s="1"/>
  <c r="AS7" i="14"/>
  <c r="AR7" i="14"/>
  <c r="AR9" i="14" s="1"/>
  <c r="AQ7" i="14"/>
  <c r="AP7" i="14"/>
  <c r="AP9" i="14" s="1"/>
  <c r="AO7" i="14"/>
  <c r="AN7" i="14"/>
  <c r="AN9" i="14" s="1"/>
  <c r="AM7" i="14"/>
  <c r="AL7" i="14"/>
  <c r="AL9" i="14" s="1"/>
  <c r="AK7" i="14"/>
  <c r="AI7" i="14"/>
  <c r="AI9" i="14" s="1"/>
  <c r="AH7" i="14"/>
  <c r="AG7" i="14"/>
  <c r="AG9" i="14" s="1"/>
  <c r="AF7" i="14"/>
  <c r="AE7" i="14"/>
  <c r="AE9" i="14" s="1"/>
  <c r="AD7" i="14"/>
  <c r="AC7" i="14"/>
  <c r="AC9" i="14" s="1"/>
  <c r="AB7" i="14"/>
  <c r="AA7" i="14"/>
  <c r="AA9" i="14" s="1"/>
  <c r="Z7" i="14"/>
  <c r="X7" i="14"/>
  <c r="CC8" i="13"/>
  <c r="CD8" i="13"/>
  <c r="CE8" i="13"/>
  <c r="CF8" i="13"/>
  <c r="CG8" i="13"/>
  <c r="CH8" i="13"/>
  <c r="CI8" i="13"/>
  <c r="CJ8" i="13"/>
  <c r="CK8" i="13"/>
  <c r="CL8" i="13"/>
  <c r="CD7" i="13"/>
  <c r="CE7" i="13"/>
  <c r="CF7" i="13"/>
  <c r="CG7" i="13"/>
  <c r="CH7" i="13"/>
  <c r="CI7" i="13"/>
  <c r="CJ7" i="13"/>
  <c r="CK7" i="13"/>
  <c r="CL7" i="13"/>
  <c r="CC7" i="13"/>
  <c r="BR8" i="13"/>
  <c r="BS8" i="13"/>
  <c r="BT8" i="13"/>
  <c r="BU8" i="13"/>
  <c r="BV8" i="13"/>
  <c r="BW8" i="13"/>
  <c r="BX8" i="13"/>
  <c r="BY8" i="13"/>
  <c r="BZ8" i="13"/>
  <c r="CA8" i="13"/>
  <c r="BS7" i="13"/>
  <c r="BT7" i="13"/>
  <c r="BU7" i="13"/>
  <c r="BV7" i="13"/>
  <c r="BW7" i="13"/>
  <c r="BX7" i="13"/>
  <c r="BY7" i="13"/>
  <c r="BZ7" i="13"/>
  <c r="CA7" i="13"/>
  <c r="BR7" i="13"/>
  <c r="AA9" i="17" l="1"/>
  <c r="AC9" i="17"/>
  <c r="AE9" i="17"/>
  <c r="AG9" i="17"/>
  <c r="AI9" i="17"/>
  <c r="AL9" i="17"/>
  <c r="BH9" i="17"/>
  <c r="AA9" i="18"/>
  <c r="AC9" i="18"/>
  <c r="AE9" i="18"/>
  <c r="AG9" i="18"/>
  <c r="AI9" i="18"/>
  <c r="AL9" i="18"/>
  <c r="AN9" i="18"/>
  <c r="AP9" i="18"/>
  <c r="AR9" i="18"/>
  <c r="AT9" i="18"/>
  <c r="AW9" i="18"/>
  <c r="AY9" i="18"/>
  <c r="BA9" i="18"/>
  <c r="BC9" i="18"/>
  <c r="BE9" i="18"/>
  <c r="BH9" i="18"/>
  <c r="BJ9" i="18"/>
  <c r="BL9" i="18"/>
  <c r="BN9" i="18"/>
  <c r="BP9" i="18"/>
  <c r="BS9" i="18"/>
  <c r="BU9" i="18"/>
  <c r="BW9" i="18"/>
  <c r="BY9" i="18"/>
  <c r="CD9" i="18"/>
  <c r="CF9" i="18"/>
  <c r="CA9" i="18"/>
  <c r="CL9" i="18"/>
  <c r="CJ9" i="18"/>
  <c r="CH9" i="18"/>
  <c r="Z9" i="14"/>
  <c r="AD9" i="14"/>
  <c r="AH9" i="14"/>
  <c r="AM9" i="14"/>
  <c r="AQ9" i="14"/>
  <c r="AV9" i="14"/>
  <c r="AZ9" i="14"/>
  <c r="BD9" i="14"/>
  <c r="BI9" i="14"/>
  <c r="BM9" i="14"/>
  <c r="BR9" i="14"/>
  <c r="BV9" i="14"/>
  <c r="BZ9" i="14"/>
  <c r="CE9" i="14"/>
  <c r="CI9" i="14"/>
  <c r="Z9" i="15"/>
  <c r="AD9" i="15"/>
  <c r="AH9" i="15"/>
  <c r="AM9" i="15"/>
  <c r="AQ9" i="15"/>
  <c r="AV9" i="15"/>
  <c r="AZ9" i="15"/>
  <c r="BD9" i="15"/>
  <c r="BI9" i="15"/>
  <c r="BM9" i="15"/>
  <c r="BR9" i="15"/>
  <c r="BV9" i="15"/>
  <c r="BZ9" i="15"/>
  <c r="CE9" i="15"/>
  <c r="CI9" i="15"/>
  <c r="I52" i="11" s="1"/>
  <c r="Z9" i="16"/>
  <c r="AD9" i="16"/>
  <c r="AH9" i="16"/>
  <c r="AM9" i="16"/>
  <c r="AQ9" i="16"/>
  <c r="AV9" i="16"/>
  <c r="AZ9" i="16"/>
  <c r="BD9" i="16"/>
  <c r="BI9" i="16"/>
  <c r="BM9" i="16"/>
  <c r="BR9" i="16"/>
  <c r="BV9" i="16"/>
  <c r="BZ9" i="16"/>
  <c r="CE9" i="16"/>
  <c r="CI9" i="16"/>
  <c r="Z9" i="17"/>
  <c r="AD9" i="17"/>
  <c r="AH9" i="17"/>
  <c r="AM9" i="17"/>
  <c r="AQ9" i="17"/>
  <c r="AV9" i="17"/>
  <c r="AZ9" i="17"/>
  <c r="BD9" i="17"/>
  <c r="BI9" i="17"/>
  <c r="BM9" i="17"/>
  <c r="BR9" i="17"/>
  <c r="BV9" i="17"/>
  <c r="BZ9" i="17"/>
  <c r="CE9" i="17"/>
  <c r="CI9" i="17"/>
  <c r="Z9" i="20"/>
  <c r="AD9" i="20"/>
  <c r="AH9" i="20"/>
  <c r="AM9" i="20"/>
  <c r="AQ9" i="20"/>
  <c r="AV9" i="20"/>
  <c r="AZ9" i="20"/>
  <c r="BD9" i="20"/>
  <c r="BI9" i="20"/>
  <c r="BM9" i="20"/>
  <c r="BR9" i="20"/>
  <c r="BV9" i="20"/>
  <c r="BZ9" i="20"/>
  <c r="CE9" i="20"/>
  <c r="CI9" i="20"/>
  <c r="Z9" i="18"/>
  <c r="AD9" i="18"/>
  <c r="AH9" i="18"/>
  <c r="AM9" i="18"/>
  <c r="AQ9" i="18"/>
  <c r="AV9" i="18"/>
  <c r="AZ9" i="18"/>
  <c r="BD9" i="18"/>
  <c r="BI9" i="18"/>
  <c r="BM9" i="18"/>
  <c r="BR9" i="18"/>
  <c r="BV9" i="18"/>
  <c r="BZ9" i="18"/>
  <c r="CE9" i="18"/>
  <c r="CI9" i="18"/>
  <c r="AB9" i="14"/>
  <c r="AF9" i="14"/>
  <c r="I38" i="11" s="1"/>
  <c r="AK9" i="14"/>
  <c r="AO9" i="14"/>
  <c r="AS9" i="14"/>
  <c r="AX9" i="14"/>
  <c r="E33" i="11" s="1"/>
  <c r="BB9" i="14"/>
  <c r="BG9" i="14"/>
  <c r="BK9" i="14"/>
  <c r="BO9" i="14"/>
  <c r="K34" i="11" s="1"/>
  <c r="BT9" i="14"/>
  <c r="BX9" i="14"/>
  <c r="CC9" i="14"/>
  <c r="CG9" i="14"/>
  <c r="G39" i="11" s="1"/>
  <c r="CK9" i="14"/>
  <c r="Q9" i="14"/>
  <c r="AB9" i="15"/>
  <c r="AF9" i="15"/>
  <c r="AK9" i="15"/>
  <c r="C45" i="11" s="1"/>
  <c r="AO9" i="15"/>
  <c r="AS9" i="15"/>
  <c r="K45" i="11" s="1"/>
  <c r="AX9" i="15"/>
  <c r="E46" i="11" s="1"/>
  <c r="BB9" i="15"/>
  <c r="BG9" i="15"/>
  <c r="BK9" i="15"/>
  <c r="BO9" i="15"/>
  <c r="K47" i="11" s="1"/>
  <c r="BT9" i="15"/>
  <c r="BX9" i="15"/>
  <c r="CC9" i="15"/>
  <c r="CG9" i="15"/>
  <c r="G52" i="11" s="1"/>
  <c r="CK9" i="15"/>
  <c r="AB9" i="16"/>
  <c r="AF9" i="16"/>
  <c r="AK9" i="16"/>
  <c r="C58" i="11" s="1"/>
  <c r="AO9" i="16"/>
  <c r="AS9" i="16"/>
  <c r="AX9" i="16"/>
  <c r="BB9" i="16"/>
  <c r="I59" i="11" s="1"/>
  <c r="BG9" i="16"/>
  <c r="BK9" i="16"/>
  <c r="BO9" i="16"/>
  <c r="BT9" i="16"/>
  <c r="E62" i="11" s="1"/>
  <c r="F30" i="1" s="1"/>
  <c r="BX9" i="16"/>
  <c r="CC9" i="16"/>
  <c r="CG9" i="16"/>
  <c r="CK9" i="16"/>
  <c r="AB9" i="17"/>
  <c r="AF9" i="17"/>
  <c r="AK9" i="17"/>
  <c r="AO9" i="17"/>
  <c r="G71" i="11" s="1"/>
  <c r="AS9" i="17"/>
  <c r="AX9" i="17"/>
  <c r="BB9" i="17"/>
  <c r="BG9" i="17"/>
  <c r="C73" i="11" s="1"/>
  <c r="BK9" i="17"/>
  <c r="BO9" i="17"/>
  <c r="BT9" i="17"/>
  <c r="BX9" i="17"/>
  <c r="I75" i="11" s="1"/>
  <c r="CC9" i="17"/>
  <c r="CG9" i="17"/>
  <c r="G78" i="11" s="1"/>
  <c r="CK9" i="17"/>
  <c r="AB9" i="20"/>
  <c r="AF9" i="20"/>
  <c r="AK9" i="20"/>
  <c r="AO9" i="20"/>
  <c r="AS9" i="20"/>
  <c r="K84" i="11" s="1"/>
  <c r="AX9" i="20"/>
  <c r="BB9" i="20"/>
  <c r="BG9" i="20"/>
  <c r="BK9" i="20"/>
  <c r="BO9" i="20"/>
  <c r="BT9" i="20"/>
  <c r="BX9" i="20"/>
  <c r="CC9" i="20"/>
  <c r="C91" i="11" s="1"/>
  <c r="CG9" i="20"/>
  <c r="CK9" i="20"/>
  <c r="AB9" i="18"/>
  <c r="AF9" i="18"/>
  <c r="AK9" i="18"/>
  <c r="AO9" i="18"/>
  <c r="AS9" i="18"/>
  <c r="AX9" i="18"/>
  <c r="BB9" i="18"/>
  <c r="BG9" i="18"/>
  <c r="BK9" i="18"/>
  <c r="BO9" i="18"/>
  <c r="BT9" i="18"/>
  <c r="BX9" i="18"/>
  <c r="CC9" i="18"/>
  <c r="CG9" i="18"/>
  <c r="CK9" i="18"/>
  <c r="Q9" i="15"/>
  <c r="Q9" i="16"/>
  <c r="Q9" i="17"/>
  <c r="Q9" i="20"/>
  <c r="Q9" i="18"/>
  <c r="BG8" i="13"/>
  <c r="BH8" i="13"/>
  <c r="BH9" i="13" s="1"/>
  <c r="D21" i="11" s="1"/>
  <c r="BI8" i="13"/>
  <c r="BJ8" i="13"/>
  <c r="BK8" i="13"/>
  <c r="BL8" i="13"/>
  <c r="BM8" i="13"/>
  <c r="BN8" i="13"/>
  <c r="BN9" i="13" s="1"/>
  <c r="J21" i="11" s="1"/>
  <c r="BO8" i="13"/>
  <c r="BP8" i="13"/>
  <c r="BH7" i="13"/>
  <c r="BI7" i="13"/>
  <c r="BI9" i="13" s="1"/>
  <c r="E21" i="11" s="1"/>
  <c r="BJ7" i="13"/>
  <c r="BK7" i="13"/>
  <c r="BL7" i="13"/>
  <c r="BM7" i="13"/>
  <c r="BN7" i="13"/>
  <c r="BO7" i="13"/>
  <c r="BP7" i="13"/>
  <c r="BG7" i="13"/>
  <c r="BG9" i="13" s="1"/>
  <c r="C21" i="11" s="1"/>
  <c r="AV8" i="13"/>
  <c r="AW8" i="13"/>
  <c r="AX8" i="13"/>
  <c r="AY8" i="13"/>
  <c r="AZ8" i="13"/>
  <c r="BA8" i="13"/>
  <c r="BB8" i="13"/>
  <c r="BC8" i="13"/>
  <c r="BD8" i="13"/>
  <c r="BE8" i="13"/>
  <c r="AW7" i="13"/>
  <c r="AX7" i="13"/>
  <c r="AX9" i="13" s="1"/>
  <c r="E20" i="11" s="1"/>
  <c r="AY7" i="13"/>
  <c r="AZ7" i="13"/>
  <c r="BA7" i="13"/>
  <c r="BB7" i="13"/>
  <c r="BC7" i="13"/>
  <c r="BD7" i="13"/>
  <c r="BE7" i="13"/>
  <c r="AV7" i="13"/>
  <c r="AV9" i="13" s="1"/>
  <c r="C20" i="11" s="1"/>
  <c r="AK8" i="13"/>
  <c r="AL8" i="13"/>
  <c r="AM8" i="13"/>
  <c r="AN8" i="13"/>
  <c r="AO8" i="13"/>
  <c r="AP8" i="13"/>
  <c r="AQ8" i="13"/>
  <c r="AR8" i="13"/>
  <c r="AS8" i="13"/>
  <c r="AT8" i="13"/>
  <c r="AL7" i="13"/>
  <c r="AM7" i="13"/>
  <c r="AM9" i="13" s="1"/>
  <c r="E19" i="11" s="1"/>
  <c r="AN7" i="13"/>
  <c r="AO7" i="13"/>
  <c r="AP7" i="13"/>
  <c r="AQ7" i="13"/>
  <c r="AR7" i="13"/>
  <c r="AS7" i="13"/>
  <c r="AT7" i="13"/>
  <c r="AK7" i="13"/>
  <c r="Z8" i="13"/>
  <c r="AA8" i="13"/>
  <c r="AA9" i="13" s="1"/>
  <c r="D25" i="11" s="1"/>
  <c r="AB8" i="13"/>
  <c r="AC8" i="13"/>
  <c r="AD8" i="13"/>
  <c r="AE8" i="13"/>
  <c r="AF8" i="13"/>
  <c r="AG8" i="13"/>
  <c r="AH8" i="13"/>
  <c r="AI8" i="13"/>
  <c r="AB7" i="13"/>
  <c r="AC7" i="13"/>
  <c r="AC9" i="13" s="1"/>
  <c r="F25" i="11" s="1"/>
  <c r="AD7" i="13"/>
  <c r="AE7" i="13"/>
  <c r="AE9" i="13" s="1"/>
  <c r="H25" i="11" s="1"/>
  <c r="AF7" i="13"/>
  <c r="AG7" i="13"/>
  <c r="AH7" i="13"/>
  <c r="AH9" i="13" s="1"/>
  <c r="K25" i="11" s="1"/>
  <c r="AI7" i="13"/>
  <c r="AI9" i="13" s="1"/>
  <c r="L25" i="11" s="1"/>
  <c r="L45" i="11"/>
  <c r="J45" i="11"/>
  <c r="I45" i="11"/>
  <c r="H45" i="11"/>
  <c r="G45" i="11"/>
  <c r="F45" i="11"/>
  <c r="E45" i="11"/>
  <c r="D45" i="11"/>
  <c r="C18" i="9"/>
  <c r="D91" i="11"/>
  <c r="E91" i="11"/>
  <c r="F91" i="11"/>
  <c r="G91" i="11"/>
  <c r="H91" i="11"/>
  <c r="I91" i="11"/>
  <c r="J91" i="11"/>
  <c r="K91" i="11"/>
  <c r="L91" i="11"/>
  <c r="D90" i="11"/>
  <c r="H58" i="1" s="1"/>
  <c r="E90" i="11"/>
  <c r="H59" i="1" s="1"/>
  <c r="F90" i="11"/>
  <c r="H60" i="1" s="1"/>
  <c r="G90" i="11"/>
  <c r="H61" i="1" s="1"/>
  <c r="H90" i="11"/>
  <c r="H62" i="1" s="1"/>
  <c r="I90" i="11"/>
  <c r="J90" i="11"/>
  <c r="K90" i="11"/>
  <c r="H64" i="1" s="1"/>
  <c r="L90" i="11"/>
  <c r="H65" i="1" s="1"/>
  <c r="C90" i="11"/>
  <c r="H57" i="1" s="1"/>
  <c r="D88" i="11"/>
  <c r="H29" i="1" s="1"/>
  <c r="E88" i="11"/>
  <c r="H31" i="1" s="1"/>
  <c r="F88" i="11"/>
  <c r="H32" i="1" s="1"/>
  <c r="G88" i="11"/>
  <c r="H33" i="1" s="1"/>
  <c r="H88" i="11"/>
  <c r="I88" i="11"/>
  <c r="J88" i="11"/>
  <c r="K88" i="11"/>
  <c r="H35" i="1" s="1"/>
  <c r="L88" i="11"/>
  <c r="H36" i="1" s="1"/>
  <c r="C88" i="11"/>
  <c r="H28" i="1" s="1"/>
  <c r="D85" i="11"/>
  <c r="E85" i="11"/>
  <c r="F85" i="11"/>
  <c r="G85" i="11"/>
  <c r="H85" i="11"/>
  <c r="I85" i="11"/>
  <c r="J85" i="11"/>
  <c r="K85" i="11"/>
  <c r="L85" i="11"/>
  <c r="C85" i="11"/>
  <c r="C86" i="11"/>
  <c r="D84" i="11"/>
  <c r="E84" i="11"/>
  <c r="F84" i="11"/>
  <c r="G84" i="11"/>
  <c r="H84" i="11"/>
  <c r="I84" i="11"/>
  <c r="J84" i="11"/>
  <c r="L84" i="11"/>
  <c r="C84" i="11"/>
  <c r="D83" i="11"/>
  <c r="H5" i="1" s="1"/>
  <c r="E83" i="11"/>
  <c r="H6" i="1" s="1"/>
  <c r="F83" i="11"/>
  <c r="H7" i="1" s="1"/>
  <c r="G83" i="11"/>
  <c r="H83" i="11"/>
  <c r="H9" i="1" s="1"/>
  <c r="I83" i="11"/>
  <c r="J83" i="11"/>
  <c r="K83" i="11"/>
  <c r="L83" i="11"/>
  <c r="H12" i="1" s="1"/>
  <c r="H11" i="5"/>
  <c r="H52" i="1" s="1"/>
  <c r="G11" i="5"/>
  <c r="G52" i="1" s="1"/>
  <c r="F11" i="5"/>
  <c r="F52" i="1" s="1"/>
  <c r="E11" i="5"/>
  <c r="E52" i="1" s="1"/>
  <c r="D11" i="5"/>
  <c r="D52" i="1" s="1"/>
  <c r="C11" i="5"/>
  <c r="C52" i="1" s="1"/>
  <c r="I10" i="5"/>
  <c r="I11" i="5" s="1"/>
  <c r="I9" i="5"/>
  <c r="H9" i="13"/>
  <c r="D18" i="11" s="1"/>
  <c r="C5" i="1" s="1"/>
  <c r="I9" i="13"/>
  <c r="J9" i="13"/>
  <c r="F18" i="11" s="1"/>
  <c r="K9" i="13"/>
  <c r="G18" i="11" s="1"/>
  <c r="L9" i="13"/>
  <c r="H18" i="11" s="1"/>
  <c r="M9" i="13"/>
  <c r="I18" i="11" s="1"/>
  <c r="N9" i="13"/>
  <c r="J18" i="11" s="1"/>
  <c r="O9" i="13"/>
  <c r="K18" i="11"/>
  <c r="P9" i="13"/>
  <c r="G9" i="13"/>
  <c r="C18" i="11" s="1"/>
  <c r="L86" i="11"/>
  <c r="K86" i="11"/>
  <c r="J86" i="11"/>
  <c r="I86" i="11"/>
  <c r="H86" i="11"/>
  <c r="G86" i="11"/>
  <c r="F86" i="11"/>
  <c r="E86" i="11"/>
  <c r="D86" i="11"/>
  <c r="C12" i="9"/>
  <c r="C51" i="9"/>
  <c r="C45" i="9"/>
  <c r="C53" i="9" s="1"/>
  <c r="X8" i="13"/>
  <c r="X7" i="13"/>
  <c r="CD9" i="13"/>
  <c r="D26" i="11" s="1"/>
  <c r="CE9" i="13"/>
  <c r="E26" i="11" s="1"/>
  <c r="CF9" i="13"/>
  <c r="F26" i="11" s="1"/>
  <c r="CG9" i="13"/>
  <c r="G26" i="11" s="1"/>
  <c r="CH9" i="13"/>
  <c r="H26" i="11" s="1"/>
  <c r="CI9" i="13"/>
  <c r="I26" i="11" s="1"/>
  <c r="CJ9" i="13"/>
  <c r="J26" i="11" s="1"/>
  <c r="CK9" i="13"/>
  <c r="K26" i="11" s="1"/>
  <c r="CL9" i="13"/>
  <c r="L26" i="11" s="1"/>
  <c r="CC9" i="13"/>
  <c r="C26" i="11" s="1"/>
  <c r="BS9" i="13"/>
  <c r="D23" i="11" s="1"/>
  <c r="BT9" i="13"/>
  <c r="E23" i="11" s="1"/>
  <c r="BU9" i="13"/>
  <c r="F23" i="11" s="1"/>
  <c r="BV9" i="13"/>
  <c r="G23" i="11" s="1"/>
  <c r="BW9" i="13"/>
  <c r="H23" i="11" s="1"/>
  <c r="BX9" i="13"/>
  <c r="I23" i="11" s="1"/>
  <c r="BY9" i="13"/>
  <c r="J23" i="11" s="1"/>
  <c r="BZ9" i="13"/>
  <c r="K23" i="11" s="1"/>
  <c r="C35" i="1" s="1"/>
  <c r="CA9" i="13"/>
  <c r="L23" i="11" s="1"/>
  <c r="BR9" i="13"/>
  <c r="C23" i="11" s="1"/>
  <c r="BJ9" i="13"/>
  <c r="F21" i="11" s="1"/>
  <c r="BL9" i="13"/>
  <c r="H21" i="11" s="1"/>
  <c r="BD9" i="13"/>
  <c r="K20" i="11" s="1"/>
  <c r="AN9" i="13"/>
  <c r="F19" i="11" s="1"/>
  <c r="AR9" i="13"/>
  <c r="J19" i="11" s="1"/>
  <c r="AS9" i="13"/>
  <c r="K19" i="11" s="1"/>
  <c r="AK9" i="13"/>
  <c r="C19" i="11" s="1"/>
  <c r="AD9" i="13"/>
  <c r="G25" i="11" s="1"/>
  <c r="D39" i="11"/>
  <c r="E39" i="11"/>
  <c r="F39" i="11"/>
  <c r="H39" i="11"/>
  <c r="J39" i="11"/>
  <c r="L39" i="11"/>
  <c r="C39" i="11"/>
  <c r="D36" i="11"/>
  <c r="D29" i="1" s="1"/>
  <c r="E36" i="11"/>
  <c r="D30" i="1" s="1"/>
  <c r="F36" i="11"/>
  <c r="D31" i="1" s="1"/>
  <c r="G36" i="11"/>
  <c r="H36" i="11"/>
  <c r="D33" i="1" s="1"/>
  <c r="J36" i="11"/>
  <c r="K36" i="11"/>
  <c r="D35" i="1" s="1"/>
  <c r="L36" i="11"/>
  <c r="D36" i="1" s="1"/>
  <c r="C36" i="11"/>
  <c r="D34" i="11"/>
  <c r="E34" i="11"/>
  <c r="F34" i="11"/>
  <c r="G34" i="11"/>
  <c r="H34" i="11"/>
  <c r="I34" i="11"/>
  <c r="J34" i="11"/>
  <c r="L34" i="11"/>
  <c r="C34" i="11"/>
  <c r="D33" i="11"/>
  <c r="F33" i="11"/>
  <c r="G33" i="11"/>
  <c r="H33" i="11"/>
  <c r="I33" i="11"/>
  <c r="J33" i="11"/>
  <c r="K33" i="11"/>
  <c r="L33" i="11"/>
  <c r="K32" i="11"/>
  <c r="D32" i="11"/>
  <c r="E32" i="11"/>
  <c r="F32" i="11"/>
  <c r="G32" i="11"/>
  <c r="H32" i="11"/>
  <c r="I32" i="11"/>
  <c r="J32" i="11"/>
  <c r="L32" i="11"/>
  <c r="L35" i="11" s="1"/>
  <c r="D24" i="1" s="1"/>
  <c r="C32" i="11"/>
  <c r="C38" i="11"/>
  <c r="D57" i="1" s="1"/>
  <c r="D38" i="11"/>
  <c r="E38" i="11"/>
  <c r="D59" i="1" s="1"/>
  <c r="F38" i="11"/>
  <c r="G38" i="11"/>
  <c r="D61" i="1" s="1"/>
  <c r="H38" i="11"/>
  <c r="D62" i="1" s="1"/>
  <c r="J38" i="11"/>
  <c r="K38" i="11"/>
  <c r="D64" i="1" s="1"/>
  <c r="L38" i="11"/>
  <c r="D65" i="1" s="1"/>
  <c r="L52" i="11"/>
  <c r="C52" i="11"/>
  <c r="G49" i="11"/>
  <c r="E32" i="1" s="1"/>
  <c r="K49" i="11"/>
  <c r="E35" i="1" s="1"/>
  <c r="C49" i="11"/>
  <c r="E28" i="1" s="1"/>
  <c r="I47" i="11"/>
  <c r="C47" i="11"/>
  <c r="D46" i="11"/>
  <c r="G46" i="11"/>
  <c r="H46" i="11"/>
  <c r="J46" i="11"/>
  <c r="K46" i="11"/>
  <c r="L46" i="11"/>
  <c r="C51" i="11"/>
  <c r="G51" i="11"/>
  <c r="E61" i="1" s="1"/>
  <c r="H51" i="11"/>
  <c r="E62" i="1" s="1"/>
  <c r="J51" i="11"/>
  <c r="K51" i="11"/>
  <c r="E64" i="1" s="1"/>
  <c r="L51" i="11"/>
  <c r="E65" i="1" s="1"/>
  <c r="K64" i="11"/>
  <c r="F64" i="1" s="1"/>
  <c r="D78" i="11"/>
  <c r="E78" i="11"/>
  <c r="F78" i="11"/>
  <c r="H78" i="11"/>
  <c r="J78" i="11"/>
  <c r="L78" i="11"/>
  <c r="E75" i="11"/>
  <c r="G30" i="1" s="1"/>
  <c r="F75" i="11"/>
  <c r="G31" i="1" s="1"/>
  <c r="J75" i="11"/>
  <c r="D73" i="11"/>
  <c r="G73" i="11"/>
  <c r="H73" i="11"/>
  <c r="I73" i="11"/>
  <c r="K73" i="11"/>
  <c r="L73" i="11"/>
  <c r="E72" i="11"/>
  <c r="F72" i="11"/>
  <c r="H72" i="11"/>
  <c r="J72" i="11"/>
  <c r="L72" i="11"/>
  <c r="E71" i="11"/>
  <c r="H71" i="11"/>
  <c r="J71" i="11"/>
  <c r="C71" i="11"/>
  <c r="D77" i="11"/>
  <c r="E77" i="11"/>
  <c r="G59" i="1" s="1"/>
  <c r="F77" i="11"/>
  <c r="G60" i="1" s="1"/>
  <c r="G77" i="11"/>
  <c r="G61" i="1" s="1"/>
  <c r="I77" i="11"/>
  <c r="J77" i="11"/>
  <c r="L77" i="11"/>
  <c r="G65" i="1" s="1"/>
  <c r="I81" i="1"/>
  <c r="I85" i="1" s="1"/>
  <c r="D70" i="11"/>
  <c r="E70" i="11"/>
  <c r="G70" i="11"/>
  <c r="G8" i="1" s="1"/>
  <c r="H70" i="11"/>
  <c r="I70" i="11"/>
  <c r="L70" i="11"/>
  <c r="G12" i="1" s="1"/>
  <c r="F70" i="11"/>
  <c r="G7" i="1" s="1"/>
  <c r="J70" i="11"/>
  <c r="K70" i="11"/>
  <c r="G11" i="1" s="1"/>
  <c r="D57" i="11"/>
  <c r="E57" i="11"/>
  <c r="F6" i="1" s="1"/>
  <c r="F57" i="11"/>
  <c r="F7" i="1" s="1"/>
  <c r="G57" i="11"/>
  <c r="F8" i="1" s="1"/>
  <c r="H57" i="11"/>
  <c r="I57" i="11"/>
  <c r="J57" i="11"/>
  <c r="K57" i="11"/>
  <c r="F11" i="1" s="1"/>
  <c r="L57" i="11"/>
  <c r="C57" i="11"/>
  <c r="F4" i="1" s="1"/>
  <c r="D31" i="11"/>
  <c r="E31" i="11"/>
  <c r="F31" i="11"/>
  <c r="D7" i="1" s="1"/>
  <c r="G31" i="11"/>
  <c r="D8" i="1" s="1"/>
  <c r="I31" i="11"/>
  <c r="J31" i="11"/>
  <c r="K31" i="11"/>
  <c r="L31" i="11"/>
  <c r="D12" i="1" s="1"/>
  <c r="C31" i="11"/>
  <c r="D4" i="1" s="1"/>
  <c r="D44" i="11"/>
  <c r="E5" i="1" s="1"/>
  <c r="G44" i="11"/>
  <c r="H44" i="11"/>
  <c r="E9" i="1" s="1"/>
  <c r="I44" i="11"/>
  <c r="J44" i="11"/>
  <c r="K44" i="11"/>
  <c r="E11" i="1" s="1"/>
  <c r="L44" i="11"/>
  <c r="E12" i="1" s="1"/>
  <c r="E44" i="11"/>
  <c r="F44" i="11"/>
  <c r="E7" i="1" s="1"/>
  <c r="H31" i="11"/>
  <c r="D9" i="1" s="1"/>
  <c r="E18" i="11"/>
  <c r="C6" i="1" s="1"/>
  <c r="L18" i="11"/>
  <c r="C12" i="1" s="1"/>
  <c r="C33" i="11"/>
  <c r="H77" i="11"/>
  <c r="G62" i="1" s="1"/>
  <c r="K77" i="11"/>
  <c r="G64" i="1" s="1"/>
  <c r="D71" i="11"/>
  <c r="F71" i="11"/>
  <c r="I71" i="11"/>
  <c r="K71" i="11"/>
  <c r="L71" i="11"/>
  <c r="C72" i="11"/>
  <c r="D72" i="11"/>
  <c r="G72" i="11"/>
  <c r="I72" i="11"/>
  <c r="K72" i="11"/>
  <c r="E73" i="11"/>
  <c r="F73" i="11"/>
  <c r="J73" i="11"/>
  <c r="C75" i="11"/>
  <c r="G28" i="1" s="1"/>
  <c r="D75" i="11"/>
  <c r="G29" i="1" s="1"/>
  <c r="G75" i="11"/>
  <c r="G32" i="1" s="1"/>
  <c r="H75" i="11"/>
  <c r="G33" i="1" s="1"/>
  <c r="K75" i="11"/>
  <c r="G35" i="1" s="1"/>
  <c r="L75" i="11"/>
  <c r="G36" i="1" s="1"/>
  <c r="C78" i="11"/>
  <c r="I78" i="11"/>
  <c r="K78" i="11"/>
  <c r="D64" i="11"/>
  <c r="F58" i="1" s="1"/>
  <c r="E64" i="11"/>
  <c r="F59" i="1" s="1"/>
  <c r="F64" i="11"/>
  <c r="F60" i="1" s="1"/>
  <c r="G64" i="11"/>
  <c r="F61" i="1" s="1"/>
  <c r="H64" i="11"/>
  <c r="F62" i="1" s="1"/>
  <c r="I64" i="11"/>
  <c r="J64" i="11"/>
  <c r="L64" i="11"/>
  <c r="F65" i="1" s="1"/>
  <c r="D58" i="11"/>
  <c r="E58" i="11"/>
  <c r="F58" i="11"/>
  <c r="G58" i="11"/>
  <c r="H58" i="11"/>
  <c r="I58" i="11"/>
  <c r="J58" i="11"/>
  <c r="K58" i="11"/>
  <c r="L58" i="11"/>
  <c r="C59" i="11"/>
  <c r="D59" i="11"/>
  <c r="E59" i="11"/>
  <c r="F59" i="11"/>
  <c r="G59" i="11"/>
  <c r="H59" i="11"/>
  <c r="J59" i="11"/>
  <c r="K59" i="11"/>
  <c r="L59" i="11"/>
  <c r="C60" i="11"/>
  <c r="D60" i="11"/>
  <c r="E60" i="11"/>
  <c r="F60" i="11"/>
  <c r="G60" i="11"/>
  <c r="H60" i="11"/>
  <c r="J60" i="11"/>
  <c r="K60" i="11"/>
  <c r="L60" i="11"/>
  <c r="C62" i="11"/>
  <c r="F28" i="1" s="1"/>
  <c r="D62" i="11"/>
  <c r="F29" i="1" s="1"/>
  <c r="F62" i="11"/>
  <c r="F31" i="1" s="1"/>
  <c r="G62" i="11"/>
  <c r="F32" i="1" s="1"/>
  <c r="H62" i="11"/>
  <c r="F33" i="1" s="1"/>
  <c r="I62" i="11"/>
  <c r="J62" i="11"/>
  <c r="K62" i="11"/>
  <c r="F35" i="1" s="1"/>
  <c r="L62" i="11"/>
  <c r="F36" i="1" s="1"/>
  <c r="C65" i="11"/>
  <c r="D65" i="11"/>
  <c r="E65" i="11"/>
  <c r="F65" i="11"/>
  <c r="G65" i="11"/>
  <c r="H65" i="11"/>
  <c r="J65" i="11"/>
  <c r="K65" i="11"/>
  <c r="L65" i="11"/>
  <c r="E51" i="11"/>
  <c r="F51" i="11"/>
  <c r="E60" i="1" s="1"/>
  <c r="I51" i="11"/>
  <c r="E63" i="1" s="1"/>
  <c r="C46" i="11"/>
  <c r="F46" i="11"/>
  <c r="I46" i="11"/>
  <c r="D47" i="11"/>
  <c r="D48" i="11" s="1"/>
  <c r="E17" i="1" s="1"/>
  <c r="E47" i="11"/>
  <c r="F47" i="11"/>
  <c r="G47" i="11"/>
  <c r="H47" i="11"/>
  <c r="H48" i="11" s="1"/>
  <c r="E21" i="1" s="1"/>
  <c r="J47" i="11"/>
  <c r="L47" i="11"/>
  <c r="L48" i="11" s="1"/>
  <c r="E49" i="11"/>
  <c r="E30" i="1" s="1"/>
  <c r="F49" i="11"/>
  <c r="E31" i="1" s="1"/>
  <c r="H49" i="11"/>
  <c r="I49" i="11"/>
  <c r="J49" i="11"/>
  <c r="L49" i="11"/>
  <c r="E36" i="1" s="1"/>
  <c r="E52" i="11"/>
  <c r="F52" i="11"/>
  <c r="H52" i="11"/>
  <c r="J52" i="11"/>
  <c r="K52" i="11"/>
  <c r="I65" i="11"/>
  <c r="I60" i="11"/>
  <c r="D52" i="11"/>
  <c r="D49" i="11"/>
  <c r="D51" i="11"/>
  <c r="E58" i="1" s="1"/>
  <c r="D25" i="19"/>
  <c r="D86" i="1"/>
  <c r="C77" i="11"/>
  <c r="G57" i="1" s="1"/>
  <c r="C64" i="11"/>
  <c r="F57" i="1" s="1"/>
  <c r="F12" i="1"/>
  <c r="C70" i="11"/>
  <c r="G4" i="1" s="1"/>
  <c r="C44" i="11"/>
  <c r="E4" i="1" s="1"/>
  <c r="H10" i="1"/>
  <c r="H4" i="1"/>
  <c r="H8" i="1"/>
  <c r="H11" i="1"/>
  <c r="H35" i="11"/>
  <c r="D21" i="1" s="1"/>
  <c r="K39" i="11"/>
  <c r="I36" i="11"/>
  <c r="D34" i="1" s="1"/>
  <c r="I39" i="11"/>
  <c r="AF9" i="13"/>
  <c r="I25" i="11" s="1"/>
  <c r="AQ9" i="13"/>
  <c r="I19" i="11" s="1"/>
  <c r="BB9" i="13"/>
  <c r="I20" i="11" s="1"/>
  <c r="BM9" i="13"/>
  <c r="I21" i="11" s="1"/>
  <c r="D11" i="1"/>
  <c r="D32" i="1"/>
  <c r="D60" i="1"/>
  <c r="D6" i="1"/>
  <c r="D5" i="1"/>
  <c r="F9" i="1"/>
  <c r="F5" i="1"/>
  <c r="D28" i="1"/>
  <c r="G58" i="1"/>
  <c r="G6" i="1"/>
  <c r="H74" i="11"/>
  <c r="G21" i="1" s="1"/>
  <c r="F74" i="11"/>
  <c r="I74" i="11"/>
  <c r="E8" i="1"/>
  <c r="E57" i="1"/>
  <c r="E6" i="1"/>
  <c r="F35" i="11"/>
  <c r="D19" i="1" s="1"/>
  <c r="G9" i="1"/>
  <c r="G5" i="1"/>
  <c r="C35" i="11"/>
  <c r="C37" i="11" s="1"/>
  <c r="J35" i="11"/>
  <c r="J37" i="11" s="1"/>
  <c r="E87" i="11"/>
  <c r="H18" i="1" s="1"/>
  <c r="H61" i="11"/>
  <c r="D35" i="11"/>
  <c r="D17" i="1" s="1"/>
  <c r="H87" i="11"/>
  <c r="H21" i="1" s="1"/>
  <c r="D87" i="11"/>
  <c r="D58" i="1"/>
  <c r="E29" i="1"/>
  <c r="L61" i="11" l="1"/>
  <c r="F24" i="1" s="1"/>
  <c r="M70" i="11"/>
  <c r="G63" i="1"/>
  <c r="E74" i="11"/>
  <c r="G18" i="1" s="1"/>
  <c r="F61" i="11"/>
  <c r="F63" i="11" s="1"/>
  <c r="D61" i="11"/>
  <c r="F17" i="1" s="1"/>
  <c r="I48" i="11"/>
  <c r="Q9" i="13"/>
  <c r="M57" i="11"/>
  <c r="F19" i="1"/>
  <c r="F43" i="1" s="1"/>
  <c r="F73" i="1" s="1"/>
  <c r="G48" i="11"/>
  <c r="G50" i="11" s="1"/>
  <c r="M33" i="11"/>
  <c r="AO9" i="13"/>
  <c r="G19" i="11" s="1"/>
  <c r="AT9" i="13"/>
  <c r="L19" i="11" s="1"/>
  <c r="L6" i="11" s="1"/>
  <c r="AP9" i="13"/>
  <c r="H19" i="11" s="1"/>
  <c r="AL9" i="13"/>
  <c r="D19" i="11" s="1"/>
  <c r="AZ9" i="13"/>
  <c r="G20" i="11" s="1"/>
  <c r="G7" i="11" s="1"/>
  <c r="BE9" i="13"/>
  <c r="L20" i="11" s="1"/>
  <c r="BA9" i="13"/>
  <c r="H20" i="11" s="1"/>
  <c r="AW9" i="13"/>
  <c r="D20" i="11" s="1"/>
  <c r="BO9" i="13"/>
  <c r="K21" i="11" s="1"/>
  <c r="K8" i="11" s="1"/>
  <c r="BK9" i="13"/>
  <c r="G21" i="11" s="1"/>
  <c r="BP9" i="13"/>
  <c r="L21" i="11" s="1"/>
  <c r="L8" i="11" s="1"/>
  <c r="C20" i="9"/>
  <c r="E10" i="1"/>
  <c r="J87" i="11"/>
  <c r="J89" i="11" s="1"/>
  <c r="C87" i="11"/>
  <c r="H16" i="1" s="1"/>
  <c r="J61" i="11"/>
  <c r="J63" i="11" s="1"/>
  <c r="J74" i="11"/>
  <c r="J76" i="11" s="1"/>
  <c r="G35" i="11"/>
  <c r="D20" i="1" s="1"/>
  <c r="D44" i="1" s="1"/>
  <c r="D74" i="1" s="1"/>
  <c r="M45" i="11"/>
  <c r="F34" i="1"/>
  <c r="M59" i="11"/>
  <c r="M91" i="11"/>
  <c r="G74" i="11"/>
  <c r="G20" i="1" s="1"/>
  <c r="G44" i="1" s="1"/>
  <c r="G74" i="1" s="1"/>
  <c r="C61" i="11"/>
  <c r="F16" i="1" s="1"/>
  <c r="F40" i="1" s="1"/>
  <c r="F70" i="1" s="1"/>
  <c r="K48" i="11"/>
  <c r="K50" i="11" s="1"/>
  <c r="M34" i="11"/>
  <c r="M86" i="11"/>
  <c r="I87" i="11"/>
  <c r="I89" i="11" s="1"/>
  <c r="G34" i="1"/>
  <c r="M75" i="11"/>
  <c r="M18" i="11"/>
  <c r="M84" i="11"/>
  <c r="D89" i="11"/>
  <c r="M38" i="11"/>
  <c r="H63" i="11"/>
  <c r="M44" i="11"/>
  <c r="E76" i="11"/>
  <c r="I76" i="11"/>
  <c r="F76" i="11"/>
  <c r="I8" i="11"/>
  <c r="M36" i="11"/>
  <c r="M88" i="11"/>
  <c r="G45" i="1"/>
  <c r="G42" i="1"/>
  <c r="M90" i="11"/>
  <c r="M83" i="11"/>
  <c r="M52" i="11"/>
  <c r="E48" i="11"/>
  <c r="E50" i="11" s="1"/>
  <c r="AB9" i="13"/>
  <c r="E25" i="11" s="1"/>
  <c r="I7" i="11"/>
  <c r="C7" i="11"/>
  <c r="L50" i="11"/>
  <c r="F48" i="11"/>
  <c r="M46" i="11"/>
  <c r="M65" i="11"/>
  <c r="G61" i="11"/>
  <c r="G63" i="11" s="1"/>
  <c r="E61" i="11"/>
  <c r="F18" i="1" s="1"/>
  <c r="M73" i="11"/>
  <c r="K74" i="11"/>
  <c r="K76" i="11" s="1"/>
  <c r="C74" i="11"/>
  <c r="C76" i="11" s="1"/>
  <c r="AG9" i="13"/>
  <c r="J25" i="11" s="1"/>
  <c r="C63" i="1" s="1"/>
  <c r="D74" i="11"/>
  <c r="G17" i="1" s="1"/>
  <c r="G41" i="1" s="1"/>
  <c r="G71" i="1" s="1"/>
  <c r="F37" i="11"/>
  <c r="H50" i="11"/>
  <c r="M62" i="11"/>
  <c r="M77" i="11"/>
  <c r="H17" i="1"/>
  <c r="C63" i="11"/>
  <c r="M47" i="11"/>
  <c r="D10" i="1"/>
  <c r="I61" i="11"/>
  <c r="I63" i="11" s="1"/>
  <c r="G87" i="11"/>
  <c r="H34" i="1"/>
  <c r="E63" i="11"/>
  <c r="I50" i="11"/>
  <c r="G19" i="1"/>
  <c r="G43" i="1" s="1"/>
  <c r="G73" i="1" s="1"/>
  <c r="M71" i="11"/>
  <c r="D48" i="1"/>
  <c r="H63" i="1"/>
  <c r="H66" i="1" s="1"/>
  <c r="M49" i="11"/>
  <c r="M60" i="11"/>
  <c r="M58" i="11"/>
  <c r="E41" i="1"/>
  <c r="G16" i="1"/>
  <c r="G40" i="1" s="1"/>
  <c r="G70" i="1" s="1"/>
  <c r="G76" i="11"/>
  <c r="C10" i="1"/>
  <c r="J5" i="11"/>
  <c r="J6" i="11"/>
  <c r="E22" i="11"/>
  <c r="E6" i="11"/>
  <c r="C34" i="1"/>
  <c r="J10" i="11"/>
  <c r="E89" i="11"/>
  <c r="D16" i="1"/>
  <c r="D40" i="1" s="1"/>
  <c r="D70" i="1" s="1"/>
  <c r="L37" i="11"/>
  <c r="I12" i="11"/>
  <c r="H40" i="1"/>
  <c r="F48" i="1"/>
  <c r="E5" i="11"/>
  <c r="H7" i="11"/>
  <c r="G8" i="11"/>
  <c r="C10" i="11"/>
  <c r="G10" i="11"/>
  <c r="C13" i="11"/>
  <c r="J13" i="11"/>
  <c r="G13" i="11"/>
  <c r="H45" i="1"/>
  <c r="K12" i="11"/>
  <c r="I22" i="11"/>
  <c r="I6" i="11"/>
  <c r="C7" i="1"/>
  <c r="F5" i="11"/>
  <c r="K6" i="11"/>
  <c r="F6" i="11"/>
  <c r="C33" i="1"/>
  <c r="H10" i="11"/>
  <c r="D37" i="11"/>
  <c r="M64" i="11"/>
  <c r="M51" i="11"/>
  <c r="M72" i="11"/>
  <c r="H37" i="11"/>
  <c r="D41" i="1"/>
  <c r="D71" i="1" s="1"/>
  <c r="J48" i="11"/>
  <c r="J50" i="11" s="1"/>
  <c r="C48" i="11"/>
  <c r="L74" i="11"/>
  <c r="L76" i="11" s="1"/>
  <c r="L5" i="11"/>
  <c r="D43" i="1"/>
  <c r="I35" i="11"/>
  <c r="D22" i="1" s="1"/>
  <c r="D46" i="1" s="1"/>
  <c r="E35" i="11"/>
  <c r="D18" i="1" s="1"/>
  <c r="G12" i="11"/>
  <c r="K7" i="11"/>
  <c r="C8" i="11"/>
  <c r="H8" i="11"/>
  <c r="D8" i="11"/>
  <c r="D10" i="11"/>
  <c r="H13" i="11"/>
  <c r="D13" i="11"/>
  <c r="D5" i="11"/>
  <c r="C8" i="1"/>
  <c r="I8" i="1" s="1"/>
  <c r="G5" i="11"/>
  <c r="L22" i="11"/>
  <c r="C24" i="1" s="1"/>
  <c r="G6" i="11"/>
  <c r="C11" i="1"/>
  <c r="I11" i="1" s="1"/>
  <c r="K5" i="11"/>
  <c r="F42" i="1"/>
  <c r="F72" i="1" s="1"/>
  <c r="L7" i="11"/>
  <c r="D7" i="11"/>
  <c r="J8" i="11"/>
  <c r="E8" i="11"/>
  <c r="K10" i="11"/>
  <c r="E10" i="11"/>
  <c r="K13" i="11"/>
  <c r="E13" i="11"/>
  <c r="F12" i="11"/>
  <c r="C4" i="1"/>
  <c r="I4" i="1" s="1"/>
  <c r="C5" i="11"/>
  <c r="C9" i="1"/>
  <c r="I9" i="1" s="1"/>
  <c r="H5" i="11"/>
  <c r="H22" i="11"/>
  <c r="H9" i="11" s="1"/>
  <c r="H6" i="11"/>
  <c r="C31" i="1"/>
  <c r="I31" i="1" s="1"/>
  <c r="F10" i="11"/>
  <c r="F41" i="1"/>
  <c r="F71" i="1" s="1"/>
  <c r="D45" i="1"/>
  <c r="L12" i="11"/>
  <c r="C6" i="11"/>
  <c r="D6" i="11"/>
  <c r="E7" i="11"/>
  <c r="F8" i="11"/>
  <c r="L10" i="11"/>
  <c r="I10" i="11"/>
  <c r="L13" i="11"/>
  <c r="I13" i="11"/>
  <c r="F13" i="11"/>
  <c r="I5" i="11"/>
  <c r="H41" i="1"/>
  <c r="H71" i="1" s="1"/>
  <c r="J12" i="11"/>
  <c r="C59" i="1"/>
  <c r="E12" i="11"/>
  <c r="C58" i="1"/>
  <c r="I58" i="1" s="1"/>
  <c r="D12" i="11"/>
  <c r="C62" i="1"/>
  <c r="I62" i="1" s="1"/>
  <c r="H12" i="11"/>
  <c r="I6" i="1"/>
  <c r="I52" i="1"/>
  <c r="I5" i="1"/>
  <c r="I12" i="1"/>
  <c r="I7" i="1"/>
  <c r="H30" i="1"/>
  <c r="H37" i="1" s="1"/>
  <c r="F87" i="11"/>
  <c r="H19" i="1" s="1"/>
  <c r="L87" i="11"/>
  <c r="H24" i="1" s="1"/>
  <c r="H48" i="1" s="1"/>
  <c r="H89" i="11"/>
  <c r="K61" i="11"/>
  <c r="F63" i="1"/>
  <c r="F66" i="1" s="1"/>
  <c r="F10" i="1"/>
  <c r="E34" i="1"/>
  <c r="I34" i="1" s="1"/>
  <c r="M32" i="11"/>
  <c r="D78" i="1"/>
  <c r="D73" i="1"/>
  <c r="M39" i="11"/>
  <c r="K35" i="11"/>
  <c r="K37" i="11" s="1"/>
  <c r="M26" i="11"/>
  <c r="C32" i="1"/>
  <c r="I32" i="1" s="1"/>
  <c r="C30" i="1"/>
  <c r="C36" i="1"/>
  <c r="I36" i="1" s="1"/>
  <c r="C29" i="1"/>
  <c r="I29" i="1" s="1"/>
  <c r="M23" i="11"/>
  <c r="C28" i="1"/>
  <c r="I28" i="1" s="1"/>
  <c r="BC9" i="13"/>
  <c r="J20" i="11" s="1"/>
  <c r="J7" i="11" s="1"/>
  <c r="AY9" i="13"/>
  <c r="F20" i="11" s="1"/>
  <c r="F7" i="11" s="1"/>
  <c r="E24" i="11"/>
  <c r="M19" i="11"/>
  <c r="C22" i="11"/>
  <c r="C65" i="1"/>
  <c r="I65" i="1" s="1"/>
  <c r="C61" i="1"/>
  <c r="I61" i="1" s="1"/>
  <c r="C64" i="1"/>
  <c r="I64" i="1" s="1"/>
  <c r="C60" i="1"/>
  <c r="I60" i="1" s="1"/>
  <c r="Z9" i="13"/>
  <c r="C25" i="11" s="1"/>
  <c r="C12" i="11" s="1"/>
  <c r="K63" i="11"/>
  <c r="H20" i="1"/>
  <c r="G89" i="11"/>
  <c r="D75" i="1"/>
  <c r="L63" i="11"/>
  <c r="E24" i="1"/>
  <c r="G22" i="1"/>
  <c r="H76" i="11"/>
  <c r="M78" i="11"/>
  <c r="D22" i="11"/>
  <c r="M85" i="11"/>
  <c r="F21" i="1"/>
  <c r="E33" i="1"/>
  <c r="I33" i="1" s="1"/>
  <c r="K87" i="11"/>
  <c r="I35" i="1"/>
  <c r="G75" i="1"/>
  <c r="G66" i="1"/>
  <c r="M31" i="11"/>
  <c r="G10" i="1"/>
  <c r="D63" i="1"/>
  <c r="D66" i="1" s="1"/>
  <c r="H75" i="1"/>
  <c r="D13" i="1"/>
  <c r="H70" i="1"/>
  <c r="F78" i="1"/>
  <c r="E13" i="1"/>
  <c r="G72" i="1"/>
  <c r="E19" i="1"/>
  <c r="E43" i="1" s="1"/>
  <c r="F50" i="11"/>
  <c r="C50" i="11"/>
  <c r="F37" i="1"/>
  <c r="G37" i="1"/>
  <c r="M74" i="11"/>
  <c r="G24" i="1"/>
  <c r="G48" i="1" s="1"/>
  <c r="D37" i="1"/>
  <c r="H23" i="1"/>
  <c r="K89" i="11"/>
  <c r="D23" i="1"/>
  <c r="H13" i="1"/>
  <c r="D63" i="11"/>
  <c r="F22" i="1"/>
  <c r="C89" i="11"/>
  <c r="E59" i="1"/>
  <c r="E66" i="1" s="1"/>
  <c r="D50" i="11"/>
  <c r="E20" i="1"/>
  <c r="E44" i="1" s="1"/>
  <c r="E18" i="1"/>
  <c r="E42" i="1" s="1"/>
  <c r="E71" i="1"/>
  <c r="F89" i="11" l="1"/>
  <c r="G22" i="11"/>
  <c r="G23" i="1"/>
  <c r="G47" i="1" s="1"/>
  <c r="G77" i="1" s="1"/>
  <c r="M61" i="11"/>
  <c r="E22" i="1"/>
  <c r="G37" i="11"/>
  <c r="K22" i="11"/>
  <c r="K9" i="11" s="1"/>
  <c r="M21" i="11"/>
  <c r="F20" i="1"/>
  <c r="F44" i="1" s="1"/>
  <c r="F74" i="1" s="1"/>
  <c r="D76" i="11"/>
  <c r="M48" i="11"/>
  <c r="E23" i="1"/>
  <c r="E47" i="1" s="1"/>
  <c r="E77" i="1" s="1"/>
  <c r="C21" i="1"/>
  <c r="I21" i="1" s="1"/>
  <c r="I45" i="1" s="1"/>
  <c r="M87" i="11"/>
  <c r="F23" i="1"/>
  <c r="F25" i="1" s="1"/>
  <c r="M5" i="11"/>
  <c r="H22" i="1"/>
  <c r="H46" i="1" s="1"/>
  <c r="H76" i="1" s="1"/>
  <c r="E37" i="11"/>
  <c r="E11" i="11" s="1"/>
  <c r="M20" i="11"/>
  <c r="G9" i="11"/>
  <c r="E46" i="1"/>
  <c r="E76" i="1" s="1"/>
  <c r="M76" i="11"/>
  <c r="E9" i="11"/>
  <c r="C17" i="1"/>
  <c r="I17" i="1" s="1"/>
  <c r="I41" i="1" s="1"/>
  <c r="D9" i="11"/>
  <c r="F46" i="1"/>
  <c r="F76" i="1" s="1"/>
  <c r="F47" i="1"/>
  <c r="F77" i="1" s="1"/>
  <c r="C13" i="1"/>
  <c r="E16" i="1"/>
  <c r="E25" i="1" s="1"/>
  <c r="F13" i="1"/>
  <c r="I37" i="11"/>
  <c r="H44" i="1"/>
  <c r="H74" i="1" s="1"/>
  <c r="J22" i="11"/>
  <c r="C22" i="1" s="1"/>
  <c r="C24" i="11"/>
  <c r="C11" i="11" s="1"/>
  <c r="C9" i="11"/>
  <c r="G13" i="1"/>
  <c r="G46" i="1"/>
  <c r="G76" i="1" s="1"/>
  <c r="M35" i="11"/>
  <c r="H43" i="1"/>
  <c r="H73" i="1" s="1"/>
  <c r="F45" i="1"/>
  <c r="F75" i="1" s="1"/>
  <c r="I9" i="11"/>
  <c r="D47" i="1"/>
  <c r="D77" i="1" s="1"/>
  <c r="E73" i="1"/>
  <c r="E48" i="1"/>
  <c r="E78" i="1" s="1"/>
  <c r="H47" i="1"/>
  <c r="H77" i="1" s="1"/>
  <c r="L9" i="11"/>
  <c r="F22" i="11"/>
  <c r="F9" i="11" s="1"/>
  <c r="H42" i="1"/>
  <c r="H72" i="1" s="1"/>
  <c r="D42" i="1"/>
  <c r="D72" i="1" s="1"/>
  <c r="E45" i="1"/>
  <c r="E75" i="1" s="1"/>
  <c r="M25" i="11"/>
  <c r="C57" i="1"/>
  <c r="I57" i="1" s="1"/>
  <c r="I10" i="1"/>
  <c r="E37" i="1"/>
  <c r="I30" i="1"/>
  <c r="I37" i="1" s="1"/>
  <c r="D25" i="1"/>
  <c r="D49" i="1" s="1"/>
  <c r="G25" i="1"/>
  <c r="C48" i="1"/>
  <c r="C78" i="1" s="1"/>
  <c r="L89" i="11"/>
  <c r="M89" i="11" s="1"/>
  <c r="H78" i="1"/>
  <c r="G78" i="1"/>
  <c r="M10" i="11"/>
  <c r="D76" i="1"/>
  <c r="M13" i="11"/>
  <c r="C37" i="1"/>
  <c r="L24" i="11"/>
  <c r="M8" i="11"/>
  <c r="C18" i="1"/>
  <c r="C42" i="1" s="1"/>
  <c r="C72" i="1" s="1"/>
  <c r="M7" i="11"/>
  <c r="M6" i="11"/>
  <c r="C20" i="1"/>
  <c r="C44" i="1" s="1"/>
  <c r="C74" i="1" s="1"/>
  <c r="G24" i="11"/>
  <c r="G11" i="11" s="1"/>
  <c r="H24" i="11"/>
  <c r="H11" i="11" s="1"/>
  <c r="C16" i="1"/>
  <c r="M12" i="11"/>
  <c r="M50" i="11"/>
  <c r="I59" i="1"/>
  <c r="D24" i="11"/>
  <c r="M63" i="11"/>
  <c r="I63" i="1"/>
  <c r="I24" i="11"/>
  <c r="I24" i="1"/>
  <c r="I48" i="1" s="1"/>
  <c r="E74" i="1"/>
  <c r="E72" i="1"/>
  <c r="C23" i="1" l="1"/>
  <c r="C47" i="1" s="1"/>
  <c r="C77" i="1" s="1"/>
  <c r="I77" i="1" s="1"/>
  <c r="D11" i="11"/>
  <c r="M37" i="11"/>
  <c r="K24" i="11"/>
  <c r="K11" i="11" s="1"/>
  <c r="C41" i="1"/>
  <c r="C71" i="1" s="1"/>
  <c r="I71" i="1" s="1"/>
  <c r="C45" i="1"/>
  <c r="C75" i="1" s="1"/>
  <c r="H25" i="1"/>
  <c r="H49" i="1" s="1"/>
  <c r="H79" i="1" s="1"/>
  <c r="L11" i="11"/>
  <c r="I11" i="11"/>
  <c r="M22" i="11"/>
  <c r="I13" i="1"/>
  <c r="C66" i="1"/>
  <c r="I66" i="1" s="1"/>
  <c r="J68" i="1" s="1"/>
  <c r="E49" i="1"/>
  <c r="G49" i="1"/>
  <c r="G79" i="1" s="1"/>
  <c r="F49" i="1"/>
  <c r="F79" i="1" s="1"/>
  <c r="J9" i="11"/>
  <c r="M9" i="11" s="1"/>
  <c r="J24" i="11"/>
  <c r="J11" i="11" s="1"/>
  <c r="I75" i="1"/>
  <c r="E40" i="1"/>
  <c r="E70" i="1" s="1"/>
  <c r="D79" i="1"/>
  <c r="C40" i="1"/>
  <c r="C70" i="1" s="1"/>
  <c r="I16" i="1"/>
  <c r="I40" i="1" s="1"/>
  <c r="E79" i="1"/>
  <c r="I18" i="1"/>
  <c r="I42" i="1" s="1"/>
  <c r="I78" i="1"/>
  <c r="F24" i="11"/>
  <c r="C19" i="1"/>
  <c r="I72" i="1"/>
  <c r="I74" i="1"/>
  <c r="I20" i="1"/>
  <c r="I44" i="1" s="1"/>
  <c r="C46" i="1"/>
  <c r="C76" i="1" s="1"/>
  <c r="I76" i="1" s="1"/>
  <c r="I22" i="1"/>
  <c r="I46" i="1" s="1"/>
  <c r="I23" i="1" l="1"/>
  <c r="I47" i="1" s="1"/>
  <c r="I70" i="1"/>
  <c r="F11" i="11"/>
  <c r="M11" i="11" s="1"/>
  <c r="M24" i="11"/>
  <c r="C43" i="1"/>
  <c r="C73" i="1" s="1"/>
  <c r="I73" i="1" s="1"/>
  <c r="I19" i="1"/>
  <c r="I43" i="1" s="1"/>
  <c r="C25" i="1"/>
  <c r="I25" i="1" s="1"/>
  <c r="I49" i="1" s="1"/>
  <c r="I79" i="1" l="1"/>
  <c r="J79" i="1" s="1"/>
  <c r="O12" i="11"/>
  <c r="J49" i="1"/>
  <c r="J65" i="1"/>
  <c r="C49" i="1"/>
  <c r="E25" i="19" l="1"/>
  <c r="C79" i="1"/>
  <c r="D81" i="1" s="1"/>
  <c r="D82" i="1" l="1"/>
  <c r="E81" i="1" s="1"/>
  <c r="E82" i="1" l="1"/>
  <c r="F81" i="1" s="1"/>
  <c r="F82" i="1" s="1"/>
  <c r="G81" i="1" s="1"/>
  <c r="G82" i="1" s="1"/>
  <c r="H81" i="1" s="1"/>
  <c r="H82" i="1" s="1"/>
  <c r="I82" i="1" s="1"/>
  <c r="I83" i="1" s="1"/>
  <c r="J83" i="1" s="1"/>
</calcChain>
</file>

<file path=xl/sharedStrings.xml><?xml version="1.0" encoding="utf-8"?>
<sst xmlns="http://schemas.openxmlformats.org/spreadsheetml/2006/main" count="993" uniqueCount="119">
  <si>
    <t xml:space="preserve"> </t>
  </si>
  <si>
    <t>Total</t>
  </si>
  <si>
    <t>Labour</t>
  </si>
  <si>
    <t>Equipment</t>
  </si>
  <si>
    <t>Contractors</t>
  </si>
  <si>
    <t>IT</t>
  </si>
  <si>
    <t>Travel &amp; Expenses</t>
  </si>
  <si>
    <t>Payments to users</t>
  </si>
  <si>
    <t>Total Project Cost</t>
  </si>
  <si>
    <t>IPR Costs</t>
  </si>
  <si>
    <t>Other</t>
  </si>
  <si>
    <t>Contigency</t>
  </si>
  <si>
    <t>2013/14</t>
  </si>
  <si>
    <t>2014/15</t>
  </si>
  <si>
    <t>2015/16</t>
  </si>
  <si>
    <t>Bank of England interest rate</t>
  </si>
  <si>
    <t>Direct Benefits</t>
  </si>
  <si>
    <t>External funding</t>
  </si>
  <si>
    <t>Outstanding Funding required</t>
  </si>
  <si>
    <t>Initial Net Funding Required</t>
  </si>
  <si>
    <t>calculated from the tables above</t>
  </si>
  <si>
    <t>Description of Direct Benefit</t>
  </si>
  <si>
    <t>Total Direct Benefits</t>
  </si>
  <si>
    <t>Input cells</t>
  </si>
  <si>
    <t>Totals cells (of formula within worksheet)</t>
  </si>
  <si>
    <t>Referencing to other worksheets</t>
  </si>
  <si>
    <t>Check cells</t>
  </si>
  <si>
    <t>No Input</t>
  </si>
  <si>
    <t>Descriptions and pack data</t>
  </si>
  <si>
    <t xml:space="preserve"> Spreadsheet </t>
  </si>
  <si>
    <t>n.b the Second Tier Funding Request calculation should use the Bank of England Base rate plus 1.5% on 31 June of the year in which the Full Submission is made.</t>
  </si>
  <si>
    <t>Decommissioning</t>
  </si>
  <si>
    <t>Appendix A</t>
  </si>
  <si>
    <t>Submission Date:</t>
  </si>
  <si>
    <t>from Direct Benefits sheet</t>
  </si>
  <si>
    <t>balance</t>
  </si>
  <si>
    <t>interest</t>
  </si>
  <si>
    <t>interest rate used in calculation</t>
  </si>
  <si>
    <t>Cost type</t>
  </si>
  <si>
    <t>Project Partner 1</t>
  </si>
  <si>
    <t>Project Partner 2</t>
  </si>
  <si>
    <t>Project Partner 3</t>
  </si>
  <si>
    <t>Funding source %</t>
  </si>
  <si>
    <t>Project Workstream</t>
  </si>
  <si>
    <t>Task</t>
  </si>
  <si>
    <t>Description</t>
  </si>
  <si>
    <t>Totals</t>
  </si>
  <si>
    <t>Base Case costs</t>
  </si>
  <si>
    <t>Net financial benefit</t>
  </si>
  <si>
    <t>Ofgem Input cells</t>
  </si>
  <si>
    <t>n.b. These are Direct Benefits associated with the Project itself, not the wider deployment of the Solution and therefore should not exceed beyond the project or the DPCR5 period</t>
  </si>
  <si>
    <t>External Funding</t>
  </si>
  <si>
    <t>Total Cost £K</t>
  </si>
  <si>
    <t xml:space="preserve">Method 1 - </t>
  </si>
  <si>
    <t xml:space="preserve">Method 2 - </t>
  </si>
  <si>
    <t>of Total Initial Net Funding Required</t>
  </si>
  <si>
    <r>
      <t xml:space="preserve">Check that </t>
    </r>
    <r>
      <rPr>
        <b/>
        <sz val="10"/>
        <color indexed="10"/>
        <rFont val="Verdana"/>
        <family val="2"/>
      </rPr>
      <t>Total</t>
    </r>
    <r>
      <rPr>
        <sz val="10"/>
        <color indexed="10"/>
        <rFont val="Verdana"/>
        <family val="2"/>
      </rPr>
      <t xml:space="preserve"> is = or &gt; than </t>
    </r>
  </si>
  <si>
    <t>from Project Cost Summary sheet</t>
  </si>
  <si>
    <t>From Project Cost Summary sheet</t>
  </si>
  <si>
    <t>Any funding that will be received from Project Partners and/or External Funders - from Project Cost Summary sheet</t>
  </si>
  <si>
    <t>Project Cost Summary</t>
  </si>
  <si>
    <t>Check Total Initial Net Funding Required matches that on the Second Tier Funding Request tab</t>
  </si>
  <si>
    <t>Project Costs in 2014-15</t>
  </si>
  <si>
    <t>Project Costs in 2015-16</t>
  </si>
  <si>
    <t>Outstanding Funding Required</t>
  </si>
  <si>
    <t>Oustanding Funding Required</t>
  </si>
  <si>
    <t xml:space="preserve">Check Total = to Initial Net Funding request </t>
  </si>
  <si>
    <t>in Project Cost Summary</t>
  </si>
  <si>
    <t>Total Outstanding Funding required</t>
  </si>
  <si>
    <r>
      <t xml:space="preserve">Check that </t>
    </r>
    <r>
      <rPr>
        <b/>
        <sz val="10"/>
        <color indexed="10"/>
        <rFont val="Verdana"/>
        <family val="2"/>
      </rPr>
      <t>Total</t>
    </r>
    <r>
      <rPr>
        <sz val="10"/>
        <color indexed="10"/>
        <rFont val="Verdana"/>
        <family val="2"/>
      </rPr>
      <t xml:space="preserve"> is =to </t>
    </r>
  </si>
  <si>
    <t>Cost</t>
  </si>
  <si>
    <t>Check that = to Total Outstanding Funding Required</t>
  </si>
  <si>
    <t>Cost Category</t>
  </si>
  <si>
    <t>RPI adjustment</t>
  </si>
  <si>
    <t>Total Cost</t>
  </si>
  <si>
    <t>2016/17</t>
  </si>
  <si>
    <t>2017/18</t>
  </si>
  <si>
    <t>2018/19</t>
  </si>
  <si>
    <t>Index</t>
  </si>
  <si>
    <t xml:space="preserve">Annual inflation </t>
  </si>
  <si>
    <t>Payments to users &amp; Contigency</t>
  </si>
  <si>
    <t>Project Costs in 2016-17</t>
  </si>
  <si>
    <t>Capacity released (kW)</t>
  </si>
  <si>
    <t>Base Case time (months)</t>
  </si>
  <si>
    <t>Method time (months)</t>
  </si>
  <si>
    <t>Year</t>
  </si>
  <si>
    <t>Total sites where method replicated</t>
  </si>
  <si>
    <t>(a)</t>
  </si>
  <si>
    <t>(b)</t>
  </si>
  <si>
    <t>(c)</t>
  </si>
  <si>
    <t>(d)</t>
  </si>
  <si>
    <t>(e)</t>
  </si>
  <si>
    <t>(f)</t>
  </si>
  <si>
    <t>Description of cost</t>
  </si>
  <si>
    <t>Cost (£)</t>
  </si>
  <si>
    <t>Method costs</t>
  </si>
  <si>
    <t>Net Benefits</t>
  </si>
  <si>
    <t>2019/20</t>
  </si>
  <si>
    <t>Project Costs in 2017-18</t>
  </si>
  <si>
    <t>Project Costs in 2018-19</t>
  </si>
  <si>
    <t>2022/2023</t>
  </si>
  <si>
    <t>(version 1.0)</t>
  </si>
  <si>
    <t>Licensee Name:</t>
  </si>
  <si>
    <t>NIC Funding Request</t>
  </si>
  <si>
    <t>Licensee extra contribution</t>
  </si>
  <si>
    <t>Any funding from the Licensee which is in excess of the Licensee Compulsory Contribution - from Project Cost Summary sheet</t>
  </si>
  <si>
    <t>Licensee Compulsory Contribution / Direct Benefits</t>
  </si>
  <si>
    <t>Direct Benefit: Any benefits of the Project accruing to the Licensee during the Project Implementation, comprising any expenditure included within the Network Lincesee Business plan for RIIO-T1 or GD1 that will be saved as a result of undertaking the project</t>
  </si>
  <si>
    <t>Licensee Compulsory Contribution</t>
  </si>
  <si>
    <t>Licensee Compulsory Contribution/Direct Benefits</t>
  </si>
  <si>
    <t>Licensee Extra Contribution</t>
  </si>
  <si>
    <t>Licensee Compulsory Contribution
/Direct Benefits</t>
  </si>
  <si>
    <t xml:space="preserve">Licensees can provide notes alongside costing in order to aid understanding of why these costs are required. This should be supplemented by a fuller qualitative account of the Base Case method and Method in the appendices. </t>
  </si>
  <si>
    <t>NIC FUNDING REQUEST   £</t>
  </si>
  <si>
    <t>Whole Project</t>
  </si>
  <si>
    <t xml:space="preserve">Gas Network Innovation Competition Full Submission </t>
  </si>
  <si>
    <t>Project Costs in 2019-20</t>
  </si>
  <si>
    <t>2020/21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</si>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</sst>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£&quot;#,##0.00_);[Red]\(&quot;£&quot;#,##0.00\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&quot;£&quot;#,##0"/>
    <numFmt numFmtId="169" formatCode="0.0"/>
  </numFmts>
  <fonts count="23">
    <font>
      <sz val="10"/>
      <color theme="1"/>
      <name val="Verdana"/>
      <family val="2"/>
    </font>
    <font>
      <b/>
      <sz val="10"/>
      <name val="Verdana"/>
      <family val="2"/>
    </font>
    <font>
      <sz val="11"/>
      <name val="CG Omega"/>
    </font>
    <font>
      <b/>
      <sz val="18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b/>
      <sz val="20"/>
      <name val="CG Omega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2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i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theme="9" tint="-0.249977111117893"/>
      <name val="Verdana"/>
      <family val="2"/>
    </font>
    <font>
      <sz val="10"/>
      <color theme="1"/>
      <name val="Arial"/>
      <family val="2"/>
    </font>
    <font>
      <b/>
      <sz val="20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240">
    <xf numFmtId="0" fontId="0" fillId="0" borderId="0" xfId="0"/>
    <xf numFmtId="0" fontId="15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0" fillId="3" borderId="0" xfId="0" applyFill="1"/>
    <xf numFmtId="0" fontId="15" fillId="3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 applyAlignment="1">
      <alignment wrapText="1"/>
    </xf>
    <xf numFmtId="0" fontId="0" fillId="0" borderId="0" xfId="0" applyAlignment="1">
      <alignment horizontal="right"/>
    </xf>
    <xf numFmtId="0" fontId="15" fillId="0" borderId="0" xfId="0" applyFont="1" applyBorder="1"/>
    <xf numFmtId="164" fontId="0" fillId="0" borderId="0" xfId="0" applyNumberFormat="1" applyBorder="1"/>
    <xf numFmtId="0" fontId="2" fillId="0" borderId="0" xfId="3" applyFont="1"/>
    <xf numFmtId="0" fontId="6" fillId="0" borderId="0" xfId="1" applyFont="1" applyAlignment="1">
      <alignment horizontal="center"/>
    </xf>
    <xf numFmtId="0" fontId="2" fillId="0" borderId="1" xfId="3" applyFont="1" applyBorder="1"/>
    <xf numFmtId="0" fontId="2" fillId="4" borderId="1" xfId="3" applyFont="1" applyFill="1" applyBorder="1"/>
    <xf numFmtId="0" fontId="2" fillId="5" borderId="1" xfId="3" applyFont="1" applyFill="1" applyBorder="1"/>
    <xf numFmtId="0" fontId="2" fillId="6" borderId="1" xfId="3" applyFont="1" applyFill="1" applyBorder="1"/>
    <xf numFmtId="0" fontId="2" fillId="7" borderId="1" xfId="3" applyFont="1" applyFill="1" applyBorder="1"/>
    <xf numFmtId="0" fontId="2" fillId="8" borderId="1" xfId="3" applyFont="1" applyFill="1" applyBorder="1"/>
    <xf numFmtId="0" fontId="15" fillId="9" borderId="0" xfId="0" applyFont="1" applyFill="1" applyAlignment="1">
      <alignment wrapText="1"/>
    </xf>
    <xf numFmtId="0" fontId="17" fillId="9" borderId="0" xfId="0" applyFont="1" applyFill="1"/>
    <xf numFmtId="0" fontId="0" fillId="9" borderId="0" xfId="0" applyFill="1"/>
    <xf numFmtId="0" fontId="15" fillId="9" borderId="0" xfId="0" applyFont="1" applyFill="1" applyAlignment="1"/>
    <xf numFmtId="0" fontId="14" fillId="0" borderId="0" xfId="1" applyFont="1" applyBorder="1"/>
    <xf numFmtId="0" fontId="7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2" fillId="0" borderId="0" xfId="3" applyFont="1" applyBorder="1"/>
    <xf numFmtId="0" fontId="4" fillId="0" borderId="0" xfId="1" applyFont="1" applyBorder="1" applyAlignment="1">
      <alignment horizontal="center"/>
    </xf>
    <xf numFmtId="0" fontId="5" fillId="0" borderId="0" xfId="3" applyFont="1" applyBorder="1"/>
    <xf numFmtId="0" fontId="14" fillId="0" borderId="2" xfId="1" applyFont="1" applyBorder="1"/>
    <xf numFmtId="0" fontId="14" fillId="0" borderId="3" xfId="1" applyFont="1" applyBorder="1"/>
    <xf numFmtId="0" fontId="14" fillId="0" borderId="4" xfId="1" applyFont="1" applyBorder="1"/>
    <xf numFmtId="0" fontId="14" fillId="0" borderId="5" xfId="1" applyFont="1" applyBorder="1"/>
    <xf numFmtId="0" fontId="14" fillId="0" borderId="6" xfId="1" applyFont="1" applyBorder="1"/>
    <xf numFmtId="0" fontId="0" fillId="0" borderId="6" xfId="0" applyBorder="1"/>
    <xf numFmtId="0" fontId="14" fillId="0" borderId="7" xfId="1" applyFont="1" applyBorder="1"/>
    <xf numFmtId="0" fontId="14" fillId="0" borderId="8" xfId="1" applyFont="1" applyBorder="1"/>
    <xf numFmtId="0" fontId="14" fillId="0" borderId="9" xfId="1" applyFont="1" applyBorder="1"/>
    <xf numFmtId="0" fontId="14" fillId="0" borderId="0" xfId="1" applyFont="1" applyBorder="1" applyAlignment="1">
      <alignment horizontal="right"/>
    </xf>
    <xf numFmtId="0" fontId="17" fillId="0" borderId="0" xfId="0" applyFont="1"/>
    <xf numFmtId="167" fontId="14" fillId="0" borderId="0" xfId="2" applyNumberFormat="1" applyFont="1"/>
    <xf numFmtId="0" fontId="0" fillId="0" borderId="0" xfId="0" applyFont="1"/>
    <xf numFmtId="0" fontId="18" fillId="0" borderId="0" xfId="0" applyFont="1"/>
    <xf numFmtId="165" fontId="14" fillId="5" borderId="1" xfId="2" applyNumberFormat="1" applyFont="1" applyFill="1" applyBorder="1"/>
    <xf numFmtId="165" fontId="14" fillId="0" borderId="0" xfId="2" applyNumberFormat="1" applyFont="1"/>
    <xf numFmtId="165" fontId="14" fillId="9" borderId="0" xfId="2" applyNumberFormat="1" applyFont="1" applyFill="1"/>
    <xf numFmtId="165" fontId="17" fillId="9" borderId="0" xfId="2" applyNumberFormat="1" applyFont="1" applyFill="1"/>
    <xf numFmtId="165" fontId="14" fillId="0" borderId="0" xfId="2" applyNumberFormat="1" applyFont="1" applyBorder="1"/>
    <xf numFmtId="165" fontId="14" fillId="0" borderId="0" xfId="2" applyNumberFormat="1" applyFont="1"/>
    <xf numFmtId="165" fontId="0" fillId="0" borderId="0" xfId="0" applyNumberFormat="1" applyBorder="1"/>
    <xf numFmtId="165" fontId="0" fillId="0" borderId="0" xfId="0" applyNumberFormat="1"/>
    <xf numFmtId="165" fontId="15" fillId="5" borderId="10" xfId="2" applyNumberFormat="1" applyFont="1" applyFill="1" applyBorder="1"/>
    <xf numFmtId="165" fontId="14" fillId="9" borderId="0" xfId="2" applyNumberFormat="1" applyFont="1" applyFill="1" applyAlignment="1"/>
    <xf numFmtId="0" fontId="10" fillId="2" borderId="11" xfId="0" applyFont="1" applyFill="1" applyBorder="1"/>
    <xf numFmtId="0" fontId="10" fillId="3" borderId="12" xfId="0" applyFont="1" applyFill="1" applyBorder="1"/>
    <xf numFmtId="0" fontId="0" fillId="2" borderId="13" xfId="0" applyFill="1" applyBorder="1"/>
    <xf numFmtId="1" fontId="9" fillId="0" borderId="1" xfId="0" applyNumberFormat="1" applyFont="1" applyBorder="1" applyAlignment="1">
      <alignment textRotation="180"/>
    </xf>
    <xf numFmtId="9" fontId="9" fillId="0" borderId="1" xfId="0" applyNumberFormat="1" applyFont="1" applyBorder="1" applyAlignment="1">
      <alignment textRotation="180"/>
    </xf>
    <xf numFmtId="9" fontId="9" fillId="0" borderId="14" xfId="0" applyNumberFormat="1" applyFont="1" applyBorder="1" applyAlignment="1">
      <alignment textRotation="180"/>
    </xf>
    <xf numFmtId="0" fontId="10" fillId="2" borderId="12" xfId="0" applyFont="1" applyFill="1" applyBorder="1"/>
    <xf numFmtId="0" fontId="9" fillId="0" borderId="15" xfId="0" applyFont="1" applyBorder="1" applyAlignment="1">
      <alignment textRotation="180"/>
    </xf>
    <xf numFmtId="0" fontId="9" fillId="0" borderId="1" xfId="0" applyFont="1" applyBorder="1" applyAlignment="1">
      <alignment textRotation="180"/>
    </xf>
    <xf numFmtId="0" fontId="9" fillId="0" borderId="14" xfId="0" applyFont="1" applyBorder="1" applyAlignment="1">
      <alignment textRotation="180"/>
    </xf>
    <xf numFmtId="0" fontId="10" fillId="3" borderId="16" xfId="0" applyFont="1" applyFill="1" applyBorder="1"/>
    <xf numFmtId="0" fontId="0" fillId="2" borderId="12" xfId="0" applyFill="1" applyBorder="1"/>
    <xf numFmtId="0" fontId="15" fillId="0" borderId="1" xfId="0" applyFont="1" applyBorder="1"/>
    <xf numFmtId="0" fontId="0" fillId="3" borderId="16" xfId="0" applyFill="1" applyBorder="1"/>
    <xf numFmtId="0" fontId="0" fillId="0" borderId="0" xfId="0" applyAlignment="1">
      <alignment horizontal="center"/>
    </xf>
    <xf numFmtId="0" fontId="14" fillId="0" borderId="0" xfId="1" applyFont="1" applyBorder="1" applyAlignment="1">
      <alignment horizontal="center"/>
    </xf>
    <xf numFmtId="2" fontId="0" fillId="9" borderId="1" xfId="0" applyNumberFormat="1" applyFill="1" applyBorder="1"/>
    <xf numFmtId="4" fontId="14" fillId="9" borderId="1" xfId="2" applyNumberFormat="1" applyFont="1" applyFill="1" applyBorder="1"/>
    <xf numFmtId="0" fontId="2" fillId="9" borderId="1" xfId="3" applyFont="1" applyFill="1" applyBorder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Fill="1" applyBorder="1"/>
    <xf numFmtId="0" fontId="10" fillId="0" borderId="0" xfId="0" applyFont="1" applyFill="1" applyBorder="1"/>
    <xf numFmtId="1" fontId="0" fillId="0" borderId="0" xfId="0" applyNumberFormat="1" applyFont="1" applyFill="1" applyBorder="1"/>
    <xf numFmtId="0" fontId="0" fillId="0" borderId="0" xfId="0" applyFont="1" applyFill="1"/>
    <xf numFmtId="1" fontId="0" fillId="0" borderId="0" xfId="0" applyNumberFormat="1" applyFont="1" applyBorder="1"/>
    <xf numFmtId="0" fontId="0" fillId="0" borderId="0" xfId="0" applyFont="1" applyBorder="1"/>
    <xf numFmtId="1" fontId="1" fillId="0" borderId="17" xfId="0" applyNumberFormat="1" applyFont="1" applyBorder="1" applyAlignment="1">
      <alignment textRotation="180"/>
    </xf>
    <xf numFmtId="1" fontId="1" fillId="0" borderId="16" xfId="0" applyNumberFormat="1" applyFont="1" applyBorder="1" applyAlignment="1">
      <alignment textRotation="180"/>
    </xf>
    <xf numFmtId="1" fontId="1" fillId="0" borderId="18" xfId="0" applyNumberFormat="1" applyFont="1" applyBorder="1" applyAlignment="1">
      <alignment textRotation="180"/>
    </xf>
    <xf numFmtId="1" fontId="1" fillId="0" borderId="19" xfId="0" applyNumberFormat="1" applyFont="1" applyBorder="1" applyAlignment="1">
      <alignment textRotation="180"/>
    </xf>
    <xf numFmtId="0" fontId="15" fillId="0" borderId="0" xfId="0" applyFont="1" applyFill="1" applyBorder="1"/>
    <xf numFmtId="0" fontId="1" fillId="0" borderId="20" xfId="0" applyFont="1" applyBorder="1" applyAlignment="1">
      <alignment wrapText="1"/>
    </xf>
    <xf numFmtId="168" fontId="15" fillId="0" borderId="0" xfId="0" applyNumberFormat="1" applyFont="1" applyFill="1" applyBorder="1"/>
    <xf numFmtId="168" fontId="0" fillId="0" borderId="0" xfId="0" applyNumberFormat="1" applyFill="1" applyBorder="1"/>
    <xf numFmtId="0" fontId="0" fillId="0" borderId="15" xfId="0" applyFill="1" applyBorder="1"/>
    <xf numFmtId="0" fontId="0" fillId="0" borderId="6" xfId="0" applyFont="1" applyBorder="1" applyAlignment="1">
      <alignment wrapText="1"/>
    </xf>
    <xf numFmtId="0" fontId="1" fillId="0" borderId="20" xfId="0" applyFont="1" applyFill="1" applyBorder="1" applyAlignment="1">
      <alignment horizontal="left" vertical="center" wrapText="1"/>
    </xf>
    <xf numFmtId="0" fontId="15" fillId="0" borderId="21" xfId="0" applyFont="1" applyBorder="1" applyAlignment="1">
      <alignment wrapText="1"/>
    </xf>
    <xf numFmtId="165" fontId="2" fillId="5" borderId="1" xfId="2" applyNumberFormat="1" applyFont="1" applyFill="1" applyBorder="1"/>
    <xf numFmtId="9" fontId="9" fillId="0" borderId="15" xfId="0" applyNumberFormat="1" applyFont="1" applyBorder="1" applyAlignment="1">
      <alignment textRotation="180" wrapText="1"/>
    </xf>
    <xf numFmtId="165" fontId="16" fillId="0" borderId="0" xfId="0" applyNumberFormat="1" applyFont="1" applyFill="1" applyBorder="1"/>
    <xf numFmtId="165" fontId="16" fillId="0" borderId="0" xfId="0" applyNumberFormat="1" applyFont="1" applyFill="1"/>
    <xf numFmtId="0" fontId="16" fillId="0" borderId="0" xfId="0" applyFont="1" applyAlignment="1"/>
    <xf numFmtId="0" fontId="16" fillId="0" borderId="0" xfId="0" applyFont="1"/>
    <xf numFmtId="0" fontId="1" fillId="0" borderId="22" xfId="0" applyFont="1" applyBorder="1" applyAlignment="1">
      <alignment vertical="center" wrapText="1"/>
    </xf>
    <xf numFmtId="3" fontId="0" fillId="0" borderId="0" xfId="0" applyNumberFormat="1"/>
    <xf numFmtId="165" fontId="19" fillId="10" borderId="1" xfId="0" applyNumberFormat="1" applyFont="1" applyFill="1" applyBorder="1"/>
    <xf numFmtId="0" fontId="19" fillId="7" borderId="1" xfId="0" applyFont="1" applyFill="1" applyBorder="1"/>
    <xf numFmtId="0" fontId="18" fillId="0" borderId="0" xfId="0" applyFont="1" applyAlignment="1">
      <alignment horizontal="right"/>
    </xf>
    <xf numFmtId="165" fontId="0" fillId="0" borderId="0" xfId="0" applyNumberFormat="1" applyFont="1" applyFill="1" applyBorder="1"/>
    <xf numFmtId="0" fontId="20" fillId="0" borderId="0" xfId="0" applyFont="1"/>
    <xf numFmtId="165" fontId="14" fillId="6" borderId="1" xfId="2" applyNumberFormat="1" applyFont="1" applyFill="1" applyBorder="1"/>
    <xf numFmtId="165" fontId="2" fillId="8" borderId="1" xfId="2" applyFont="1" applyFill="1" applyBorder="1"/>
    <xf numFmtId="167" fontId="14" fillId="0" borderId="0" xfId="2" applyNumberFormat="1" applyFont="1" applyAlignment="1"/>
    <xf numFmtId="167" fontId="15" fillId="0" borderId="0" xfId="2" applyNumberFormat="1" applyFont="1" applyBorder="1" applyAlignment="1">
      <alignment horizontal="right"/>
    </xf>
    <xf numFmtId="0" fontId="0" fillId="11" borderId="1" xfId="0" applyFill="1" applyBorder="1" applyAlignment="1">
      <alignment horizontal="center"/>
    </xf>
    <xf numFmtId="165" fontId="14" fillId="5" borderId="23" xfId="2" applyFont="1" applyFill="1" applyBorder="1"/>
    <xf numFmtId="165" fontId="14" fillId="5" borderId="24" xfId="2" applyFont="1" applyFill="1" applyBorder="1"/>
    <xf numFmtId="165" fontId="14" fillId="5" borderId="1" xfId="2" applyFont="1" applyFill="1" applyBorder="1"/>
    <xf numFmtId="165" fontId="14" fillId="5" borderId="25" xfId="2" applyFont="1" applyFill="1" applyBorder="1"/>
    <xf numFmtId="0" fontId="13" fillId="0" borderId="0" xfId="0" applyFont="1"/>
    <xf numFmtId="165" fontId="14" fillId="5" borderId="27" xfId="2" applyFont="1" applyFill="1" applyBorder="1"/>
    <xf numFmtId="165" fontId="14" fillId="6" borderId="26" xfId="2" applyNumberFormat="1" applyFont="1" applyFill="1" applyBorder="1"/>
    <xf numFmtId="1" fontId="1" fillId="0" borderId="17" xfId="0" applyNumberFormat="1" applyFont="1" applyBorder="1" applyAlignment="1">
      <alignment horizontal="center" textRotation="180"/>
    </xf>
    <xf numFmtId="1" fontId="1" fillId="0" borderId="16" xfId="0" applyNumberFormat="1" applyFont="1" applyBorder="1" applyAlignment="1">
      <alignment horizontal="center" textRotation="180"/>
    </xf>
    <xf numFmtId="1" fontId="1" fillId="0" borderId="19" xfId="0" applyNumberFormat="1" applyFont="1" applyBorder="1" applyAlignment="1">
      <alignment horizontal="center" textRotation="180"/>
    </xf>
    <xf numFmtId="165" fontId="19" fillId="10" borderId="1" xfId="0" applyNumberFormat="1" applyFont="1" applyFill="1" applyBorder="1" applyAlignment="1">
      <alignment horizontal="center" vertical="center"/>
    </xf>
    <xf numFmtId="0" fontId="2" fillId="0" borderId="0" xfId="3" applyFont="1" applyFill="1" applyBorder="1"/>
    <xf numFmtId="165" fontId="2" fillId="6" borderId="1" xfId="2" applyFont="1" applyFill="1" applyBorder="1"/>
    <xf numFmtId="165" fontId="14" fillId="6" borderId="23" xfId="2" applyFont="1" applyFill="1" applyBorder="1"/>
    <xf numFmtId="165" fontId="14" fillId="6" borderId="1" xfId="2" applyFont="1" applyFill="1" applyBorder="1"/>
    <xf numFmtId="165" fontId="14" fillId="6" borderId="26" xfId="2" applyFont="1" applyFill="1" applyBorder="1"/>
    <xf numFmtId="0" fontId="15" fillId="9" borderId="0" xfId="0" applyFont="1" applyFill="1"/>
    <xf numFmtId="165" fontId="14" fillId="0" borderId="0" xfId="2" applyFont="1"/>
    <xf numFmtId="165" fontId="14" fillId="3" borderId="1" xfId="2" applyFont="1" applyFill="1" applyBorder="1"/>
    <xf numFmtId="165" fontId="10" fillId="3" borderId="1" xfId="2" applyFont="1" applyFill="1" applyBorder="1"/>
    <xf numFmtId="0" fontId="15" fillId="0" borderId="0" xfId="0" applyFont="1" applyBorder="1" applyAlignment="1">
      <alignment wrapText="1"/>
    </xf>
    <xf numFmtId="165" fontId="0" fillId="0" borderId="0" xfId="0" applyNumberFormat="1" applyFill="1"/>
    <xf numFmtId="165" fontId="14" fillId="0" borderId="0" xfId="2" applyFont="1" applyFill="1" applyBorder="1"/>
    <xf numFmtId="0" fontId="15" fillId="0" borderId="0" xfId="0" applyFont="1" applyFill="1" applyBorder="1" applyAlignment="1">
      <alignment wrapText="1"/>
    </xf>
    <xf numFmtId="165" fontId="14" fillId="0" borderId="0" xfId="2" applyNumberFormat="1" applyFont="1" applyFill="1" applyBorder="1"/>
    <xf numFmtId="165" fontId="15" fillId="5" borderId="1" xfId="2" applyFont="1" applyFill="1" applyBorder="1"/>
    <xf numFmtId="165" fontId="19" fillId="10" borderId="0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165" fontId="14" fillId="6" borderId="23" xfId="2" applyNumberFormat="1" applyFont="1" applyFill="1" applyBorder="1"/>
    <xf numFmtId="9" fontId="9" fillId="0" borderId="1" xfId="0" applyNumberFormat="1" applyFont="1" applyBorder="1" applyAlignment="1">
      <alignment textRotation="180" wrapText="1"/>
    </xf>
    <xf numFmtId="165" fontId="14" fillId="0" borderId="0" xfId="2" applyFont="1"/>
    <xf numFmtId="165" fontId="14" fillId="5" borderId="14" xfId="2" applyNumberFormat="1" applyFont="1" applyFill="1" applyBorder="1"/>
    <xf numFmtId="165" fontId="16" fillId="0" borderId="1" xfId="0" applyNumberFormat="1" applyFont="1" applyFill="1" applyBorder="1"/>
    <xf numFmtId="165" fontId="19" fillId="10" borderId="1" xfId="2" applyNumberFormat="1" applyFont="1" applyFill="1" applyBorder="1"/>
    <xf numFmtId="165" fontId="16" fillId="0" borderId="0" xfId="0" applyNumberFormat="1" applyFont="1" applyBorder="1"/>
    <xf numFmtId="0" fontId="0" fillId="0" borderId="1" xfId="0" applyFill="1" applyBorder="1"/>
    <xf numFmtId="0" fontId="0" fillId="0" borderId="12" xfId="0" applyFill="1" applyBorder="1"/>
    <xf numFmtId="0" fontId="0" fillId="0" borderId="29" xfId="0" applyFill="1" applyBorder="1"/>
    <xf numFmtId="0" fontId="15" fillId="4" borderId="12" xfId="0" applyFont="1" applyFill="1" applyBorder="1"/>
    <xf numFmtId="0" fontId="19" fillId="10" borderId="1" xfId="0" applyFont="1" applyFill="1" applyBorder="1"/>
    <xf numFmtId="0" fontId="8" fillId="0" borderId="0" xfId="0" applyFont="1" applyBorder="1"/>
    <xf numFmtId="0" fontId="15" fillId="0" borderId="1" xfId="0" applyFont="1" applyFill="1" applyBorder="1"/>
    <xf numFmtId="0" fontId="1" fillId="0" borderId="1" xfId="0" applyFont="1" applyFill="1" applyBorder="1"/>
    <xf numFmtId="165" fontId="15" fillId="0" borderId="1" xfId="2" applyFont="1" applyFill="1" applyBorder="1"/>
    <xf numFmtId="0" fontId="15" fillId="0" borderId="12" xfId="0" applyFont="1" applyFill="1" applyBorder="1"/>
    <xf numFmtId="166" fontId="14" fillId="5" borderId="12" xfId="4" applyNumberFormat="1" applyFont="1" applyFill="1" applyBorder="1"/>
    <xf numFmtId="0" fontId="21" fillId="0" borderId="1" xfId="0" applyFont="1" applyBorder="1"/>
    <xf numFmtId="0" fontId="0" fillId="0" borderId="0" xfId="0" applyFill="1" applyBorder="1" applyAlignment="1">
      <alignment horizontal="right"/>
    </xf>
    <xf numFmtId="165" fontId="14" fillId="5" borderId="31" xfId="2" applyFont="1" applyFill="1" applyBorder="1"/>
    <xf numFmtId="165" fontId="14" fillId="5" borderId="31" xfId="2" applyFont="1" applyFill="1" applyBorder="1"/>
    <xf numFmtId="0" fontId="0" fillId="0" borderId="31" xfId="0" applyFill="1" applyBorder="1"/>
    <xf numFmtId="9" fontId="0" fillId="5" borderId="29" xfId="0" applyNumberFormat="1" applyFill="1" applyBorder="1"/>
    <xf numFmtId="9" fontId="14" fillId="0" borderId="1" xfId="2" applyNumberFormat="1" applyFont="1" applyFill="1" applyBorder="1"/>
    <xf numFmtId="168" fontId="0" fillId="0" borderId="32" xfId="0" applyNumberFormat="1" applyFill="1" applyBorder="1" applyAlignment="1">
      <alignment horizontal="left"/>
    </xf>
    <xf numFmtId="168" fontId="0" fillId="5" borderId="1" xfId="0" applyNumberFormat="1" applyFill="1" applyBorder="1" applyAlignment="1"/>
    <xf numFmtId="0" fontId="15" fillId="0" borderId="1" xfId="0" applyNumberFormat="1" applyFont="1" applyFill="1" applyBorder="1" applyAlignment="1">
      <alignment horizontal="center"/>
    </xf>
    <xf numFmtId="0" fontId="15" fillId="0" borderId="14" xfId="0" applyFont="1" applyFill="1" applyBorder="1" applyAlignment="1"/>
    <xf numFmtId="168" fontId="15" fillId="5" borderId="1" xfId="0" applyNumberFormat="1" applyFont="1" applyFill="1" applyBorder="1" applyAlignment="1"/>
    <xf numFmtId="166" fontId="14" fillId="4" borderId="1" xfId="4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165" fontId="14" fillId="4" borderId="1" xfId="2" applyFont="1" applyFill="1" applyBorder="1" applyProtection="1">
      <protection locked="0"/>
    </xf>
    <xf numFmtId="0" fontId="15" fillId="4" borderId="12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5" fillId="0" borderId="16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14" fillId="0" borderId="1" xfId="2" applyFont="1" applyFill="1" applyBorder="1" applyProtection="1">
      <protection locked="0"/>
    </xf>
    <xf numFmtId="0" fontId="0" fillId="0" borderId="0" xfId="0" applyFill="1" applyProtection="1">
      <protection locked="0"/>
    </xf>
    <xf numFmtId="0" fontId="8" fillId="4" borderId="1" xfId="0" applyFont="1" applyFill="1" applyBorder="1" applyProtection="1">
      <protection locked="0"/>
    </xf>
    <xf numFmtId="0" fontId="0" fillId="4" borderId="14" xfId="0" applyFill="1" applyBorder="1" applyAlignment="1" applyProtection="1">
      <protection locked="0"/>
    </xf>
    <xf numFmtId="168" fontId="0" fillId="4" borderId="1" xfId="0" applyNumberForma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0" borderId="0" xfId="0" applyProtection="1">
      <protection locked="0"/>
    </xf>
    <xf numFmtId="168" fontId="0" fillId="4" borderId="1" xfId="0" applyNumberFormat="1" applyFont="1" applyFill="1" applyBorder="1" applyAlignment="1" applyProtection="1">
      <protection locked="0"/>
    </xf>
    <xf numFmtId="9" fontId="14" fillId="4" borderId="31" xfId="4" applyFont="1" applyFill="1" applyBorder="1" applyProtection="1">
      <protection locked="0"/>
    </xf>
    <xf numFmtId="9" fontId="14" fillId="4" borderId="12" xfId="4" applyFont="1" applyFill="1" applyBorder="1" applyProtection="1">
      <protection locked="0"/>
    </xf>
    <xf numFmtId="0" fontId="0" fillId="0" borderId="0" xfId="0" applyFont="1" applyProtection="1">
      <protection locked="0"/>
    </xf>
    <xf numFmtId="0" fontId="1" fillId="0" borderId="20" xfId="0" applyFont="1" applyBorder="1" applyAlignment="1" applyProtection="1">
      <alignment wrapText="1"/>
      <protection locked="0"/>
    </xf>
    <xf numFmtId="165" fontId="14" fillId="5" borderId="25" xfId="2" applyFont="1" applyFill="1" applyBorder="1" applyProtection="1">
      <protection locked="0"/>
    </xf>
    <xf numFmtId="165" fontId="14" fillId="6" borderId="1" xfId="2" applyFont="1" applyFill="1" applyBorder="1" applyProtection="1">
      <protection locked="0"/>
    </xf>
    <xf numFmtId="165" fontId="14" fillId="6" borderId="1" xfId="2" applyNumberFormat="1" applyFont="1" applyFill="1" applyBorder="1" applyProtection="1">
      <protection locked="0"/>
    </xf>
    <xf numFmtId="165" fontId="14" fillId="5" borderId="25" xfId="2" applyFont="1" applyFill="1" applyBorder="1" applyProtection="1"/>
    <xf numFmtId="10" fontId="21" fillId="4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 horizontal="center" textRotation="180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wrapText="1"/>
      <protection locked="0"/>
    </xf>
    <xf numFmtId="165" fontId="14" fillId="0" borderId="0" xfId="2" applyNumberFormat="1" applyFont="1" applyFill="1" applyBorder="1" applyProtection="1">
      <protection locked="0"/>
    </xf>
    <xf numFmtId="165" fontId="14" fillId="0" borderId="0" xfId="2" applyFont="1" applyFill="1" applyBorder="1" applyProtection="1">
      <protection locked="0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14" fontId="22" fillId="4" borderId="14" xfId="1" applyNumberFormat="1" applyFont="1" applyFill="1" applyBorder="1" applyAlignment="1">
      <alignment horizontal="center"/>
    </xf>
    <xf numFmtId="14" fontId="22" fillId="4" borderId="15" xfId="1" applyNumberFormat="1" applyFont="1" applyFill="1" applyBorder="1" applyAlignment="1">
      <alignment horizontal="center"/>
    </xf>
    <xf numFmtId="0" fontId="22" fillId="4" borderId="14" xfId="1" applyFont="1" applyFill="1" applyBorder="1" applyAlignment="1">
      <alignment horizontal="center"/>
    </xf>
    <xf numFmtId="0" fontId="22" fillId="4" borderId="33" xfId="1" applyFont="1" applyFill="1" applyBorder="1" applyAlignment="1">
      <alignment horizontal="center"/>
    </xf>
    <xf numFmtId="0" fontId="22" fillId="4" borderId="15" xfId="1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1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34" xfId="0" applyBorder="1" applyAlignment="1"/>
    <xf numFmtId="0" fontId="0" fillId="0" borderId="31" xfId="0" applyBorder="1" applyAlignment="1"/>
    <xf numFmtId="0" fontId="1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9" fontId="9" fillId="0" borderId="39" xfId="0" applyNumberFormat="1" applyFont="1" applyBorder="1" applyAlignment="1">
      <alignment horizontal="center"/>
    </xf>
    <xf numFmtId="9" fontId="9" fillId="0" borderId="36" xfId="0" applyNumberFormat="1" applyFont="1" applyBorder="1" applyAlignment="1">
      <alignment horizontal="center"/>
    </xf>
    <xf numFmtId="9" fontId="9" fillId="0" borderId="40" xfId="0" applyNumberFormat="1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9" fontId="21" fillId="4" borderId="1" xfId="0" applyNumberFormat="1" applyFont="1" applyFill="1" applyBorder="1" applyProtection="1">
      <protection locked="0"/>
    </xf>
  </cellXfs>
  <cellStyles count="5">
    <cellStyle name="=C:\WINNT\SYSTEM32\COMMAND.COM 2" xfId="1"/>
    <cellStyle name="Comma" xfId="2" builtinId="3"/>
    <cellStyle name="Normal" xfId="0" builtinId="0"/>
    <cellStyle name="Normal 4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91388</xdr:colOff>
      <xdr:row>81</xdr:row>
      <xdr:rowOff>156518</xdr:rowOff>
    </xdr:from>
    <xdr:to>
      <xdr:col>12</xdr:col>
      <xdr:colOff>41447</xdr:colOff>
      <xdr:row>85</xdr:row>
      <xdr:rowOff>44278</xdr:rowOff>
    </xdr:to>
    <xdr:sp macro="[0]!Macro1" textlink="">
      <xdr:nvSpPr>
        <xdr:cNvPr id="6" name="Rounded Rectangle 5"/>
        <xdr:cNvSpPr/>
      </xdr:nvSpPr>
      <xdr:spPr>
        <a:xfrm>
          <a:off x="11366929" y="14250944"/>
          <a:ext cx="1314450" cy="685800"/>
        </a:xfrm>
        <a:prstGeom prst="roundRect">
          <a:avLst/>
        </a:prstGeom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GB" sz="1000"/>
            <a:t>click</a:t>
          </a:r>
          <a:r>
            <a:rPr lang="en-GB" sz="1000" baseline="0"/>
            <a:t> this button to calculate the NIC funding request</a:t>
          </a:r>
          <a:endParaRPr lang="en-GB" sz="1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/Networks/ElecDistrib/Elec_Distrib_Lib/LCN%20Fund/Review/Proforma/Full%20submission%20spreadsheet_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onf Tier Funding Request"/>
      <sheetName val="Sheet1"/>
      <sheetName val="Summary"/>
      <sheetName val="Total Project Nominal"/>
      <sheetName val="Year 1"/>
      <sheetName val="Year 2"/>
      <sheetName val="Year 3"/>
      <sheetName val="Year 4"/>
      <sheetName val="Whole Project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0">
          <cell r="C50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7"/>
  <sheetViews>
    <sheetView workbookViewId="0">
      <selection activeCell="D17" sqref="D17:E17"/>
    </sheetView>
  </sheetViews>
  <sheetFormatPr defaultRowHeight="12.75"/>
  <cols>
    <col min="2" max="2" width="6.5" customWidth="1"/>
    <col min="3" max="3" width="10.375" customWidth="1"/>
    <col min="4" max="4" width="19" customWidth="1"/>
    <col min="7" max="7" width="11.75" customWidth="1"/>
    <col min="10" max="10" width="13.375" customWidth="1"/>
    <col min="11" max="11" width="7.375" customWidth="1"/>
  </cols>
  <sheetData>
    <row r="1" spans="1:14" ht="14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4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4.25">
      <c r="A5" s="13"/>
      <c r="B5" s="31"/>
      <c r="C5" s="32"/>
      <c r="D5" s="32"/>
      <c r="E5" s="32"/>
      <c r="F5" s="32"/>
      <c r="G5" s="32"/>
      <c r="H5" s="32"/>
      <c r="I5" s="32"/>
      <c r="J5" s="32"/>
      <c r="K5" s="33"/>
      <c r="L5" s="13"/>
      <c r="M5" s="13"/>
      <c r="N5" s="13"/>
    </row>
    <row r="6" spans="1:14" ht="14.25">
      <c r="A6" s="13"/>
      <c r="B6" s="34"/>
      <c r="C6" s="25"/>
      <c r="D6" s="25"/>
      <c r="E6" s="25"/>
      <c r="F6" s="25"/>
      <c r="G6" s="25"/>
      <c r="H6" s="25"/>
      <c r="I6" s="25"/>
      <c r="J6" s="25"/>
      <c r="K6" s="35"/>
      <c r="L6" s="13"/>
      <c r="M6" s="13"/>
      <c r="N6" s="13"/>
    </row>
    <row r="7" spans="1:14" ht="22.5">
      <c r="A7" s="13"/>
      <c r="B7" s="34"/>
      <c r="C7" s="25"/>
      <c r="E7" s="27"/>
      <c r="F7" s="26" t="s">
        <v>115</v>
      </c>
      <c r="H7" s="27"/>
      <c r="I7" s="27"/>
      <c r="J7" s="25"/>
      <c r="K7" s="36"/>
      <c r="L7" s="13"/>
      <c r="M7" s="13"/>
      <c r="N7" s="13"/>
    </row>
    <row r="8" spans="1:14" ht="22.5">
      <c r="A8" s="13"/>
      <c r="B8" s="34"/>
      <c r="C8" s="25"/>
      <c r="E8" s="27"/>
      <c r="F8" s="26" t="s">
        <v>29</v>
      </c>
      <c r="H8" s="27"/>
      <c r="I8" s="27"/>
      <c r="J8" s="25"/>
      <c r="K8" s="35"/>
      <c r="L8" s="13"/>
      <c r="M8" s="13"/>
      <c r="N8" s="13"/>
    </row>
    <row r="9" spans="1:14" ht="14.25">
      <c r="A9" s="13"/>
      <c r="B9" s="34"/>
      <c r="C9" s="25"/>
      <c r="E9" s="28"/>
      <c r="F9" s="28"/>
      <c r="H9" s="28"/>
      <c r="I9" s="28"/>
      <c r="J9" s="25"/>
      <c r="K9" s="35"/>
      <c r="L9" s="13"/>
      <c r="M9" s="13"/>
      <c r="N9" s="13"/>
    </row>
    <row r="10" spans="1:14" ht="14.25">
      <c r="A10" s="13"/>
      <c r="B10" s="34"/>
      <c r="C10" s="25"/>
      <c r="E10" s="70"/>
      <c r="F10" s="70" t="s">
        <v>101</v>
      </c>
      <c r="H10" s="70"/>
      <c r="I10" s="70"/>
      <c r="J10" s="25"/>
      <c r="K10" s="35"/>
      <c r="L10" s="13"/>
      <c r="M10" s="13"/>
      <c r="N10" s="13"/>
    </row>
    <row r="11" spans="1:14" ht="24.75">
      <c r="A11" s="13"/>
      <c r="B11" s="34"/>
      <c r="C11" s="25"/>
      <c r="E11" s="29"/>
      <c r="F11" s="29" t="s">
        <v>32</v>
      </c>
      <c r="H11" s="29"/>
      <c r="I11" s="29"/>
      <c r="J11" s="25"/>
      <c r="K11" s="35"/>
      <c r="L11" s="13"/>
      <c r="M11" s="13"/>
      <c r="N11" s="13"/>
    </row>
    <row r="12" spans="1:14" ht="14.25">
      <c r="A12" s="13"/>
      <c r="B12" s="34"/>
      <c r="C12" s="25"/>
      <c r="D12" s="25"/>
      <c r="E12" s="28"/>
      <c r="F12" s="28"/>
      <c r="G12" s="28"/>
      <c r="H12" s="28"/>
      <c r="I12" s="28"/>
      <c r="J12" s="25"/>
      <c r="K12" s="35"/>
      <c r="L12" s="13"/>
      <c r="M12" s="13"/>
      <c r="N12" s="13"/>
    </row>
    <row r="13" spans="1:14" ht="14.25">
      <c r="A13" s="13"/>
      <c r="B13" s="34"/>
      <c r="C13" s="25"/>
      <c r="D13" s="25"/>
      <c r="E13" s="28"/>
      <c r="F13" s="28"/>
      <c r="G13" s="28"/>
      <c r="H13" s="28"/>
      <c r="I13" s="28"/>
      <c r="J13" s="25"/>
      <c r="K13" s="35"/>
      <c r="L13" s="13"/>
      <c r="M13" s="13"/>
      <c r="N13" s="13"/>
    </row>
    <row r="14" spans="1:14" ht="14.25">
      <c r="A14" s="13"/>
      <c r="B14" s="34"/>
      <c r="C14" s="25"/>
      <c r="D14" s="25"/>
      <c r="E14" s="30"/>
      <c r="F14" s="30"/>
      <c r="G14" s="30"/>
      <c r="H14" s="30"/>
      <c r="I14" s="30"/>
      <c r="J14" s="25"/>
      <c r="K14" s="35"/>
      <c r="L14" s="13"/>
      <c r="M14" s="13"/>
      <c r="N14" s="13"/>
    </row>
    <row r="15" spans="1:14" ht="24.75">
      <c r="A15" s="13"/>
      <c r="B15" s="34"/>
      <c r="C15" s="40" t="s">
        <v>102</v>
      </c>
      <c r="D15" s="210"/>
      <c r="E15" s="211"/>
      <c r="F15" s="211"/>
      <c r="G15" s="211"/>
      <c r="H15" s="211"/>
      <c r="I15" s="211"/>
      <c r="J15" s="212"/>
      <c r="K15" s="35"/>
      <c r="L15" s="13"/>
      <c r="M15" s="13"/>
      <c r="N15" s="13"/>
    </row>
    <row r="16" spans="1:14" ht="14.25">
      <c r="A16" s="13"/>
      <c r="B16" s="34"/>
      <c r="C16" s="40"/>
      <c r="D16" s="25"/>
      <c r="E16" s="30"/>
      <c r="F16" s="30"/>
      <c r="G16" s="30"/>
      <c r="H16" s="30"/>
      <c r="I16" s="30"/>
      <c r="J16" s="25"/>
      <c r="K16" s="35"/>
      <c r="L16" s="13"/>
      <c r="M16" s="13"/>
      <c r="N16" s="13"/>
    </row>
    <row r="17" spans="1:14" ht="24.75">
      <c r="A17" s="13"/>
      <c r="B17" s="34"/>
      <c r="C17" s="40" t="s">
        <v>33</v>
      </c>
      <c r="D17" s="208"/>
      <c r="E17" s="209"/>
      <c r="F17" s="30"/>
      <c r="G17" s="30"/>
      <c r="H17" s="30"/>
      <c r="I17" s="30"/>
      <c r="J17" s="25"/>
      <c r="K17" s="35"/>
      <c r="L17" s="13"/>
      <c r="M17" s="13"/>
      <c r="N17" s="13"/>
    </row>
    <row r="18" spans="1:14" ht="15" thickBot="1">
      <c r="A18" s="13"/>
      <c r="B18" s="37"/>
      <c r="C18" s="38"/>
      <c r="D18" s="38"/>
      <c r="E18" s="38"/>
      <c r="F18" s="38"/>
      <c r="G18" s="38"/>
      <c r="H18" s="38"/>
      <c r="I18" s="38"/>
      <c r="J18" s="38"/>
      <c r="K18" s="39"/>
      <c r="L18" s="13"/>
      <c r="M18" s="13"/>
      <c r="N18" s="13"/>
    </row>
    <row r="19" spans="1:14" ht="14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4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4.25" customHeight="1">
      <c r="A21" s="16"/>
      <c r="B21" s="13" t="s">
        <v>23</v>
      </c>
      <c r="C21" s="13"/>
      <c r="D21" s="14" t="s">
        <v>0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4.25">
      <c r="A22" s="17"/>
      <c r="B22" s="13" t="s">
        <v>24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4.25">
      <c r="A23" s="18"/>
      <c r="B23" s="13" t="s">
        <v>25</v>
      </c>
      <c r="C23" s="13"/>
      <c r="D23" s="13"/>
      <c r="E23" s="12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4.25">
      <c r="A24" s="19"/>
      <c r="B24" s="13" t="s">
        <v>26</v>
      </c>
      <c r="C24" s="13"/>
      <c r="D24" s="13"/>
      <c r="E24" s="12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4.25">
      <c r="A25" s="20"/>
      <c r="B25" s="13" t="s">
        <v>27</v>
      </c>
      <c r="C25" s="13"/>
      <c r="D25" s="13"/>
      <c r="E25" s="12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4.25">
      <c r="A26" s="15"/>
      <c r="B26" s="13" t="s">
        <v>28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4.25">
      <c r="A27" s="73"/>
      <c r="B27" s="13" t="s">
        <v>49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4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4.25">
      <c r="A29" s="13"/>
      <c r="B29" s="13"/>
      <c r="C29" s="13"/>
      <c r="D29" s="13"/>
      <c r="M29" s="13"/>
      <c r="N29" s="13"/>
    </row>
    <row r="30" spans="1:14" ht="14.25">
      <c r="A30" s="13"/>
      <c r="B30" s="13"/>
      <c r="C30" s="13"/>
      <c r="D30" s="13"/>
      <c r="M30" s="13"/>
      <c r="N30" s="13"/>
    </row>
    <row r="31" spans="1:14" ht="14.25">
      <c r="A31" s="13"/>
      <c r="B31" s="13"/>
      <c r="C31" s="13"/>
      <c r="D31" s="13"/>
      <c r="M31" s="13"/>
      <c r="N31" s="13"/>
    </row>
    <row r="32" spans="1:14" ht="14.25">
      <c r="A32" s="13"/>
      <c r="B32" s="13"/>
      <c r="C32" s="13"/>
      <c r="D32" s="13"/>
      <c r="M32" s="13"/>
      <c r="N32" s="13"/>
    </row>
    <row r="33" spans="1:14" ht="14.25">
      <c r="A33" s="13"/>
      <c r="B33" s="13"/>
      <c r="C33" s="13"/>
      <c r="D33" s="13"/>
      <c r="M33" s="13"/>
      <c r="N33" s="13"/>
    </row>
    <row r="34" spans="1:14" ht="14.25">
      <c r="A34" s="13"/>
      <c r="B34" s="13"/>
      <c r="C34" s="13"/>
      <c r="D34" s="13"/>
      <c r="M34" s="13"/>
      <c r="N34" s="13"/>
    </row>
    <row r="35" spans="1:14" ht="14.25">
      <c r="A35" s="13"/>
      <c r="B35" s="13"/>
      <c r="C35" s="13"/>
      <c r="D35" s="13"/>
      <c r="M35" s="13"/>
      <c r="N35" s="13"/>
    </row>
    <row r="36" spans="1:14" ht="14.25">
      <c r="A36" s="13"/>
      <c r="B36" s="13"/>
      <c r="C36" s="13"/>
    </row>
    <row r="37" spans="1:14" ht="14.25">
      <c r="A37" s="13"/>
      <c r="B37" s="13"/>
      <c r="C37" s="13"/>
    </row>
    <row r="38" spans="1:14" ht="14.25">
      <c r="A38" s="13"/>
      <c r="B38" s="13"/>
      <c r="C38" s="13"/>
    </row>
    <row r="39" spans="1:14" ht="14.25">
      <c r="A39" s="13"/>
      <c r="B39" s="13"/>
      <c r="C39" s="13"/>
    </row>
    <row r="40" spans="1:14" ht="14.25">
      <c r="A40" s="13"/>
      <c r="B40" s="13"/>
      <c r="C40" s="13"/>
    </row>
    <row r="41" spans="1:14" ht="14.25">
      <c r="A41" s="13"/>
      <c r="B41" s="13"/>
      <c r="C41" s="13"/>
    </row>
    <row r="42" spans="1:14" ht="14.25">
      <c r="A42" s="13"/>
      <c r="B42" s="13"/>
      <c r="C42" s="13"/>
    </row>
    <row r="43" spans="1:14" ht="14.25">
      <c r="A43" s="13"/>
      <c r="B43" s="13"/>
      <c r="C43" s="13"/>
    </row>
    <row r="44" spans="1:14" ht="14.25">
      <c r="A44" s="13"/>
      <c r="B44" s="13"/>
      <c r="C44" s="13"/>
    </row>
    <row r="45" spans="1:14" ht="14.25">
      <c r="A45" s="13"/>
      <c r="B45" s="13"/>
      <c r="C45" s="13"/>
    </row>
    <row r="46" spans="1:14" ht="14.25">
      <c r="A46" s="13"/>
      <c r="B46" s="13"/>
      <c r="C46" s="13"/>
    </row>
    <row r="47" spans="1:14" ht="14.25">
      <c r="A47" s="13"/>
      <c r="B47" s="13"/>
      <c r="C47" s="13"/>
    </row>
  </sheetData>
  <mergeCells count="2">
    <mergeCell ref="D17:E17"/>
    <mergeCell ref="D15:J15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M306"/>
  <sheetViews>
    <sheetView workbookViewId="0">
      <pane xSplit="2" ySplit="6" topLeftCell="C7" activePane="bottomRight" state="frozen"/>
      <selection pane="topRight"/>
      <selection pane="bottomLeft"/>
      <selection pane="bottomRight" activeCell="G7" sqref="G7:P8"/>
    </sheetView>
  </sheetViews>
  <sheetFormatPr defaultRowHeight="12.75"/>
  <cols>
    <col min="2" max="2" width="32.25" customWidth="1"/>
    <col min="3" max="3" width="17.75" customWidth="1"/>
    <col min="4" max="4" width="19.125" customWidth="1"/>
    <col min="5" max="5" width="3.625" hidden="1" customWidth="1"/>
    <col min="6" max="6" width="3.125" hidden="1" customWidth="1"/>
    <col min="17" max="17" width="10" customWidth="1"/>
    <col min="26" max="26" width="9.625" bestFit="1" customWidth="1"/>
  </cols>
  <sheetData>
    <row r="1" spans="1:91">
      <c r="A1" s="7"/>
      <c r="B1" s="128" t="s">
        <v>116</v>
      </c>
      <c r="C1" s="23"/>
      <c r="D1" s="7"/>
      <c r="E1" s="7"/>
      <c r="F1" s="7"/>
    </row>
    <row r="3" spans="1:91" ht="13.5" thickBot="1"/>
    <row r="4" spans="1:91">
      <c r="B4" s="4"/>
      <c r="C4" s="4"/>
      <c r="D4" s="4"/>
      <c r="E4" s="4"/>
      <c r="F4" s="4"/>
      <c r="G4" s="225" t="s">
        <v>52</v>
      </c>
      <c r="H4" s="225"/>
      <c r="I4" s="225"/>
      <c r="J4" s="225"/>
      <c r="K4" s="225"/>
      <c r="L4" s="225"/>
      <c r="M4" s="225"/>
      <c r="N4" s="225"/>
      <c r="O4" s="225"/>
      <c r="P4" s="225"/>
      <c r="Q4" s="55"/>
      <c r="R4" s="226" t="s">
        <v>42</v>
      </c>
      <c r="S4" s="226"/>
      <c r="T4" s="226"/>
      <c r="U4" s="226"/>
      <c r="V4" s="226"/>
      <c r="W4" s="226"/>
      <c r="X4" s="226"/>
      <c r="Y4" s="55"/>
      <c r="Z4" s="224" t="s">
        <v>109</v>
      </c>
      <c r="AA4" s="224"/>
      <c r="AB4" s="224"/>
      <c r="AC4" s="224"/>
      <c r="AD4" s="224"/>
      <c r="AE4" s="224"/>
      <c r="AF4" s="224"/>
      <c r="AG4" s="224"/>
      <c r="AH4" s="224"/>
      <c r="AI4" s="224"/>
      <c r="AJ4" s="55"/>
      <c r="AK4" s="224" t="s">
        <v>39</v>
      </c>
      <c r="AL4" s="224"/>
      <c r="AM4" s="224"/>
      <c r="AN4" s="224"/>
      <c r="AO4" s="224"/>
      <c r="AP4" s="224"/>
      <c r="AQ4" s="224"/>
      <c r="AR4" s="224"/>
      <c r="AS4" s="224"/>
      <c r="AT4" s="224"/>
      <c r="AU4" s="55"/>
      <c r="AV4" s="224" t="s">
        <v>40</v>
      </c>
      <c r="AW4" s="224"/>
      <c r="AX4" s="224"/>
      <c r="AY4" s="224"/>
      <c r="AZ4" s="224"/>
      <c r="BA4" s="224"/>
      <c r="BB4" s="224"/>
      <c r="BC4" s="224"/>
      <c r="BD4" s="224"/>
      <c r="BE4" s="227"/>
      <c r="BF4" s="56"/>
      <c r="BG4" s="228" t="s">
        <v>41</v>
      </c>
      <c r="BH4" s="224"/>
      <c r="BI4" s="224"/>
      <c r="BJ4" s="224"/>
      <c r="BK4" s="224"/>
      <c r="BL4" s="224"/>
      <c r="BM4" s="224"/>
      <c r="BN4" s="224"/>
      <c r="BO4" s="224"/>
      <c r="BP4" s="224"/>
      <c r="BQ4" s="55"/>
      <c r="BR4" s="224" t="s">
        <v>110</v>
      </c>
      <c r="BS4" s="224"/>
      <c r="BT4" s="224"/>
      <c r="BU4" s="224"/>
      <c r="BV4" s="224"/>
      <c r="BW4" s="224"/>
      <c r="BX4" s="224"/>
      <c r="BY4" s="224"/>
      <c r="BZ4" s="224"/>
      <c r="CA4" s="224"/>
      <c r="CB4" s="55"/>
      <c r="CC4" s="224" t="s">
        <v>64</v>
      </c>
      <c r="CD4" s="224"/>
      <c r="CE4" s="224"/>
      <c r="CF4" s="224"/>
      <c r="CG4" s="224"/>
      <c r="CH4" s="224"/>
      <c r="CI4" s="224"/>
      <c r="CJ4" s="224"/>
      <c r="CK4" s="224"/>
      <c r="CL4" s="224"/>
      <c r="CM4" s="57"/>
    </row>
    <row r="5" spans="1:91" ht="112.5" customHeight="1">
      <c r="B5" s="4"/>
      <c r="C5" s="4"/>
      <c r="D5" s="4"/>
      <c r="E5" s="4"/>
      <c r="F5" s="4"/>
      <c r="G5" s="58" t="s">
        <v>2</v>
      </c>
      <c r="H5" s="58" t="s">
        <v>3</v>
      </c>
      <c r="I5" s="58" t="s">
        <v>4</v>
      </c>
      <c r="J5" s="58" t="s">
        <v>5</v>
      </c>
      <c r="K5" s="58" t="s">
        <v>9</v>
      </c>
      <c r="L5" s="58" t="s">
        <v>6</v>
      </c>
      <c r="M5" s="58" t="s">
        <v>7</v>
      </c>
      <c r="N5" s="58" t="s">
        <v>11</v>
      </c>
      <c r="O5" s="58" t="s">
        <v>31</v>
      </c>
      <c r="P5" s="58" t="s">
        <v>10</v>
      </c>
      <c r="Q5" s="56"/>
      <c r="R5" s="95" t="s">
        <v>111</v>
      </c>
      <c r="S5" s="59" t="s">
        <v>39</v>
      </c>
      <c r="T5" s="59" t="s">
        <v>40</v>
      </c>
      <c r="U5" s="59" t="s">
        <v>41</v>
      </c>
      <c r="V5" s="59" t="s">
        <v>110</v>
      </c>
      <c r="W5" s="142" t="s">
        <v>65</v>
      </c>
      <c r="X5" s="60" t="s">
        <v>1</v>
      </c>
      <c r="Y5" s="61"/>
      <c r="Z5" s="62" t="s">
        <v>2</v>
      </c>
      <c r="AA5" s="63" t="s">
        <v>3</v>
      </c>
      <c r="AB5" s="63" t="s">
        <v>4</v>
      </c>
      <c r="AC5" s="63" t="s">
        <v>5</v>
      </c>
      <c r="AD5" s="63" t="s">
        <v>9</v>
      </c>
      <c r="AE5" s="63" t="s">
        <v>6</v>
      </c>
      <c r="AF5" s="63" t="s">
        <v>7</v>
      </c>
      <c r="AG5" s="63" t="s">
        <v>11</v>
      </c>
      <c r="AH5" s="63" t="s">
        <v>31</v>
      </c>
      <c r="AI5" s="64" t="s">
        <v>10</v>
      </c>
      <c r="AJ5" s="56"/>
      <c r="AK5" s="62" t="s">
        <v>2</v>
      </c>
      <c r="AL5" s="63" t="s">
        <v>3</v>
      </c>
      <c r="AM5" s="63" t="s">
        <v>4</v>
      </c>
      <c r="AN5" s="63" t="s">
        <v>5</v>
      </c>
      <c r="AO5" s="63" t="s">
        <v>9</v>
      </c>
      <c r="AP5" s="63" t="s">
        <v>6</v>
      </c>
      <c r="AQ5" s="63" t="s">
        <v>7</v>
      </c>
      <c r="AR5" s="63" t="s">
        <v>11</v>
      </c>
      <c r="AS5" s="63" t="s">
        <v>31</v>
      </c>
      <c r="AT5" s="64" t="s">
        <v>10</v>
      </c>
      <c r="AU5" s="56"/>
      <c r="AV5" s="62" t="s">
        <v>2</v>
      </c>
      <c r="AW5" s="63" t="s">
        <v>3</v>
      </c>
      <c r="AX5" s="63" t="s">
        <v>4</v>
      </c>
      <c r="AY5" s="63" t="s">
        <v>5</v>
      </c>
      <c r="AZ5" s="63" t="s">
        <v>9</v>
      </c>
      <c r="BA5" s="63" t="s">
        <v>6</v>
      </c>
      <c r="BB5" s="63" t="s">
        <v>7</v>
      </c>
      <c r="BC5" s="63" t="s">
        <v>11</v>
      </c>
      <c r="BD5" s="63" t="s">
        <v>31</v>
      </c>
      <c r="BE5" s="64" t="s">
        <v>10</v>
      </c>
      <c r="BF5" s="65"/>
      <c r="BG5" s="62" t="s">
        <v>2</v>
      </c>
      <c r="BH5" s="63" t="s">
        <v>3</v>
      </c>
      <c r="BI5" s="63" t="s">
        <v>4</v>
      </c>
      <c r="BJ5" s="63" t="s">
        <v>5</v>
      </c>
      <c r="BK5" s="63" t="s">
        <v>9</v>
      </c>
      <c r="BL5" s="63" t="s">
        <v>6</v>
      </c>
      <c r="BM5" s="63" t="s">
        <v>7</v>
      </c>
      <c r="BN5" s="63" t="s">
        <v>11</v>
      </c>
      <c r="BO5" s="63" t="s">
        <v>31</v>
      </c>
      <c r="BP5" s="64" t="s">
        <v>10</v>
      </c>
      <c r="BQ5" s="61"/>
      <c r="BR5" s="62" t="s">
        <v>2</v>
      </c>
      <c r="BS5" s="63" t="s">
        <v>3</v>
      </c>
      <c r="BT5" s="63" t="s">
        <v>4</v>
      </c>
      <c r="BU5" s="63" t="s">
        <v>5</v>
      </c>
      <c r="BV5" s="63" t="s">
        <v>9</v>
      </c>
      <c r="BW5" s="63" t="s">
        <v>6</v>
      </c>
      <c r="BX5" s="63" t="s">
        <v>7</v>
      </c>
      <c r="BY5" s="63" t="s">
        <v>11</v>
      </c>
      <c r="BZ5" s="63" t="s">
        <v>31</v>
      </c>
      <c r="CA5" s="64" t="s">
        <v>10</v>
      </c>
      <c r="CB5" s="61"/>
      <c r="CC5" s="62" t="s">
        <v>2</v>
      </c>
      <c r="CD5" s="63" t="s">
        <v>3</v>
      </c>
      <c r="CE5" s="63" t="s">
        <v>4</v>
      </c>
      <c r="CF5" s="63" t="s">
        <v>5</v>
      </c>
      <c r="CG5" s="63" t="s">
        <v>9</v>
      </c>
      <c r="CH5" s="63" t="s">
        <v>6</v>
      </c>
      <c r="CI5" s="63" t="s">
        <v>7</v>
      </c>
      <c r="CJ5" s="63" t="s">
        <v>11</v>
      </c>
      <c r="CK5" s="63" t="s">
        <v>31</v>
      </c>
      <c r="CL5" s="64" t="s">
        <v>10</v>
      </c>
      <c r="CM5" s="66"/>
    </row>
    <row r="6" spans="1:91">
      <c r="B6" s="157" t="s">
        <v>45</v>
      </c>
      <c r="C6" s="157" t="s">
        <v>44</v>
      </c>
      <c r="D6" s="157" t="s">
        <v>43</v>
      </c>
      <c r="E6" s="151"/>
      <c r="F6" s="151"/>
      <c r="G6" s="149"/>
      <c r="H6" s="149"/>
      <c r="I6" s="149"/>
      <c r="J6" s="149"/>
      <c r="K6" s="149"/>
      <c r="L6" s="149"/>
      <c r="M6" s="149"/>
      <c r="N6" s="149"/>
      <c r="O6" s="149"/>
      <c r="P6" s="150"/>
      <c r="Q6" s="68"/>
      <c r="R6" s="163"/>
      <c r="S6" s="149"/>
      <c r="T6" s="149"/>
      <c r="U6" s="149"/>
      <c r="V6" s="149"/>
      <c r="W6" s="149"/>
      <c r="X6" s="150"/>
      <c r="Y6" s="65"/>
      <c r="Z6" s="163"/>
      <c r="AA6" s="149"/>
      <c r="AB6" s="149"/>
      <c r="AC6" s="149"/>
      <c r="AD6" s="149"/>
      <c r="AE6" s="149"/>
      <c r="AF6" s="149"/>
      <c r="AG6" s="149"/>
      <c r="AH6" s="149"/>
      <c r="AI6" s="150"/>
      <c r="AJ6" s="65"/>
      <c r="AK6" s="163"/>
      <c r="AL6" s="149"/>
      <c r="AM6" s="149"/>
      <c r="AN6" s="149"/>
      <c r="AO6" s="149"/>
      <c r="AP6" s="149"/>
      <c r="AQ6" s="149"/>
      <c r="AR6" s="149"/>
      <c r="AS6" s="149"/>
      <c r="AT6" s="150"/>
      <c r="AU6" s="65"/>
      <c r="AV6" s="163"/>
      <c r="AW6" s="149"/>
      <c r="AX6" s="149"/>
      <c r="AY6" s="149"/>
      <c r="AZ6" s="149"/>
      <c r="BA6" s="149"/>
      <c r="BB6" s="149"/>
      <c r="BC6" s="149"/>
      <c r="BD6" s="149"/>
      <c r="BE6" s="150"/>
      <c r="BF6" s="68"/>
      <c r="BG6" s="163"/>
      <c r="BH6" s="149"/>
      <c r="BI6" s="149"/>
      <c r="BJ6" s="149"/>
      <c r="BK6" s="149"/>
      <c r="BL6" s="149"/>
      <c r="BM6" s="149"/>
      <c r="BN6" s="149"/>
      <c r="BO6" s="149"/>
      <c r="BP6" s="150"/>
      <c r="BQ6" s="65"/>
      <c r="BR6" s="163"/>
      <c r="BS6" s="149"/>
      <c r="BT6" s="149"/>
      <c r="BU6" s="149"/>
      <c r="BV6" s="149"/>
      <c r="BW6" s="149"/>
      <c r="BX6" s="149"/>
      <c r="BY6" s="149"/>
      <c r="BZ6" s="149"/>
      <c r="CA6" s="150"/>
      <c r="CB6" s="65"/>
      <c r="CC6" s="163"/>
      <c r="CD6" s="149"/>
      <c r="CE6" s="149"/>
      <c r="CF6" s="149"/>
      <c r="CG6" s="149"/>
      <c r="CH6" s="149"/>
      <c r="CI6" s="149"/>
      <c r="CJ6" s="149"/>
      <c r="CK6" s="149"/>
      <c r="CL6" s="150"/>
      <c r="CM6" s="68"/>
    </row>
    <row r="7" spans="1:91">
      <c r="B7" s="174"/>
      <c r="C7" s="174"/>
      <c r="D7" s="174"/>
      <c r="E7" s="174"/>
      <c r="F7" s="174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7"/>
      <c r="R7" s="190"/>
      <c r="S7" s="191"/>
      <c r="T7" s="191"/>
      <c r="U7" s="191"/>
      <c r="V7" s="191"/>
      <c r="W7" s="191"/>
      <c r="X7" s="164">
        <f>SUM(R7:W7)</f>
        <v>0</v>
      </c>
      <c r="Y7" s="65"/>
      <c r="Z7" s="162">
        <f>$R7*G7</f>
        <v>0</v>
      </c>
      <c r="AA7" s="162">
        <f t="shared" ref="AA7:AI8" si="0">$R7*H7</f>
        <v>0</v>
      </c>
      <c r="AB7" s="162">
        <f t="shared" si="0"/>
        <v>0</v>
      </c>
      <c r="AC7" s="162">
        <f t="shared" si="0"/>
        <v>0</v>
      </c>
      <c r="AD7" s="162">
        <f t="shared" si="0"/>
        <v>0</v>
      </c>
      <c r="AE7" s="162">
        <f t="shared" si="0"/>
        <v>0</v>
      </c>
      <c r="AF7" s="162">
        <f t="shared" si="0"/>
        <v>0</v>
      </c>
      <c r="AG7" s="162">
        <f t="shared" si="0"/>
        <v>0</v>
      </c>
      <c r="AH7" s="162">
        <f t="shared" si="0"/>
        <v>0</v>
      </c>
      <c r="AI7" s="162">
        <f t="shared" si="0"/>
        <v>0</v>
      </c>
      <c r="AJ7" s="65"/>
      <c r="AK7" s="162">
        <f>$S7*G7</f>
        <v>0</v>
      </c>
      <c r="AL7" s="162">
        <f t="shared" ref="AL7:AT8" si="1">$S7*H7</f>
        <v>0</v>
      </c>
      <c r="AM7" s="162">
        <f t="shared" si="1"/>
        <v>0</v>
      </c>
      <c r="AN7" s="162">
        <f t="shared" si="1"/>
        <v>0</v>
      </c>
      <c r="AO7" s="162">
        <f t="shared" si="1"/>
        <v>0</v>
      </c>
      <c r="AP7" s="162">
        <f t="shared" si="1"/>
        <v>0</v>
      </c>
      <c r="AQ7" s="162">
        <f t="shared" si="1"/>
        <v>0</v>
      </c>
      <c r="AR7" s="162">
        <f t="shared" si="1"/>
        <v>0</v>
      </c>
      <c r="AS7" s="162">
        <f t="shared" si="1"/>
        <v>0</v>
      </c>
      <c r="AT7" s="162">
        <f t="shared" si="1"/>
        <v>0</v>
      </c>
      <c r="AU7" s="65"/>
      <c r="AV7" s="162">
        <f>$T7*G7</f>
        <v>0</v>
      </c>
      <c r="AW7" s="162">
        <f t="shared" ref="AW7:BE8" si="2">$T7*H7</f>
        <v>0</v>
      </c>
      <c r="AX7" s="162">
        <f t="shared" si="2"/>
        <v>0</v>
      </c>
      <c r="AY7" s="162">
        <f t="shared" si="2"/>
        <v>0</v>
      </c>
      <c r="AZ7" s="162">
        <f t="shared" si="2"/>
        <v>0</v>
      </c>
      <c r="BA7" s="162">
        <f t="shared" si="2"/>
        <v>0</v>
      </c>
      <c r="BB7" s="162">
        <f t="shared" si="2"/>
        <v>0</v>
      </c>
      <c r="BC7" s="162">
        <f t="shared" si="2"/>
        <v>0</v>
      </c>
      <c r="BD7" s="162">
        <f t="shared" si="2"/>
        <v>0</v>
      </c>
      <c r="BE7" s="162">
        <f t="shared" si="2"/>
        <v>0</v>
      </c>
      <c r="BF7" s="68"/>
      <c r="BG7" s="162">
        <f>$U7*G7</f>
        <v>0</v>
      </c>
      <c r="BH7" s="162">
        <f t="shared" ref="BH7:BP8" si="3">$U7*H7</f>
        <v>0</v>
      </c>
      <c r="BI7" s="162">
        <f t="shared" si="3"/>
        <v>0</v>
      </c>
      <c r="BJ7" s="162">
        <f t="shared" si="3"/>
        <v>0</v>
      </c>
      <c r="BK7" s="162">
        <f t="shared" si="3"/>
        <v>0</v>
      </c>
      <c r="BL7" s="162">
        <f t="shared" si="3"/>
        <v>0</v>
      </c>
      <c r="BM7" s="162">
        <f t="shared" si="3"/>
        <v>0</v>
      </c>
      <c r="BN7" s="162">
        <f t="shared" si="3"/>
        <v>0</v>
      </c>
      <c r="BO7" s="162">
        <f t="shared" si="3"/>
        <v>0</v>
      </c>
      <c r="BP7" s="162">
        <f t="shared" si="3"/>
        <v>0</v>
      </c>
      <c r="BQ7" s="65"/>
      <c r="BR7" s="162">
        <f>$V7*G7</f>
        <v>0</v>
      </c>
      <c r="BS7" s="162">
        <f t="shared" ref="BS7:CA8" si="4">$V7*H7</f>
        <v>0</v>
      </c>
      <c r="BT7" s="162">
        <f t="shared" si="4"/>
        <v>0</v>
      </c>
      <c r="BU7" s="162">
        <f t="shared" si="4"/>
        <v>0</v>
      </c>
      <c r="BV7" s="162">
        <f t="shared" si="4"/>
        <v>0</v>
      </c>
      <c r="BW7" s="162">
        <f t="shared" si="4"/>
        <v>0</v>
      </c>
      <c r="BX7" s="162">
        <f t="shared" si="4"/>
        <v>0</v>
      </c>
      <c r="BY7" s="162">
        <f t="shared" si="4"/>
        <v>0</v>
      </c>
      <c r="BZ7" s="162">
        <f t="shared" si="4"/>
        <v>0</v>
      </c>
      <c r="CA7" s="162">
        <f t="shared" si="4"/>
        <v>0</v>
      </c>
      <c r="CB7" s="65"/>
      <c r="CC7" s="162">
        <f>$W7*G7</f>
        <v>0</v>
      </c>
      <c r="CD7" s="162">
        <f t="shared" ref="CD7:CL8" si="5">$W7*H7</f>
        <v>0</v>
      </c>
      <c r="CE7" s="162">
        <f t="shared" si="5"/>
        <v>0</v>
      </c>
      <c r="CF7" s="162">
        <f t="shared" si="5"/>
        <v>0</v>
      </c>
      <c r="CG7" s="162">
        <f t="shared" si="5"/>
        <v>0</v>
      </c>
      <c r="CH7" s="162">
        <f t="shared" si="5"/>
        <v>0</v>
      </c>
      <c r="CI7" s="162">
        <f t="shared" si="5"/>
        <v>0</v>
      </c>
      <c r="CJ7" s="162">
        <f t="shared" si="5"/>
        <v>0</v>
      </c>
      <c r="CK7" s="162">
        <f t="shared" si="5"/>
        <v>0</v>
      </c>
      <c r="CL7" s="162">
        <f t="shared" si="5"/>
        <v>0</v>
      </c>
      <c r="CM7" s="68"/>
    </row>
    <row r="8" spans="1:91">
      <c r="B8" s="174"/>
      <c r="C8" s="174"/>
      <c r="D8" s="174"/>
      <c r="E8" s="174"/>
      <c r="F8" s="174"/>
      <c r="G8" s="175"/>
      <c r="H8" s="175"/>
      <c r="I8" s="175"/>
      <c r="J8" s="175"/>
      <c r="K8" s="175"/>
      <c r="L8" s="175"/>
      <c r="M8" s="175"/>
      <c r="N8" s="175"/>
      <c r="O8" s="175"/>
      <c r="P8" s="176"/>
      <c r="Q8" s="178" t="s">
        <v>74</v>
      </c>
      <c r="R8" s="190"/>
      <c r="S8" s="191"/>
      <c r="T8" s="191"/>
      <c r="U8" s="191"/>
      <c r="V8" s="191"/>
      <c r="W8" s="191"/>
      <c r="X8" s="164">
        <f>SUM(R8:W8)</f>
        <v>0</v>
      </c>
      <c r="Y8" s="65"/>
      <c r="Z8" s="162">
        <f>$R8*G8</f>
        <v>0</v>
      </c>
      <c r="AA8" s="162">
        <f t="shared" si="0"/>
        <v>0</v>
      </c>
      <c r="AB8" s="162">
        <f t="shared" si="0"/>
        <v>0</v>
      </c>
      <c r="AC8" s="162">
        <f t="shared" si="0"/>
        <v>0</v>
      </c>
      <c r="AD8" s="162">
        <f t="shared" si="0"/>
        <v>0</v>
      </c>
      <c r="AE8" s="162">
        <f t="shared" si="0"/>
        <v>0</v>
      </c>
      <c r="AF8" s="162">
        <f t="shared" si="0"/>
        <v>0</v>
      </c>
      <c r="AG8" s="162">
        <f t="shared" si="0"/>
        <v>0</v>
      </c>
      <c r="AH8" s="162">
        <f t="shared" si="0"/>
        <v>0</v>
      </c>
      <c r="AI8" s="162">
        <f t="shared" si="0"/>
        <v>0</v>
      </c>
      <c r="AJ8" s="65"/>
      <c r="AK8" s="162">
        <f>$S8*G8</f>
        <v>0</v>
      </c>
      <c r="AL8" s="162">
        <f t="shared" si="1"/>
        <v>0</v>
      </c>
      <c r="AM8" s="162">
        <f t="shared" si="1"/>
        <v>0</v>
      </c>
      <c r="AN8" s="162">
        <f t="shared" si="1"/>
        <v>0</v>
      </c>
      <c r="AO8" s="162">
        <f t="shared" si="1"/>
        <v>0</v>
      </c>
      <c r="AP8" s="162">
        <f t="shared" si="1"/>
        <v>0</v>
      </c>
      <c r="AQ8" s="162">
        <f t="shared" si="1"/>
        <v>0</v>
      </c>
      <c r="AR8" s="162">
        <f t="shared" si="1"/>
        <v>0</v>
      </c>
      <c r="AS8" s="162">
        <f t="shared" si="1"/>
        <v>0</v>
      </c>
      <c r="AT8" s="162">
        <f t="shared" si="1"/>
        <v>0</v>
      </c>
      <c r="AU8" s="65"/>
      <c r="AV8" s="162">
        <f>$T8*G8</f>
        <v>0</v>
      </c>
      <c r="AW8" s="162">
        <f t="shared" si="2"/>
        <v>0</v>
      </c>
      <c r="AX8" s="162">
        <f t="shared" si="2"/>
        <v>0</v>
      </c>
      <c r="AY8" s="162">
        <f t="shared" si="2"/>
        <v>0</v>
      </c>
      <c r="AZ8" s="162">
        <f t="shared" si="2"/>
        <v>0</v>
      </c>
      <c r="BA8" s="162">
        <f t="shared" si="2"/>
        <v>0</v>
      </c>
      <c r="BB8" s="162">
        <f t="shared" si="2"/>
        <v>0</v>
      </c>
      <c r="BC8" s="162">
        <f t="shared" si="2"/>
        <v>0</v>
      </c>
      <c r="BD8" s="162">
        <f t="shared" si="2"/>
        <v>0</v>
      </c>
      <c r="BE8" s="162">
        <f t="shared" si="2"/>
        <v>0</v>
      </c>
      <c r="BF8" s="68"/>
      <c r="BG8" s="162">
        <f>$U8*G8</f>
        <v>0</v>
      </c>
      <c r="BH8" s="162">
        <f t="shared" si="3"/>
        <v>0</v>
      </c>
      <c r="BI8" s="162">
        <f t="shared" si="3"/>
        <v>0</v>
      </c>
      <c r="BJ8" s="162">
        <f t="shared" si="3"/>
        <v>0</v>
      </c>
      <c r="BK8" s="162">
        <f t="shared" si="3"/>
        <v>0</v>
      </c>
      <c r="BL8" s="162">
        <f t="shared" si="3"/>
        <v>0</v>
      </c>
      <c r="BM8" s="162">
        <f t="shared" si="3"/>
        <v>0</v>
      </c>
      <c r="BN8" s="162">
        <f t="shared" si="3"/>
        <v>0</v>
      </c>
      <c r="BO8" s="162">
        <f t="shared" si="3"/>
        <v>0</v>
      </c>
      <c r="BP8" s="162">
        <f t="shared" si="3"/>
        <v>0</v>
      </c>
      <c r="BQ8" s="65"/>
      <c r="BR8" s="162">
        <f>$V8*G8</f>
        <v>0</v>
      </c>
      <c r="BS8" s="162">
        <f t="shared" si="4"/>
        <v>0</v>
      </c>
      <c r="BT8" s="162">
        <f t="shared" si="4"/>
        <v>0</v>
      </c>
      <c r="BU8" s="162">
        <f t="shared" si="4"/>
        <v>0</v>
      </c>
      <c r="BV8" s="162">
        <f t="shared" si="4"/>
        <v>0</v>
      </c>
      <c r="BW8" s="162">
        <f t="shared" si="4"/>
        <v>0</v>
      </c>
      <c r="BX8" s="162">
        <f t="shared" si="4"/>
        <v>0</v>
      </c>
      <c r="BY8" s="162">
        <f t="shared" si="4"/>
        <v>0</v>
      </c>
      <c r="BZ8" s="162">
        <f t="shared" si="4"/>
        <v>0</v>
      </c>
      <c r="CA8" s="162">
        <f t="shared" si="4"/>
        <v>0</v>
      </c>
      <c r="CB8" s="65"/>
      <c r="CC8" s="162">
        <f>$W8*G8</f>
        <v>0</v>
      </c>
      <c r="CD8" s="162">
        <f t="shared" si="5"/>
        <v>0</v>
      </c>
      <c r="CE8" s="162">
        <f t="shared" si="5"/>
        <v>0</v>
      </c>
      <c r="CF8" s="162">
        <f t="shared" si="5"/>
        <v>0</v>
      </c>
      <c r="CG8" s="162">
        <f t="shared" si="5"/>
        <v>0</v>
      </c>
      <c r="CH8" s="162">
        <f t="shared" si="5"/>
        <v>0</v>
      </c>
      <c r="CI8" s="162">
        <f t="shared" si="5"/>
        <v>0</v>
      </c>
      <c r="CJ8" s="162">
        <f t="shared" si="5"/>
        <v>0</v>
      </c>
      <c r="CK8" s="162">
        <f t="shared" si="5"/>
        <v>0</v>
      </c>
      <c r="CL8" s="162">
        <f t="shared" si="5"/>
        <v>0</v>
      </c>
      <c r="CM8" s="68"/>
    </row>
    <row r="9" spans="1:91" s="143" customFormat="1">
      <c r="B9" s="156" t="s">
        <v>1</v>
      </c>
      <c r="C9" s="114"/>
      <c r="D9" s="114"/>
      <c r="E9" s="114"/>
      <c r="F9" s="114"/>
      <c r="G9" s="114">
        <f>SUM(G7:G8)</f>
        <v>0</v>
      </c>
      <c r="H9" s="114">
        <f t="shared" ref="H9:P9" si="6">SUM(H7:H8)</f>
        <v>0</v>
      </c>
      <c r="I9" s="114">
        <f t="shared" si="6"/>
        <v>0</v>
      </c>
      <c r="J9" s="114">
        <f t="shared" si="6"/>
        <v>0</v>
      </c>
      <c r="K9" s="114">
        <f t="shared" si="6"/>
        <v>0</v>
      </c>
      <c r="L9" s="114">
        <f t="shared" si="6"/>
        <v>0</v>
      </c>
      <c r="M9" s="114">
        <f t="shared" si="6"/>
        <v>0</v>
      </c>
      <c r="N9" s="114">
        <f t="shared" si="6"/>
        <v>0</v>
      </c>
      <c r="O9" s="114">
        <f t="shared" si="6"/>
        <v>0</v>
      </c>
      <c r="P9" s="114">
        <f t="shared" si="6"/>
        <v>0</v>
      </c>
      <c r="Q9" s="114">
        <f>SUM(G9:P9)</f>
        <v>0</v>
      </c>
      <c r="R9" s="165"/>
      <c r="S9" s="165"/>
      <c r="T9" s="165"/>
      <c r="U9" s="165"/>
      <c r="V9" s="165"/>
      <c r="W9" s="165"/>
      <c r="X9" s="165"/>
      <c r="Y9" s="131"/>
      <c r="Z9" s="114">
        <f>SUM(Z7:Z8)</f>
        <v>0</v>
      </c>
      <c r="AA9" s="114">
        <f t="shared" ref="AA9:AI9" si="7">SUM(AA7:AA8)</f>
        <v>0</v>
      </c>
      <c r="AB9" s="114">
        <f t="shared" si="7"/>
        <v>0</v>
      </c>
      <c r="AC9" s="114">
        <f t="shared" si="7"/>
        <v>0</v>
      </c>
      <c r="AD9" s="114">
        <f t="shared" si="7"/>
        <v>0</v>
      </c>
      <c r="AE9" s="114">
        <f t="shared" si="7"/>
        <v>0</v>
      </c>
      <c r="AF9" s="114">
        <f t="shared" si="7"/>
        <v>0</v>
      </c>
      <c r="AG9" s="114">
        <f t="shared" si="7"/>
        <v>0</v>
      </c>
      <c r="AH9" s="114">
        <f t="shared" si="7"/>
        <v>0</v>
      </c>
      <c r="AI9" s="114">
        <f t="shared" si="7"/>
        <v>0</v>
      </c>
      <c r="AJ9" s="131"/>
      <c r="AK9" s="114">
        <f>SUM(AK7:AK8)</f>
        <v>0</v>
      </c>
      <c r="AL9" s="114">
        <f t="shared" ref="AL9:AT9" si="8">SUM(AL7:AL8)</f>
        <v>0</v>
      </c>
      <c r="AM9" s="114">
        <f t="shared" si="8"/>
        <v>0</v>
      </c>
      <c r="AN9" s="114">
        <f t="shared" si="8"/>
        <v>0</v>
      </c>
      <c r="AO9" s="114">
        <f t="shared" si="8"/>
        <v>0</v>
      </c>
      <c r="AP9" s="114">
        <f t="shared" si="8"/>
        <v>0</v>
      </c>
      <c r="AQ9" s="114">
        <f t="shared" si="8"/>
        <v>0</v>
      </c>
      <c r="AR9" s="114">
        <f t="shared" si="8"/>
        <v>0</v>
      </c>
      <c r="AS9" s="114">
        <f t="shared" si="8"/>
        <v>0</v>
      </c>
      <c r="AT9" s="114">
        <f t="shared" si="8"/>
        <v>0</v>
      </c>
      <c r="AU9" s="131"/>
      <c r="AV9" s="114">
        <f>SUM(AV7:AV8)</f>
        <v>0</v>
      </c>
      <c r="AW9" s="114">
        <f t="shared" ref="AW9:BE9" si="9">SUM(AW7:AW8)</f>
        <v>0</v>
      </c>
      <c r="AX9" s="114">
        <f t="shared" si="9"/>
        <v>0</v>
      </c>
      <c r="AY9" s="114">
        <f t="shared" si="9"/>
        <v>0</v>
      </c>
      <c r="AZ9" s="114">
        <f t="shared" si="9"/>
        <v>0</v>
      </c>
      <c r="BA9" s="114">
        <f t="shared" si="9"/>
        <v>0</v>
      </c>
      <c r="BB9" s="114">
        <f t="shared" si="9"/>
        <v>0</v>
      </c>
      <c r="BC9" s="114">
        <f t="shared" si="9"/>
        <v>0</v>
      </c>
      <c r="BD9" s="114">
        <f t="shared" si="9"/>
        <v>0</v>
      </c>
      <c r="BE9" s="114">
        <f t="shared" si="9"/>
        <v>0</v>
      </c>
      <c r="BF9" s="130"/>
      <c r="BG9" s="114">
        <f>SUM(BG7:BG8)</f>
        <v>0</v>
      </c>
      <c r="BH9" s="114">
        <f t="shared" ref="BH9:BP9" si="10">SUM(BH7:BH8)</f>
        <v>0</v>
      </c>
      <c r="BI9" s="114">
        <f t="shared" si="10"/>
        <v>0</v>
      </c>
      <c r="BJ9" s="114">
        <f t="shared" si="10"/>
        <v>0</v>
      </c>
      <c r="BK9" s="114">
        <f t="shared" si="10"/>
        <v>0</v>
      </c>
      <c r="BL9" s="114">
        <f t="shared" si="10"/>
        <v>0</v>
      </c>
      <c r="BM9" s="114">
        <f t="shared" si="10"/>
        <v>0</v>
      </c>
      <c r="BN9" s="114">
        <f t="shared" si="10"/>
        <v>0</v>
      </c>
      <c r="BO9" s="114">
        <f t="shared" si="10"/>
        <v>0</v>
      </c>
      <c r="BP9" s="114">
        <f t="shared" si="10"/>
        <v>0</v>
      </c>
      <c r="BQ9" s="131"/>
      <c r="BR9" s="114">
        <f>SUM(BR7:BR8)</f>
        <v>0</v>
      </c>
      <c r="BS9" s="114">
        <f t="shared" ref="BS9:CA9" si="11">SUM(BS7:BS8)</f>
        <v>0</v>
      </c>
      <c r="BT9" s="114">
        <f t="shared" si="11"/>
        <v>0</v>
      </c>
      <c r="BU9" s="114">
        <f t="shared" si="11"/>
        <v>0</v>
      </c>
      <c r="BV9" s="114">
        <f t="shared" si="11"/>
        <v>0</v>
      </c>
      <c r="BW9" s="114">
        <f t="shared" si="11"/>
        <v>0</v>
      </c>
      <c r="BX9" s="114">
        <f t="shared" si="11"/>
        <v>0</v>
      </c>
      <c r="BY9" s="114">
        <f t="shared" si="11"/>
        <v>0</v>
      </c>
      <c r="BZ9" s="114">
        <f t="shared" si="11"/>
        <v>0</v>
      </c>
      <c r="CA9" s="114">
        <f t="shared" si="11"/>
        <v>0</v>
      </c>
      <c r="CB9" s="131"/>
      <c r="CC9" s="114">
        <f>SUM(CC7:CC8)</f>
        <v>0</v>
      </c>
      <c r="CD9" s="114">
        <f t="shared" ref="CD9:CL9" si="12">SUM(CD7:CD8)</f>
        <v>0</v>
      </c>
      <c r="CE9" s="114">
        <f t="shared" si="12"/>
        <v>0</v>
      </c>
      <c r="CF9" s="114">
        <f t="shared" si="12"/>
        <v>0</v>
      </c>
      <c r="CG9" s="114">
        <f t="shared" si="12"/>
        <v>0</v>
      </c>
      <c r="CH9" s="114">
        <f t="shared" si="12"/>
        <v>0</v>
      </c>
      <c r="CI9" s="114">
        <f t="shared" si="12"/>
        <v>0</v>
      </c>
      <c r="CJ9" s="114">
        <f t="shared" si="12"/>
        <v>0</v>
      </c>
      <c r="CK9" s="114">
        <f t="shared" si="12"/>
        <v>0</v>
      </c>
      <c r="CL9" s="114">
        <f t="shared" si="12"/>
        <v>0</v>
      </c>
      <c r="CM9" s="130"/>
    </row>
    <row r="10" spans="1:9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6"/>
      <c r="R10" s="76"/>
      <c r="S10" s="76"/>
      <c r="T10" s="76"/>
      <c r="U10" s="76"/>
      <c r="V10" s="76"/>
      <c r="W10" s="76"/>
      <c r="X10" s="76"/>
      <c r="Y10" s="77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7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7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7"/>
      <c r="CC10" s="76"/>
    </row>
    <row r="11" spans="1:9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6"/>
      <c r="R11" s="76"/>
      <c r="S11" s="76"/>
      <c r="T11" s="76"/>
      <c r="U11" s="76"/>
      <c r="V11" s="76"/>
      <c r="W11" s="76"/>
      <c r="X11" s="76"/>
      <c r="Y11" s="77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</row>
    <row r="12" spans="1:91">
      <c r="A12" s="4"/>
      <c r="B12" s="4"/>
      <c r="C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6"/>
      <c r="R12" s="76"/>
      <c r="S12" s="76"/>
      <c r="T12" s="76"/>
      <c r="U12" s="76"/>
      <c r="V12" s="76"/>
      <c r="W12" s="76"/>
      <c r="X12" s="76"/>
      <c r="Y12" s="77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7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7"/>
      <c r="CC12" s="76"/>
    </row>
    <row r="13" spans="1:91">
      <c r="A13" s="4"/>
      <c r="B13" s="4"/>
      <c r="C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6"/>
      <c r="R13" s="76"/>
      <c r="S13" s="76"/>
      <c r="T13" s="76"/>
      <c r="U13" s="76"/>
      <c r="V13" s="76"/>
      <c r="W13" s="76"/>
      <c r="X13" s="76"/>
      <c r="Y13" s="77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7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7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7"/>
      <c r="CC13" s="76"/>
    </row>
    <row r="14" spans="1:91">
      <c r="A14" s="4"/>
      <c r="B14" s="4"/>
      <c r="C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6"/>
      <c r="R14" s="76"/>
      <c r="S14" s="76"/>
      <c r="T14" s="76"/>
      <c r="U14" s="76"/>
      <c r="V14" s="76"/>
      <c r="W14" s="76"/>
      <c r="X14" s="76"/>
      <c r="Y14" s="77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7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7"/>
      <c r="CC14" s="76"/>
    </row>
    <row r="15" spans="1:9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6"/>
      <c r="R15" s="76"/>
      <c r="S15" s="76"/>
      <c r="T15" s="76"/>
      <c r="U15" s="76"/>
      <c r="V15" s="76"/>
      <c r="W15" s="76"/>
      <c r="X15" s="76"/>
      <c r="Y15" s="77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7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7"/>
      <c r="CC15" s="76"/>
    </row>
    <row r="16" spans="1:9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6"/>
      <c r="R16" s="76"/>
      <c r="S16" s="76"/>
      <c r="T16" s="76"/>
      <c r="U16" s="76"/>
      <c r="V16" s="76"/>
      <c r="W16" s="76"/>
      <c r="X16" s="76"/>
      <c r="Y16" s="77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7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7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7"/>
      <c r="CC16" s="76"/>
    </row>
    <row r="17" spans="1:8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6"/>
      <c r="R17" s="76"/>
      <c r="S17" s="76"/>
      <c r="T17" s="76"/>
      <c r="U17" s="76"/>
      <c r="V17" s="76"/>
      <c r="W17" s="76"/>
      <c r="X17" s="76"/>
      <c r="Y17" s="77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7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7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7"/>
      <c r="CC17" s="76"/>
    </row>
    <row r="18" spans="1:8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6"/>
      <c r="R18" s="76"/>
      <c r="S18" s="76"/>
      <c r="T18" s="76"/>
      <c r="U18" s="76"/>
      <c r="V18" s="76"/>
      <c r="W18" s="76"/>
      <c r="X18" s="76"/>
      <c r="Y18" s="77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7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7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7"/>
      <c r="CC18" s="76"/>
    </row>
    <row r="19" spans="1:8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6"/>
      <c r="R19" s="76"/>
      <c r="S19" s="76"/>
      <c r="T19" s="76"/>
      <c r="U19" s="76"/>
      <c r="V19" s="76"/>
      <c r="W19" s="76"/>
      <c r="X19" s="76"/>
      <c r="Y19" s="77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7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7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7"/>
      <c r="CC19" s="76"/>
    </row>
    <row r="20" spans="1:8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6"/>
      <c r="R20" s="76"/>
      <c r="S20" s="76"/>
      <c r="T20" s="76"/>
      <c r="U20" s="76"/>
      <c r="V20" s="76"/>
      <c r="W20" s="76"/>
      <c r="X20" s="76"/>
      <c r="Y20" s="77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7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7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7"/>
      <c r="CC20" s="76"/>
    </row>
    <row r="21" spans="1:8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6"/>
      <c r="R21" s="76"/>
      <c r="S21" s="76"/>
      <c r="T21" s="76"/>
      <c r="U21" s="76"/>
      <c r="V21" s="76"/>
      <c r="W21" s="76"/>
      <c r="X21" s="76"/>
      <c r="Y21" s="77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7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7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7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7"/>
      <c r="CC21" s="76"/>
    </row>
    <row r="22" spans="1:8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6"/>
      <c r="R22" s="76"/>
      <c r="S22" s="76"/>
      <c r="T22" s="76"/>
      <c r="U22" s="76"/>
      <c r="V22" s="76"/>
      <c r="W22" s="76"/>
      <c r="X22" s="76"/>
      <c r="Y22" s="77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7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7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76"/>
    </row>
    <row r="23" spans="1:8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6"/>
      <c r="R23" s="76"/>
      <c r="S23" s="76"/>
      <c r="T23" s="76"/>
      <c r="U23" s="76"/>
      <c r="V23" s="76"/>
      <c r="W23" s="76"/>
      <c r="X23" s="76"/>
      <c r="Y23" s="77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7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7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7"/>
      <c r="CC23" s="76"/>
    </row>
    <row r="24" spans="1:8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6"/>
      <c r="R24" s="76"/>
      <c r="S24" s="76"/>
      <c r="T24" s="76"/>
      <c r="U24" s="76"/>
      <c r="V24" s="76"/>
      <c r="W24" s="76"/>
      <c r="X24" s="76"/>
      <c r="Y24" s="77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7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7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7"/>
      <c r="CC24" s="76"/>
    </row>
    <row r="25" spans="1:8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6"/>
      <c r="R25" s="76"/>
      <c r="S25" s="76"/>
      <c r="T25" s="76"/>
      <c r="U25" s="76"/>
      <c r="V25" s="76"/>
      <c r="W25" s="76"/>
      <c r="X25" s="76"/>
      <c r="Y25" s="77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7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7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7"/>
      <c r="CC25" s="76"/>
    </row>
    <row r="26" spans="1:8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76"/>
      <c r="R26" s="76"/>
      <c r="S26" s="76"/>
      <c r="T26" s="76"/>
      <c r="U26" s="76"/>
      <c r="V26" s="76"/>
      <c r="W26" s="76"/>
      <c r="X26" s="76"/>
      <c r="Y26" s="77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7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7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7"/>
      <c r="CC26" s="76"/>
    </row>
    <row r="27" spans="1:8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76"/>
      <c r="R27" s="76"/>
      <c r="S27" s="76"/>
      <c r="T27" s="76"/>
      <c r="U27" s="76"/>
      <c r="V27" s="76"/>
      <c r="W27" s="76"/>
      <c r="X27" s="76"/>
      <c r="Y27" s="77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7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7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7"/>
      <c r="CC27" s="76"/>
    </row>
    <row r="28" spans="1:8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76"/>
      <c r="R28" s="76"/>
      <c r="S28" s="76"/>
      <c r="T28" s="76"/>
      <c r="U28" s="76"/>
      <c r="V28" s="76"/>
      <c r="W28" s="76"/>
      <c r="X28" s="76"/>
      <c r="Y28" s="77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7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7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7"/>
      <c r="CC28" s="76"/>
    </row>
    <row r="29" spans="1:8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6"/>
      <c r="R29" s="76"/>
      <c r="S29" s="76"/>
      <c r="T29" s="76"/>
      <c r="U29" s="76"/>
      <c r="V29" s="76"/>
      <c r="W29" s="76"/>
      <c r="X29" s="76"/>
      <c r="Y29" s="77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7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7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7"/>
      <c r="CC29" s="76"/>
    </row>
    <row r="30" spans="1:8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76"/>
      <c r="R30" s="76"/>
      <c r="S30" s="76"/>
      <c r="T30" s="76"/>
      <c r="U30" s="76"/>
      <c r="V30" s="76"/>
      <c r="W30" s="76"/>
      <c r="X30" s="76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7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7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7"/>
      <c r="CC30" s="76"/>
    </row>
    <row r="31" spans="1:8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76"/>
      <c r="R31" s="76"/>
      <c r="S31" s="76"/>
      <c r="T31" s="76"/>
      <c r="U31" s="76"/>
      <c r="V31" s="76"/>
      <c r="W31" s="76"/>
      <c r="X31" s="76"/>
      <c r="Y31" s="77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7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7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7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7"/>
      <c r="CC31" s="76"/>
    </row>
    <row r="32" spans="1:8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6"/>
      <c r="R32" s="76"/>
      <c r="S32" s="76"/>
      <c r="T32" s="76"/>
      <c r="U32" s="76"/>
      <c r="V32" s="76"/>
      <c r="W32" s="76"/>
      <c r="X32" s="76"/>
      <c r="Y32" s="77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7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7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7"/>
      <c r="CC32" s="76"/>
    </row>
    <row r="33" spans="1:8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6"/>
      <c r="R33" s="76"/>
      <c r="S33" s="76"/>
      <c r="T33" s="76"/>
      <c r="U33" s="76"/>
      <c r="V33" s="76"/>
      <c r="W33" s="76"/>
      <c r="X33" s="76"/>
      <c r="Y33" s="77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7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7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7"/>
      <c r="CC33" s="76"/>
    </row>
    <row r="34" spans="1:8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6"/>
      <c r="R34" s="76"/>
      <c r="S34" s="76"/>
      <c r="T34" s="76"/>
      <c r="U34" s="76"/>
      <c r="V34" s="76"/>
      <c r="W34" s="76"/>
      <c r="X34" s="76"/>
      <c r="Y34" s="77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7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7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7"/>
      <c r="CC34" s="76"/>
    </row>
    <row r="35" spans="1:8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6"/>
      <c r="R35" s="76"/>
      <c r="S35" s="76"/>
      <c r="T35" s="76"/>
      <c r="U35" s="76"/>
      <c r="V35" s="76"/>
      <c r="W35" s="76"/>
      <c r="X35" s="76"/>
      <c r="Y35" s="77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7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7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7"/>
      <c r="CC35" s="76"/>
    </row>
    <row r="36" spans="1:8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6"/>
      <c r="R36" s="76"/>
      <c r="S36" s="76"/>
      <c r="T36" s="76"/>
      <c r="U36" s="76"/>
      <c r="V36" s="76"/>
      <c r="W36" s="76"/>
      <c r="X36" s="76"/>
      <c r="Y36" s="77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7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7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7"/>
      <c r="CC36" s="76"/>
    </row>
    <row r="37" spans="1:8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6"/>
      <c r="R37" s="76"/>
      <c r="S37" s="76"/>
      <c r="T37" s="76"/>
      <c r="U37" s="76"/>
      <c r="V37" s="76"/>
      <c r="W37" s="76"/>
      <c r="X37" s="76"/>
      <c r="Y37" s="77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7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7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7"/>
      <c r="CC37" s="76"/>
    </row>
    <row r="38" spans="1:8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6"/>
      <c r="R38" s="76"/>
      <c r="S38" s="76"/>
      <c r="T38" s="76"/>
      <c r="U38" s="76"/>
      <c r="V38" s="76"/>
      <c r="W38" s="76"/>
      <c r="X38" s="76"/>
      <c r="Y38" s="77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7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7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7"/>
      <c r="CC38" s="76"/>
    </row>
    <row r="39" spans="1:8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6"/>
      <c r="R39" s="76"/>
      <c r="S39" s="76"/>
      <c r="T39" s="76"/>
      <c r="U39" s="76"/>
      <c r="V39" s="76"/>
      <c r="W39" s="76"/>
      <c r="X39" s="76"/>
      <c r="Y39" s="77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7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7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7"/>
      <c r="CC39" s="76"/>
    </row>
    <row r="40" spans="1:8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76"/>
      <c r="R40" s="76"/>
      <c r="S40" s="76"/>
      <c r="T40" s="76"/>
      <c r="U40" s="76"/>
      <c r="V40" s="76"/>
      <c r="W40" s="76"/>
      <c r="X40" s="76"/>
      <c r="Y40" s="77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7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7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7"/>
      <c r="CC40" s="76"/>
    </row>
    <row r="41" spans="1:8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6"/>
      <c r="R41" s="76"/>
      <c r="S41" s="76"/>
      <c r="T41" s="76"/>
      <c r="U41" s="76"/>
      <c r="V41" s="76"/>
      <c r="W41" s="76"/>
      <c r="X41" s="76"/>
      <c r="Y41" s="77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7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7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7"/>
      <c r="CC41" s="76"/>
    </row>
    <row r="42" spans="1:8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6"/>
      <c r="R42" s="76"/>
      <c r="S42" s="76"/>
      <c r="T42" s="76"/>
      <c r="U42" s="76"/>
      <c r="V42" s="76"/>
      <c r="W42" s="76"/>
      <c r="X42" s="76"/>
      <c r="Y42" s="77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7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7"/>
      <c r="CC42" s="76"/>
    </row>
    <row r="43" spans="1:8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6"/>
      <c r="R43" s="76"/>
      <c r="S43" s="76"/>
      <c r="T43" s="76"/>
      <c r="U43" s="76"/>
      <c r="V43" s="76"/>
      <c r="W43" s="76"/>
      <c r="X43" s="76"/>
      <c r="Y43" s="77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7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7"/>
      <c r="CC43" s="76"/>
    </row>
    <row r="44" spans="1:8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76"/>
      <c r="R44" s="76"/>
      <c r="S44" s="76"/>
      <c r="T44" s="76"/>
      <c r="U44" s="76"/>
      <c r="V44" s="76"/>
      <c r="W44" s="76"/>
      <c r="X44" s="76"/>
      <c r="Y44" s="77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7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7"/>
      <c r="CC44" s="76"/>
    </row>
    <row r="45" spans="1:8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76"/>
      <c r="R45" s="76"/>
      <c r="S45" s="76"/>
      <c r="T45" s="76"/>
      <c r="U45" s="76"/>
      <c r="V45" s="76"/>
      <c r="W45" s="76"/>
      <c r="X45" s="76"/>
      <c r="Y45" s="77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7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7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7"/>
      <c r="CC45" s="76"/>
    </row>
    <row r="46" spans="1:8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76"/>
      <c r="R46" s="76"/>
      <c r="S46" s="76"/>
      <c r="T46" s="76"/>
      <c r="U46" s="76"/>
      <c r="V46" s="76"/>
      <c r="W46" s="76"/>
      <c r="X46" s="76"/>
      <c r="Y46" s="77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7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7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7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7"/>
      <c r="CC46" s="76"/>
    </row>
    <row r="47" spans="1:8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6"/>
      <c r="R47" s="76"/>
      <c r="S47" s="76"/>
      <c r="T47" s="76"/>
      <c r="U47" s="76"/>
      <c r="V47" s="76"/>
      <c r="W47" s="76"/>
      <c r="X47" s="76"/>
      <c r="Y47" s="77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7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7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7"/>
      <c r="CC47" s="76"/>
    </row>
    <row r="48" spans="1:8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6"/>
      <c r="R48" s="76"/>
      <c r="S48" s="76"/>
      <c r="T48" s="76"/>
      <c r="U48" s="76"/>
      <c r="V48" s="76"/>
      <c r="W48" s="76"/>
      <c r="X48" s="76"/>
      <c r="Y48" s="77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7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7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7"/>
      <c r="CC48" s="76"/>
    </row>
    <row r="49" spans="1:8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76"/>
      <c r="R49" s="76"/>
      <c r="S49" s="76"/>
      <c r="T49" s="76"/>
      <c r="U49" s="76"/>
      <c r="V49" s="76"/>
      <c r="W49" s="76"/>
      <c r="X49" s="76"/>
      <c r="Y49" s="77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7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7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7"/>
      <c r="CC49" s="76"/>
    </row>
    <row r="50" spans="1:8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76"/>
      <c r="R50" s="76"/>
      <c r="S50" s="76"/>
      <c r="T50" s="76"/>
      <c r="U50" s="76"/>
      <c r="V50" s="76"/>
      <c r="W50" s="76"/>
      <c r="X50" s="76"/>
      <c r="Y50" s="77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7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7"/>
      <c r="CC50" s="76"/>
    </row>
    <row r="51" spans="1:8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76"/>
      <c r="R51" s="76"/>
      <c r="S51" s="76"/>
      <c r="T51" s="76"/>
      <c r="U51" s="76"/>
      <c r="V51" s="76"/>
      <c r="W51" s="76"/>
      <c r="X51" s="76"/>
      <c r="Y51" s="77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7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7"/>
      <c r="CC51" s="76"/>
    </row>
    <row r="52" spans="1:8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6"/>
      <c r="R52" s="76"/>
      <c r="S52" s="76"/>
      <c r="T52" s="76"/>
      <c r="U52" s="76"/>
      <c r="V52" s="76"/>
      <c r="W52" s="76"/>
      <c r="X52" s="76"/>
      <c r="Y52" s="77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7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7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7"/>
      <c r="CC52" s="76"/>
    </row>
    <row r="53" spans="1:8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76"/>
      <c r="R53" s="76"/>
      <c r="S53" s="76"/>
      <c r="T53" s="76"/>
      <c r="U53" s="76"/>
      <c r="V53" s="76"/>
      <c r="W53" s="76"/>
      <c r="X53" s="76"/>
      <c r="Y53" s="77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7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7"/>
      <c r="CC53" s="76"/>
    </row>
    <row r="54" spans="1:8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76"/>
      <c r="R54" s="76"/>
      <c r="S54" s="76"/>
      <c r="T54" s="76"/>
      <c r="U54" s="76"/>
      <c r="V54" s="76"/>
      <c r="W54" s="76"/>
      <c r="X54" s="76"/>
      <c r="Y54" s="77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7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7"/>
      <c r="CC54" s="76"/>
    </row>
    <row r="55" spans="1:8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76"/>
      <c r="R55" s="76"/>
      <c r="S55" s="76"/>
      <c r="T55" s="76"/>
      <c r="U55" s="76"/>
      <c r="V55" s="76"/>
      <c r="W55" s="76"/>
      <c r="X55" s="76"/>
      <c r="Y55" s="77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7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7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7"/>
      <c r="CC55" s="76"/>
    </row>
    <row r="56" spans="1:8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76"/>
      <c r="R56" s="76"/>
      <c r="S56" s="76"/>
      <c r="T56" s="76"/>
      <c r="U56" s="76"/>
      <c r="V56" s="76"/>
      <c r="W56" s="76"/>
      <c r="X56" s="76"/>
      <c r="Y56" s="77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7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7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7"/>
      <c r="CC56" s="76"/>
    </row>
    <row r="57" spans="1:8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76"/>
      <c r="R57" s="76"/>
      <c r="S57" s="76"/>
      <c r="T57" s="76"/>
      <c r="U57" s="76"/>
      <c r="V57" s="76"/>
      <c r="W57" s="76"/>
      <c r="X57" s="76"/>
      <c r="Y57" s="77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7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7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7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7"/>
      <c r="CC57" s="76"/>
    </row>
    <row r="58" spans="1:8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76"/>
      <c r="R58" s="76"/>
      <c r="S58" s="76"/>
      <c r="T58" s="76"/>
      <c r="U58" s="76"/>
      <c r="V58" s="76"/>
      <c r="W58" s="76"/>
      <c r="X58" s="76"/>
      <c r="Y58" s="77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7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7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7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7"/>
      <c r="CC58" s="76"/>
    </row>
    <row r="59" spans="1:8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76"/>
      <c r="R59" s="76"/>
      <c r="S59" s="76"/>
      <c r="T59" s="76"/>
      <c r="U59" s="76"/>
      <c r="V59" s="76"/>
      <c r="W59" s="76"/>
      <c r="X59" s="76"/>
      <c r="Y59" s="77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7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7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7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7"/>
      <c r="CC59" s="76"/>
    </row>
    <row r="60" spans="1:8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76"/>
      <c r="R60" s="76"/>
      <c r="S60" s="76"/>
      <c r="T60" s="76"/>
      <c r="U60" s="76"/>
      <c r="V60" s="76"/>
      <c r="W60" s="76"/>
      <c r="X60" s="76"/>
      <c r="Y60" s="77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7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7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7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7"/>
      <c r="CC60" s="76"/>
    </row>
    <row r="61" spans="1:8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76"/>
      <c r="R61" s="76"/>
      <c r="S61" s="76"/>
      <c r="T61" s="76"/>
      <c r="U61" s="76"/>
      <c r="V61" s="76"/>
      <c r="W61" s="76"/>
      <c r="X61" s="76"/>
      <c r="Y61" s="77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7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7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7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7"/>
      <c r="CC61" s="76"/>
    </row>
    <row r="62" spans="1:8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76"/>
      <c r="R62" s="76"/>
      <c r="S62" s="76"/>
      <c r="T62" s="76"/>
      <c r="U62" s="76"/>
      <c r="V62" s="76"/>
      <c r="W62" s="76"/>
      <c r="X62" s="76"/>
      <c r="Y62" s="77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7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7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7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7"/>
      <c r="CC62" s="76"/>
    </row>
    <row r="63" spans="1:8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6"/>
      <c r="R63" s="76"/>
      <c r="S63" s="76"/>
      <c r="T63" s="76"/>
      <c r="U63" s="76"/>
      <c r="V63" s="76"/>
      <c r="W63" s="76"/>
      <c r="X63" s="76"/>
      <c r="Y63" s="77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7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7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7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7"/>
      <c r="CC63" s="76"/>
    </row>
    <row r="64" spans="1:8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76"/>
      <c r="R64" s="76"/>
      <c r="S64" s="76"/>
      <c r="T64" s="76"/>
      <c r="U64" s="76"/>
      <c r="V64" s="76"/>
      <c r="W64" s="76"/>
      <c r="X64" s="76"/>
      <c r="Y64" s="77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7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7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7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7"/>
      <c r="CC64" s="76"/>
    </row>
    <row r="65" spans="1:8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76"/>
      <c r="R65" s="76"/>
      <c r="S65" s="76"/>
      <c r="T65" s="76"/>
      <c r="U65" s="76"/>
      <c r="V65" s="76"/>
      <c r="W65" s="76"/>
      <c r="X65" s="76"/>
      <c r="Y65" s="77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7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7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7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7"/>
      <c r="CC65" s="76"/>
    </row>
    <row r="66" spans="1:8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76"/>
      <c r="R66" s="76"/>
      <c r="S66" s="76"/>
      <c r="T66" s="76"/>
      <c r="U66" s="76"/>
      <c r="V66" s="76"/>
      <c r="W66" s="76"/>
      <c r="X66" s="76"/>
      <c r="Y66" s="77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7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7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7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7"/>
      <c r="CC66" s="76"/>
    </row>
    <row r="67" spans="1:8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76"/>
      <c r="R67" s="76"/>
      <c r="S67" s="76"/>
      <c r="T67" s="76"/>
      <c r="U67" s="76"/>
      <c r="V67" s="76"/>
      <c r="W67" s="76"/>
      <c r="X67" s="76"/>
      <c r="Y67" s="77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7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7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7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7"/>
      <c r="CC67" s="76"/>
    </row>
    <row r="68" spans="1:8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6"/>
      <c r="R68" s="76"/>
      <c r="S68" s="76"/>
      <c r="T68" s="76"/>
      <c r="U68" s="76"/>
      <c r="V68" s="76"/>
      <c r="W68" s="76"/>
      <c r="X68" s="76"/>
      <c r="Y68" s="77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7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7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7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7"/>
      <c r="CC68" s="76"/>
    </row>
    <row r="69" spans="1:8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76"/>
      <c r="R69" s="76"/>
      <c r="S69" s="76"/>
      <c r="T69" s="76"/>
      <c r="U69" s="76"/>
      <c r="V69" s="76"/>
      <c r="W69" s="76"/>
      <c r="X69" s="76"/>
      <c r="Y69" s="77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7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7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7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7"/>
      <c r="CC69" s="76"/>
    </row>
    <row r="70" spans="1:8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76"/>
      <c r="R70" s="76"/>
      <c r="S70" s="76"/>
      <c r="T70" s="76"/>
      <c r="U70" s="76"/>
      <c r="V70" s="76"/>
      <c r="W70" s="76"/>
      <c r="X70" s="76"/>
      <c r="Y70" s="77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7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7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7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7"/>
      <c r="CC70" s="76"/>
    </row>
    <row r="71" spans="1:8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76"/>
      <c r="R71" s="76"/>
      <c r="S71" s="76"/>
      <c r="T71" s="76"/>
      <c r="U71" s="76"/>
      <c r="V71" s="76"/>
      <c r="W71" s="76"/>
      <c r="X71" s="76"/>
      <c r="Y71" s="77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7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7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7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7"/>
      <c r="CC71" s="76"/>
    </row>
    <row r="72" spans="1:8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76"/>
      <c r="R72" s="76"/>
      <c r="S72" s="76"/>
      <c r="T72" s="76"/>
      <c r="U72" s="76"/>
      <c r="V72" s="76"/>
      <c r="W72" s="76"/>
      <c r="X72" s="76"/>
      <c r="Y72" s="77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7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7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7"/>
      <c r="CC72" s="76"/>
    </row>
    <row r="73" spans="1:8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76"/>
      <c r="R73" s="76"/>
      <c r="S73" s="76"/>
      <c r="T73" s="76"/>
      <c r="U73" s="76"/>
      <c r="V73" s="76"/>
      <c r="W73" s="76"/>
      <c r="X73" s="76"/>
      <c r="Y73" s="77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7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7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7"/>
      <c r="CC73" s="76"/>
    </row>
    <row r="74" spans="1:8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76"/>
      <c r="R74" s="76"/>
      <c r="S74" s="76"/>
      <c r="T74" s="76"/>
      <c r="U74" s="76"/>
      <c r="V74" s="76"/>
      <c r="W74" s="76"/>
      <c r="X74" s="76"/>
      <c r="Y74" s="77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7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7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7"/>
      <c r="CC74" s="76"/>
    </row>
    <row r="75" spans="1:8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76"/>
      <c r="R75" s="76"/>
      <c r="S75" s="76"/>
      <c r="T75" s="76"/>
      <c r="U75" s="76"/>
      <c r="V75" s="76"/>
      <c r="W75" s="76"/>
      <c r="X75" s="76"/>
      <c r="Y75" s="77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7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7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7"/>
      <c r="CC75" s="76"/>
    </row>
    <row r="76" spans="1:8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6"/>
      <c r="R76" s="76"/>
      <c r="S76" s="76"/>
      <c r="T76" s="76"/>
      <c r="U76" s="76"/>
      <c r="V76" s="76"/>
      <c r="W76" s="76"/>
      <c r="X76" s="76"/>
      <c r="Y76" s="77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7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7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7"/>
      <c r="CC76" s="76"/>
    </row>
    <row r="77" spans="1:8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76"/>
      <c r="R77" s="76"/>
      <c r="S77" s="76"/>
      <c r="T77" s="76"/>
      <c r="U77" s="76"/>
      <c r="V77" s="76"/>
      <c r="W77" s="76"/>
      <c r="X77" s="76"/>
      <c r="Y77" s="77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7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7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7"/>
      <c r="CC77" s="76"/>
    </row>
    <row r="78" spans="1:8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76"/>
      <c r="R78" s="76"/>
      <c r="S78" s="76"/>
      <c r="T78" s="76"/>
      <c r="U78" s="76"/>
      <c r="V78" s="76"/>
      <c r="W78" s="76"/>
      <c r="X78" s="76"/>
      <c r="Y78" s="77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7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7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7"/>
      <c r="CC78" s="76"/>
    </row>
    <row r="79" spans="1:8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76"/>
      <c r="R79" s="76"/>
      <c r="S79" s="76"/>
      <c r="T79" s="76"/>
      <c r="U79" s="76"/>
      <c r="V79" s="76"/>
      <c r="W79" s="76"/>
      <c r="X79" s="76"/>
      <c r="Y79" s="77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7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7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7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7"/>
      <c r="CC79" s="76"/>
    </row>
    <row r="80" spans="1:8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76"/>
      <c r="R80" s="76"/>
      <c r="S80" s="76"/>
      <c r="T80" s="76"/>
      <c r="U80" s="76"/>
      <c r="V80" s="76"/>
      <c r="W80" s="76"/>
      <c r="X80" s="76"/>
      <c r="Y80" s="77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7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7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7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7"/>
      <c r="CC80" s="76"/>
    </row>
    <row r="81" spans="1: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76"/>
      <c r="R81" s="76"/>
      <c r="S81" s="76"/>
      <c r="T81" s="76"/>
      <c r="U81" s="76"/>
      <c r="V81" s="76"/>
      <c r="W81" s="76"/>
      <c r="X81" s="76"/>
      <c r="Y81" s="77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7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7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7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7"/>
      <c r="CC81" s="76"/>
    </row>
    <row r="82" spans="1:8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76"/>
      <c r="R82" s="76"/>
      <c r="S82" s="76"/>
      <c r="T82" s="76"/>
      <c r="U82" s="76"/>
      <c r="V82" s="76"/>
      <c r="W82" s="76"/>
      <c r="X82" s="76"/>
      <c r="Y82" s="77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7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7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7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7"/>
      <c r="CC82" s="76"/>
    </row>
    <row r="83" spans="1:8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76"/>
      <c r="R83" s="76"/>
      <c r="S83" s="76"/>
      <c r="T83" s="76"/>
      <c r="U83" s="76"/>
      <c r="V83" s="76"/>
      <c r="W83" s="76"/>
      <c r="X83" s="76"/>
      <c r="Y83" s="77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7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7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7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7"/>
      <c r="CC83" s="76"/>
    </row>
    <row r="84" spans="1:8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76"/>
      <c r="R84" s="76"/>
      <c r="S84" s="76"/>
      <c r="T84" s="76"/>
      <c r="U84" s="76"/>
      <c r="V84" s="76"/>
      <c r="W84" s="76"/>
      <c r="X84" s="76"/>
      <c r="Y84" s="77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7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7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7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7"/>
      <c r="CC84" s="76"/>
    </row>
    <row r="85" spans="1:8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76"/>
      <c r="R85" s="76"/>
      <c r="S85" s="76"/>
      <c r="T85" s="76"/>
      <c r="U85" s="76"/>
      <c r="V85" s="76"/>
      <c r="W85" s="76"/>
      <c r="X85" s="76"/>
      <c r="Y85" s="77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7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7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7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7"/>
      <c r="CC85" s="76"/>
    </row>
    <row r="86" spans="1:8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76"/>
      <c r="R86" s="76"/>
      <c r="S86" s="76"/>
      <c r="T86" s="76"/>
      <c r="U86" s="76"/>
      <c r="V86" s="76"/>
      <c r="W86" s="76"/>
      <c r="X86" s="76"/>
      <c r="Y86" s="77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7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7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7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7"/>
      <c r="CC86" s="76"/>
    </row>
    <row r="87" spans="1:8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76"/>
      <c r="R87" s="76"/>
      <c r="S87" s="76"/>
      <c r="T87" s="76"/>
      <c r="U87" s="76"/>
      <c r="V87" s="76"/>
      <c r="W87" s="76"/>
      <c r="X87" s="76"/>
      <c r="Y87" s="77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7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7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7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7"/>
      <c r="CC87" s="76"/>
    </row>
    <row r="88" spans="1:8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76"/>
      <c r="R88" s="76"/>
      <c r="S88" s="76"/>
      <c r="T88" s="76"/>
      <c r="U88" s="76"/>
      <c r="V88" s="76"/>
      <c r="W88" s="76"/>
      <c r="X88" s="76"/>
      <c r="Y88" s="77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7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7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7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7"/>
      <c r="CC88" s="76"/>
    </row>
    <row r="89" spans="1:8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76"/>
      <c r="R89" s="76"/>
      <c r="S89" s="76"/>
      <c r="T89" s="76"/>
      <c r="U89" s="76"/>
      <c r="V89" s="76"/>
      <c r="W89" s="76"/>
      <c r="X89" s="76"/>
      <c r="Y89" s="77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7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7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7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7"/>
      <c r="CC89" s="76"/>
    </row>
    <row r="90" spans="1:8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76"/>
      <c r="R90" s="76"/>
      <c r="S90" s="76"/>
      <c r="T90" s="76"/>
      <c r="U90" s="76"/>
      <c r="V90" s="76"/>
      <c r="W90" s="76"/>
      <c r="X90" s="76"/>
      <c r="Y90" s="77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7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7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7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7"/>
      <c r="CC90" s="76"/>
    </row>
    <row r="91" spans="1:8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76"/>
      <c r="R91" s="76"/>
      <c r="S91" s="76"/>
      <c r="T91" s="76"/>
      <c r="U91" s="76"/>
      <c r="V91" s="76"/>
      <c r="W91" s="76"/>
      <c r="X91" s="76"/>
      <c r="Y91" s="77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7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7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7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7"/>
      <c r="CC91" s="76"/>
    </row>
    <row r="92" spans="1:8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76"/>
      <c r="R92" s="76"/>
      <c r="S92" s="76"/>
      <c r="T92" s="76"/>
      <c r="U92" s="76"/>
      <c r="V92" s="76"/>
      <c r="W92" s="76"/>
      <c r="X92" s="76"/>
      <c r="Y92" s="77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7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7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7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7"/>
      <c r="CC92" s="76"/>
    </row>
    <row r="93" spans="1:8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76"/>
      <c r="R93" s="76"/>
      <c r="S93" s="76"/>
      <c r="T93" s="76"/>
      <c r="U93" s="76"/>
      <c r="V93" s="76"/>
      <c r="W93" s="76"/>
      <c r="X93" s="76"/>
      <c r="Y93" s="77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7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7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7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7"/>
      <c r="CC93" s="76"/>
    </row>
    <row r="94" spans="1:8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76"/>
      <c r="R94" s="76"/>
      <c r="S94" s="76"/>
      <c r="T94" s="76"/>
      <c r="U94" s="76"/>
      <c r="V94" s="76"/>
      <c r="W94" s="76"/>
      <c r="X94" s="76"/>
      <c r="Y94" s="77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7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7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7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7"/>
      <c r="CC94" s="76"/>
    </row>
    <row r="95" spans="1:8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76"/>
      <c r="R95" s="76"/>
      <c r="S95" s="76"/>
      <c r="T95" s="76"/>
      <c r="U95" s="76"/>
      <c r="V95" s="76"/>
      <c r="W95" s="76"/>
      <c r="X95" s="76"/>
      <c r="Y95" s="77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7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7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7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7"/>
      <c r="CC95" s="76"/>
    </row>
    <row r="96" spans="1:8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76"/>
      <c r="R96" s="76"/>
      <c r="S96" s="76"/>
      <c r="T96" s="76"/>
      <c r="U96" s="76"/>
      <c r="V96" s="76"/>
      <c r="W96" s="76"/>
      <c r="X96" s="76"/>
      <c r="Y96" s="77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7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7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7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7"/>
      <c r="CC96" s="76"/>
    </row>
    <row r="97" spans="1:8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76"/>
      <c r="R97" s="76"/>
      <c r="S97" s="76"/>
      <c r="T97" s="76"/>
      <c r="U97" s="76"/>
      <c r="V97" s="76"/>
      <c r="W97" s="76"/>
      <c r="X97" s="76"/>
      <c r="Y97" s="77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7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7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7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7"/>
      <c r="CC97" s="76"/>
    </row>
    <row r="98" spans="1:8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76"/>
      <c r="R98" s="76"/>
      <c r="S98" s="76"/>
      <c r="T98" s="76"/>
      <c r="U98" s="76"/>
      <c r="V98" s="76"/>
      <c r="W98" s="76"/>
      <c r="X98" s="76"/>
      <c r="Y98" s="77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7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7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7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7"/>
      <c r="CC98" s="76"/>
    </row>
    <row r="99" spans="1:8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76"/>
      <c r="R99" s="76"/>
      <c r="S99" s="76"/>
      <c r="T99" s="76"/>
      <c r="U99" s="76"/>
      <c r="V99" s="76"/>
      <c r="W99" s="76"/>
      <c r="X99" s="76"/>
      <c r="Y99" s="77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7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7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7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7"/>
      <c r="CC99" s="76"/>
    </row>
    <row r="100" spans="1:8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76"/>
      <c r="R100" s="76"/>
      <c r="S100" s="76"/>
      <c r="T100" s="76"/>
      <c r="U100" s="76"/>
      <c r="V100" s="76"/>
      <c r="W100" s="76"/>
      <c r="X100" s="76"/>
      <c r="Y100" s="77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7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7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7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7"/>
      <c r="CC100" s="76"/>
    </row>
    <row r="101" spans="1:8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76"/>
      <c r="R101" s="76"/>
      <c r="S101" s="76"/>
      <c r="T101" s="76"/>
      <c r="U101" s="76"/>
      <c r="V101" s="76"/>
      <c r="W101" s="76"/>
      <c r="X101" s="76"/>
      <c r="Y101" s="77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7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7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7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7"/>
      <c r="CC101" s="76"/>
    </row>
    <row r="102" spans="1:8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76"/>
      <c r="R102" s="76"/>
      <c r="S102" s="76"/>
      <c r="T102" s="76"/>
      <c r="U102" s="76"/>
      <c r="V102" s="76"/>
      <c r="W102" s="76"/>
      <c r="X102" s="76"/>
      <c r="Y102" s="77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7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7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7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7"/>
      <c r="CC102" s="76"/>
    </row>
    <row r="103" spans="1:8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76"/>
      <c r="R103" s="76"/>
      <c r="S103" s="76"/>
      <c r="T103" s="76"/>
      <c r="U103" s="76"/>
      <c r="V103" s="76"/>
      <c r="W103" s="76"/>
      <c r="X103" s="76"/>
      <c r="Y103" s="77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7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7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7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7"/>
      <c r="CC103" s="76"/>
    </row>
    <row r="104" spans="1:8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76"/>
      <c r="R104" s="76"/>
      <c r="S104" s="76"/>
      <c r="T104" s="76"/>
      <c r="U104" s="76"/>
      <c r="V104" s="76"/>
      <c r="W104" s="76"/>
      <c r="X104" s="76"/>
      <c r="Y104" s="77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7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7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7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7"/>
      <c r="CC104" s="76"/>
    </row>
    <row r="105" spans="1:8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76"/>
      <c r="R105" s="76"/>
      <c r="S105" s="76"/>
      <c r="T105" s="76"/>
      <c r="U105" s="76"/>
      <c r="V105" s="76"/>
      <c r="W105" s="76"/>
      <c r="X105" s="76"/>
      <c r="Y105" s="77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7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7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7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7"/>
      <c r="CC105" s="76"/>
    </row>
    <row r="106" spans="1:8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76"/>
      <c r="R106" s="76"/>
      <c r="S106" s="76"/>
      <c r="T106" s="76"/>
      <c r="U106" s="76"/>
      <c r="V106" s="76"/>
      <c r="W106" s="76"/>
      <c r="X106" s="76"/>
      <c r="Y106" s="77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7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7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7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7"/>
      <c r="CC106" s="76"/>
    </row>
    <row r="107" spans="1:8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76"/>
      <c r="R107" s="76"/>
      <c r="S107" s="76"/>
      <c r="T107" s="76"/>
      <c r="U107" s="76"/>
      <c r="V107" s="76"/>
      <c r="W107" s="76"/>
      <c r="X107" s="76"/>
      <c r="Y107" s="77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7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7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7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7"/>
      <c r="CC107" s="76"/>
    </row>
    <row r="108" spans="1:8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76"/>
      <c r="R108" s="76"/>
      <c r="S108" s="76"/>
      <c r="T108" s="76"/>
      <c r="U108" s="76"/>
      <c r="V108" s="76"/>
      <c r="W108" s="76"/>
      <c r="X108" s="76"/>
      <c r="Y108" s="77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7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7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7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7"/>
      <c r="CC108" s="76"/>
    </row>
    <row r="109" spans="1:8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76"/>
      <c r="R109" s="76"/>
      <c r="S109" s="76"/>
      <c r="T109" s="76"/>
      <c r="U109" s="76"/>
      <c r="V109" s="76"/>
      <c r="W109" s="76"/>
      <c r="X109" s="76"/>
      <c r="Y109" s="77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7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7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7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7"/>
      <c r="CC109" s="76"/>
    </row>
    <row r="110" spans="1:8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76"/>
      <c r="R110" s="76"/>
      <c r="S110" s="76"/>
      <c r="T110" s="76"/>
      <c r="U110" s="76"/>
      <c r="V110" s="76"/>
      <c r="W110" s="76"/>
      <c r="X110" s="76"/>
      <c r="Y110" s="77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7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7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7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7"/>
      <c r="CC110" s="76"/>
    </row>
    <row r="111" spans="1:8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76"/>
      <c r="R111" s="76"/>
      <c r="S111" s="76"/>
      <c r="T111" s="76"/>
      <c r="U111" s="76"/>
      <c r="V111" s="76"/>
      <c r="W111" s="76"/>
      <c r="X111" s="76"/>
      <c r="Y111" s="77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7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7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7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7"/>
      <c r="CC111" s="76"/>
    </row>
    <row r="112" spans="1:8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76"/>
      <c r="R112" s="76"/>
      <c r="S112" s="76"/>
      <c r="T112" s="76"/>
      <c r="U112" s="76"/>
      <c r="V112" s="76"/>
      <c r="W112" s="76"/>
      <c r="X112" s="76"/>
      <c r="Y112" s="77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7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7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7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7"/>
      <c r="CC112" s="76"/>
    </row>
    <row r="113" spans="1:8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76"/>
      <c r="R113" s="76"/>
      <c r="S113" s="76"/>
      <c r="T113" s="76"/>
      <c r="U113" s="76"/>
      <c r="V113" s="76"/>
      <c r="W113" s="76"/>
      <c r="X113" s="76"/>
      <c r="Y113" s="77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7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7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7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7"/>
      <c r="CC113" s="76"/>
    </row>
    <row r="114" spans="1:8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76"/>
      <c r="R114" s="76"/>
      <c r="S114" s="76"/>
      <c r="T114" s="76"/>
      <c r="U114" s="76"/>
      <c r="V114" s="76"/>
      <c r="W114" s="76"/>
      <c r="X114" s="76"/>
      <c r="Y114" s="77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7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7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7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7"/>
      <c r="CC114" s="76"/>
    </row>
    <row r="115" spans="1:8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76"/>
      <c r="R115" s="76"/>
      <c r="S115" s="76"/>
      <c r="T115" s="76"/>
      <c r="U115" s="76"/>
      <c r="V115" s="76"/>
      <c r="W115" s="76"/>
      <c r="X115" s="76"/>
      <c r="Y115" s="77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7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7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7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7"/>
      <c r="CC115" s="76"/>
    </row>
    <row r="116" spans="1:8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76"/>
      <c r="R116" s="76"/>
      <c r="S116" s="76"/>
      <c r="T116" s="76"/>
      <c r="U116" s="76"/>
      <c r="V116" s="76"/>
      <c r="W116" s="76"/>
      <c r="X116" s="76"/>
      <c r="Y116" s="77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7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7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7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7"/>
      <c r="CC116" s="76"/>
    </row>
    <row r="117" spans="1:8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76"/>
      <c r="R117" s="76"/>
      <c r="S117" s="76"/>
      <c r="T117" s="76"/>
      <c r="U117" s="76"/>
      <c r="V117" s="76"/>
      <c r="W117" s="76"/>
      <c r="X117" s="76"/>
      <c r="Y117" s="77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7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7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7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7"/>
      <c r="CC117" s="76"/>
    </row>
    <row r="118" spans="1:8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76"/>
      <c r="R118" s="76"/>
      <c r="S118" s="76"/>
      <c r="T118" s="76"/>
      <c r="U118" s="76"/>
      <c r="V118" s="76"/>
      <c r="W118" s="76"/>
      <c r="X118" s="76"/>
      <c r="Y118" s="77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7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7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7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7"/>
      <c r="CC118" s="76"/>
    </row>
    <row r="119" spans="1:8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76"/>
      <c r="R119" s="76"/>
      <c r="S119" s="76"/>
      <c r="T119" s="76"/>
      <c r="U119" s="76"/>
      <c r="V119" s="76"/>
      <c r="W119" s="76"/>
      <c r="X119" s="76"/>
      <c r="Y119" s="77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7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7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7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7"/>
      <c r="CC119" s="76"/>
    </row>
    <row r="120" spans="1:8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76"/>
      <c r="R120" s="76"/>
      <c r="S120" s="76"/>
      <c r="T120" s="76"/>
      <c r="U120" s="76"/>
      <c r="V120" s="76"/>
      <c r="W120" s="76"/>
      <c r="X120" s="76"/>
      <c r="Y120" s="77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7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7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7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7"/>
      <c r="CC120" s="76"/>
    </row>
    <row r="121" spans="1:8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76"/>
      <c r="R121" s="76"/>
      <c r="S121" s="76"/>
      <c r="T121" s="76"/>
      <c r="U121" s="76"/>
      <c r="V121" s="76"/>
      <c r="W121" s="76"/>
      <c r="X121" s="76"/>
      <c r="Y121" s="77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7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7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7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7"/>
      <c r="CC121" s="76"/>
    </row>
    <row r="122" spans="1:8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76"/>
      <c r="R122" s="76"/>
      <c r="S122" s="76"/>
      <c r="T122" s="76"/>
      <c r="U122" s="76"/>
      <c r="V122" s="76"/>
      <c r="W122" s="76"/>
      <c r="X122" s="76"/>
      <c r="Y122" s="77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7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7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7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7"/>
      <c r="CC122" s="76"/>
    </row>
    <row r="123" spans="1:8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76"/>
      <c r="R123" s="76"/>
      <c r="S123" s="76"/>
      <c r="T123" s="76"/>
      <c r="U123" s="76"/>
      <c r="V123" s="76"/>
      <c r="W123" s="76"/>
      <c r="X123" s="76"/>
      <c r="Y123" s="77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7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7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7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7"/>
      <c r="CC123" s="76"/>
    </row>
    <row r="124" spans="1:8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76"/>
      <c r="R124" s="76"/>
      <c r="S124" s="76"/>
      <c r="T124" s="76"/>
      <c r="U124" s="76"/>
      <c r="V124" s="76"/>
      <c r="W124" s="76"/>
      <c r="X124" s="76"/>
      <c r="Y124" s="77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7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7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7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7"/>
      <c r="CC124" s="76"/>
    </row>
    <row r="125" spans="1:8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76"/>
      <c r="R125" s="76"/>
      <c r="S125" s="76"/>
      <c r="T125" s="76"/>
      <c r="U125" s="76"/>
      <c r="V125" s="76"/>
      <c r="W125" s="76"/>
      <c r="X125" s="76"/>
      <c r="Y125" s="77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7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7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7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7"/>
      <c r="CC125" s="76"/>
    </row>
    <row r="126" spans="1:8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76"/>
      <c r="R126" s="76"/>
      <c r="S126" s="76"/>
      <c r="T126" s="76"/>
      <c r="U126" s="76"/>
      <c r="V126" s="76"/>
      <c r="W126" s="76"/>
      <c r="X126" s="76"/>
      <c r="Y126" s="77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7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7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7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7"/>
      <c r="CC126" s="76"/>
    </row>
    <row r="127" spans="1:8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76"/>
      <c r="R127" s="76"/>
      <c r="S127" s="76"/>
      <c r="T127" s="76"/>
      <c r="U127" s="76"/>
      <c r="V127" s="76"/>
      <c r="W127" s="76"/>
      <c r="X127" s="76"/>
      <c r="Y127" s="77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7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7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7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7"/>
      <c r="CC127" s="76"/>
    </row>
    <row r="128" spans="1:8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76"/>
      <c r="R128" s="76"/>
      <c r="S128" s="76"/>
      <c r="T128" s="76"/>
      <c r="U128" s="76"/>
      <c r="V128" s="76"/>
      <c r="W128" s="76"/>
      <c r="X128" s="76"/>
      <c r="Y128" s="77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7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7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7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7"/>
      <c r="CC128" s="76"/>
    </row>
    <row r="129" spans="1:8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76"/>
      <c r="R129" s="76"/>
      <c r="S129" s="76"/>
      <c r="T129" s="76"/>
      <c r="U129" s="76"/>
      <c r="V129" s="76"/>
      <c r="W129" s="76"/>
      <c r="X129" s="76"/>
      <c r="Y129" s="77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7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7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7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7"/>
      <c r="CC129" s="76"/>
    </row>
    <row r="130" spans="1:8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76"/>
      <c r="R130" s="76"/>
      <c r="S130" s="76"/>
      <c r="T130" s="76"/>
      <c r="U130" s="76"/>
      <c r="V130" s="76"/>
      <c r="W130" s="76"/>
      <c r="X130" s="76"/>
      <c r="Y130" s="77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7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7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7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7"/>
      <c r="CC130" s="76"/>
    </row>
    <row r="131" spans="1:8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76"/>
      <c r="R131" s="76"/>
      <c r="S131" s="76"/>
      <c r="T131" s="76"/>
      <c r="U131" s="76"/>
      <c r="V131" s="76"/>
      <c r="W131" s="76"/>
      <c r="X131" s="76"/>
      <c r="Y131" s="77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7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7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7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7"/>
      <c r="CC131" s="76"/>
    </row>
    <row r="132" spans="1:8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76"/>
      <c r="R132" s="76"/>
      <c r="S132" s="76"/>
      <c r="T132" s="76"/>
      <c r="U132" s="76"/>
      <c r="V132" s="76"/>
      <c r="W132" s="76"/>
      <c r="X132" s="76"/>
      <c r="Y132" s="77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7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7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7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7"/>
      <c r="CC132" s="76"/>
    </row>
    <row r="133" spans="1:8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76"/>
      <c r="R133" s="76"/>
      <c r="S133" s="76"/>
      <c r="T133" s="76"/>
      <c r="U133" s="76"/>
      <c r="V133" s="76"/>
      <c r="W133" s="76"/>
      <c r="X133" s="76"/>
      <c r="Y133" s="77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7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7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7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7"/>
      <c r="CC133" s="76"/>
    </row>
    <row r="134" spans="1:8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76"/>
      <c r="R134" s="76"/>
      <c r="S134" s="76"/>
      <c r="T134" s="76"/>
      <c r="U134" s="76"/>
      <c r="V134" s="76"/>
      <c r="W134" s="76"/>
      <c r="X134" s="76"/>
      <c r="Y134" s="77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7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7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7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7"/>
      <c r="CC134" s="76"/>
    </row>
    <row r="135" spans="1:8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76"/>
      <c r="R135" s="76"/>
      <c r="S135" s="76"/>
      <c r="T135" s="76"/>
      <c r="U135" s="76"/>
      <c r="V135" s="76"/>
      <c r="W135" s="76"/>
      <c r="X135" s="76"/>
      <c r="Y135" s="77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7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7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7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7"/>
      <c r="CC135" s="76"/>
    </row>
    <row r="136" spans="1:8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76"/>
      <c r="R136" s="76"/>
      <c r="S136" s="76"/>
      <c r="T136" s="76"/>
      <c r="U136" s="76"/>
      <c r="V136" s="76"/>
      <c r="W136" s="76"/>
      <c r="X136" s="76"/>
      <c r="Y136" s="77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7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7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7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7"/>
      <c r="CC136" s="76"/>
    </row>
    <row r="137" spans="1:8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76"/>
      <c r="R137" s="76"/>
      <c r="S137" s="76"/>
      <c r="T137" s="76"/>
      <c r="U137" s="76"/>
      <c r="V137" s="76"/>
      <c r="W137" s="76"/>
      <c r="X137" s="76"/>
      <c r="Y137" s="77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7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7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7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7"/>
      <c r="CC137" s="76"/>
    </row>
    <row r="138" spans="1:8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76"/>
      <c r="R138" s="76"/>
      <c r="S138" s="76"/>
      <c r="T138" s="76"/>
      <c r="U138" s="76"/>
      <c r="V138" s="76"/>
      <c r="W138" s="76"/>
      <c r="X138" s="76"/>
      <c r="Y138" s="77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7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7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7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7"/>
      <c r="CC138" s="76"/>
    </row>
    <row r="139" spans="1:8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76"/>
      <c r="R139" s="76"/>
      <c r="S139" s="76"/>
      <c r="T139" s="76"/>
      <c r="U139" s="76"/>
      <c r="V139" s="76"/>
      <c r="W139" s="76"/>
      <c r="X139" s="76"/>
      <c r="Y139" s="77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7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7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7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7"/>
      <c r="CC139" s="76"/>
    </row>
    <row r="140" spans="1:8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76"/>
      <c r="R140" s="76"/>
      <c r="S140" s="76"/>
      <c r="T140" s="76"/>
      <c r="U140" s="76"/>
      <c r="V140" s="76"/>
      <c r="W140" s="76"/>
      <c r="X140" s="76"/>
      <c r="Y140" s="77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7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7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7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7"/>
      <c r="CC140" s="76"/>
    </row>
    <row r="141" spans="1:8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76"/>
      <c r="R141" s="76"/>
      <c r="S141" s="76"/>
      <c r="T141" s="76"/>
      <c r="U141" s="76"/>
      <c r="V141" s="76"/>
      <c r="W141" s="76"/>
      <c r="X141" s="76"/>
      <c r="Y141" s="77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7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7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7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7"/>
      <c r="CC141" s="76"/>
    </row>
    <row r="142" spans="1:8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76"/>
      <c r="R142" s="76"/>
      <c r="S142" s="76"/>
      <c r="T142" s="76"/>
      <c r="U142" s="76"/>
      <c r="V142" s="76"/>
      <c r="W142" s="76"/>
      <c r="X142" s="76"/>
      <c r="Y142" s="77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7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7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7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7"/>
      <c r="CC142" s="76"/>
    </row>
    <row r="143" spans="1:8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76"/>
      <c r="R143" s="76"/>
      <c r="S143" s="76"/>
      <c r="T143" s="76"/>
      <c r="U143" s="76"/>
      <c r="V143" s="76"/>
      <c r="W143" s="76"/>
      <c r="X143" s="76"/>
      <c r="Y143" s="77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7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7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7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7"/>
      <c r="CC143" s="76"/>
    </row>
    <row r="144" spans="1:8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76"/>
      <c r="R144" s="76"/>
      <c r="S144" s="76"/>
      <c r="T144" s="76"/>
      <c r="U144" s="76"/>
      <c r="V144" s="76"/>
      <c r="W144" s="76"/>
      <c r="X144" s="76"/>
      <c r="Y144" s="77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7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7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7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7"/>
      <c r="CC144" s="76"/>
    </row>
    <row r="145" spans="1:8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76"/>
      <c r="R145" s="76"/>
      <c r="S145" s="76"/>
      <c r="T145" s="76"/>
      <c r="U145" s="76"/>
      <c r="V145" s="76"/>
      <c r="W145" s="76"/>
      <c r="X145" s="76"/>
      <c r="Y145" s="77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7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7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7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7"/>
      <c r="CC145" s="76"/>
    </row>
    <row r="146" spans="1:8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76"/>
      <c r="R146" s="76"/>
      <c r="S146" s="76"/>
      <c r="T146" s="76"/>
      <c r="U146" s="76"/>
      <c r="V146" s="76"/>
      <c r="W146" s="76"/>
      <c r="X146" s="76"/>
      <c r="Y146" s="77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7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7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7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7"/>
      <c r="CC146" s="76"/>
    </row>
    <row r="147" spans="1:8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76"/>
      <c r="R147" s="76"/>
      <c r="S147" s="76"/>
      <c r="T147" s="76"/>
      <c r="U147" s="76"/>
      <c r="V147" s="76"/>
      <c r="W147" s="76"/>
      <c r="X147" s="76"/>
      <c r="Y147" s="77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7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7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7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7"/>
      <c r="CC147" s="76"/>
    </row>
    <row r="148" spans="1:8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76"/>
      <c r="R148" s="76"/>
      <c r="S148" s="76"/>
      <c r="T148" s="76"/>
      <c r="U148" s="76"/>
      <c r="V148" s="76"/>
      <c r="W148" s="76"/>
      <c r="X148" s="76"/>
      <c r="Y148" s="77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7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7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7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7"/>
      <c r="CC148" s="76"/>
    </row>
    <row r="149" spans="1:8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76"/>
      <c r="R149" s="76"/>
      <c r="S149" s="76"/>
      <c r="T149" s="76"/>
      <c r="U149" s="76"/>
      <c r="V149" s="76"/>
      <c r="W149" s="76"/>
      <c r="X149" s="76"/>
      <c r="Y149" s="77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7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7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7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7"/>
      <c r="CC149" s="76"/>
    </row>
    <row r="150" spans="1:8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76"/>
      <c r="R150" s="76"/>
      <c r="S150" s="76"/>
      <c r="T150" s="76"/>
      <c r="U150" s="76"/>
      <c r="V150" s="76"/>
      <c r="W150" s="76"/>
      <c r="X150" s="76"/>
      <c r="Y150" s="77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7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7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7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7"/>
      <c r="CC150" s="76"/>
    </row>
    <row r="151" spans="1:8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76"/>
      <c r="R151" s="76"/>
      <c r="S151" s="76"/>
      <c r="T151" s="76"/>
      <c r="U151" s="76"/>
      <c r="V151" s="76"/>
      <c r="W151" s="76"/>
      <c r="X151" s="76"/>
      <c r="Y151" s="77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7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7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7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7"/>
      <c r="CC151" s="76"/>
    </row>
    <row r="152" spans="1:8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76"/>
      <c r="R152" s="76"/>
      <c r="S152" s="76"/>
      <c r="T152" s="76"/>
      <c r="U152" s="76"/>
      <c r="V152" s="76"/>
      <c r="W152" s="76"/>
      <c r="X152" s="76"/>
      <c r="Y152" s="77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7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7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7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7"/>
      <c r="CC152" s="76"/>
    </row>
    <row r="153" spans="1:8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76"/>
      <c r="R153" s="76"/>
      <c r="S153" s="76"/>
      <c r="T153" s="76"/>
      <c r="U153" s="76"/>
      <c r="V153" s="76"/>
      <c r="W153" s="76"/>
      <c r="X153" s="76"/>
      <c r="Y153" s="77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7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7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7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7"/>
      <c r="CC153" s="76"/>
    </row>
    <row r="154" spans="1:8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76"/>
      <c r="R154" s="76"/>
      <c r="S154" s="76"/>
      <c r="T154" s="76"/>
      <c r="U154" s="76"/>
      <c r="V154" s="76"/>
      <c r="W154" s="76"/>
      <c r="X154" s="76"/>
      <c r="Y154" s="77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7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7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7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7"/>
      <c r="CC154" s="76"/>
    </row>
    <row r="155" spans="1:8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76"/>
      <c r="R155" s="76"/>
      <c r="S155" s="76"/>
      <c r="T155" s="76"/>
      <c r="U155" s="76"/>
      <c r="V155" s="76"/>
      <c r="W155" s="76"/>
      <c r="X155" s="76"/>
      <c r="Y155" s="77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7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7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7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7"/>
      <c r="CC155" s="76"/>
    </row>
    <row r="156" spans="1:8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76"/>
      <c r="R156" s="76"/>
      <c r="S156" s="76"/>
      <c r="T156" s="76"/>
      <c r="U156" s="76"/>
      <c r="V156" s="76"/>
      <c r="W156" s="76"/>
      <c r="X156" s="76"/>
      <c r="Y156" s="77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7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7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7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7"/>
      <c r="CC156" s="76"/>
    </row>
    <row r="157" spans="1:8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76"/>
      <c r="R157" s="76"/>
      <c r="S157" s="76"/>
      <c r="T157" s="76"/>
      <c r="U157" s="76"/>
      <c r="V157" s="76"/>
      <c r="W157" s="76"/>
      <c r="X157" s="76"/>
      <c r="Y157" s="77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7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7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7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7"/>
      <c r="CC157" s="76"/>
    </row>
    <row r="158" spans="1:8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76"/>
      <c r="R158" s="76"/>
      <c r="S158" s="76"/>
      <c r="T158" s="76"/>
      <c r="U158" s="76"/>
      <c r="V158" s="76"/>
      <c r="W158" s="76"/>
      <c r="X158" s="76"/>
      <c r="Y158" s="77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7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7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7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7"/>
      <c r="CC158" s="76"/>
    </row>
    <row r="159" spans="1:8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76"/>
      <c r="R159" s="76"/>
      <c r="S159" s="76"/>
      <c r="T159" s="76"/>
      <c r="U159" s="76"/>
      <c r="V159" s="76"/>
      <c r="W159" s="76"/>
      <c r="X159" s="76"/>
      <c r="Y159" s="77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7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7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7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7"/>
      <c r="CC159" s="76"/>
    </row>
    <row r="160" spans="1:8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76"/>
      <c r="R160" s="76"/>
      <c r="S160" s="76"/>
      <c r="T160" s="76"/>
      <c r="U160" s="76"/>
      <c r="V160" s="76"/>
      <c r="W160" s="76"/>
      <c r="X160" s="76"/>
      <c r="Y160" s="77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7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7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7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7"/>
      <c r="CC160" s="76"/>
    </row>
    <row r="161" spans="1:8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76"/>
      <c r="R161" s="76"/>
      <c r="S161" s="76"/>
      <c r="T161" s="76"/>
      <c r="U161" s="76"/>
      <c r="V161" s="76"/>
      <c r="W161" s="76"/>
      <c r="X161" s="76"/>
      <c r="Y161" s="77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7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7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7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7"/>
      <c r="CC161" s="76"/>
    </row>
    <row r="162" spans="1:8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76"/>
      <c r="R162" s="76"/>
      <c r="S162" s="76"/>
      <c r="T162" s="76"/>
      <c r="U162" s="76"/>
      <c r="V162" s="76"/>
      <c r="W162" s="76"/>
      <c r="X162" s="76"/>
      <c r="Y162" s="77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7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7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7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7"/>
      <c r="CC162" s="76"/>
    </row>
    <row r="163" spans="1:8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76"/>
      <c r="R163" s="76"/>
      <c r="S163" s="76"/>
      <c r="T163" s="76"/>
      <c r="U163" s="76"/>
      <c r="V163" s="76"/>
      <c r="W163" s="76"/>
      <c r="X163" s="76"/>
      <c r="Y163" s="77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7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7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7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7"/>
      <c r="CC163" s="76"/>
    </row>
    <row r="164" spans="1:8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76"/>
      <c r="R164" s="76"/>
      <c r="S164" s="76"/>
      <c r="T164" s="76"/>
      <c r="U164" s="76"/>
      <c r="V164" s="76"/>
      <c r="W164" s="76"/>
      <c r="X164" s="76"/>
      <c r="Y164" s="77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7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7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7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7"/>
      <c r="CC164" s="76"/>
    </row>
    <row r="165" spans="1:8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76"/>
      <c r="R165" s="76"/>
      <c r="S165" s="76"/>
      <c r="T165" s="76"/>
      <c r="U165" s="76"/>
      <c r="V165" s="76"/>
      <c r="W165" s="76"/>
      <c r="X165" s="76"/>
      <c r="Y165" s="77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7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7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7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7"/>
      <c r="CC165" s="76"/>
    </row>
    <row r="166" spans="1:8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76"/>
      <c r="R166" s="76"/>
      <c r="S166" s="76"/>
      <c r="T166" s="76"/>
      <c r="U166" s="76"/>
      <c r="V166" s="76"/>
      <c r="W166" s="76"/>
      <c r="X166" s="76"/>
      <c r="Y166" s="77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7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7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7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7"/>
      <c r="CC166" s="76"/>
    </row>
    <row r="167" spans="1:8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76"/>
      <c r="R167" s="76"/>
      <c r="S167" s="76"/>
      <c r="T167" s="76"/>
      <c r="U167" s="76"/>
      <c r="V167" s="76"/>
      <c r="W167" s="76"/>
      <c r="X167" s="76"/>
      <c r="Y167" s="77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7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7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7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7"/>
      <c r="CC167" s="76"/>
    </row>
    <row r="168" spans="1:8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76"/>
      <c r="R168" s="76"/>
      <c r="S168" s="76"/>
      <c r="T168" s="76"/>
      <c r="U168" s="76"/>
      <c r="V168" s="76"/>
      <c r="W168" s="76"/>
      <c r="X168" s="76"/>
      <c r="Y168" s="77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7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7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7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7"/>
      <c r="CC168" s="76"/>
    </row>
    <row r="169" spans="1:8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76"/>
      <c r="R169" s="76"/>
      <c r="S169" s="76"/>
      <c r="T169" s="76"/>
      <c r="U169" s="76"/>
      <c r="V169" s="76"/>
      <c r="W169" s="76"/>
      <c r="X169" s="76"/>
      <c r="Y169" s="77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7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7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7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7"/>
      <c r="CC169" s="76"/>
    </row>
    <row r="170" spans="1:8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76"/>
      <c r="R170" s="76"/>
      <c r="S170" s="76"/>
      <c r="T170" s="76"/>
      <c r="U170" s="76"/>
      <c r="V170" s="76"/>
      <c r="W170" s="76"/>
      <c r="X170" s="76"/>
      <c r="Y170" s="77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7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7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7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7"/>
      <c r="CC170" s="76"/>
    </row>
    <row r="171" spans="1:8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76"/>
      <c r="R171" s="76"/>
      <c r="S171" s="76"/>
      <c r="T171" s="76"/>
      <c r="U171" s="76"/>
      <c r="V171" s="76"/>
      <c r="W171" s="76"/>
      <c r="X171" s="76"/>
      <c r="Y171" s="77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7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7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7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7"/>
      <c r="CC171" s="76"/>
    </row>
    <row r="172" spans="1:8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76"/>
      <c r="R172" s="76"/>
      <c r="S172" s="76"/>
      <c r="T172" s="76"/>
      <c r="U172" s="76"/>
      <c r="V172" s="76"/>
      <c r="W172" s="76"/>
      <c r="X172" s="76"/>
      <c r="Y172" s="77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7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7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7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7"/>
      <c r="CC172" s="76"/>
    </row>
    <row r="173" spans="1:8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76"/>
      <c r="R173" s="76"/>
      <c r="S173" s="76"/>
      <c r="T173" s="76"/>
      <c r="U173" s="76"/>
      <c r="V173" s="76"/>
      <c r="W173" s="76"/>
      <c r="X173" s="76"/>
      <c r="Y173" s="77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7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7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7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7"/>
      <c r="CC173" s="76"/>
    </row>
    <row r="174" spans="1:8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76"/>
      <c r="R174" s="76"/>
      <c r="S174" s="76"/>
      <c r="T174" s="76"/>
      <c r="U174" s="76"/>
      <c r="V174" s="76"/>
      <c r="W174" s="76"/>
      <c r="X174" s="76"/>
      <c r="Y174" s="77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7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7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7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7"/>
      <c r="CC174" s="76"/>
    </row>
    <row r="175" spans="1:8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76"/>
      <c r="R175" s="76"/>
      <c r="S175" s="76"/>
      <c r="T175" s="76"/>
      <c r="U175" s="76"/>
      <c r="V175" s="76"/>
      <c r="W175" s="76"/>
      <c r="X175" s="76"/>
      <c r="Y175" s="77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7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7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7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7"/>
      <c r="CC175" s="76"/>
    </row>
    <row r="176" spans="1:8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76"/>
      <c r="R176" s="76"/>
      <c r="S176" s="76"/>
      <c r="T176" s="76"/>
      <c r="U176" s="76"/>
      <c r="V176" s="76"/>
      <c r="W176" s="76"/>
      <c r="X176" s="76"/>
      <c r="Y176" s="77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7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7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7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7"/>
      <c r="CC176" s="76"/>
    </row>
    <row r="177" spans="1:8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76"/>
      <c r="R177" s="76"/>
      <c r="S177" s="76"/>
      <c r="T177" s="76"/>
      <c r="U177" s="76"/>
      <c r="V177" s="76"/>
      <c r="W177" s="76"/>
      <c r="X177" s="76"/>
      <c r="Y177" s="77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7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7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7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7"/>
      <c r="CC177" s="76"/>
    </row>
    <row r="178" spans="1:8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76"/>
      <c r="R178" s="76"/>
      <c r="S178" s="76"/>
      <c r="T178" s="76"/>
      <c r="U178" s="76"/>
      <c r="V178" s="76"/>
      <c r="W178" s="76"/>
      <c r="X178" s="76"/>
      <c r="Y178" s="77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7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7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7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7"/>
      <c r="CC178" s="76"/>
    </row>
    <row r="179" spans="1:8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76"/>
      <c r="R179" s="76"/>
      <c r="S179" s="76"/>
      <c r="T179" s="76"/>
      <c r="U179" s="76"/>
      <c r="V179" s="76"/>
      <c r="W179" s="76"/>
      <c r="X179" s="76"/>
      <c r="Y179" s="77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7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7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7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7"/>
      <c r="CC179" s="76"/>
    </row>
    <row r="180" spans="1:8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76"/>
      <c r="R180" s="76"/>
      <c r="S180" s="76"/>
      <c r="T180" s="76"/>
      <c r="U180" s="76"/>
      <c r="V180" s="76"/>
      <c r="W180" s="76"/>
      <c r="X180" s="76"/>
      <c r="Y180" s="77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7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7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7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7"/>
      <c r="CC180" s="76"/>
    </row>
    <row r="181" spans="1: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76"/>
      <c r="R181" s="76"/>
      <c r="S181" s="76"/>
      <c r="T181" s="76"/>
      <c r="U181" s="76"/>
      <c r="V181" s="76"/>
      <c r="W181" s="76"/>
      <c r="X181" s="76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7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7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7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7"/>
      <c r="CC181" s="76"/>
    </row>
    <row r="182" spans="1:8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76"/>
      <c r="R182" s="76"/>
      <c r="S182" s="76"/>
      <c r="T182" s="76"/>
      <c r="U182" s="76"/>
      <c r="V182" s="76"/>
      <c r="W182" s="76"/>
      <c r="X182" s="76"/>
      <c r="Y182" s="77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7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7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7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7"/>
      <c r="CC182" s="76"/>
    </row>
    <row r="183" spans="1:8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76"/>
      <c r="R183" s="76"/>
      <c r="S183" s="76"/>
      <c r="T183" s="76"/>
      <c r="U183" s="76"/>
      <c r="V183" s="76"/>
      <c r="W183" s="76"/>
      <c r="X183" s="76"/>
      <c r="Y183" s="77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7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7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7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7"/>
      <c r="CC183" s="76"/>
    </row>
    <row r="184" spans="1:8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76"/>
      <c r="R184" s="76"/>
      <c r="S184" s="76"/>
      <c r="T184" s="76"/>
      <c r="U184" s="76"/>
      <c r="V184" s="76"/>
      <c r="W184" s="76"/>
      <c r="X184" s="76"/>
      <c r="Y184" s="77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7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7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7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7"/>
      <c r="CC184" s="76"/>
    </row>
    <row r="185" spans="1:8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76"/>
      <c r="R185" s="76"/>
      <c r="S185" s="76"/>
      <c r="T185" s="76"/>
      <c r="U185" s="76"/>
      <c r="V185" s="76"/>
      <c r="W185" s="76"/>
      <c r="X185" s="76"/>
      <c r="Y185" s="77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7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7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7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7"/>
      <c r="CC185" s="76"/>
    </row>
    <row r="186" spans="1:8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76"/>
      <c r="R186" s="76"/>
      <c r="S186" s="76"/>
      <c r="T186" s="76"/>
      <c r="U186" s="76"/>
      <c r="V186" s="76"/>
      <c r="W186" s="76"/>
      <c r="X186" s="76"/>
      <c r="Y186" s="77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7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7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7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7"/>
      <c r="CC186" s="76"/>
    </row>
    <row r="187" spans="1:8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76"/>
      <c r="R187" s="76"/>
      <c r="S187" s="76"/>
      <c r="T187" s="76"/>
      <c r="U187" s="76"/>
      <c r="V187" s="76"/>
      <c r="W187" s="76"/>
      <c r="X187" s="76"/>
      <c r="Y187" s="77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7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7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7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7"/>
      <c r="CC187" s="76"/>
    </row>
    <row r="188" spans="1:8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76"/>
      <c r="R188" s="76"/>
      <c r="S188" s="76"/>
      <c r="T188" s="76"/>
      <c r="U188" s="76"/>
      <c r="V188" s="76"/>
      <c r="W188" s="76"/>
      <c r="X188" s="76"/>
      <c r="Y188" s="77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7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7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7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7"/>
      <c r="CC188" s="76"/>
    </row>
    <row r="189" spans="1:8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76"/>
      <c r="R189" s="76"/>
      <c r="S189" s="76"/>
      <c r="T189" s="76"/>
      <c r="U189" s="76"/>
      <c r="V189" s="76"/>
      <c r="W189" s="76"/>
      <c r="X189" s="76"/>
      <c r="Y189" s="77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7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7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7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7"/>
      <c r="CC189" s="76"/>
    </row>
    <row r="190" spans="1:8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76"/>
      <c r="R190" s="76"/>
      <c r="S190" s="76"/>
      <c r="T190" s="76"/>
      <c r="U190" s="76"/>
      <c r="V190" s="76"/>
      <c r="W190" s="76"/>
      <c r="X190" s="76"/>
      <c r="Y190" s="77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7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7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7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7"/>
      <c r="CC190" s="76"/>
    </row>
    <row r="191" spans="1:8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76"/>
      <c r="R191" s="76"/>
      <c r="S191" s="76"/>
      <c r="T191" s="76"/>
      <c r="U191" s="76"/>
      <c r="V191" s="76"/>
      <c r="W191" s="76"/>
      <c r="X191" s="76"/>
      <c r="Y191" s="77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7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7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7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7"/>
      <c r="CC191" s="76"/>
    </row>
    <row r="192" spans="1:8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76"/>
      <c r="R192" s="76"/>
      <c r="S192" s="76"/>
      <c r="T192" s="76"/>
      <c r="U192" s="76"/>
      <c r="V192" s="76"/>
      <c r="W192" s="76"/>
      <c r="X192" s="76"/>
      <c r="Y192" s="77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7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7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7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7"/>
      <c r="CC192" s="76"/>
    </row>
    <row r="193" spans="1:8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76"/>
      <c r="R193" s="76"/>
      <c r="S193" s="76"/>
      <c r="T193" s="76"/>
      <c r="U193" s="76"/>
      <c r="V193" s="76"/>
      <c r="W193" s="76"/>
      <c r="X193" s="76"/>
      <c r="Y193" s="77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7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7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7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7"/>
      <c r="CC193" s="76"/>
    </row>
    <row r="194" spans="1:8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76"/>
      <c r="R194" s="76"/>
      <c r="S194" s="76"/>
      <c r="T194" s="76"/>
      <c r="U194" s="76"/>
      <c r="V194" s="76"/>
      <c r="W194" s="76"/>
      <c r="X194" s="76"/>
      <c r="Y194" s="77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7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7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7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7"/>
      <c r="CC194" s="76"/>
    </row>
    <row r="195" spans="1:8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76"/>
      <c r="R195" s="76"/>
      <c r="S195" s="76"/>
      <c r="T195" s="76"/>
      <c r="U195" s="76"/>
      <c r="V195" s="76"/>
      <c r="W195" s="76"/>
      <c r="X195" s="76"/>
      <c r="Y195" s="77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7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7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7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7"/>
      <c r="CC195" s="76"/>
    </row>
    <row r="196" spans="1:8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76"/>
      <c r="R196" s="76"/>
      <c r="S196" s="76"/>
      <c r="T196" s="76"/>
      <c r="U196" s="76"/>
      <c r="V196" s="76"/>
      <c r="W196" s="76"/>
      <c r="X196" s="76"/>
      <c r="Y196" s="77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7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7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7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7"/>
      <c r="CC196" s="76"/>
    </row>
    <row r="197" spans="1:8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76"/>
      <c r="R197" s="76"/>
      <c r="S197" s="76"/>
      <c r="T197" s="76"/>
      <c r="U197" s="76"/>
      <c r="V197" s="76"/>
      <c r="W197" s="76"/>
      <c r="X197" s="76"/>
      <c r="Y197" s="77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7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7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7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7"/>
      <c r="CC197" s="76"/>
    </row>
    <row r="198" spans="1:8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76"/>
      <c r="R198" s="76"/>
      <c r="S198" s="76"/>
      <c r="T198" s="76"/>
      <c r="U198" s="76"/>
      <c r="V198" s="76"/>
      <c r="W198" s="76"/>
      <c r="X198" s="76"/>
      <c r="Y198" s="77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7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7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7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7"/>
      <c r="CC198" s="76"/>
    </row>
    <row r="199" spans="1:8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76"/>
      <c r="R199" s="76"/>
      <c r="S199" s="76"/>
      <c r="T199" s="76"/>
      <c r="U199" s="76"/>
      <c r="V199" s="76"/>
      <c r="W199" s="76"/>
      <c r="X199" s="76"/>
      <c r="Y199" s="77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7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7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7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7"/>
      <c r="CC199" s="76"/>
    </row>
    <row r="200" spans="1:8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76"/>
      <c r="R200" s="76"/>
      <c r="S200" s="76"/>
      <c r="T200" s="76"/>
      <c r="U200" s="76"/>
      <c r="V200" s="76"/>
      <c r="W200" s="76"/>
      <c r="X200" s="76"/>
      <c r="Y200" s="77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7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7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7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7"/>
      <c r="CC200" s="76"/>
    </row>
    <row r="201" spans="1:8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76"/>
      <c r="R201" s="76"/>
      <c r="S201" s="76"/>
      <c r="T201" s="76"/>
      <c r="U201" s="76"/>
      <c r="V201" s="76"/>
      <c r="W201" s="76"/>
      <c r="X201" s="76"/>
      <c r="Y201" s="77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7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7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7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7"/>
      <c r="CC201" s="76"/>
    </row>
    <row r="202" spans="1:8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76"/>
      <c r="R202" s="76"/>
      <c r="S202" s="76"/>
      <c r="T202" s="76"/>
      <c r="U202" s="76"/>
      <c r="V202" s="76"/>
      <c r="W202" s="76"/>
      <c r="X202" s="76"/>
      <c r="Y202" s="77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7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7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7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7"/>
      <c r="CC202" s="76"/>
    </row>
    <row r="203" spans="1:8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76"/>
      <c r="R203" s="76"/>
      <c r="S203" s="76"/>
      <c r="T203" s="76"/>
      <c r="U203" s="76"/>
      <c r="V203" s="76"/>
      <c r="W203" s="76"/>
      <c r="X203" s="76"/>
      <c r="Y203" s="77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7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7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7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7"/>
      <c r="CC203" s="76"/>
    </row>
    <row r="204" spans="1:8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76"/>
      <c r="R204" s="76"/>
      <c r="S204" s="76"/>
      <c r="T204" s="76"/>
      <c r="U204" s="76"/>
      <c r="V204" s="76"/>
      <c r="W204" s="76"/>
      <c r="X204" s="76"/>
      <c r="Y204" s="77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7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7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7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7"/>
      <c r="CC204" s="76"/>
    </row>
    <row r="205" spans="1:8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76"/>
      <c r="R205" s="76"/>
      <c r="S205" s="76"/>
      <c r="T205" s="76"/>
      <c r="U205" s="76"/>
      <c r="V205" s="76"/>
      <c r="W205" s="76"/>
      <c r="X205" s="76"/>
      <c r="Y205" s="77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7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7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7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7"/>
      <c r="CC205" s="76"/>
    </row>
    <row r="206" spans="1:8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76"/>
      <c r="R206" s="76"/>
      <c r="S206" s="76"/>
      <c r="T206" s="76"/>
      <c r="U206" s="76"/>
      <c r="V206" s="76"/>
      <c r="W206" s="76"/>
      <c r="X206" s="76"/>
      <c r="Y206" s="77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7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7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7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7"/>
      <c r="CC206" s="76"/>
    </row>
    <row r="207" spans="1:8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76"/>
      <c r="R207" s="76"/>
      <c r="S207" s="76"/>
      <c r="T207" s="76"/>
      <c r="U207" s="76"/>
      <c r="V207" s="76"/>
      <c r="W207" s="76"/>
      <c r="X207" s="76"/>
      <c r="Y207" s="77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7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7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7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7"/>
      <c r="CC207" s="76"/>
    </row>
    <row r="208" spans="1:8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76"/>
      <c r="R208" s="76"/>
      <c r="S208" s="76"/>
      <c r="T208" s="76"/>
      <c r="U208" s="76"/>
      <c r="V208" s="76"/>
      <c r="W208" s="76"/>
      <c r="X208" s="76"/>
      <c r="Y208" s="77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7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7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7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7"/>
      <c r="CC208" s="76"/>
    </row>
    <row r="209" spans="1:8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76"/>
      <c r="R209" s="76"/>
      <c r="S209" s="76"/>
      <c r="T209" s="76"/>
      <c r="U209" s="76"/>
      <c r="V209" s="76"/>
      <c r="W209" s="76"/>
      <c r="X209" s="76"/>
      <c r="Y209" s="77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7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7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7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7"/>
      <c r="CC209" s="76"/>
    </row>
    <row r="210" spans="1:8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76"/>
      <c r="R210" s="76"/>
      <c r="S210" s="76"/>
      <c r="T210" s="76"/>
      <c r="U210" s="76"/>
      <c r="V210" s="76"/>
      <c r="W210" s="76"/>
      <c r="X210" s="76"/>
      <c r="Y210" s="77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7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7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7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7"/>
      <c r="CC210" s="76"/>
    </row>
    <row r="211" spans="1:8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76"/>
      <c r="R211" s="76"/>
      <c r="S211" s="76"/>
      <c r="T211" s="76"/>
      <c r="U211" s="76"/>
      <c r="V211" s="76"/>
      <c r="W211" s="76"/>
      <c r="X211" s="76"/>
      <c r="Y211" s="77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7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7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7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7"/>
      <c r="CC211" s="76"/>
    </row>
    <row r="212" spans="1:8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76"/>
      <c r="R212" s="76"/>
      <c r="S212" s="76"/>
      <c r="T212" s="76"/>
      <c r="U212" s="76"/>
      <c r="V212" s="76"/>
      <c r="W212" s="76"/>
      <c r="X212" s="76"/>
      <c r="Y212" s="77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7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7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7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7"/>
      <c r="CC212" s="76"/>
    </row>
    <row r="213" spans="1:8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76"/>
      <c r="R213" s="76"/>
      <c r="S213" s="76"/>
      <c r="T213" s="76"/>
      <c r="U213" s="76"/>
      <c r="V213" s="76"/>
      <c r="W213" s="76"/>
      <c r="X213" s="76"/>
      <c r="Y213" s="77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7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7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7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7"/>
      <c r="CC213" s="76"/>
    </row>
    <row r="214" spans="1:8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76"/>
      <c r="R214" s="76"/>
      <c r="S214" s="76"/>
      <c r="T214" s="76"/>
      <c r="U214" s="76"/>
      <c r="V214" s="76"/>
      <c r="W214" s="76"/>
      <c r="X214" s="76"/>
      <c r="Y214" s="77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7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7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7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7"/>
      <c r="CC214" s="76"/>
    </row>
    <row r="215" spans="1:8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76"/>
      <c r="R215" s="76"/>
      <c r="S215" s="76"/>
      <c r="T215" s="76"/>
      <c r="U215" s="76"/>
      <c r="V215" s="76"/>
      <c r="W215" s="76"/>
      <c r="X215" s="76"/>
      <c r="Y215" s="77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7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7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7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7"/>
      <c r="CC215" s="76"/>
    </row>
    <row r="216" spans="1:8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76"/>
      <c r="R216" s="76"/>
      <c r="S216" s="76"/>
      <c r="T216" s="76"/>
      <c r="U216" s="76"/>
      <c r="V216" s="76"/>
      <c r="W216" s="76"/>
      <c r="X216" s="76"/>
      <c r="Y216" s="77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7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7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7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7"/>
      <c r="CC216" s="76"/>
    </row>
    <row r="217" spans="1:8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76"/>
      <c r="R217" s="76"/>
      <c r="S217" s="76"/>
      <c r="T217" s="76"/>
      <c r="U217" s="76"/>
      <c r="V217" s="76"/>
      <c r="W217" s="76"/>
      <c r="X217" s="76"/>
      <c r="Y217" s="77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7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7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7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7"/>
      <c r="CC217" s="76"/>
    </row>
    <row r="218" spans="1:8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76"/>
      <c r="R218" s="76"/>
      <c r="S218" s="76"/>
      <c r="T218" s="76"/>
      <c r="U218" s="76"/>
      <c r="V218" s="76"/>
      <c r="W218" s="76"/>
      <c r="X218" s="76"/>
      <c r="Y218" s="77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7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7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7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7"/>
      <c r="CC218" s="76"/>
    </row>
    <row r="219" spans="1:8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76"/>
      <c r="R219" s="76"/>
      <c r="S219" s="76"/>
      <c r="T219" s="76"/>
      <c r="U219" s="76"/>
      <c r="V219" s="76"/>
      <c r="W219" s="76"/>
      <c r="X219" s="76"/>
      <c r="Y219" s="77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7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7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7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7"/>
      <c r="CC219" s="76"/>
    </row>
    <row r="220" spans="1:8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76"/>
      <c r="R220" s="76"/>
      <c r="S220" s="76"/>
      <c r="T220" s="76"/>
      <c r="U220" s="76"/>
      <c r="V220" s="76"/>
      <c r="W220" s="76"/>
      <c r="X220" s="76"/>
      <c r="Y220" s="77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7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7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7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7"/>
      <c r="CC220" s="76"/>
    </row>
    <row r="221" spans="1:8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76"/>
      <c r="R221" s="76"/>
      <c r="S221" s="76"/>
      <c r="T221" s="76"/>
      <c r="U221" s="76"/>
      <c r="V221" s="76"/>
      <c r="W221" s="76"/>
      <c r="X221" s="76"/>
      <c r="Y221" s="77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7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7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7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7"/>
      <c r="CC221" s="76"/>
    </row>
    <row r="222" spans="1:8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76"/>
      <c r="R222" s="76"/>
      <c r="S222" s="76"/>
      <c r="T222" s="76"/>
      <c r="U222" s="76"/>
      <c r="V222" s="76"/>
      <c r="W222" s="76"/>
      <c r="X222" s="76"/>
      <c r="Y222" s="77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7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7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7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7"/>
      <c r="CC222" s="76"/>
    </row>
    <row r="223" spans="1:8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76"/>
      <c r="R223" s="76"/>
      <c r="S223" s="76"/>
      <c r="T223" s="76"/>
      <c r="U223" s="76"/>
      <c r="V223" s="76"/>
      <c r="W223" s="76"/>
      <c r="X223" s="76"/>
      <c r="Y223" s="77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7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7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7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7"/>
      <c r="CC223" s="76"/>
    </row>
    <row r="224" spans="1:8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76"/>
      <c r="R224" s="76"/>
      <c r="S224" s="76"/>
      <c r="T224" s="76"/>
      <c r="U224" s="76"/>
      <c r="V224" s="76"/>
      <c r="W224" s="76"/>
      <c r="X224" s="76"/>
      <c r="Y224" s="77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7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7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7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7"/>
      <c r="CC224" s="76"/>
    </row>
    <row r="225" spans="1:8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76"/>
      <c r="R225" s="76"/>
      <c r="S225" s="76"/>
      <c r="T225" s="76"/>
      <c r="U225" s="76"/>
      <c r="V225" s="76"/>
      <c r="W225" s="76"/>
      <c r="X225" s="76"/>
      <c r="Y225" s="77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7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7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7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7"/>
      <c r="CC225" s="76"/>
    </row>
    <row r="226" spans="1:8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76"/>
      <c r="R226" s="76"/>
      <c r="S226" s="76"/>
      <c r="T226" s="76"/>
      <c r="U226" s="76"/>
      <c r="V226" s="76"/>
      <c r="W226" s="76"/>
      <c r="X226" s="76"/>
      <c r="Y226" s="77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7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7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7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7"/>
      <c r="CC226" s="76"/>
    </row>
    <row r="227" spans="1:8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76"/>
      <c r="R227" s="76"/>
      <c r="S227" s="76"/>
      <c r="T227" s="76"/>
      <c r="U227" s="76"/>
      <c r="V227" s="76"/>
      <c r="W227" s="76"/>
      <c r="X227" s="76"/>
      <c r="Y227" s="77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7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7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7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7"/>
      <c r="CC227" s="76"/>
    </row>
    <row r="228" spans="1:8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76"/>
      <c r="R228" s="76"/>
      <c r="S228" s="76"/>
      <c r="T228" s="76"/>
      <c r="U228" s="76"/>
      <c r="V228" s="76"/>
      <c r="W228" s="76"/>
      <c r="X228" s="76"/>
      <c r="Y228" s="77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7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7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7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7"/>
      <c r="CC228" s="76"/>
    </row>
    <row r="229" spans="1:8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76"/>
      <c r="R229" s="76"/>
      <c r="S229" s="76"/>
      <c r="T229" s="76"/>
      <c r="U229" s="76"/>
      <c r="V229" s="76"/>
      <c r="W229" s="76"/>
      <c r="X229" s="76"/>
      <c r="Y229" s="77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7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7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7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7"/>
      <c r="CC229" s="76"/>
    </row>
    <row r="230" spans="1:8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76"/>
      <c r="R230" s="76"/>
      <c r="S230" s="76"/>
      <c r="T230" s="76"/>
      <c r="U230" s="76"/>
      <c r="V230" s="76"/>
      <c r="W230" s="76"/>
      <c r="X230" s="76"/>
      <c r="Y230" s="77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7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7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7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7"/>
      <c r="CC230" s="76"/>
    </row>
    <row r="231" spans="1:8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76"/>
      <c r="R231" s="76"/>
      <c r="S231" s="76"/>
      <c r="T231" s="76"/>
      <c r="U231" s="76"/>
      <c r="V231" s="76"/>
      <c r="W231" s="76"/>
      <c r="X231" s="76"/>
      <c r="Y231" s="77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7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7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7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7"/>
      <c r="CC231" s="76"/>
    </row>
    <row r="232" spans="1:8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76"/>
      <c r="R232" s="76"/>
      <c r="S232" s="76"/>
      <c r="T232" s="76"/>
      <c r="U232" s="76"/>
      <c r="V232" s="76"/>
      <c r="W232" s="76"/>
      <c r="X232" s="76"/>
      <c r="Y232" s="77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7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7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7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7"/>
      <c r="CC232" s="76"/>
    </row>
    <row r="233" spans="1:8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76"/>
      <c r="R233" s="76"/>
      <c r="S233" s="76"/>
      <c r="T233" s="76"/>
      <c r="U233" s="76"/>
      <c r="V233" s="76"/>
      <c r="W233" s="76"/>
      <c r="X233" s="76"/>
      <c r="Y233" s="77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7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7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7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7"/>
      <c r="CC233" s="76"/>
    </row>
    <row r="234" spans="1:8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76"/>
      <c r="R234" s="76"/>
      <c r="S234" s="76"/>
      <c r="T234" s="76"/>
      <c r="U234" s="76"/>
      <c r="V234" s="76"/>
      <c r="W234" s="76"/>
      <c r="X234" s="76"/>
      <c r="Y234" s="77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7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7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7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7"/>
      <c r="CC234" s="76"/>
    </row>
    <row r="235" spans="1:8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76"/>
      <c r="R235" s="76"/>
      <c r="S235" s="76"/>
      <c r="T235" s="76"/>
      <c r="U235" s="76"/>
      <c r="V235" s="76"/>
      <c r="W235" s="76"/>
      <c r="X235" s="76"/>
      <c r="Y235" s="77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7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7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7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7"/>
      <c r="CC235" s="76"/>
    </row>
    <row r="236" spans="1:8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76"/>
      <c r="R236" s="76"/>
      <c r="S236" s="76"/>
      <c r="T236" s="76"/>
      <c r="U236" s="76"/>
      <c r="V236" s="76"/>
      <c r="W236" s="76"/>
      <c r="X236" s="76"/>
      <c r="Y236" s="77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7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7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7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7"/>
      <c r="CC236" s="76"/>
    </row>
    <row r="237" spans="1:8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76"/>
      <c r="R237" s="76"/>
      <c r="S237" s="76"/>
      <c r="T237" s="76"/>
      <c r="U237" s="76"/>
      <c r="V237" s="76"/>
      <c r="W237" s="76"/>
      <c r="X237" s="76"/>
      <c r="Y237" s="77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7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7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7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7"/>
      <c r="CC237" s="76"/>
    </row>
    <row r="238" spans="1:8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76"/>
      <c r="R238" s="76"/>
      <c r="S238" s="76"/>
      <c r="T238" s="76"/>
      <c r="U238" s="76"/>
      <c r="V238" s="76"/>
      <c r="W238" s="76"/>
      <c r="X238" s="76"/>
      <c r="Y238" s="77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7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7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7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7"/>
      <c r="CC238" s="76"/>
    </row>
    <row r="239" spans="1:8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76"/>
      <c r="R239" s="76"/>
      <c r="S239" s="76"/>
      <c r="T239" s="76"/>
      <c r="U239" s="76"/>
      <c r="V239" s="76"/>
      <c r="W239" s="76"/>
      <c r="X239" s="76"/>
      <c r="Y239" s="77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7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7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7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7"/>
      <c r="CC239" s="76"/>
    </row>
    <row r="240" spans="1:8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76"/>
      <c r="R240" s="76"/>
      <c r="S240" s="76"/>
      <c r="T240" s="76"/>
      <c r="U240" s="76"/>
      <c r="V240" s="76"/>
      <c r="W240" s="76"/>
      <c r="X240" s="76"/>
      <c r="Y240" s="77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7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7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7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7"/>
      <c r="CC240" s="76"/>
    </row>
    <row r="241" spans="1:8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76"/>
      <c r="R241" s="76"/>
      <c r="S241" s="76"/>
      <c r="T241" s="76"/>
      <c r="U241" s="76"/>
      <c r="V241" s="76"/>
      <c r="W241" s="76"/>
      <c r="X241" s="76"/>
      <c r="Y241" s="77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7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7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7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7"/>
      <c r="CC241" s="76"/>
    </row>
    <row r="242" spans="1:8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76"/>
      <c r="R242" s="76"/>
      <c r="S242" s="76"/>
      <c r="T242" s="76"/>
      <c r="U242" s="76"/>
      <c r="V242" s="76"/>
      <c r="W242" s="76"/>
      <c r="X242" s="76"/>
      <c r="Y242" s="77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7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7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7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7"/>
      <c r="CC242" s="76"/>
    </row>
    <row r="243" spans="1:8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76"/>
      <c r="R243" s="76"/>
      <c r="S243" s="76"/>
      <c r="T243" s="76"/>
      <c r="U243" s="76"/>
      <c r="V243" s="76"/>
      <c r="W243" s="76"/>
      <c r="X243" s="76"/>
      <c r="Y243" s="77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7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7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7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7"/>
      <c r="CC243" s="76"/>
    </row>
    <row r="244" spans="1:8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76"/>
      <c r="R244" s="76"/>
      <c r="S244" s="76"/>
      <c r="T244" s="76"/>
      <c r="U244" s="76"/>
      <c r="V244" s="76"/>
      <c r="W244" s="76"/>
      <c r="X244" s="76"/>
      <c r="Y244" s="77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7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7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7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7"/>
      <c r="CC244" s="76"/>
    </row>
    <row r="245" spans="1:8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76"/>
      <c r="R245" s="76"/>
      <c r="S245" s="76"/>
      <c r="T245" s="76"/>
      <c r="U245" s="76"/>
      <c r="V245" s="76"/>
      <c r="W245" s="76"/>
      <c r="X245" s="76"/>
      <c r="Y245" s="77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7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7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7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7"/>
      <c r="CC245" s="76"/>
    </row>
    <row r="246" spans="1:8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76"/>
      <c r="R246" s="76"/>
      <c r="S246" s="76"/>
      <c r="T246" s="76"/>
      <c r="U246" s="76"/>
      <c r="V246" s="76"/>
      <c r="W246" s="76"/>
      <c r="X246" s="76"/>
      <c r="Y246" s="77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7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7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7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7"/>
      <c r="CC246" s="76"/>
    </row>
    <row r="247" spans="1:8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76"/>
      <c r="R247" s="76"/>
      <c r="S247" s="76"/>
      <c r="T247" s="76"/>
      <c r="U247" s="76"/>
      <c r="V247" s="76"/>
      <c r="W247" s="76"/>
      <c r="X247" s="76"/>
      <c r="Y247" s="77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7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7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7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7"/>
      <c r="CC247" s="76"/>
    </row>
    <row r="248" spans="1:8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76"/>
      <c r="R248" s="76"/>
      <c r="S248" s="76"/>
      <c r="T248" s="76"/>
      <c r="U248" s="76"/>
      <c r="V248" s="76"/>
      <c r="W248" s="76"/>
      <c r="X248" s="76"/>
      <c r="Y248" s="77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7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7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7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7"/>
      <c r="CC248" s="76"/>
    </row>
    <row r="249" spans="1:8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76"/>
      <c r="R249" s="76"/>
      <c r="S249" s="76"/>
      <c r="T249" s="76"/>
      <c r="U249" s="76"/>
      <c r="V249" s="76"/>
      <c r="W249" s="76"/>
      <c r="X249" s="76"/>
      <c r="Y249" s="77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7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7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7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7"/>
      <c r="CC249" s="76"/>
    </row>
    <row r="250" spans="1:8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76"/>
      <c r="R250" s="76"/>
      <c r="S250" s="76"/>
      <c r="T250" s="76"/>
      <c r="U250" s="76"/>
      <c r="V250" s="76"/>
      <c r="W250" s="76"/>
      <c r="X250" s="76"/>
      <c r="Y250" s="77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7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7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7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7"/>
      <c r="CC250" s="76"/>
    </row>
    <row r="251" spans="1:8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76"/>
      <c r="R251" s="76"/>
      <c r="S251" s="76"/>
      <c r="T251" s="76"/>
      <c r="U251" s="76"/>
      <c r="V251" s="76"/>
      <c r="W251" s="76"/>
      <c r="X251" s="76"/>
      <c r="Y251" s="77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7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7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7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7"/>
      <c r="CC251" s="76"/>
    </row>
    <row r="252" spans="1:8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76"/>
      <c r="R252" s="76"/>
      <c r="S252" s="76"/>
      <c r="T252" s="76"/>
      <c r="U252" s="76"/>
      <c r="V252" s="76"/>
      <c r="W252" s="76"/>
      <c r="X252" s="76"/>
      <c r="Y252" s="77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7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7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7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7"/>
      <c r="CC252" s="76"/>
    </row>
    <row r="253" spans="1:8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76"/>
      <c r="R253" s="76"/>
      <c r="S253" s="76"/>
      <c r="T253" s="76"/>
      <c r="U253" s="76"/>
      <c r="V253" s="76"/>
      <c r="W253" s="76"/>
      <c r="X253" s="76"/>
      <c r="Y253" s="77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7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7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7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7"/>
      <c r="CC253" s="76"/>
    </row>
    <row r="254" spans="1:8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76"/>
      <c r="R254" s="76"/>
      <c r="S254" s="76"/>
      <c r="T254" s="76"/>
      <c r="U254" s="76"/>
      <c r="V254" s="76"/>
      <c r="W254" s="76"/>
      <c r="X254" s="76"/>
      <c r="Y254" s="77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7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7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7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7"/>
      <c r="CC254" s="76"/>
    </row>
    <row r="255" spans="1:81">
      <c r="A255" s="4"/>
      <c r="B255" s="4"/>
      <c r="C255" s="4"/>
      <c r="D255" s="11" t="s">
        <v>46</v>
      </c>
      <c r="E255" s="11"/>
      <c r="F255" s="11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76"/>
      <c r="R255" s="76"/>
      <c r="S255" s="76"/>
      <c r="T255" s="76"/>
      <c r="U255" s="76"/>
      <c r="V255" s="76"/>
      <c r="W255" s="76"/>
      <c r="X255" s="76"/>
      <c r="Y255" s="77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7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7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7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7"/>
      <c r="CC255" s="76"/>
    </row>
    <row r="256" spans="1:8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</row>
    <row r="257" spans="17:81"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</row>
    <row r="258" spans="17:81"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</row>
    <row r="259" spans="17:81"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</row>
    <row r="260" spans="17:81"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</row>
    <row r="261" spans="17:81"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</row>
    <row r="262" spans="17:81"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</row>
    <row r="263" spans="17:81"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</row>
    <row r="264" spans="17:81"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</row>
    <row r="265" spans="17:81"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</row>
    <row r="266" spans="17:81"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</row>
    <row r="267" spans="17:81"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</row>
    <row r="268" spans="17:81"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</row>
    <row r="269" spans="17:81"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</row>
    <row r="270" spans="17:81"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</row>
    <row r="271" spans="17:81"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</row>
    <row r="272" spans="17:81"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</row>
    <row r="273" spans="17:81"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</row>
    <row r="274" spans="17:81"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</row>
    <row r="275" spans="17:81"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</row>
    <row r="276" spans="17:81"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</row>
    <row r="277" spans="17:81"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</row>
    <row r="278" spans="17:81"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</row>
    <row r="279" spans="17:81"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</row>
    <row r="280" spans="17:81"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</row>
    <row r="281" spans="17:81"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</row>
    <row r="282" spans="17:81"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</row>
    <row r="283" spans="17:81"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</row>
    <row r="284" spans="17:81"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</row>
    <row r="285" spans="17:81"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</row>
    <row r="286" spans="17:81"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</row>
    <row r="287" spans="17:81"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</row>
    <row r="288" spans="17:81"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</row>
    <row r="289" spans="17:81"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</row>
    <row r="290" spans="17:81"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</row>
    <row r="291" spans="17:81"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</row>
    <row r="292" spans="17:81"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</row>
    <row r="293" spans="17:81"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</row>
    <row r="294" spans="17:81"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</row>
    <row r="295" spans="17:81"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</row>
    <row r="296" spans="17:81"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</row>
    <row r="297" spans="17:81"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</row>
    <row r="298" spans="17:81"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</row>
    <row r="299" spans="17:81"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</row>
    <row r="300" spans="17:81"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</row>
    <row r="301" spans="17:81"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</row>
    <row r="302" spans="17:81"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</row>
    <row r="303" spans="17:81"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</row>
    <row r="304" spans="17:81"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</row>
    <row r="305" spans="17:81"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</row>
    <row r="306" spans="17:81"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</row>
  </sheetData>
  <mergeCells count="8">
    <mergeCell ref="BR4:CA4"/>
    <mergeCell ref="CC4:CL4"/>
    <mergeCell ref="G4:P4"/>
    <mergeCell ref="R4:X4"/>
    <mergeCell ref="Z4:AI4"/>
    <mergeCell ref="AK4:AT4"/>
    <mergeCell ref="AV4:BE4"/>
    <mergeCell ref="BG4:BP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M306"/>
  <sheetViews>
    <sheetView workbookViewId="0">
      <pane xSplit="2" ySplit="6" topLeftCell="BS7" activePane="bottomRight" state="frozen"/>
      <selection pane="topRight"/>
      <selection pane="bottomLeft"/>
      <selection pane="bottomRight" activeCell="CC9" sqref="CC9"/>
    </sheetView>
  </sheetViews>
  <sheetFormatPr defaultRowHeight="12.75"/>
  <cols>
    <col min="2" max="2" width="32.25" customWidth="1"/>
    <col min="3" max="3" width="17.75" customWidth="1"/>
    <col min="4" max="4" width="19.125" customWidth="1"/>
    <col min="5" max="5" width="3.625" hidden="1" customWidth="1"/>
    <col min="6" max="6" width="3.125" hidden="1" customWidth="1"/>
    <col min="17" max="17" width="10" customWidth="1"/>
    <col min="26" max="26" width="9.625" bestFit="1" customWidth="1"/>
  </cols>
  <sheetData>
    <row r="1" spans="1:91">
      <c r="A1" s="7"/>
      <c r="B1" s="128" t="s">
        <v>114</v>
      </c>
      <c r="C1" s="23"/>
      <c r="D1" s="7"/>
      <c r="E1" s="7"/>
      <c r="F1" s="7"/>
    </row>
    <row r="3" spans="1:91" ht="13.5" thickBot="1"/>
    <row r="4" spans="1:91">
      <c r="B4" s="4"/>
      <c r="C4" s="4"/>
      <c r="D4" s="4"/>
      <c r="E4" s="4"/>
      <c r="F4" s="4"/>
      <c r="G4" s="232" t="s">
        <v>52</v>
      </c>
      <c r="H4" s="233"/>
      <c r="I4" s="233"/>
      <c r="J4" s="233"/>
      <c r="K4" s="233"/>
      <c r="L4" s="233"/>
      <c r="M4" s="233"/>
      <c r="N4" s="233"/>
      <c r="O4" s="233"/>
      <c r="P4" s="234"/>
      <c r="Q4" s="55"/>
      <c r="R4" s="235" t="s">
        <v>42</v>
      </c>
      <c r="S4" s="236"/>
      <c r="T4" s="236"/>
      <c r="U4" s="236"/>
      <c r="V4" s="236"/>
      <c r="W4" s="236"/>
      <c r="X4" s="237"/>
      <c r="Y4" s="55"/>
      <c r="Z4" s="229" t="s">
        <v>109</v>
      </c>
      <c r="AA4" s="230"/>
      <c r="AB4" s="230"/>
      <c r="AC4" s="230"/>
      <c r="AD4" s="230"/>
      <c r="AE4" s="230"/>
      <c r="AF4" s="230"/>
      <c r="AG4" s="230"/>
      <c r="AH4" s="230"/>
      <c r="AI4" s="231"/>
      <c r="AJ4" s="55"/>
      <c r="AK4" s="229" t="s">
        <v>39</v>
      </c>
      <c r="AL4" s="230"/>
      <c r="AM4" s="230"/>
      <c r="AN4" s="230"/>
      <c r="AO4" s="230"/>
      <c r="AP4" s="230"/>
      <c r="AQ4" s="230"/>
      <c r="AR4" s="230"/>
      <c r="AS4" s="230"/>
      <c r="AT4" s="231"/>
      <c r="AU4" s="55"/>
      <c r="AV4" s="229" t="s">
        <v>40</v>
      </c>
      <c r="AW4" s="230"/>
      <c r="AX4" s="230"/>
      <c r="AY4" s="230"/>
      <c r="AZ4" s="230"/>
      <c r="BA4" s="230"/>
      <c r="BB4" s="230"/>
      <c r="BC4" s="230"/>
      <c r="BD4" s="230"/>
      <c r="BE4" s="231"/>
      <c r="BF4" s="56"/>
      <c r="BG4" s="229" t="s">
        <v>41</v>
      </c>
      <c r="BH4" s="230"/>
      <c r="BI4" s="230"/>
      <c r="BJ4" s="230"/>
      <c r="BK4" s="230"/>
      <c r="BL4" s="230"/>
      <c r="BM4" s="230"/>
      <c r="BN4" s="230"/>
      <c r="BO4" s="230"/>
      <c r="BP4" s="231"/>
      <c r="BQ4" s="55"/>
      <c r="BR4" s="229" t="s">
        <v>110</v>
      </c>
      <c r="BS4" s="230"/>
      <c r="BT4" s="230"/>
      <c r="BU4" s="230"/>
      <c r="BV4" s="230"/>
      <c r="BW4" s="230"/>
      <c r="BX4" s="230"/>
      <c r="BY4" s="230"/>
      <c r="BZ4" s="230"/>
      <c r="CA4" s="231"/>
      <c r="CB4" s="55"/>
      <c r="CC4" s="229" t="s">
        <v>64</v>
      </c>
      <c r="CD4" s="230"/>
      <c r="CE4" s="230"/>
      <c r="CF4" s="230"/>
      <c r="CG4" s="230"/>
      <c r="CH4" s="230"/>
      <c r="CI4" s="230"/>
      <c r="CJ4" s="230"/>
      <c r="CK4" s="230"/>
      <c r="CL4" s="231"/>
      <c r="CM4" s="57"/>
    </row>
    <row r="5" spans="1:91" ht="112.5" customHeight="1">
      <c r="B5" s="4"/>
      <c r="C5" s="4"/>
      <c r="D5" s="4"/>
      <c r="E5" s="4"/>
      <c r="F5" s="4"/>
      <c r="G5" s="58" t="s">
        <v>2</v>
      </c>
      <c r="H5" s="58" t="s">
        <v>3</v>
      </c>
      <c r="I5" s="58" t="s">
        <v>4</v>
      </c>
      <c r="J5" s="58" t="s">
        <v>5</v>
      </c>
      <c r="K5" s="58" t="s">
        <v>9</v>
      </c>
      <c r="L5" s="58" t="s">
        <v>6</v>
      </c>
      <c r="M5" s="58" t="s">
        <v>7</v>
      </c>
      <c r="N5" s="58" t="s">
        <v>11</v>
      </c>
      <c r="O5" s="58" t="s">
        <v>31</v>
      </c>
      <c r="P5" s="58" t="s">
        <v>10</v>
      </c>
      <c r="Q5" s="56"/>
      <c r="R5" s="95" t="s">
        <v>111</v>
      </c>
      <c r="S5" s="59" t="s">
        <v>39</v>
      </c>
      <c r="T5" s="59" t="s">
        <v>40</v>
      </c>
      <c r="U5" s="59" t="s">
        <v>41</v>
      </c>
      <c r="V5" s="59" t="s">
        <v>110</v>
      </c>
      <c r="W5" s="142" t="s">
        <v>65</v>
      </c>
      <c r="X5" s="60" t="s">
        <v>1</v>
      </c>
      <c r="Y5" s="61"/>
      <c r="Z5" s="62" t="s">
        <v>2</v>
      </c>
      <c r="AA5" s="63" t="s">
        <v>3</v>
      </c>
      <c r="AB5" s="63" t="s">
        <v>4</v>
      </c>
      <c r="AC5" s="63" t="s">
        <v>5</v>
      </c>
      <c r="AD5" s="63" t="s">
        <v>9</v>
      </c>
      <c r="AE5" s="63" t="s">
        <v>6</v>
      </c>
      <c r="AF5" s="63" t="s">
        <v>7</v>
      </c>
      <c r="AG5" s="63" t="s">
        <v>11</v>
      </c>
      <c r="AH5" s="63" t="s">
        <v>31</v>
      </c>
      <c r="AI5" s="64" t="s">
        <v>10</v>
      </c>
      <c r="AJ5" s="56"/>
      <c r="AK5" s="62" t="s">
        <v>2</v>
      </c>
      <c r="AL5" s="63" t="s">
        <v>3</v>
      </c>
      <c r="AM5" s="63" t="s">
        <v>4</v>
      </c>
      <c r="AN5" s="63" t="s">
        <v>5</v>
      </c>
      <c r="AO5" s="63" t="s">
        <v>9</v>
      </c>
      <c r="AP5" s="63" t="s">
        <v>6</v>
      </c>
      <c r="AQ5" s="63" t="s">
        <v>7</v>
      </c>
      <c r="AR5" s="63" t="s">
        <v>11</v>
      </c>
      <c r="AS5" s="63" t="s">
        <v>31</v>
      </c>
      <c r="AT5" s="64" t="s">
        <v>10</v>
      </c>
      <c r="AU5" s="56"/>
      <c r="AV5" s="62" t="s">
        <v>2</v>
      </c>
      <c r="AW5" s="63" t="s">
        <v>3</v>
      </c>
      <c r="AX5" s="63" t="s">
        <v>4</v>
      </c>
      <c r="AY5" s="63" t="s">
        <v>5</v>
      </c>
      <c r="AZ5" s="63" t="s">
        <v>9</v>
      </c>
      <c r="BA5" s="63" t="s">
        <v>6</v>
      </c>
      <c r="BB5" s="63" t="s">
        <v>7</v>
      </c>
      <c r="BC5" s="63" t="s">
        <v>11</v>
      </c>
      <c r="BD5" s="63" t="s">
        <v>31</v>
      </c>
      <c r="BE5" s="64" t="s">
        <v>10</v>
      </c>
      <c r="BF5" s="65"/>
      <c r="BG5" s="62" t="s">
        <v>2</v>
      </c>
      <c r="BH5" s="63" t="s">
        <v>3</v>
      </c>
      <c r="BI5" s="63" t="s">
        <v>4</v>
      </c>
      <c r="BJ5" s="63" t="s">
        <v>5</v>
      </c>
      <c r="BK5" s="63" t="s">
        <v>9</v>
      </c>
      <c r="BL5" s="63" t="s">
        <v>6</v>
      </c>
      <c r="BM5" s="63" t="s">
        <v>7</v>
      </c>
      <c r="BN5" s="63" t="s">
        <v>11</v>
      </c>
      <c r="BO5" s="63" t="s">
        <v>31</v>
      </c>
      <c r="BP5" s="64" t="s">
        <v>10</v>
      </c>
      <c r="BQ5" s="61"/>
      <c r="BR5" s="62" t="s">
        <v>2</v>
      </c>
      <c r="BS5" s="63" t="s">
        <v>3</v>
      </c>
      <c r="BT5" s="63" t="s">
        <v>4</v>
      </c>
      <c r="BU5" s="63" t="s">
        <v>5</v>
      </c>
      <c r="BV5" s="63" t="s">
        <v>9</v>
      </c>
      <c r="BW5" s="63" t="s">
        <v>6</v>
      </c>
      <c r="BX5" s="63" t="s">
        <v>7</v>
      </c>
      <c r="BY5" s="63" t="s">
        <v>11</v>
      </c>
      <c r="BZ5" s="63" t="s">
        <v>31</v>
      </c>
      <c r="CA5" s="64" t="s">
        <v>10</v>
      </c>
      <c r="CB5" s="61"/>
      <c r="CC5" s="62" t="s">
        <v>2</v>
      </c>
      <c r="CD5" s="63" t="s">
        <v>3</v>
      </c>
      <c r="CE5" s="63" t="s">
        <v>4</v>
      </c>
      <c r="CF5" s="63" t="s">
        <v>5</v>
      </c>
      <c r="CG5" s="63" t="s">
        <v>9</v>
      </c>
      <c r="CH5" s="63" t="s">
        <v>6</v>
      </c>
      <c r="CI5" s="63" t="s">
        <v>7</v>
      </c>
      <c r="CJ5" s="63" t="s">
        <v>11</v>
      </c>
      <c r="CK5" s="63" t="s">
        <v>31</v>
      </c>
      <c r="CL5" s="64" t="s">
        <v>10</v>
      </c>
      <c r="CM5" s="66"/>
    </row>
    <row r="6" spans="1:91">
      <c r="B6" s="157" t="s">
        <v>45</v>
      </c>
      <c r="C6" s="157" t="s">
        <v>44</v>
      </c>
      <c r="D6" s="157" t="s">
        <v>43</v>
      </c>
      <c r="E6" s="151"/>
      <c r="F6" s="151"/>
      <c r="G6" s="149"/>
      <c r="H6" s="149"/>
      <c r="I6" s="149"/>
      <c r="J6" s="149"/>
      <c r="K6" s="149"/>
      <c r="L6" s="149"/>
      <c r="M6" s="149"/>
      <c r="N6" s="149"/>
      <c r="O6" s="149"/>
      <c r="P6" s="150"/>
      <c r="Q6" s="68"/>
      <c r="R6" s="163"/>
      <c r="S6" s="149"/>
      <c r="T6" s="149"/>
      <c r="U6" s="149"/>
      <c r="V6" s="149"/>
      <c r="W6" s="149"/>
      <c r="X6" s="150"/>
      <c r="Y6" s="65"/>
      <c r="Z6" s="163"/>
      <c r="AA6" s="149"/>
      <c r="AB6" s="149"/>
      <c r="AC6" s="149"/>
      <c r="AD6" s="149"/>
      <c r="AE6" s="149"/>
      <c r="AF6" s="149"/>
      <c r="AG6" s="149"/>
      <c r="AH6" s="149"/>
      <c r="AI6" s="150"/>
      <c r="AJ6" s="65"/>
      <c r="AK6" s="163"/>
      <c r="AL6" s="149"/>
      <c r="AM6" s="149"/>
      <c r="AN6" s="149"/>
      <c r="AO6" s="149"/>
      <c r="AP6" s="149"/>
      <c r="AQ6" s="149"/>
      <c r="AR6" s="149"/>
      <c r="AS6" s="149"/>
      <c r="AT6" s="150"/>
      <c r="AU6" s="65"/>
      <c r="AV6" s="163"/>
      <c r="AW6" s="149"/>
      <c r="AX6" s="149"/>
      <c r="AY6" s="149"/>
      <c r="AZ6" s="149"/>
      <c r="BA6" s="149"/>
      <c r="BB6" s="149"/>
      <c r="BC6" s="149"/>
      <c r="BD6" s="149"/>
      <c r="BE6" s="150"/>
      <c r="BF6" s="68"/>
      <c r="BG6" s="163"/>
      <c r="BH6" s="149"/>
      <c r="BI6" s="149"/>
      <c r="BJ6" s="149"/>
      <c r="BK6" s="149"/>
      <c r="BL6" s="149"/>
      <c r="BM6" s="149"/>
      <c r="BN6" s="149"/>
      <c r="BO6" s="149"/>
      <c r="BP6" s="150"/>
      <c r="BQ6" s="65"/>
      <c r="BR6" s="163"/>
      <c r="BS6" s="149"/>
      <c r="BT6" s="149"/>
      <c r="BU6" s="149"/>
      <c r="BV6" s="149"/>
      <c r="BW6" s="149"/>
      <c r="BX6" s="149"/>
      <c r="BY6" s="149"/>
      <c r="BZ6" s="149"/>
      <c r="CA6" s="150"/>
      <c r="CB6" s="65"/>
      <c r="CC6" s="163"/>
      <c r="CD6" s="149"/>
      <c r="CE6" s="149"/>
      <c r="CF6" s="149"/>
      <c r="CG6" s="149"/>
      <c r="CH6" s="149"/>
      <c r="CI6" s="149"/>
      <c r="CJ6" s="149"/>
      <c r="CK6" s="149"/>
      <c r="CL6" s="150"/>
      <c r="CM6" s="68"/>
    </row>
    <row r="7" spans="1:91">
      <c r="B7" s="174"/>
      <c r="C7" s="174"/>
      <c r="D7" s="174"/>
      <c r="E7" s="174"/>
      <c r="F7" s="174"/>
      <c r="G7" s="175">
        <f>'2014-15'!G7+'2015-16'!G7+'2016-17'!G7+'2017-18'!G7+'2018-19'!G7+'2019-20'!G7</f>
        <v>0</v>
      </c>
      <c r="H7" s="175">
        <f>'2014-15'!H7+'2015-16'!H7+'2016-17'!H7+'2017-18'!H7+'2018-19'!H7+'2019-20'!H7</f>
        <v>0</v>
      </c>
      <c r="I7" s="175">
        <f>'2014-15'!I7+'2015-16'!I7+'2016-17'!I7+'2017-18'!I7+'2018-19'!I7+'2019-20'!I7</f>
        <v>0</v>
      </c>
      <c r="J7" s="175">
        <f>'2014-15'!J7+'2015-16'!J7+'2016-17'!J7+'2017-18'!J7+'2018-19'!J7+'2019-20'!J7</f>
        <v>0</v>
      </c>
      <c r="K7" s="175">
        <f>'2014-15'!K7+'2015-16'!K7+'2016-17'!K7+'2017-18'!K7+'2018-19'!K7+'2019-20'!K7</f>
        <v>0</v>
      </c>
      <c r="L7" s="175">
        <f>'2014-15'!L7+'2015-16'!L7+'2016-17'!L7+'2017-18'!L7+'2018-19'!L7+'2019-20'!L7</f>
        <v>0</v>
      </c>
      <c r="M7" s="175">
        <f>'2014-15'!M7+'2015-16'!M7+'2016-17'!M7+'2017-18'!M7+'2018-19'!M7+'2019-20'!M7</f>
        <v>0</v>
      </c>
      <c r="N7" s="175">
        <f>'2014-15'!N7+'2015-16'!N7+'2016-17'!N7+'2017-18'!N7+'2018-19'!N7+'2019-20'!N7</f>
        <v>0</v>
      </c>
      <c r="O7" s="175">
        <f>'2014-15'!O7+'2015-16'!O7+'2016-17'!O7+'2017-18'!O7+'2018-19'!O7+'2019-20'!O7</f>
        <v>0</v>
      </c>
      <c r="P7" s="175">
        <f>'2014-15'!P7+'2015-16'!P7+'2016-17'!P7+'2017-18'!P7+'2018-19'!P7+'2019-20'!P7</f>
        <v>0</v>
      </c>
      <c r="Q7" s="177"/>
      <c r="R7" s="190"/>
      <c r="S7" s="191"/>
      <c r="T7" s="191"/>
      <c r="U7" s="191"/>
      <c r="V7" s="191"/>
      <c r="W7" s="191"/>
      <c r="X7" s="164">
        <f>SUM(R7:W7)</f>
        <v>0</v>
      </c>
      <c r="Y7" s="65"/>
      <c r="Z7" s="162">
        <f>$R7*G7</f>
        <v>0</v>
      </c>
      <c r="AA7" s="162">
        <f t="shared" ref="AA7:AI8" si="0">$R7*H7</f>
        <v>0</v>
      </c>
      <c r="AB7" s="162">
        <f t="shared" si="0"/>
        <v>0</v>
      </c>
      <c r="AC7" s="162">
        <f t="shared" si="0"/>
        <v>0</v>
      </c>
      <c r="AD7" s="162">
        <f t="shared" si="0"/>
        <v>0</v>
      </c>
      <c r="AE7" s="162">
        <f t="shared" si="0"/>
        <v>0</v>
      </c>
      <c r="AF7" s="162">
        <f t="shared" si="0"/>
        <v>0</v>
      </c>
      <c r="AG7" s="162">
        <f t="shared" si="0"/>
        <v>0</v>
      </c>
      <c r="AH7" s="162">
        <f t="shared" si="0"/>
        <v>0</v>
      </c>
      <c r="AI7" s="162">
        <f t="shared" si="0"/>
        <v>0</v>
      </c>
      <c r="AJ7" s="65"/>
      <c r="AK7" s="162">
        <f>$S7*G7</f>
        <v>0</v>
      </c>
      <c r="AL7" s="162">
        <f t="shared" ref="AL7:AT8" si="1">$S7*H7</f>
        <v>0</v>
      </c>
      <c r="AM7" s="162">
        <f t="shared" si="1"/>
        <v>0</v>
      </c>
      <c r="AN7" s="162">
        <f t="shared" si="1"/>
        <v>0</v>
      </c>
      <c r="AO7" s="162">
        <f t="shared" si="1"/>
        <v>0</v>
      </c>
      <c r="AP7" s="162">
        <f t="shared" si="1"/>
        <v>0</v>
      </c>
      <c r="AQ7" s="162">
        <f t="shared" si="1"/>
        <v>0</v>
      </c>
      <c r="AR7" s="162">
        <f t="shared" si="1"/>
        <v>0</v>
      </c>
      <c r="AS7" s="162">
        <f t="shared" si="1"/>
        <v>0</v>
      </c>
      <c r="AT7" s="162">
        <f t="shared" si="1"/>
        <v>0</v>
      </c>
      <c r="AU7" s="65"/>
      <c r="AV7" s="162">
        <f>$T7*G7</f>
        <v>0</v>
      </c>
      <c r="AW7" s="162">
        <f t="shared" ref="AW7:BE8" si="2">$T7*H7</f>
        <v>0</v>
      </c>
      <c r="AX7" s="162">
        <f t="shared" si="2"/>
        <v>0</v>
      </c>
      <c r="AY7" s="162">
        <f t="shared" si="2"/>
        <v>0</v>
      </c>
      <c r="AZ7" s="162">
        <f t="shared" si="2"/>
        <v>0</v>
      </c>
      <c r="BA7" s="162">
        <f t="shared" si="2"/>
        <v>0</v>
      </c>
      <c r="BB7" s="162">
        <f t="shared" si="2"/>
        <v>0</v>
      </c>
      <c r="BC7" s="162">
        <f t="shared" si="2"/>
        <v>0</v>
      </c>
      <c r="BD7" s="162">
        <f t="shared" si="2"/>
        <v>0</v>
      </c>
      <c r="BE7" s="162">
        <f t="shared" si="2"/>
        <v>0</v>
      </c>
      <c r="BF7" s="68"/>
      <c r="BG7" s="162">
        <f>$U7*G7</f>
        <v>0</v>
      </c>
      <c r="BH7" s="162">
        <f t="shared" ref="BH7:BP8" si="3">$U7*H7</f>
        <v>0</v>
      </c>
      <c r="BI7" s="162">
        <f t="shared" si="3"/>
        <v>0</v>
      </c>
      <c r="BJ7" s="162">
        <f t="shared" si="3"/>
        <v>0</v>
      </c>
      <c r="BK7" s="162">
        <f t="shared" si="3"/>
        <v>0</v>
      </c>
      <c r="BL7" s="162">
        <f t="shared" si="3"/>
        <v>0</v>
      </c>
      <c r="BM7" s="162">
        <f t="shared" si="3"/>
        <v>0</v>
      </c>
      <c r="BN7" s="162">
        <f t="shared" si="3"/>
        <v>0</v>
      </c>
      <c r="BO7" s="162">
        <f t="shared" si="3"/>
        <v>0</v>
      </c>
      <c r="BP7" s="162">
        <f t="shared" si="3"/>
        <v>0</v>
      </c>
      <c r="BQ7" s="65"/>
      <c r="BR7" s="162">
        <f>$V7*G7</f>
        <v>0</v>
      </c>
      <c r="BS7" s="162">
        <f t="shared" ref="BS7:CA8" si="4">$V7*H7</f>
        <v>0</v>
      </c>
      <c r="BT7" s="162">
        <f t="shared" si="4"/>
        <v>0</v>
      </c>
      <c r="BU7" s="162">
        <f t="shared" si="4"/>
        <v>0</v>
      </c>
      <c r="BV7" s="162">
        <f t="shared" si="4"/>
        <v>0</v>
      </c>
      <c r="BW7" s="162">
        <f t="shared" si="4"/>
        <v>0</v>
      </c>
      <c r="BX7" s="162">
        <f t="shared" si="4"/>
        <v>0</v>
      </c>
      <c r="BY7" s="162">
        <f t="shared" si="4"/>
        <v>0</v>
      </c>
      <c r="BZ7" s="162">
        <f t="shared" si="4"/>
        <v>0</v>
      </c>
      <c r="CA7" s="162">
        <f t="shared" si="4"/>
        <v>0</v>
      </c>
      <c r="CB7" s="65"/>
      <c r="CC7" s="162">
        <f>$W7*G7</f>
        <v>0</v>
      </c>
      <c r="CD7" s="162">
        <f t="shared" ref="CD7:CL8" si="5">$W7*H7</f>
        <v>0</v>
      </c>
      <c r="CE7" s="162">
        <f t="shared" si="5"/>
        <v>0</v>
      </c>
      <c r="CF7" s="162">
        <f t="shared" si="5"/>
        <v>0</v>
      </c>
      <c r="CG7" s="162">
        <f t="shared" si="5"/>
        <v>0</v>
      </c>
      <c r="CH7" s="162">
        <f t="shared" si="5"/>
        <v>0</v>
      </c>
      <c r="CI7" s="162">
        <f t="shared" si="5"/>
        <v>0</v>
      </c>
      <c r="CJ7" s="162">
        <f t="shared" si="5"/>
        <v>0</v>
      </c>
      <c r="CK7" s="162">
        <f t="shared" si="5"/>
        <v>0</v>
      </c>
      <c r="CL7" s="162">
        <f t="shared" si="5"/>
        <v>0</v>
      </c>
      <c r="CM7" s="68"/>
    </row>
    <row r="8" spans="1:91">
      <c r="B8" s="174"/>
      <c r="C8" s="174"/>
      <c r="D8" s="174"/>
      <c r="E8" s="174"/>
      <c r="F8" s="174"/>
      <c r="G8" s="175">
        <f>'2014-15'!G8+'2015-16'!G8+'2016-17'!G8+'2017-18'!G8+'2018-19'!G8+'2019-20'!G8</f>
        <v>0</v>
      </c>
      <c r="H8" s="175">
        <f>'2014-15'!H8+'2015-16'!H8+'2016-17'!H8+'2017-18'!H8+'2018-19'!H8+'2019-20'!H8</f>
        <v>0</v>
      </c>
      <c r="I8" s="175">
        <f>'2014-15'!I8+'2015-16'!I8+'2016-17'!I8+'2017-18'!I8+'2018-19'!I8+'2019-20'!I8</f>
        <v>0</v>
      </c>
      <c r="J8" s="175">
        <f>'2014-15'!J8+'2015-16'!J8+'2016-17'!J8+'2017-18'!J8+'2018-19'!J8+'2019-20'!J8</f>
        <v>0</v>
      </c>
      <c r="K8" s="175">
        <f>'2014-15'!K8+'2015-16'!K8+'2016-17'!K8+'2017-18'!K8+'2018-19'!K8+'2019-20'!K8</f>
        <v>0</v>
      </c>
      <c r="L8" s="175">
        <f>'2014-15'!L8+'2015-16'!L8+'2016-17'!L8+'2017-18'!L8+'2018-19'!L8+'2019-20'!L8</f>
        <v>0</v>
      </c>
      <c r="M8" s="175">
        <f>'2014-15'!M8+'2015-16'!M8+'2016-17'!M8+'2017-18'!M8+'2018-19'!M8+'2019-20'!M8</f>
        <v>0</v>
      </c>
      <c r="N8" s="175">
        <f>'2014-15'!N8+'2015-16'!N8+'2016-17'!N8+'2017-18'!N8+'2018-19'!N8+'2019-20'!N8</f>
        <v>0</v>
      </c>
      <c r="O8" s="175">
        <f>'2014-15'!O8+'2015-16'!O8+'2016-17'!O8+'2017-18'!O8+'2018-19'!O8+'2019-20'!O8</f>
        <v>0</v>
      </c>
      <c r="P8" s="175">
        <f>'2014-15'!P8+'2015-16'!P8+'2016-17'!P8+'2017-18'!P8+'2018-19'!P8+'2019-20'!P8</f>
        <v>0</v>
      </c>
      <c r="Q8" s="178" t="s">
        <v>74</v>
      </c>
      <c r="R8" s="190"/>
      <c r="S8" s="191"/>
      <c r="T8" s="191"/>
      <c r="U8" s="191"/>
      <c r="V8" s="191"/>
      <c r="W8" s="191"/>
      <c r="X8" s="164">
        <f>SUM(R8:W8)</f>
        <v>0</v>
      </c>
      <c r="Y8" s="65"/>
      <c r="Z8" s="162">
        <f>$R8*G8</f>
        <v>0</v>
      </c>
      <c r="AA8" s="162">
        <f t="shared" si="0"/>
        <v>0</v>
      </c>
      <c r="AB8" s="162">
        <f t="shared" si="0"/>
        <v>0</v>
      </c>
      <c r="AC8" s="162">
        <f t="shared" si="0"/>
        <v>0</v>
      </c>
      <c r="AD8" s="162">
        <f t="shared" si="0"/>
        <v>0</v>
      </c>
      <c r="AE8" s="162">
        <f t="shared" si="0"/>
        <v>0</v>
      </c>
      <c r="AF8" s="162">
        <f t="shared" si="0"/>
        <v>0</v>
      </c>
      <c r="AG8" s="162">
        <f t="shared" si="0"/>
        <v>0</v>
      </c>
      <c r="AH8" s="162">
        <f t="shared" si="0"/>
        <v>0</v>
      </c>
      <c r="AI8" s="162">
        <f t="shared" si="0"/>
        <v>0</v>
      </c>
      <c r="AJ8" s="65"/>
      <c r="AK8" s="162">
        <f>$S8*G8</f>
        <v>0</v>
      </c>
      <c r="AL8" s="162">
        <f t="shared" si="1"/>
        <v>0</v>
      </c>
      <c r="AM8" s="162">
        <f t="shared" si="1"/>
        <v>0</v>
      </c>
      <c r="AN8" s="162">
        <f t="shared" si="1"/>
        <v>0</v>
      </c>
      <c r="AO8" s="162">
        <f t="shared" si="1"/>
        <v>0</v>
      </c>
      <c r="AP8" s="162">
        <f t="shared" si="1"/>
        <v>0</v>
      </c>
      <c r="AQ8" s="162">
        <f t="shared" si="1"/>
        <v>0</v>
      </c>
      <c r="AR8" s="162">
        <f t="shared" si="1"/>
        <v>0</v>
      </c>
      <c r="AS8" s="162">
        <f t="shared" si="1"/>
        <v>0</v>
      </c>
      <c r="AT8" s="162">
        <f t="shared" si="1"/>
        <v>0</v>
      </c>
      <c r="AU8" s="65"/>
      <c r="AV8" s="162">
        <f>$T8*G8</f>
        <v>0</v>
      </c>
      <c r="AW8" s="162">
        <f t="shared" si="2"/>
        <v>0</v>
      </c>
      <c r="AX8" s="162">
        <f t="shared" si="2"/>
        <v>0</v>
      </c>
      <c r="AY8" s="162">
        <f t="shared" si="2"/>
        <v>0</v>
      </c>
      <c r="AZ8" s="162">
        <f t="shared" si="2"/>
        <v>0</v>
      </c>
      <c r="BA8" s="162">
        <f t="shared" si="2"/>
        <v>0</v>
      </c>
      <c r="BB8" s="162">
        <f t="shared" si="2"/>
        <v>0</v>
      </c>
      <c r="BC8" s="162">
        <f t="shared" si="2"/>
        <v>0</v>
      </c>
      <c r="BD8" s="162">
        <f t="shared" si="2"/>
        <v>0</v>
      </c>
      <c r="BE8" s="162">
        <f t="shared" si="2"/>
        <v>0</v>
      </c>
      <c r="BF8" s="68"/>
      <c r="BG8" s="162">
        <f>$U8*G8</f>
        <v>0</v>
      </c>
      <c r="BH8" s="162">
        <f t="shared" si="3"/>
        <v>0</v>
      </c>
      <c r="BI8" s="162">
        <f t="shared" si="3"/>
        <v>0</v>
      </c>
      <c r="BJ8" s="162">
        <f t="shared" si="3"/>
        <v>0</v>
      </c>
      <c r="BK8" s="162">
        <f t="shared" si="3"/>
        <v>0</v>
      </c>
      <c r="BL8" s="162">
        <f t="shared" si="3"/>
        <v>0</v>
      </c>
      <c r="BM8" s="162">
        <f t="shared" si="3"/>
        <v>0</v>
      </c>
      <c r="BN8" s="162">
        <f t="shared" si="3"/>
        <v>0</v>
      </c>
      <c r="BO8" s="162">
        <f t="shared" si="3"/>
        <v>0</v>
      </c>
      <c r="BP8" s="162">
        <f t="shared" si="3"/>
        <v>0</v>
      </c>
      <c r="BQ8" s="65"/>
      <c r="BR8" s="162">
        <f>$V8*G8</f>
        <v>0</v>
      </c>
      <c r="BS8" s="162">
        <f t="shared" si="4"/>
        <v>0</v>
      </c>
      <c r="BT8" s="162">
        <f t="shared" si="4"/>
        <v>0</v>
      </c>
      <c r="BU8" s="162">
        <f t="shared" si="4"/>
        <v>0</v>
      </c>
      <c r="BV8" s="162">
        <f t="shared" si="4"/>
        <v>0</v>
      </c>
      <c r="BW8" s="162">
        <f t="shared" si="4"/>
        <v>0</v>
      </c>
      <c r="BX8" s="162">
        <f t="shared" si="4"/>
        <v>0</v>
      </c>
      <c r="BY8" s="162">
        <f t="shared" si="4"/>
        <v>0</v>
      </c>
      <c r="BZ8" s="162">
        <f t="shared" si="4"/>
        <v>0</v>
      </c>
      <c r="CA8" s="162">
        <f t="shared" si="4"/>
        <v>0</v>
      </c>
      <c r="CB8" s="65"/>
      <c r="CC8" s="162">
        <f>$W8*G8</f>
        <v>0</v>
      </c>
      <c r="CD8" s="162">
        <f t="shared" si="5"/>
        <v>0</v>
      </c>
      <c r="CE8" s="162">
        <f t="shared" si="5"/>
        <v>0</v>
      </c>
      <c r="CF8" s="162">
        <f t="shared" si="5"/>
        <v>0</v>
      </c>
      <c r="CG8" s="162">
        <f t="shared" si="5"/>
        <v>0</v>
      </c>
      <c r="CH8" s="162">
        <f t="shared" si="5"/>
        <v>0</v>
      </c>
      <c r="CI8" s="162">
        <f t="shared" si="5"/>
        <v>0</v>
      </c>
      <c r="CJ8" s="162">
        <f t="shared" si="5"/>
        <v>0</v>
      </c>
      <c r="CK8" s="162">
        <f t="shared" si="5"/>
        <v>0</v>
      </c>
      <c r="CL8" s="162">
        <f t="shared" si="5"/>
        <v>0</v>
      </c>
      <c r="CM8" s="68"/>
    </row>
    <row r="9" spans="1:91" s="143" customFormat="1">
      <c r="B9" s="156" t="s">
        <v>1</v>
      </c>
      <c r="C9" s="114"/>
      <c r="D9" s="114"/>
      <c r="E9" s="114"/>
      <c r="F9" s="114"/>
      <c r="G9" s="114">
        <f>SUM(G7:G8)</f>
        <v>0</v>
      </c>
      <c r="H9" s="114">
        <f t="shared" ref="H9:P9" si="6">SUM(H7:H8)</f>
        <v>0</v>
      </c>
      <c r="I9" s="114">
        <f t="shared" si="6"/>
        <v>0</v>
      </c>
      <c r="J9" s="114">
        <f t="shared" si="6"/>
        <v>0</v>
      </c>
      <c r="K9" s="114">
        <f t="shared" si="6"/>
        <v>0</v>
      </c>
      <c r="L9" s="114">
        <f t="shared" si="6"/>
        <v>0</v>
      </c>
      <c r="M9" s="114">
        <f t="shared" si="6"/>
        <v>0</v>
      </c>
      <c r="N9" s="114">
        <f t="shared" si="6"/>
        <v>0</v>
      </c>
      <c r="O9" s="114">
        <f t="shared" si="6"/>
        <v>0</v>
      </c>
      <c r="P9" s="114">
        <f t="shared" si="6"/>
        <v>0</v>
      </c>
      <c r="Q9" s="114">
        <f>SUM(G9:P9)</f>
        <v>0</v>
      </c>
      <c r="R9" s="165"/>
      <c r="S9" s="165"/>
      <c r="T9" s="165"/>
      <c r="U9" s="165"/>
      <c r="V9" s="165"/>
      <c r="W9" s="165"/>
      <c r="X9" s="165"/>
      <c r="Y9" s="131"/>
      <c r="Z9" s="114">
        <f>SUM(Z7:Z8)</f>
        <v>0</v>
      </c>
      <c r="AA9" s="114">
        <f t="shared" ref="AA9:AI9" si="7">SUM(AA7:AA8)</f>
        <v>0</v>
      </c>
      <c r="AB9" s="114">
        <f t="shared" si="7"/>
        <v>0</v>
      </c>
      <c r="AC9" s="114">
        <f t="shared" si="7"/>
        <v>0</v>
      </c>
      <c r="AD9" s="114">
        <f t="shared" si="7"/>
        <v>0</v>
      </c>
      <c r="AE9" s="114">
        <f t="shared" si="7"/>
        <v>0</v>
      </c>
      <c r="AF9" s="114">
        <f t="shared" si="7"/>
        <v>0</v>
      </c>
      <c r="AG9" s="114">
        <f t="shared" si="7"/>
        <v>0</v>
      </c>
      <c r="AH9" s="114">
        <f t="shared" si="7"/>
        <v>0</v>
      </c>
      <c r="AI9" s="114">
        <f t="shared" si="7"/>
        <v>0</v>
      </c>
      <c r="AJ9" s="131"/>
      <c r="AK9" s="114">
        <f>SUM(AK7:AK8)</f>
        <v>0</v>
      </c>
      <c r="AL9" s="114">
        <f t="shared" ref="AL9:AT9" si="8">SUM(AL7:AL8)</f>
        <v>0</v>
      </c>
      <c r="AM9" s="114">
        <f t="shared" si="8"/>
        <v>0</v>
      </c>
      <c r="AN9" s="114">
        <f t="shared" si="8"/>
        <v>0</v>
      </c>
      <c r="AO9" s="114">
        <f t="shared" si="8"/>
        <v>0</v>
      </c>
      <c r="AP9" s="114">
        <f t="shared" si="8"/>
        <v>0</v>
      </c>
      <c r="AQ9" s="114">
        <f t="shared" si="8"/>
        <v>0</v>
      </c>
      <c r="AR9" s="114">
        <f t="shared" si="8"/>
        <v>0</v>
      </c>
      <c r="AS9" s="114">
        <f t="shared" si="8"/>
        <v>0</v>
      </c>
      <c r="AT9" s="114">
        <f t="shared" si="8"/>
        <v>0</v>
      </c>
      <c r="AU9" s="131"/>
      <c r="AV9" s="114">
        <f>SUM(AV7:AV8)</f>
        <v>0</v>
      </c>
      <c r="AW9" s="114">
        <f t="shared" ref="AW9:BE9" si="9">SUM(AW7:AW8)</f>
        <v>0</v>
      </c>
      <c r="AX9" s="114">
        <f t="shared" si="9"/>
        <v>0</v>
      </c>
      <c r="AY9" s="114">
        <f t="shared" si="9"/>
        <v>0</v>
      </c>
      <c r="AZ9" s="114">
        <f t="shared" si="9"/>
        <v>0</v>
      </c>
      <c r="BA9" s="114">
        <f t="shared" si="9"/>
        <v>0</v>
      </c>
      <c r="BB9" s="114">
        <f t="shared" si="9"/>
        <v>0</v>
      </c>
      <c r="BC9" s="114">
        <f t="shared" si="9"/>
        <v>0</v>
      </c>
      <c r="BD9" s="114">
        <f t="shared" si="9"/>
        <v>0</v>
      </c>
      <c r="BE9" s="114">
        <f t="shared" si="9"/>
        <v>0</v>
      </c>
      <c r="BF9" s="130"/>
      <c r="BG9" s="114">
        <f>SUM(BG7:BG8)</f>
        <v>0</v>
      </c>
      <c r="BH9" s="114">
        <f t="shared" ref="BH9:BP9" si="10">SUM(BH7:BH8)</f>
        <v>0</v>
      </c>
      <c r="BI9" s="114">
        <f t="shared" si="10"/>
        <v>0</v>
      </c>
      <c r="BJ9" s="114">
        <f t="shared" si="10"/>
        <v>0</v>
      </c>
      <c r="BK9" s="114">
        <f t="shared" si="10"/>
        <v>0</v>
      </c>
      <c r="BL9" s="114">
        <f t="shared" si="10"/>
        <v>0</v>
      </c>
      <c r="BM9" s="114">
        <f t="shared" si="10"/>
        <v>0</v>
      </c>
      <c r="BN9" s="114">
        <f t="shared" si="10"/>
        <v>0</v>
      </c>
      <c r="BO9" s="114">
        <f t="shared" si="10"/>
        <v>0</v>
      </c>
      <c r="BP9" s="114">
        <f t="shared" si="10"/>
        <v>0</v>
      </c>
      <c r="BQ9" s="131"/>
      <c r="BR9" s="114">
        <f>SUM(BR7:BR8)</f>
        <v>0</v>
      </c>
      <c r="BS9" s="114">
        <f t="shared" ref="BS9:CA9" si="11">SUM(BS7:BS8)</f>
        <v>0</v>
      </c>
      <c r="BT9" s="114">
        <f t="shared" si="11"/>
        <v>0</v>
      </c>
      <c r="BU9" s="114">
        <f t="shared" si="11"/>
        <v>0</v>
      </c>
      <c r="BV9" s="114">
        <f t="shared" si="11"/>
        <v>0</v>
      </c>
      <c r="BW9" s="114">
        <f t="shared" si="11"/>
        <v>0</v>
      </c>
      <c r="BX9" s="114">
        <f t="shared" si="11"/>
        <v>0</v>
      </c>
      <c r="BY9" s="114">
        <f t="shared" si="11"/>
        <v>0</v>
      </c>
      <c r="BZ9" s="114">
        <f t="shared" si="11"/>
        <v>0</v>
      </c>
      <c r="CA9" s="114">
        <f t="shared" si="11"/>
        <v>0</v>
      </c>
      <c r="CB9" s="131"/>
      <c r="CC9" s="114">
        <f>SUM(CC7:CC8)</f>
        <v>0</v>
      </c>
      <c r="CD9" s="114">
        <f t="shared" ref="CD9:CL9" si="12">SUM(CD7:CD8)</f>
        <v>0</v>
      </c>
      <c r="CE9" s="114">
        <f t="shared" si="12"/>
        <v>0</v>
      </c>
      <c r="CF9" s="114">
        <f t="shared" si="12"/>
        <v>0</v>
      </c>
      <c r="CG9" s="114">
        <f t="shared" si="12"/>
        <v>0</v>
      </c>
      <c r="CH9" s="114">
        <f t="shared" si="12"/>
        <v>0</v>
      </c>
      <c r="CI9" s="114">
        <f t="shared" si="12"/>
        <v>0</v>
      </c>
      <c r="CJ9" s="114">
        <f t="shared" si="12"/>
        <v>0</v>
      </c>
      <c r="CK9" s="114">
        <f t="shared" si="12"/>
        <v>0</v>
      </c>
      <c r="CL9" s="114">
        <f t="shared" si="12"/>
        <v>0</v>
      </c>
      <c r="CM9" s="130"/>
    </row>
    <row r="10" spans="1:9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6"/>
      <c r="R10" s="76"/>
      <c r="S10" s="76"/>
      <c r="T10" s="76"/>
      <c r="U10" s="76"/>
      <c r="V10" s="76"/>
      <c r="W10" s="76"/>
      <c r="X10" s="76"/>
      <c r="Y10" s="77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7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7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7"/>
      <c r="CC10" s="76"/>
    </row>
    <row r="11" spans="1:9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6"/>
      <c r="R11" s="76"/>
      <c r="S11" s="76"/>
      <c r="T11" s="76"/>
      <c r="U11" s="76"/>
      <c r="V11" s="76"/>
      <c r="W11" s="76"/>
      <c r="X11" s="76"/>
      <c r="Y11" s="77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</row>
    <row r="12" spans="1:91">
      <c r="A12" s="4"/>
      <c r="B12" s="4"/>
      <c r="C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6"/>
      <c r="R12" s="76"/>
      <c r="S12" s="76"/>
      <c r="T12" s="76"/>
      <c r="U12" s="76"/>
      <c r="V12" s="76"/>
      <c r="W12" s="76"/>
      <c r="X12" s="76"/>
      <c r="Y12" s="77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7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7"/>
      <c r="CC12" s="76"/>
    </row>
    <row r="13" spans="1:91">
      <c r="A13" s="4"/>
      <c r="B13" s="4"/>
      <c r="C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6"/>
      <c r="R13" s="76"/>
      <c r="S13" s="76"/>
      <c r="T13" s="76"/>
      <c r="U13" s="76"/>
      <c r="V13" s="76"/>
      <c r="W13" s="76"/>
      <c r="X13" s="76"/>
      <c r="Y13" s="77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7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7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7"/>
      <c r="CC13" s="76"/>
    </row>
    <row r="14" spans="1:91">
      <c r="A14" s="4"/>
      <c r="B14" s="4"/>
      <c r="C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6"/>
      <c r="R14" s="76"/>
      <c r="S14" s="76"/>
      <c r="T14" s="76"/>
      <c r="U14" s="76"/>
      <c r="V14" s="76"/>
      <c r="W14" s="76"/>
      <c r="X14" s="76"/>
      <c r="Y14" s="77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7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7"/>
      <c r="CC14" s="76"/>
    </row>
    <row r="15" spans="1:9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6"/>
      <c r="R15" s="76"/>
      <c r="S15" s="76"/>
      <c r="T15" s="76"/>
      <c r="U15" s="76"/>
      <c r="V15" s="76"/>
      <c r="W15" s="76"/>
      <c r="X15" s="76"/>
      <c r="Y15" s="77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7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7"/>
      <c r="CC15" s="76"/>
    </row>
    <row r="16" spans="1:9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6"/>
      <c r="R16" s="76"/>
      <c r="S16" s="76"/>
      <c r="T16" s="76"/>
      <c r="U16" s="76"/>
      <c r="V16" s="76"/>
      <c r="W16" s="76"/>
      <c r="X16" s="76"/>
      <c r="Y16" s="77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7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7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7"/>
      <c r="CC16" s="76"/>
    </row>
    <row r="17" spans="1:8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6"/>
      <c r="R17" s="76"/>
      <c r="S17" s="76"/>
      <c r="T17" s="76"/>
      <c r="U17" s="76"/>
      <c r="V17" s="76"/>
      <c r="W17" s="76"/>
      <c r="X17" s="76"/>
      <c r="Y17" s="77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7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7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7"/>
      <c r="CC17" s="76"/>
    </row>
    <row r="18" spans="1:8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6"/>
      <c r="R18" s="76"/>
      <c r="S18" s="76"/>
      <c r="T18" s="76"/>
      <c r="U18" s="76"/>
      <c r="V18" s="76"/>
      <c r="W18" s="76"/>
      <c r="X18" s="76"/>
      <c r="Y18" s="77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7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7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7"/>
      <c r="CC18" s="76"/>
    </row>
    <row r="19" spans="1:8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6"/>
      <c r="R19" s="76"/>
      <c r="S19" s="76"/>
      <c r="T19" s="76"/>
      <c r="U19" s="76"/>
      <c r="V19" s="76"/>
      <c r="W19" s="76"/>
      <c r="X19" s="76"/>
      <c r="Y19" s="77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7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7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7"/>
      <c r="CC19" s="76"/>
    </row>
    <row r="20" spans="1:8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6"/>
      <c r="R20" s="76"/>
      <c r="S20" s="76"/>
      <c r="T20" s="76"/>
      <c r="U20" s="76"/>
      <c r="V20" s="76"/>
      <c r="W20" s="76"/>
      <c r="X20" s="76"/>
      <c r="Y20" s="77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7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7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7"/>
      <c r="CC20" s="76"/>
    </row>
    <row r="21" spans="1:8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6"/>
      <c r="R21" s="76"/>
      <c r="S21" s="76"/>
      <c r="T21" s="76"/>
      <c r="U21" s="76"/>
      <c r="V21" s="76"/>
      <c r="W21" s="76"/>
      <c r="X21" s="76"/>
      <c r="Y21" s="77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7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7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7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7"/>
      <c r="CC21" s="76"/>
    </row>
    <row r="22" spans="1:8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6"/>
      <c r="R22" s="76"/>
      <c r="S22" s="76"/>
      <c r="T22" s="76"/>
      <c r="U22" s="76"/>
      <c r="V22" s="76"/>
      <c r="W22" s="76"/>
      <c r="X22" s="76"/>
      <c r="Y22" s="77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7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7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76"/>
    </row>
    <row r="23" spans="1:8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6"/>
      <c r="R23" s="76"/>
      <c r="S23" s="76"/>
      <c r="T23" s="76"/>
      <c r="U23" s="76"/>
      <c r="V23" s="76"/>
      <c r="W23" s="76"/>
      <c r="X23" s="76"/>
      <c r="Y23" s="77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7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7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7"/>
      <c r="CC23" s="76"/>
    </row>
    <row r="24" spans="1:8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6"/>
      <c r="R24" s="76"/>
      <c r="S24" s="76"/>
      <c r="T24" s="76"/>
      <c r="U24" s="76"/>
      <c r="V24" s="76"/>
      <c r="W24" s="76"/>
      <c r="X24" s="76"/>
      <c r="Y24" s="77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7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7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7"/>
      <c r="CC24" s="76"/>
    </row>
    <row r="25" spans="1:8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6"/>
      <c r="R25" s="76"/>
      <c r="S25" s="76"/>
      <c r="T25" s="76"/>
      <c r="U25" s="76"/>
      <c r="V25" s="76"/>
      <c r="W25" s="76"/>
      <c r="X25" s="76"/>
      <c r="Y25" s="77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7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7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7"/>
      <c r="CC25" s="76"/>
    </row>
    <row r="26" spans="1:8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76"/>
      <c r="R26" s="76"/>
      <c r="S26" s="76"/>
      <c r="T26" s="76"/>
      <c r="U26" s="76"/>
      <c r="V26" s="76"/>
      <c r="W26" s="76"/>
      <c r="X26" s="76"/>
      <c r="Y26" s="77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7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7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7"/>
      <c r="CC26" s="76"/>
    </row>
    <row r="27" spans="1:8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76"/>
      <c r="R27" s="76"/>
      <c r="S27" s="76"/>
      <c r="T27" s="76"/>
      <c r="U27" s="76"/>
      <c r="V27" s="76"/>
      <c r="W27" s="76"/>
      <c r="X27" s="76"/>
      <c r="Y27" s="77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7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7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7"/>
      <c r="CC27" s="76"/>
    </row>
    <row r="28" spans="1:8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76"/>
      <c r="R28" s="76"/>
      <c r="S28" s="76"/>
      <c r="T28" s="76"/>
      <c r="U28" s="76"/>
      <c r="V28" s="76"/>
      <c r="W28" s="76"/>
      <c r="X28" s="76"/>
      <c r="Y28" s="77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7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7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7"/>
      <c r="CC28" s="76"/>
    </row>
    <row r="29" spans="1:8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6"/>
      <c r="R29" s="76"/>
      <c r="S29" s="76"/>
      <c r="T29" s="76"/>
      <c r="U29" s="76"/>
      <c r="V29" s="76"/>
      <c r="W29" s="76"/>
      <c r="X29" s="76"/>
      <c r="Y29" s="77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7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7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7"/>
      <c r="CC29" s="76"/>
    </row>
    <row r="30" spans="1:8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76"/>
      <c r="R30" s="76"/>
      <c r="S30" s="76"/>
      <c r="T30" s="76"/>
      <c r="U30" s="76"/>
      <c r="V30" s="76"/>
      <c r="W30" s="76"/>
      <c r="X30" s="76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7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7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7"/>
      <c r="CC30" s="76"/>
    </row>
    <row r="31" spans="1:8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76"/>
      <c r="R31" s="76"/>
      <c r="S31" s="76"/>
      <c r="T31" s="76"/>
      <c r="U31" s="76"/>
      <c r="V31" s="76"/>
      <c r="W31" s="76"/>
      <c r="X31" s="76"/>
      <c r="Y31" s="77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7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7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7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7"/>
      <c r="CC31" s="76"/>
    </row>
    <row r="32" spans="1:8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6"/>
      <c r="R32" s="76"/>
      <c r="S32" s="76"/>
      <c r="T32" s="76"/>
      <c r="U32" s="76"/>
      <c r="V32" s="76"/>
      <c r="W32" s="76"/>
      <c r="X32" s="76"/>
      <c r="Y32" s="77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7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7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7"/>
      <c r="CC32" s="76"/>
    </row>
    <row r="33" spans="1:8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6"/>
      <c r="R33" s="76"/>
      <c r="S33" s="76"/>
      <c r="T33" s="76"/>
      <c r="U33" s="76"/>
      <c r="V33" s="76"/>
      <c r="W33" s="76"/>
      <c r="X33" s="76"/>
      <c r="Y33" s="77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7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7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7"/>
      <c r="CC33" s="76"/>
    </row>
    <row r="34" spans="1:8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6"/>
      <c r="R34" s="76"/>
      <c r="S34" s="76"/>
      <c r="T34" s="76"/>
      <c r="U34" s="76"/>
      <c r="V34" s="76"/>
      <c r="W34" s="76"/>
      <c r="X34" s="76"/>
      <c r="Y34" s="77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7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7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7"/>
      <c r="CC34" s="76"/>
    </row>
    <row r="35" spans="1:8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6"/>
      <c r="R35" s="76"/>
      <c r="S35" s="76"/>
      <c r="T35" s="76"/>
      <c r="U35" s="76"/>
      <c r="V35" s="76"/>
      <c r="W35" s="76"/>
      <c r="X35" s="76"/>
      <c r="Y35" s="77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7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7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7"/>
      <c r="CC35" s="76"/>
    </row>
    <row r="36" spans="1:8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6"/>
      <c r="R36" s="76"/>
      <c r="S36" s="76"/>
      <c r="T36" s="76"/>
      <c r="U36" s="76"/>
      <c r="V36" s="76"/>
      <c r="W36" s="76"/>
      <c r="X36" s="76"/>
      <c r="Y36" s="77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7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7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7"/>
      <c r="CC36" s="76"/>
    </row>
    <row r="37" spans="1:8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6"/>
      <c r="R37" s="76"/>
      <c r="S37" s="76"/>
      <c r="T37" s="76"/>
      <c r="U37" s="76"/>
      <c r="V37" s="76"/>
      <c r="W37" s="76"/>
      <c r="X37" s="76"/>
      <c r="Y37" s="77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7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7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7"/>
      <c r="CC37" s="76"/>
    </row>
    <row r="38" spans="1:8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6"/>
      <c r="R38" s="76"/>
      <c r="S38" s="76"/>
      <c r="T38" s="76"/>
      <c r="U38" s="76"/>
      <c r="V38" s="76"/>
      <c r="W38" s="76"/>
      <c r="X38" s="76"/>
      <c r="Y38" s="77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7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7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7"/>
      <c r="CC38" s="76"/>
    </row>
    <row r="39" spans="1:8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6"/>
      <c r="R39" s="76"/>
      <c r="S39" s="76"/>
      <c r="T39" s="76"/>
      <c r="U39" s="76"/>
      <c r="V39" s="76"/>
      <c r="W39" s="76"/>
      <c r="X39" s="76"/>
      <c r="Y39" s="77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7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7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7"/>
      <c r="CC39" s="76"/>
    </row>
    <row r="40" spans="1:8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76"/>
      <c r="R40" s="76"/>
      <c r="S40" s="76"/>
      <c r="T40" s="76"/>
      <c r="U40" s="76"/>
      <c r="V40" s="76"/>
      <c r="W40" s="76"/>
      <c r="X40" s="76"/>
      <c r="Y40" s="77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7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7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7"/>
      <c r="CC40" s="76"/>
    </row>
    <row r="41" spans="1:8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6"/>
      <c r="R41" s="76"/>
      <c r="S41" s="76"/>
      <c r="T41" s="76"/>
      <c r="U41" s="76"/>
      <c r="V41" s="76"/>
      <c r="W41" s="76"/>
      <c r="X41" s="76"/>
      <c r="Y41" s="77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7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7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7"/>
      <c r="CC41" s="76"/>
    </row>
    <row r="42" spans="1:8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6"/>
      <c r="R42" s="76"/>
      <c r="S42" s="76"/>
      <c r="T42" s="76"/>
      <c r="U42" s="76"/>
      <c r="V42" s="76"/>
      <c r="W42" s="76"/>
      <c r="X42" s="76"/>
      <c r="Y42" s="77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7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7"/>
      <c r="CC42" s="76"/>
    </row>
    <row r="43" spans="1:8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6"/>
      <c r="R43" s="76"/>
      <c r="S43" s="76"/>
      <c r="T43" s="76"/>
      <c r="U43" s="76"/>
      <c r="V43" s="76"/>
      <c r="W43" s="76"/>
      <c r="X43" s="76"/>
      <c r="Y43" s="77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7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7"/>
      <c r="CC43" s="76"/>
    </row>
    <row r="44" spans="1:8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76"/>
      <c r="R44" s="76"/>
      <c r="S44" s="76"/>
      <c r="T44" s="76"/>
      <c r="U44" s="76"/>
      <c r="V44" s="76"/>
      <c r="W44" s="76"/>
      <c r="X44" s="76"/>
      <c r="Y44" s="77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7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7"/>
      <c r="CC44" s="76"/>
    </row>
    <row r="45" spans="1:8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76"/>
      <c r="R45" s="76"/>
      <c r="S45" s="76"/>
      <c r="T45" s="76"/>
      <c r="U45" s="76"/>
      <c r="V45" s="76"/>
      <c r="W45" s="76"/>
      <c r="X45" s="76"/>
      <c r="Y45" s="77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7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7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7"/>
      <c r="CC45" s="76"/>
    </row>
    <row r="46" spans="1:8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76"/>
      <c r="R46" s="76"/>
      <c r="S46" s="76"/>
      <c r="T46" s="76"/>
      <c r="U46" s="76"/>
      <c r="V46" s="76"/>
      <c r="W46" s="76"/>
      <c r="X46" s="76"/>
      <c r="Y46" s="77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7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7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7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7"/>
      <c r="CC46" s="76"/>
    </row>
    <row r="47" spans="1:8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6"/>
      <c r="R47" s="76"/>
      <c r="S47" s="76"/>
      <c r="T47" s="76"/>
      <c r="U47" s="76"/>
      <c r="V47" s="76"/>
      <c r="W47" s="76"/>
      <c r="X47" s="76"/>
      <c r="Y47" s="77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7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7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7"/>
      <c r="CC47" s="76"/>
    </row>
    <row r="48" spans="1:8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6"/>
      <c r="R48" s="76"/>
      <c r="S48" s="76"/>
      <c r="T48" s="76"/>
      <c r="U48" s="76"/>
      <c r="V48" s="76"/>
      <c r="W48" s="76"/>
      <c r="X48" s="76"/>
      <c r="Y48" s="77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7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7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7"/>
      <c r="CC48" s="76"/>
    </row>
    <row r="49" spans="1:8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76"/>
      <c r="R49" s="76"/>
      <c r="S49" s="76"/>
      <c r="T49" s="76"/>
      <c r="U49" s="76"/>
      <c r="V49" s="76"/>
      <c r="W49" s="76"/>
      <c r="X49" s="76"/>
      <c r="Y49" s="77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7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7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7"/>
      <c r="CC49" s="76"/>
    </row>
    <row r="50" spans="1:8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76"/>
      <c r="R50" s="76"/>
      <c r="S50" s="76"/>
      <c r="T50" s="76"/>
      <c r="U50" s="76"/>
      <c r="V50" s="76"/>
      <c r="W50" s="76"/>
      <c r="X50" s="76"/>
      <c r="Y50" s="77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7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7"/>
      <c r="CC50" s="76"/>
    </row>
    <row r="51" spans="1:8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76"/>
      <c r="R51" s="76"/>
      <c r="S51" s="76"/>
      <c r="T51" s="76"/>
      <c r="U51" s="76"/>
      <c r="V51" s="76"/>
      <c r="W51" s="76"/>
      <c r="X51" s="76"/>
      <c r="Y51" s="77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7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7"/>
      <c r="CC51" s="76"/>
    </row>
    <row r="52" spans="1:8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6"/>
      <c r="R52" s="76"/>
      <c r="S52" s="76"/>
      <c r="T52" s="76"/>
      <c r="U52" s="76"/>
      <c r="V52" s="76"/>
      <c r="W52" s="76"/>
      <c r="X52" s="76"/>
      <c r="Y52" s="77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7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7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7"/>
      <c r="CC52" s="76"/>
    </row>
    <row r="53" spans="1:8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76"/>
      <c r="R53" s="76"/>
      <c r="S53" s="76"/>
      <c r="T53" s="76"/>
      <c r="U53" s="76"/>
      <c r="V53" s="76"/>
      <c r="W53" s="76"/>
      <c r="X53" s="76"/>
      <c r="Y53" s="77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7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7"/>
      <c r="CC53" s="76"/>
    </row>
    <row r="54" spans="1:8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76"/>
      <c r="R54" s="76"/>
      <c r="S54" s="76"/>
      <c r="T54" s="76"/>
      <c r="U54" s="76"/>
      <c r="V54" s="76"/>
      <c r="W54" s="76"/>
      <c r="X54" s="76"/>
      <c r="Y54" s="77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7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7"/>
      <c r="CC54" s="76"/>
    </row>
    <row r="55" spans="1:8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76"/>
      <c r="R55" s="76"/>
      <c r="S55" s="76"/>
      <c r="T55" s="76"/>
      <c r="U55" s="76"/>
      <c r="V55" s="76"/>
      <c r="W55" s="76"/>
      <c r="X55" s="76"/>
      <c r="Y55" s="77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7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7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7"/>
      <c r="CC55" s="76"/>
    </row>
    <row r="56" spans="1:8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76"/>
      <c r="R56" s="76"/>
      <c r="S56" s="76"/>
      <c r="T56" s="76"/>
      <c r="U56" s="76"/>
      <c r="V56" s="76"/>
      <c r="W56" s="76"/>
      <c r="X56" s="76"/>
      <c r="Y56" s="77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7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7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7"/>
      <c r="CC56" s="76"/>
    </row>
    <row r="57" spans="1:8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76"/>
      <c r="R57" s="76"/>
      <c r="S57" s="76"/>
      <c r="T57" s="76"/>
      <c r="U57" s="76"/>
      <c r="V57" s="76"/>
      <c r="W57" s="76"/>
      <c r="X57" s="76"/>
      <c r="Y57" s="77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7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7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7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7"/>
      <c r="CC57" s="76"/>
    </row>
    <row r="58" spans="1:8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76"/>
      <c r="R58" s="76"/>
      <c r="S58" s="76"/>
      <c r="T58" s="76"/>
      <c r="U58" s="76"/>
      <c r="V58" s="76"/>
      <c r="W58" s="76"/>
      <c r="X58" s="76"/>
      <c r="Y58" s="77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7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7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7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7"/>
      <c r="CC58" s="76"/>
    </row>
    <row r="59" spans="1:8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76"/>
      <c r="R59" s="76"/>
      <c r="S59" s="76"/>
      <c r="T59" s="76"/>
      <c r="U59" s="76"/>
      <c r="V59" s="76"/>
      <c r="W59" s="76"/>
      <c r="X59" s="76"/>
      <c r="Y59" s="77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7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7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7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7"/>
      <c r="CC59" s="76"/>
    </row>
    <row r="60" spans="1:8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76"/>
      <c r="R60" s="76"/>
      <c r="S60" s="76"/>
      <c r="T60" s="76"/>
      <c r="U60" s="76"/>
      <c r="V60" s="76"/>
      <c r="W60" s="76"/>
      <c r="X60" s="76"/>
      <c r="Y60" s="77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7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7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7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7"/>
      <c r="CC60" s="76"/>
    </row>
    <row r="61" spans="1:8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76"/>
      <c r="R61" s="76"/>
      <c r="S61" s="76"/>
      <c r="T61" s="76"/>
      <c r="U61" s="76"/>
      <c r="V61" s="76"/>
      <c r="W61" s="76"/>
      <c r="X61" s="76"/>
      <c r="Y61" s="77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7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7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7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7"/>
      <c r="CC61" s="76"/>
    </row>
    <row r="62" spans="1:8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76"/>
      <c r="R62" s="76"/>
      <c r="S62" s="76"/>
      <c r="T62" s="76"/>
      <c r="U62" s="76"/>
      <c r="V62" s="76"/>
      <c r="W62" s="76"/>
      <c r="X62" s="76"/>
      <c r="Y62" s="77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7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7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7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7"/>
      <c r="CC62" s="76"/>
    </row>
    <row r="63" spans="1:8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6"/>
      <c r="R63" s="76"/>
      <c r="S63" s="76"/>
      <c r="T63" s="76"/>
      <c r="U63" s="76"/>
      <c r="V63" s="76"/>
      <c r="W63" s="76"/>
      <c r="X63" s="76"/>
      <c r="Y63" s="77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7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7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7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7"/>
      <c r="CC63" s="76"/>
    </row>
    <row r="64" spans="1:8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76"/>
      <c r="R64" s="76"/>
      <c r="S64" s="76"/>
      <c r="T64" s="76"/>
      <c r="U64" s="76"/>
      <c r="V64" s="76"/>
      <c r="W64" s="76"/>
      <c r="X64" s="76"/>
      <c r="Y64" s="77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7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7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7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7"/>
      <c r="CC64" s="76"/>
    </row>
    <row r="65" spans="1:8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76"/>
      <c r="R65" s="76"/>
      <c r="S65" s="76"/>
      <c r="T65" s="76"/>
      <c r="U65" s="76"/>
      <c r="V65" s="76"/>
      <c r="W65" s="76"/>
      <c r="X65" s="76"/>
      <c r="Y65" s="77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7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7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7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7"/>
      <c r="CC65" s="76"/>
    </row>
    <row r="66" spans="1:8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76"/>
      <c r="R66" s="76"/>
      <c r="S66" s="76"/>
      <c r="T66" s="76"/>
      <c r="U66" s="76"/>
      <c r="V66" s="76"/>
      <c r="W66" s="76"/>
      <c r="X66" s="76"/>
      <c r="Y66" s="77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7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7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7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7"/>
      <c r="CC66" s="76"/>
    </row>
    <row r="67" spans="1:8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76"/>
      <c r="R67" s="76"/>
      <c r="S67" s="76"/>
      <c r="T67" s="76"/>
      <c r="U67" s="76"/>
      <c r="V67" s="76"/>
      <c r="W67" s="76"/>
      <c r="X67" s="76"/>
      <c r="Y67" s="77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7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7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7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7"/>
      <c r="CC67" s="76"/>
    </row>
    <row r="68" spans="1:8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6"/>
      <c r="R68" s="76"/>
      <c r="S68" s="76"/>
      <c r="T68" s="76"/>
      <c r="U68" s="76"/>
      <c r="V68" s="76"/>
      <c r="W68" s="76"/>
      <c r="X68" s="76"/>
      <c r="Y68" s="77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7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7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7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7"/>
      <c r="CC68" s="76"/>
    </row>
    <row r="69" spans="1:8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76"/>
      <c r="R69" s="76"/>
      <c r="S69" s="76"/>
      <c r="T69" s="76"/>
      <c r="U69" s="76"/>
      <c r="V69" s="76"/>
      <c r="W69" s="76"/>
      <c r="X69" s="76"/>
      <c r="Y69" s="77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7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7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7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7"/>
      <c r="CC69" s="76"/>
    </row>
    <row r="70" spans="1:8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76"/>
      <c r="R70" s="76"/>
      <c r="S70" s="76"/>
      <c r="T70" s="76"/>
      <c r="U70" s="76"/>
      <c r="V70" s="76"/>
      <c r="W70" s="76"/>
      <c r="X70" s="76"/>
      <c r="Y70" s="77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7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7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7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7"/>
      <c r="CC70" s="76"/>
    </row>
    <row r="71" spans="1:8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76"/>
      <c r="R71" s="76"/>
      <c r="S71" s="76"/>
      <c r="T71" s="76"/>
      <c r="U71" s="76"/>
      <c r="V71" s="76"/>
      <c r="W71" s="76"/>
      <c r="X71" s="76"/>
      <c r="Y71" s="77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7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7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7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7"/>
      <c r="CC71" s="76"/>
    </row>
    <row r="72" spans="1:8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76"/>
      <c r="R72" s="76"/>
      <c r="S72" s="76"/>
      <c r="T72" s="76"/>
      <c r="U72" s="76"/>
      <c r="V72" s="76"/>
      <c r="W72" s="76"/>
      <c r="X72" s="76"/>
      <c r="Y72" s="77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7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7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7"/>
      <c r="CC72" s="76"/>
    </row>
    <row r="73" spans="1:8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76"/>
      <c r="R73" s="76"/>
      <c r="S73" s="76"/>
      <c r="T73" s="76"/>
      <c r="U73" s="76"/>
      <c r="V73" s="76"/>
      <c r="W73" s="76"/>
      <c r="X73" s="76"/>
      <c r="Y73" s="77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7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7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7"/>
      <c r="CC73" s="76"/>
    </row>
    <row r="74" spans="1:8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76"/>
      <c r="R74" s="76"/>
      <c r="S74" s="76"/>
      <c r="T74" s="76"/>
      <c r="U74" s="76"/>
      <c r="V74" s="76"/>
      <c r="W74" s="76"/>
      <c r="X74" s="76"/>
      <c r="Y74" s="77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7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7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7"/>
      <c r="CC74" s="76"/>
    </row>
    <row r="75" spans="1:8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76"/>
      <c r="R75" s="76"/>
      <c r="S75" s="76"/>
      <c r="T75" s="76"/>
      <c r="U75" s="76"/>
      <c r="V75" s="76"/>
      <c r="W75" s="76"/>
      <c r="X75" s="76"/>
      <c r="Y75" s="77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7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7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7"/>
      <c r="CC75" s="76"/>
    </row>
    <row r="76" spans="1:8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6"/>
      <c r="R76" s="76"/>
      <c r="S76" s="76"/>
      <c r="T76" s="76"/>
      <c r="U76" s="76"/>
      <c r="V76" s="76"/>
      <c r="W76" s="76"/>
      <c r="X76" s="76"/>
      <c r="Y76" s="77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7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7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7"/>
      <c r="CC76" s="76"/>
    </row>
    <row r="77" spans="1:8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76"/>
      <c r="R77" s="76"/>
      <c r="S77" s="76"/>
      <c r="T77" s="76"/>
      <c r="U77" s="76"/>
      <c r="V77" s="76"/>
      <c r="W77" s="76"/>
      <c r="X77" s="76"/>
      <c r="Y77" s="77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7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7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7"/>
      <c r="CC77" s="76"/>
    </row>
    <row r="78" spans="1:8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76"/>
      <c r="R78" s="76"/>
      <c r="S78" s="76"/>
      <c r="T78" s="76"/>
      <c r="U78" s="76"/>
      <c r="V78" s="76"/>
      <c r="W78" s="76"/>
      <c r="X78" s="76"/>
      <c r="Y78" s="77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7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7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7"/>
      <c r="CC78" s="76"/>
    </row>
    <row r="79" spans="1:8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76"/>
      <c r="R79" s="76"/>
      <c r="S79" s="76"/>
      <c r="T79" s="76"/>
      <c r="U79" s="76"/>
      <c r="V79" s="76"/>
      <c r="W79" s="76"/>
      <c r="X79" s="76"/>
      <c r="Y79" s="77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7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7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7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7"/>
      <c r="CC79" s="76"/>
    </row>
    <row r="80" spans="1:8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76"/>
      <c r="R80" s="76"/>
      <c r="S80" s="76"/>
      <c r="T80" s="76"/>
      <c r="U80" s="76"/>
      <c r="V80" s="76"/>
      <c r="W80" s="76"/>
      <c r="X80" s="76"/>
      <c r="Y80" s="77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7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7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7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7"/>
      <c r="CC80" s="76"/>
    </row>
    <row r="81" spans="1: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76"/>
      <c r="R81" s="76"/>
      <c r="S81" s="76"/>
      <c r="T81" s="76"/>
      <c r="U81" s="76"/>
      <c r="V81" s="76"/>
      <c r="W81" s="76"/>
      <c r="X81" s="76"/>
      <c r="Y81" s="77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7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7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7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7"/>
      <c r="CC81" s="76"/>
    </row>
    <row r="82" spans="1:8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76"/>
      <c r="R82" s="76"/>
      <c r="S82" s="76"/>
      <c r="T82" s="76"/>
      <c r="U82" s="76"/>
      <c r="V82" s="76"/>
      <c r="W82" s="76"/>
      <c r="X82" s="76"/>
      <c r="Y82" s="77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7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7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7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7"/>
      <c r="CC82" s="76"/>
    </row>
    <row r="83" spans="1:8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76"/>
      <c r="R83" s="76"/>
      <c r="S83" s="76"/>
      <c r="T83" s="76"/>
      <c r="U83" s="76"/>
      <c r="V83" s="76"/>
      <c r="W83" s="76"/>
      <c r="X83" s="76"/>
      <c r="Y83" s="77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7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7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7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7"/>
      <c r="CC83" s="76"/>
    </row>
    <row r="84" spans="1:8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76"/>
      <c r="R84" s="76"/>
      <c r="S84" s="76"/>
      <c r="T84" s="76"/>
      <c r="U84" s="76"/>
      <c r="V84" s="76"/>
      <c r="W84" s="76"/>
      <c r="X84" s="76"/>
      <c r="Y84" s="77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7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7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7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7"/>
      <c r="CC84" s="76"/>
    </row>
    <row r="85" spans="1:8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76"/>
      <c r="R85" s="76"/>
      <c r="S85" s="76"/>
      <c r="T85" s="76"/>
      <c r="U85" s="76"/>
      <c r="V85" s="76"/>
      <c r="W85" s="76"/>
      <c r="X85" s="76"/>
      <c r="Y85" s="77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7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7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7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7"/>
      <c r="CC85" s="76"/>
    </row>
    <row r="86" spans="1:8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76"/>
      <c r="R86" s="76"/>
      <c r="S86" s="76"/>
      <c r="T86" s="76"/>
      <c r="U86" s="76"/>
      <c r="V86" s="76"/>
      <c r="W86" s="76"/>
      <c r="X86" s="76"/>
      <c r="Y86" s="77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7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7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7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7"/>
      <c r="CC86" s="76"/>
    </row>
    <row r="87" spans="1:8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76"/>
      <c r="R87" s="76"/>
      <c r="S87" s="76"/>
      <c r="T87" s="76"/>
      <c r="U87" s="76"/>
      <c r="V87" s="76"/>
      <c r="W87" s="76"/>
      <c r="X87" s="76"/>
      <c r="Y87" s="77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7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7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7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7"/>
      <c r="CC87" s="76"/>
    </row>
    <row r="88" spans="1:8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76"/>
      <c r="R88" s="76"/>
      <c r="S88" s="76"/>
      <c r="T88" s="76"/>
      <c r="U88" s="76"/>
      <c r="V88" s="76"/>
      <c r="W88" s="76"/>
      <c r="X88" s="76"/>
      <c r="Y88" s="77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7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7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7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7"/>
      <c r="CC88" s="76"/>
    </row>
    <row r="89" spans="1:8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76"/>
      <c r="R89" s="76"/>
      <c r="S89" s="76"/>
      <c r="T89" s="76"/>
      <c r="U89" s="76"/>
      <c r="V89" s="76"/>
      <c r="W89" s="76"/>
      <c r="X89" s="76"/>
      <c r="Y89" s="77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7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7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7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7"/>
      <c r="CC89" s="76"/>
    </row>
    <row r="90" spans="1:8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76"/>
      <c r="R90" s="76"/>
      <c r="S90" s="76"/>
      <c r="T90" s="76"/>
      <c r="U90" s="76"/>
      <c r="V90" s="76"/>
      <c r="W90" s="76"/>
      <c r="X90" s="76"/>
      <c r="Y90" s="77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7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7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7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7"/>
      <c r="CC90" s="76"/>
    </row>
    <row r="91" spans="1:8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76"/>
      <c r="R91" s="76"/>
      <c r="S91" s="76"/>
      <c r="T91" s="76"/>
      <c r="U91" s="76"/>
      <c r="V91" s="76"/>
      <c r="W91" s="76"/>
      <c r="X91" s="76"/>
      <c r="Y91" s="77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7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7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7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7"/>
      <c r="CC91" s="76"/>
    </row>
    <row r="92" spans="1:8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76"/>
      <c r="R92" s="76"/>
      <c r="S92" s="76"/>
      <c r="T92" s="76"/>
      <c r="U92" s="76"/>
      <c r="V92" s="76"/>
      <c r="W92" s="76"/>
      <c r="X92" s="76"/>
      <c r="Y92" s="77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7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7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7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7"/>
      <c r="CC92" s="76"/>
    </row>
    <row r="93" spans="1:8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76"/>
      <c r="R93" s="76"/>
      <c r="S93" s="76"/>
      <c r="T93" s="76"/>
      <c r="U93" s="76"/>
      <c r="V93" s="76"/>
      <c r="W93" s="76"/>
      <c r="X93" s="76"/>
      <c r="Y93" s="77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7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7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7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7"/>
      <c r="CC93" s="76"/>
    </row>
    <row r="94" spans="1:8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76"/>
      <c r="R94" s="76"/>
      <c r="S94" s="76"/>
      <c r="T94" s="76"/>
      <c r="U94" s="76"/>
      <c r="V94" s="76"/>
      <c r="W94" s="76"/>
      <c r="X94" s="76"/>
      <c r="Y94" s="77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7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7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7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7"/>
      <c r="CC94" s="76"/>
    </row>
    <row r="95" spans="1:8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76"/>
      <c r="R95" s="76"/>
      <c r="S95" s="76"/>
      <c r="T95" s="76"/>
      <c r="U95" s="76"/>
      <c r="V95" s="76"/>
      <c r="W95" s="76"/>
      <c r="X95" s="76"/>
      <c r="Y95" s="77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7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7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7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7"/>
      <c r="CC95" s="76"/>
    </row>
    <row r="96" spans="1:8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76"/>
      <c r="R96" s="76"/>
      <c r="S96" s="76"/>
      <c r="T96" s="76"/>
      <c r="U96" s="76"/>
      <c r="V96" s="76"/>
      <c r="W96" s="76"/>
      <c r="X96" s="76"/>
      <c r="Y96" s="77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7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7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7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7"/>
      <c r="CC96" s="76"/>
    </row>
    <row r="97" spans="1:8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76"/>
      <c r="R97" s="76"/>
      <c r="S97" s="76"/>
      <c r="T97" s="76"/>
      <c r="U97" s="76"/>
      <c r="V97" s="76"/>
      <c r="W97" s="76"/>
      <c r="X97" s="76"/>
      <c r="Y97" s="77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7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7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7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7"/>
      <c r="CC97" s="76"/>
    </row>
    <row r="98" spans="1:8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76"/>
      <c r="R98" s="76"/>
      <c r="S98" s="76"/>
      <c r="T98" s="76"/>
      <c r="U98" s="76"/>
      <c r="V98" s="76"/>
      <c r="W98" s="76"/>
      <c r="X98" s="76"/>
      <c r="Y98" s="77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7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7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7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7"/>
      <c r="CC98" s="76"/>
    </row>
    <row r="99" spans="1:8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76"/>
      <c r="R99" s="76"/>
      <c r="S99" s="76"/>
      <c r="T99" s="76"/>
      <c r="U99" s="76"/>
      <c r="V99" s="76"/>
      <c r="W99" s="76"/>
      <c r="X99" s="76"/>
      <c r="Y99" s="77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7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7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7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7"/>
      <c r="CC99" s="76"/>
    </row>
    <row r="100" spans="1:8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76"/>
      <c r="R100" s="76"/>
      <c r="S100" s="76"/>
      <c r="T100" s="76"/>
      <c r="U100" s="76"/>
      <c r="V100" s="76"/>
      <c r="W100" s="76"/>
      <c r="X100" s="76"/>
      <c r="Y100" s="77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7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7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7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7"/>
      <c r="CC100" s="76"/>
    </row>
    <row r="101" spans="1:8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76"/>
      <c r="R101" s="76"/>
      <c r="S101" s="76"/>
      <c r="T101" s="76"/>
      <c r="U101" s="76"/>
      <c r="V101" s="76"/>
      <c r="W101" s="76"/>
      <c r="X101" s="76"/>
      <c r="Y101" s="77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7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7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7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7"/>
      <c r="CC101" s="76"/>
    </row>
    <row r="102" spans="1:8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76"/>
      <c r="R102" s="76"/>
      <c r="S102" s="76"/>
      <c r="T102" s="76"/>
      <c r="U102" s="76"/>
      <c r="V102" s="76"/>
      <c r="W102" s="76"/>
      <c r="X102" s="76"/>
      <c r="Y102" s="77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7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7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7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7"/>
      <c r="CC102" s="76"/>
    </row>
    <row r="103" spans="1:8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76"/>
      <c r="R103" s="76"/>
      <c r="S103" s="76"/>
      <c r="T103" s="76"/>
      <c r="U103" s="76"/>
      <c r="V103" s="76"/>
      <c r="W103" s="76"/>
      <c r="X103" s="76"/>
      <c r="Y103" s="77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7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7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7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7"/>
      <c r="CC103" s="76"/>
    </row>
    <row r="104" spans="1:8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76"/>
      <c r="R104" s="76"/>
      <c r="S104" s="76"/>
      <c r="T104" s="76"/>
      <c r="U104" s="76"/>
      <c r="V104" s="76"/>
      <c r="W104" s="76"/>
      <c r="X104" s="76"/>
      <c r="Y104" s="77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7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7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7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7"/>
      <c r="CC104" s="76"/>
    </row>
    <row r="105" spans="1:8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76"/>
      <c r="R105" s="76"/>
      <c r="S105" s="76"/>
      <c r="T105" s="76"/>
      <c r="U105" s="76"/>
      <c r="V105" s="76"/>
      <c r="W105" s="76"/>
      <c r="X105" s="76"/>
      <c r="Y105" s="77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7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7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7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7"/>
      <c r="CC105" s="76"/>
    </row>
    <row r="106" spans="1:8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76"/>
      <c r="R106" s="76"/>
      <c r="S106" s="76"/>
      <c r="T106" s="76"/>
      <c r="U106" s="76"/>
      <c r="V106" s="76"/>
      <c r="W106" s="76"/>
      <c r="X106" s="76"/>
      <c r="Y106" s="77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7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7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7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7"/>
      <c r="CC106" s="76"/>
    </row>
    <row r="107" spans="1:8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76"/>
      <c r="R107" s="76"/>
      <c r="S107" s="76"/>
      <c r="T107" s="76"/>
      <c r="U107" s="76"/>
      <c r="V107" s="76"/>
      <c r="W107" s="76"/>
      <c r="X107" s="76"/>
      <c r="Y107" s="77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7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7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7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7"/>
      <c r="CC107" s="76"/>
    </row>
    <row r="108" spans="1:8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76"/>
      <c r="R108" s="76"/>
      <c r="S108" s="76"/>
      <c r="T108" s="76"/>
      <c r="U108" s="76"/>
      <c r="V108" s="76"/>
      <c r="W108" s="76"/>
      <c r="X108" s="76"/>
      <c r="Y108" s="77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7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7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7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7"/>
      <c r="CC108" s="76"/>
    </row>
    <row r="109" spans="1:8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76"/>
      <c r="R109" s="76"/>
      <c r="S109" s="76"/>
      <c r="T109" s="76"/>
      <c r="U109" s="76"/>
      <c r="V109" s="76"/>
      <c r="W109" s="76"/>
      <c r="X109" s="76"/>
      <c r="Y109" s="77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7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7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7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7"/>
      <c r="CC109" s="76"/>
    </row>
    <row r="110" spans="1:8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76"/>
      <c r="R110" s="76"/>
      <c r="S110" s="76"/>
      <c r="T110" s="76"/>
      <c r="U110" s="76"/>
      <c r="V110" s="76"/>
      <c r="W110" s="76"/>
      <c r="X110" s="76"/>
      <c r="Y110" s="77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7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7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7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7"/>
      <c r="CC110" s="76"/>
    </row>
    <row r="111" spans="1:8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76"/>
      <c r="R111" s="76"/>
      <c r="S111" s="76"/>
      <c r="T111" s="76"/>
      <c r="U111" s="76"/>
      <c r="V111" s="76"/>
      <c r="W111" s="76"/>
      <c r="X111" s="76"/>
      <c r="Y111" s="77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7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7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7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7"/>
      <c r="CC111" s="76"/>
    </row>
    <row r="112" spans="1:8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76"/>
      <c r="R112" s="76"/>
      <c r="S112" s="76"/>
      <c r="T112" s="76"/>
      <c r="U112" s="76"/>
      <c r="V112" s="76"/>
      <c r="W112" s="76"/>
      <c r="X112" s="76"/>
      <c r="Y112" s="77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7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7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7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7"/>
      <c r="CC112" s="76"/>
    </row>
    <row r="113" spans="1:8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76"/>
      <c r="R113" s="76"/>
      <c r="S113" s="76"/>
      <c r="T113" s="76"/>
      <c r="U113" s="76"/>
      <c r="V113" s="76"/>
      <c r="W113" s="76"/>
      <c r="X113" s="76"/>
      <c r="Y113" s="77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7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7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7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7"/>
      <c r="CC113" s="76"/>
    </row>
    <row r="114" spans="1:8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76"/>
      <c r="R114" s="76"/>
      <c r="S114" s="76"/>
      <c r="T114" s="76"/>
      <c r="U114" s="76"/>
      <c r="V114" s="76"/>
      <c r="W114" s="76"/>
      <c r="X114" s="76"/>
      <c r="Y114" s="77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7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7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7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7"/>
      <c r="CC114" s="76"/>
    </row>
    <row r="115" spans="1:8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76"/>
      <c r="R115" s="76"/>
      <c r="S115" s="76"/>
      <c r="T115" s="76"/>
      <c r="U115" s="76"/>
      <c r="V115" s="76"/>
      <c r="W115" s="76"/>
      <c r="X115" s="76"/>
      <c r="Y115" s="77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7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7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7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7"/>
      <c r="CC115" s="76"/>
    </row>
    <row r="116" spans="1:8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76"/>
      <c r="R116" s="76"/>
      <c r="S116" s="76"/>
      <c r="T116" s="76"/>
      <c r="U116" s="76"/>
      <c r="V116" s="76"/>
      <c r="W116" s="76"/>
      <c r="X116" s="76"/>
      <c r="Y116" s="77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7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7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7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7"/>
      <c r="CC116" s="76"/>
    </row>
    <row r="117" spans="1:8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76"/>
      <c r="R117" s="76"/>
      <c r="S117" s="76"/>
      <c r="T117" s="76"/>
      <c r="U117" s="76"/>
      <c r="V117" s="76"/>
      <c r="W117" s="76"/>
      <c r="X117" s="76"/>
      <c r="Y117" s="77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7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7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7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7"/>
      <c r="CC117" s="76"/>
    </row>
    <row r="118" spans="1:8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76"/>
      <c r="R118" s="76"/>
      <c r="S118" s="76"/>
      <c r="T118" s="76"/>
      <c r="U118" s="76"/>
      <c r="V118" s="76"/>
      <c r="W118" s="76"/>
      <c r="X118" s="76"/>
      <c r="Y118" s="77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7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7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7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7"/>
      <c r="CC118" s="76"/>
    </row>
    <row r="119" spans="1:8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76"/>
      <c r="R119" s="76"/>
      <c r="S119" s="76"/>
      <c r="T119" s="76"/>
      <c r="U119" s="76"/>
      <c r="V119" s="76"/>
      <c r="W119" s="76"/>
      <c r="X119" s="76"/>
      <c r="Y119" s="77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7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7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7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7"/>
      <c r="CC119" s="76"/>
    </row>
    <row r="120" spans="1:8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76"/>
      <c r="R120" s="76"/>
      <c r="S120" s="76"/>
      <c r="T120" s="76"/>
      <c r="U120" s="76"/>
      <c r="V120" s="76"/>
      <c r="W120" s="76"/>
      <c r="X120" s="76"/>
      <c r="Y120" s="77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7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7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7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7"/>
      <c r="CC120" s="76"/>
    </row>
    <row r="121" spans="1:8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76"/>
      <c r="R121" s="76"/>
      <c r="S121" s="76"/>
      <c r="T121" s="76"/>
      <c r="U121" s="76"/>
      <c r="V121" s="76"/>
      <c r="W121" s="76"/>
      <c r="X121" s="76"/>
      <c r="Y121" s="77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7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7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7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7"/>
      <c r="CC121" s="76"/>
    </row>
    <row r="122" spans="1:8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76"/>
      <c r="R122" s="76"/>
      <c r="S122" s="76"/>
      <c r="T122" s="76"/>
      <c r="U122" s="76"/>
      <c r="V122" s="76"/>
      <c r="W122" s="76"/>
      <c r="X122" s="76"/>
      <c r="Y122" s="77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7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7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7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7"/>
      <c r="CC122" s="76"/>
    </row>
    <row r="123" spans="1:8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76"/>
      <c r="R123" s="76"/>
      <c r="S123" s="76"/>
      <c r="T123" s="76"/>
      <c r="U123" s="76"/>
      <c r="V123" s="76"/>
      <c r="W123" s="76"/>
      <c r="X123" s="76"/>
      <c r="Y123" s="77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7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7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7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7"/>
      <c r="CC123" s="76"/>
    </row>
    <row r="124" spans="1:8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76"/>
      <c r="R124" s="76"/>
      <c r="S124" s="76"/>
      <c r="T124" s="76"/>
      <c r="U124" s="76"/>
      <c r="V124" s="76"/>
      <c r="W124" s="76"/>
      <c r="X124" s="76"/>
      <c r="Y124" s="77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7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7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7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7"/>
      <c r="CC124" s="76"/>
    </row>
    <row r="125" spans="1:8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76"/>
      <c r="R125" s="76"/>
      <c r="S125" s="76"/>
      <c r="T125" s="76"/>
      <c r="U125" s="76"/>
      <c r="V125" s="76"/>
      <c r="W125" s="76"/>
      <c r="X125" s="76"/>
      <c r="Y125" s="77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7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7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7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7"/>
      <c r="CC125" s="76"/>
    </row>
    <row r="126" spans="1:8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76"/>
      <c r="R126" s="76"/>
      <c r="S126" s="76"/>
      <c r="T126" s="76"/>
      <c r="U126" s="76"/>
      <c r="V126" s="76"/>
      <c r="W126" s="76"/>
      <c r="X126" s="76"/>
      <c r="Y126" s="77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7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7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7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7"/>
      <c r="CC126" s="76"/>
    </row>
    <row r="127" spans="1:8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76"/>
      <c r="R127" s="76"/>
      <c r="S127" s="76"/>
      <c r="T127" s="76"/>
      <c r="U127" s="76"/>
      <c r="V127" s="76"/>
      <c r="W127" s="76"/>
      <c r="X127" s="76"/>
      <c r="Y127" s="77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7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7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7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7"/>
      <c r="CC127" s="76"/>
    </row>
    <row r="128" spans="1:8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76"/>
      <c r="R128" s="76"/>
      <c r="S128" s="76"/>
      <c r="T128" s="76"/>
      <c r="U128" s="76"/>
      <c r="V128" s="76"/>
      <c r="W128" s="76"/>
      <c r="X128" s="76"/>
      <c r="Y128" s="77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7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7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7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7"/>
      <c r="CC128" s="76"/>
    </row>
    <row r="129" spans="1:8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76"/>
      <c r="R129" s="76"/>
      <c r="S129" s="76"/>
      <c r="T129" s="76"/>
      <c r="U129" s="76"/>
      <c r="V129" s="76"/>
      <c r="W129" s="76"/>
      <c r="X129" s="76"/>
      <c r="Y129" s="77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7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7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7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7"/>
      <c r="CC129" s="76"/>
    </row>
    <row r="130" spans="1:8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76"/>
      <c r="R130" s="76"/>
      <c r="S130" s="76"/>
      <c r="T130" s="76"/>
      <c r="U130" s="76"/>
      <c r="V130" s="76"/>
      <c r="W130" s="76"/>
      <c r="X130" s="76"/>
      <c r="Y130" s="77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7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7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7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7"/>
      <c r="CC130" s="76"/>
    </row>
    <row r="131" spans="1:8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76"/>
      <c r="R131" s="76"/>
      <c r="S131" s="76"/>
      <c r="T131" s="76"/>
      <c r="U131" s="76"/>
      <c r="V131" s="76"/>
      <c r="W131" s="76"/>
      <c r="X131" s="76"/>
      <c r="Y131" s="77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7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7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7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7"/>
      <c r="CC131" s="76"/>
    </row>
    <row r="132" spans="1:8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76"/>
      <c r="R132" s="76"/>
      <c r="S132" s="76"/>
      <c r="T132" s="76"/>
      <c r="U132" s="76"/>
      <c r="V132" s="76"/>
      <c r="W132" s="76"/>
      <c r="X132" s="76"/>
      <c r="Y132" s="77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7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7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7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7"/>
      <c r="CC132" s="76"/>
    </row>
    <row r="133" spans="1:8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76"/>
      <c r="R133" s="76"/>
      <c r="S133" s="76"/>
      <c r="T133" s="76"/>
      <c r="U133" s="76"/>
      <c r="V133" s="76"/>
      <c r="W133" s="76"/>
      <c r="X133" s="76"/>
      <c r="Y133" s="77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7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7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7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7"/>
      <c r="CC133" s="76"/>
    </row>
    <row r="134" spans="1:8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76"/>
      <c r="R134" s="76"/>
      <c r="S134" s="76"/>
      <c r="T134" s="76"/>
      <c r="U134" s="76"/>
      <c r="V134" s="76"/>
      <c r="W134" s="76"/>
      <c r="X134" s="76"/>
      <c r="Y134" s="77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7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7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7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7"/>
      <c r="CC134" s="76"/>
    </row>
    <row r="135" spans="1:8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76"/>
      <c r="R135" s="76"/>
      <c r="S135" s="76"/>
      <c r="T135" s="76"/>
      <c r="U135" s="76"/>
      <c r="V135" s="76"/>
      <c r="W135" s="76"/>
      <c r="X135" s="76"/>
      <c r="Y135" s="77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7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7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7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7"/>
      <c r="CC135" s="76"/>
    </row>
    <row r="136" spans="1:8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76"/>
      <c r="R136" s="76"/>
      <c r="S136" s="76"/>
      <c r="T136" s="76"/>
      <c r="U136" s="76"/>
      <c r="V136" s="76"/>
      <c r="W136" s="76"/>
      <c r="X136" s="76"/>
      <c r="Y136" s="77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7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7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7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7"/>
      <c r="CC136" s="76"/>
    </row>
    <row r="137" spans="1:8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76"/>
      <c r="R137" s="76"/>
      <c r="S137" s="76"/>
      <c r="T137" s="76"/>
      <c r="U137" s="76"/>
      <c r="V137" s="76"/>
      <c r="W137" s="76"/>
      <c r="X137" s="76"/>
      <c r="Y137" s="77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7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7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7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7"/>
      <c r="CC137" s="76"/>
    </row>
    <row r="138" spans="1:8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76"/>
      <c r="R138" s="76"/>
      <c r="S138" s="76"/>
      <c r="T138" s="76"/>
      <c r="U138" s="76"/>
      <c r="V138" s="76"/>
      <c r="W138" s="76"/>
      <c r="X138" s="76"/>
      <c r="Y138" s="77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7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7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7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7"/>
      <c r="CC138" s="76"/>
    </row>
    <row r="139" spans="1:8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76"/>
      <c r="R139" s="76"/>
      <c r="S139" s="76"/>
      <c r="T139" s="76"/>
      <c r="U139" s="76"/>
      <c r="V139" s="76"/>
      <c r="W139" s="76"/>
      <c r="X139" s="76"/>
      <c r="Y139" s="77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7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7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7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7"/>
      <c r="CC139" s="76"/>
    </row>
    <row r="140" spans="1:8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76"/>
      <c r="R140" s="76"/>
      <c r="S140" s="76"/>
      <c r="T140" s="76"/>
      <c r="U140" s="76"/>
      <c r="V140" s="76"/>
      <c r="W140" s="76"/>
      <c r="X140" s="76"/>
      <c r="Y140" s="77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7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7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7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7"/>
      <c r="CC140" s="76"/>
    </row>
    <row r="141" spans="1:8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76"/>
      <c r="R141" s="76"/>
      <c r="S141" s="76"/>
      <c r="T141" s="76"/>
      <c r="U141" s="76"/>
      <c r="V141" s="76"/>
      <c r="W141" s="76"/>
      <c r="X141" s="76"/>
      <c r="Y141" s="77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7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7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7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7"/>
      <c r="CC141" s="76"/>
    </row>
    <row r="142" spans="1:8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76"/>
      <c r="R142" s="76"/>
      <c r="S142" s="76"/>
      <c r="T142" s="76"/>
      <c r="U142" s="76"/>
      <c r="V142" s="76"/>
      <c r="W142" s="76"/>
      <c r="X142" s="76"/>
      <c r="Y142" s="77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7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7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7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7"/>
      <c r="CC142" s="76"/>
    </row>
    <row r="143" spans="1:8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76"/>
      <c r="R143" s="76"/>
      <c r="S143" s="76"/>
      <c r="T143" s="76"/>
      <c r="U143" s="76"/>
      <c r="V143" s="76"/>
      <c r="W143" s="76"/>
      <c r="X143" s="76"/>
      <c r="Y143" s="77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7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7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7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7"/>
      <c r="CC143" s="76"/>
    </row>
    <row r="144" spans="1:8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76"/>
      <c r="R144" s="76"/>
      <c r="S144" s="76"/>
      <c r="T144" s="76"/>
      <c r="U144" s="76"/>
      <c r="V144" s="76"/>
      <c r="W144" s="76"/>
      <c r="X144" s="76"/>
      <c r="Y144" s="77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7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7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7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7"/>
      <c r="CC144" s="76"/>
    </row>
    <row r="145" spans="1:8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76"/>
      <c r="R145" s="76"/>
      <c r="S145" s="76"/>
      <c r="T145" s="76"/>
      <c r="U145" s="76"/>
      <c r="V145" s="76"/>
      <c r="W145" s="76"/>
      <c r="X145" s="76"/>
      <c r="Y145" s="77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7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7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7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7"/>
      <c r="CC145" s="76"/>
    </row>
    <row r="146" spans="1:8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76"/>
      <c r="R146" s="76"/>
      <c r="S146" s="76"/>
      <c r="T146" s="76"/>
      <c r="U146" s="76"/>
      <c r="V146" s="76"/>
      <c r="W146" s="76"/>
      <c r="X146" s="76"/>
      <c r="Y146" s="77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7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7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7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7"/>
      <c r="CC146" s="76"/>
    </row>
    <row r="147" spans="1:8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76"/>
      <c r="R147" s="76"/>
      <c r="S147" s="76"/>
      <c r="T147" s="76"/>
      <c r="U147" s="76"/>
      <c r="V147" s="76"/>
      <c r="W147" s="76"/>
      <c r="X147" s="76"/>
      <c r="Y147" s="77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7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7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7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7"/>
      <c r="CC147" s="76"/>
    </row>
    <row r="148" spans="1:8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76"/>
      <c r="R148" s="76"/>
      <c r="S148" s="76"/>
      <c r="T148" s="76"/>
      <c r="U148" s="76"/>
      <c r="V148" s="76"/>
      <c r="W148" s="76"/>
      <c r="X148" s="76"/>
      <c r="Y148" s="77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7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7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7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7"/>
      <c r="CC148" s="76"/>
    </row>
    <row r="149" spans="1:8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76"/>
      <c r="R149" s="76"/>
      <c r="S149" s="76"/>
      <c r="T149" s="76"/>
      <c r="U149" s="76"/>
      <c r="V149" s="76"/>
      <c r="W149" s="76"/>
      <c r="X149" s="76"/>
      <c r="Y149" s="77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7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7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7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7"/>
      <c r="CC149" s="76"/>
    </row>
    <row r="150" spans="1:8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76"/>
      <c r="R150" s="76"/>
      <c r="S150" s="76"/>
      <c r="T150" s="76"/>
      <c r="U150" s="76"/>
      <c r="V150" s="76"/>
      <c r="W150" s="76"/>
      <c r="X150" s="76"/>
      <c r="Y150" s="77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7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7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7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7"/>
      <c r="CC150" s="76"/>
    </row>
    <row r="151" spans="1:8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76"/>
      <c r="R151" s="76"/>
      <c r="S151" s="76"/>
      <c r="T151" s="76"/>
      <c r="U151" s="76"/>
      <c r="V151" s="76"/>
      <c r="W151" s="76"/>
      <c r="X151" s="76"/>
      <c r="Y151" s="77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7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7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7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7"/>
      <c r="CC151" s="76"/>
    </row>
    <row r="152" spans="1:8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76"/>
      <c r="R152" s="76"/>
      <c r="S152" s="76"/>
      <c r="T152" s="76"/>
      <c r="U152" s="76"/>
      <c r="V152" s="76"/>
      <c r="W152" s="76"/>
      <c r="X152" s="76"/>
      <c r="Y152" s="77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7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7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7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7"/>
      <c r="CC152" s="76"/>
    </row>
    <row r="153" spans="1:8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76"/>
      <c r="R153" s="76"/>
      <c r="S153" s="76"/>
      <c r="T153" s="76"/>
      <c r="U153" s="76"/>
      <c r="V153" s="76"/>
      <c r="W153" s="76"/>
      <c r="X153" s="76"/>
      <c r="Y153" s="77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7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7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7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7"/>
      <c r="CC153" s="76"/>
    </row>
    <row r="154" spans="1:8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76"/>
      <c r="R154" s="76"/>
      <c r="S154" s="76"/>
      <c r="T154" s="76"/>
      <c r="U154" s="76"/>
      <c r="V154" s="76"/>
      <c r="W154" s="76"/>
      <c r="X154" s="76"/>
      <c r="Y154" s="77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7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7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7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7"/>
      <c r="CC154" s="76"/>
    </row>
    <row r="155" spans="1:8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76"/>
      <c r="R155" s="76"/>
      <c r="S155" s="76"/>
      <c r="T155" s="76"/>
      <c r="U155" s="76"/>
      <c r="V155" s="76"/>
      <c r="W155" s="76"/>
      <c r="X155" s="76"/>
      <c r="Y155" s="77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7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7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7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7"/>
      <c r="CC155" s="76"/>
    </row>
    <row r="156" spans="1:8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76"/>
      <c r="R156" s="76"/>
      <c r="S156" s="76"/>
      <c r="T156" s="76"/>
      <c r="U156" s="76"/>
      <c r="V156" s="76"/>
      <c r="W156" s="76"/>
      <c r="X156" s="76"/>
      <c r="Y156" s="77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7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7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7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7"/>
      <c r="CC156" s="76"/>
    </row>
    <row r="157" spans="1:8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76"/>
      <c r="R157" s="76"/>
      <c r="S157" s="76"/>
      <c r="T157" s="76"/>
      <c r="U157" s="76"/>
      <c r="V157" s="76"/>
      <c r="W157" s="76"/>
      <c r="X157" s="76"/>
      <c r="Y157" s="77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7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7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7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7"/>
      <c r="CC157" s="76"/>
    </row>
    <row r="158" spans="1:8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76"/>
      <c r="R158" s="76"/>
      <c r="S158" s="76"/>
      <c r="T158" s="76"/>
      <c r="U158" s="76"/>
      <c r="V158" s="76"/>
      <c r="W158" s="76"/>
      <c r="X158" s="76"/>
      <c r="Y158" s="77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7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7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7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7"/>
      <c r="CC158" s="76"/>
    </row>
    <row r="159" spans="1:8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76"/>
      <c r="R159" s="76"/>
      <c r="S159" s="76"/>
      <c r="T159" s="76"/>
      <c r="U159" s="76"/>
      <c r="V159" s="76"/>
      <c r="W159" s="76"/>
      <c r="X159" s="76"/>
      <c r="Y159" s="77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7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7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7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7"/>
      <c r="CC159" s="76"/>
    </row>
    <row r="160" spans="1:8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76"/>
      <c r="R160" s="76"/>
      <c r="S160" s="76"/>
      <c r="T160" s="76"/>
      <c r="U160" s="76"/>
      <c r="V160" s="76"/>
      <c r="W160" s="76"/>
      <c r="X160" s="76"/>
      <c r="Y160" s="77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7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7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7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7"/>
      <c r="CC160" s="76"/>
    </row>
    <row r="161" spans="1:8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76"/>
      <c r="R161" s="76"/>
      <c r="S161" s="76"/>
      <c r="T161" s="76"/>
      <c r="U161" s="76"/>
      <c r="V161" s="76"/>
      <c r="W161" s="76"/>
      <c r="X161" s="76"/>
      <c r="Y161" s="77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7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7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7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7"/>
      <c r="CC161" s="76"/>
    </row>
    <row r="162" spans="1:8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76"/>
      <c r="R162" s="76"/>
      <c r="S162" s="76"/>
      <c r="T162" s="76"/>
      <c r="U162" s="76"/>
      <c r="V162" s="76"/>
      <c r="W162" s="76"/>
      <c r="X162" s="76"/>
      <c r="Y162" s="77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7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7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7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7"/>
      <c r="CC162" s="76"/>
    </row>
    <row r="163" spans="1:8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76"/>
      <c r="R163" s="76"/>
      <c r="S163" s="76"/>
      <c r="T163" s="76"/>
      <c r="U163" s="76"/>
      <c r="V163" s="76"/>
      <c r="W163" s="76"/>
      <c r="X163" s="76"/>
      <c r="Y163" s="77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7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7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7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7"/>
      <c r="CC163" s="76"/>
    </row>
    <row r="164" spans="1:8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76"/>
      <c r="R164" s="76"/>
      <c r="S164" s="76"/>
      <c r="T164" s="76"/>
      <c r="U164" s="76"/>
      <c r="V164" s="76"/>
      <c r="W164" s="76"/>
      <c r="X164" s="76"/>
      <c r="Y164" s="77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7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7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7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7"/>
      <c r="CC164" s="76"/>
    </row>
    <row r="165" spans="1:8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76"/>
      <c r="R165" s="76"/>
      <c r="S165" s="76"/>
      <c r="T165" s="76"/>
      <c r="U165" s="76"/>
      <c r="V165" s="76"/>
      <c r="W165" s="76"/>
      <c r="X165" s="76"/>
      <c r="Y165" s="77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7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7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7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7"/>
      <c r="CC165" s="76"/>
    </row>
    <row r="166" spans="1:8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76"/>
      <c r="R166" s="76"/>
      <c r="S166" s="76"/>
      <c r="T166" s="76"/>
      <c r="U166" s="76"/>
      <c r="V166" s="76"/>
      <c r="W166" s="76"/>
      <c r="X166" s="76"/>
      <c r="Y166" s="77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7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7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7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7"/>
      <c r="CC166" s="76"/>
    </row>
    <row r="167" spans="1:8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76"/>
      <c r="R167" s="76"/>
      <c r="S167" s="76"/>
      <c r="T167" s="76"/>
      <c r="U167" s="76"/>
      <c r="V167" s="76"/>
      <c r="W167" s="76"/>
      <c r="X167" s="76"/>
      <c r="Y167" s="77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7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7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7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7"/>
      <c r="CC167" s="76"/>
    </row>
    <row r="168" spans="1:8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76"/>
      <c r="R168" s="76"/>
      <c r="S168" s="76"/>
      <c r="T168" s="76"/>
      <c r="U168" s="76"/>
      <c r="V168" s="76"/>
      <c r="W168" s="76"/>
      <c r="X168" s="76"/>
      <c r="Y168" s="77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7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7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7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7"/>
      <c r="CC168" s="76"/>
    </row>
    <row r="169" spans="1:8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76"/>
      <c r="R169" s="76"/>
      <c r="S169" s="76"/>
      <c r="T169" s="76"/>
      <c r="U169" s="76"/>
      <c r="V169" s="76"/>
      <c r="W169" s="76"/>
      <c r="X169" s="76"/>
      <c r="Y169" s="77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7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7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7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7"/>
      <c r="CC169" s="76"/>
    </row>
    <row r="170" spans="1:8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76"/>
      <c r="R170" s="76"/>
      <c r="S170" s="76"/>
      <c r="T170" s="76"/>
      <c r="U170" s="76"/>
      <c r="V170" s="76"/>
      <c r="W170" s="76"/>
      <c r="X170" s="76"/>
      <c r="Y170" s="77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7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7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7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7"/>
      <c r="CC170" s="76"/>
    </row>
    <row r="171" spans="1:8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76"/>
      <c r="R171" s="76"/>
      <c r="S171" s="76"/>
      <c r="T171" s="76"/>
      <c r="U171" s="76"/>
      <c r="V171" s="76"/>
      <c r="W171" s="76"/>
      <c r="X171" s="76"/>
      <c r="Y171" s="77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7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7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7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7"/>
      <c r="CC171" s="76"/>
    </row>
    <row r="172" spans="1:8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76"/>
      <c r="R172" s="76"/>
      <c r="S172" s="76"/>
      <c r="T172" s="76"/>
      <c r="U172" s="76"/>
      <c r="V172" s="76"/>
      <c r="W172" s="76"/>
      <c r="X172" s="76"/>
      <c r="Y172" s="77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7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7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7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7"/>
      <c r="CC172" s="76"/>
    </row>
    <row r="173" spans="1:8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76"/>
      <c r="R173" s="76"/>
      <c r="S173" s="76"/>
      <c r="T173" s="76"/>
      <c r="U173" s="76"/>
      <c r="V173" s="76"/>
      <c r="W173" s="76"/>
      <c r="X173" s="76"/>
      <c r="Y173" s="77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7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7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7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7"/>
      <c r="CC173" s="76"/>
    </row>
    <row r="174" spans="1:8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76"/>
      <c r="R174" s="76"/>
      <c r="S174" s="76"/>
      <c r="T174" s="76"/>
      <c r="U174" s="76"/>
      <c r="V174" s="76"/>
      <c r="W174" s="76"/>
      <c r="X174" s="76"/>
      <c r="Y174" s="77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7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7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7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7"/>
      <c r="CC174" s="76"/>
    </row>
    <row r="175" spans="1:8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76"/>
      <c r="R175" s="76"/>
      <c r="S175" s="76"/>
      <c r="T175" s="76"/>
      <c r="U175" s="76"/>
      <c r="V175" s="76"/>
      <c r="W175" s="76"/>
      <c r="X175" s="76"/>
      <c r="Y175" s="77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7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7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7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7"/>
      <c r="CC175" s="76"/>
    </row>
    <row r="176" spans="1:8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76"/>
      <c r="R176" s="76"/>
      <c r="S176" s="76"/>
      <c r="T176" s="76"/>
      <c r="U176" s="76"/>
      <c r="V176" s="76"/>
      <c r="W176" s="76"/>
      <c r="X176" s="76"/>
      <c r="Y176" s="77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7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7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7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7"/>
      <c r="CC176" s="76"/>
    </row>
    <row r="177" spans="1:8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76"/>
      <c r="R177" s="76"/>
      <c r="S177" s="76"/>
      <c r="T177" s="76"/>
      <c r="U177" s="76"/>
      <c r="V177" s="76"/>
      <c r="W177" s="76"/>
      <c r="X177" s="76"/>
      <c r="Y177" s="77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7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7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7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7"/>
      <c r="CC177" s="76"/>
    </row>
    <row r="178" spans="1:8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76"/>
      <c r="R178" s="76"/>
      <c r="S178" s="76"/>
      <c r="T178" s="76"/>
      <c r="U178" s="76"/>
      <c r="V178" s="76"/>
      <c r="W178" s="76"/>
      <c r="X178" s="76"/>
      <c r="Y178" s="77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7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7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7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7"/>
      <c r="CC178" s="76"/>
    </row>
    <row r="179" spans="1:8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76"/>
      <c r="R179" s="76"/>
      <c r="S179" s="76"/>
      <c r="T179" s="76"/>
      <c r="U179" s="76"/>
      <c r="V179" s="76"/>
      <c r="W179" s="76"/>
      <c r="X179" s="76"/>
      <c r="Y179" s="77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7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7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7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7"/>
      <c r="CC179" s="76"/>
    </row>
    <row r="180" spans="1:8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76"/>
      <c r="R180" s="76"/>
      <c r="S180" s="76"/>
      <c r="T180" s="76"/>
      <c r="U180" s="76"/>
      <c r="V180" s="76"/>
      <c r="W180" s="76"/>
      <c r="X180" s="76"/>
      <c r="Y180" s="77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7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7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7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7"/>
      <c r="CC180" s="76"/>
    </row>
    <row r="181" spans="1: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76"/>
      <c r="R181" s="76"/>
      <c r="S181" s="76"/>
      <c r="T181" s="76"/>
      <c r="U181" s="76"/>
      <c r="V181" s="76"/>
      <c r="W181" s="76"/>
      <c r="X181" s="76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7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7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7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7"/>
      <c r="CC181" s="76"/>
    </row>
    <row r="182" spans="1:8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76"/>
      <c r="R182" s="76"/>
      <c r="S182" s="76"/>
      <c r="T182" s="76"/>
      <c r="U182" s="76"/>
      <c r="V182" s="76"/>
      <c r="W182" s="76"/>
      <c r="X182" s="76"/>
      <c r="Y182" s="77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7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7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7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7"/>
      <c r="CC182" s="76"/>
    </row>
    <row r="183" spans="1:8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76"/>
      <c r="R183" s="76"/>
      <c r="S183" s="76"/>
      <c r="T183" s="76"/>
      <c r="U183" s="76"/>
      <c r="V183" s="76"/>
      <c r="W183" s="76"/>
      <c r="X183" s="76"/>
      <c r="Y183" s="77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7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7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7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7"/>
      <c r="CC183" s="76"/>
    </row>
    <row r="184" spans="1:8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76"/>
      <c r="R184" s="76"/>
      <c r="S184" s="76"/>
      <c r="T184" s="76"/>
      <c r="U184" s="76"/>
      <c r="V184" s="76"/>
      <c r="W184" s="76"/>
      <c r="X184" s="76"/>
      <c r="Y184" s="77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7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7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7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7"/>
      <c r="CC184" s="76"/>
    </row>
    <row r="185" spans="1:8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76"/>
      <c r="R185" s="76"/>
      <c r="S185" s="76"/>
      <c r="T185" s="76"/>
      <c r="U185" s="76"/>
      <c r="V185" s="76"/>
      <c r="W185" s="76"/>
      <c r="X185" s="76"/>
      <c r="Y185" s="77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7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7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7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7"/>
      <c r="CC185" s="76"/>
    </row>
    <row r="186" spans="1:8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76"/>
      <c r="R186" s="76"/>
      <c r="S186" s="76"/>
      <c r="T186" s="76"/>
      <c r="U186" s="76"/>
      <c r="V186" s="76"/>
      <c r="W186" s="76"/>
      <c r="X186" s="76"/>
      <c r="Y186" s="77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7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7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7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7"/>
      <c r="CC186" s="76"/>
    </row>
    <row r="187" spans="1:8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76"/>
      <c r="R187" s="76"/>
      <c r="S187" s="76"/>
      <c r="T187" s="76"/>
      <c r="U187" s="76"/>
      <c r="V187" s="76"/>
      <c r="W187" s="76"/>
      <c r="X187" s="76"/>
      <c r="Y187" s="77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7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7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7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7"/>
      <c r="CC187" s="76"/>
    </row>
    <row r="188" spans="1:8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76"/>
      <c r="R188" s="76"/>
      <c r="S188" s="76"/>
      <c r="T188" s="76"/>
      <c r="U188" s="76"/>
      <c r="V188" s="76"/>
      <c r="W188" s="76"/>
      <c r="X188" s="76"/>
      <c r="Y188" s="77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7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7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7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7"/>
      <c r="CC188" s="76"/>
    </row>
    <row r="189" spans="1:8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76"/>
      <c r="R189" s="76"/>
      <c r="S189" s="76"/>
      <c r="T189" s="76"/>
      <c r="U189" s="76"/>
      <c r="V189" s="76"/>
      <c r="W189" s="76"/>
      <c r="X189" s="76"/>
      <c r="Y189" s="77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7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7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7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7"/>
      <c r="CC189" s="76"/>
    </row>
    <row r="190" spans="1:8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76"/>
      <c r="R190" s="76"/>
      <c r="S190" s="76"/>
      <c r="T190" s="76"/>
      <c r="U190" s="76"/>
      <c r="V190" s="76"/>
      <c r="W190" s="76"/>
      <c r="X190" s="76"/>
      <c r="Y190" s="77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7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7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7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7"/>
      <c r="CC190" s="76"/>
    </row>
    <row r="191" spans="1:8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76"/>
      <c r="R191" s="76"/>
      <c r="S191" s="76"/>
      <c r="T191" s="76"/>
      <c r="U191" s="76"/>
      <c r="V191" s="76"/>
      <c r="W191" s="76"/>
      <c r="X191" s="76"/>
      <c r="Y191" s="77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7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7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7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7"/>
      <c r="CC191" s="76"/>
    </row>
    <row r="192" spans="1:8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76"/>
      <c r="R192" s="76"/>
      <c r="S192" s="76"/>
      <c r="T192" s="76"/>
      <c r="U192" s="76"/>
      <c r="V192" s="76"/>
      <c r="W192" s="76"/>
      <c r="X192" s="76"/>
      <c r="Y192" s="77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7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7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7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7"/>
      <c r="CC192" s="76"/>
    </row>
    <row r="193" spans="1:8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76"/>
      <c r="R193" s="76"/>
      <c r="S193" s="76"/>
      <c r="T193" s="76"/>
      <c r="U193" s="76"/>
      <c r="V193" s="76"/>
      <c r="W193" s="76"/>
      <c r="X193" s="76"/>
      <c r="Y193" s="77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7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7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7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7"/>
      <c r="CC193" s="76"/>
    </row>
    <row r="194" spans="1:8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76"/>
      <c r="R194" s="76"/>
      <c r="S194" s="76"/>
      <c r="T194" s="76"/>
      <c r="U194" s="76"/>
      <c r="V194" s="76"/>
      <c r="W194" s="76"/>
      <c r="X194" s="76"/>
      <c r="Y194" s="77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7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7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7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7"/>
      <c r="CC194" s="76"/>
    </row>
    <row r="195" spans="1:8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76"/>
      <c r="R195" s="76"/>
      <c r="S195" s="76"/>
      <c r="T195" s="76"/>
      <c r="U195" s="76"/>
      <c r="V195" s="76"/>
      <c r="W195" s="76"/>
      <c r="X195" s="76"/>
      <c r="Y195" s="77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7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7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7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7"/>
      <c r="CC195" s="76"/>
    </row>
    <row r="196" spans="1:8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76"/>
      <c r="R196" s="76"/>
      <c r="S196" s="76"/>
      <c r="T196" s="76"/>
      <c r="U196" s="76"/>
      <c r="V196" s="76"/>
      <c r="W196" s="76"/>
      <c r="X196" s="76"/>
      <c r="Y196" s="77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7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7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7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7"/>
      <c r="CC196" s="76"/>
    </row>
    <row r="197" spans="1:8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76"/>
      <c r="R197" s="76"/>
      <c r="S197" s="76"/>
      <c r="T197" s="76"/>
      <c r="U197" s="76"/>
      <c r="V197" s="76"/>
      <c r="W197" s="76"/>
      <c r="X197" s="76"/>
      <c r="Y197" s="77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7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7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7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7"/>
      <c r="CC197" s="76"/>
    </row>
    <row r="198" spans="1:8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76"/>
      <c r="R198" s="76"/>
      <c r="S198" s="76"/>
      <c r="T198" s="76"/>
      <c r="U198" s="76"/>
      <c r="V198" s="76"/>
      <c r="W198" s="76"/>
      <c r="X198" s="76"/>
      <c r="Y198" s="77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7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7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7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7"/>
      <c r="CC198" s="76"/>
    </row>
    <row r="199" spans="1:8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76"/>
      <c r="R199" s="76"/>
      <c r="S199" s="76"/>
      <c r="T199" s="76"/>
      <c r="U199" s="76"/>
      <c r="V199" s="76"/>
      <c r="W199" s="76"/>
      <c r="X199" s="76"/>
      <c r="Y199" s="77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7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7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7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7"/>
      <c r="CC199" s="76"/>
    </row>
    <row r="200" spans="1:8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76"/>
      <c r="R200" s="76"/>
      <c r="S200" s="76"/>
      <c r="T200" s="76"/>
      <c r="U200" s="76"/>
      <c r="V200" s="76"/>
      <c r="W200" s="76"/>
      <c r="X200" s="76"/>
      <c r="Y200" s="77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7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7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7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7"/>
      <c r="CC200" s="76"/>
    </row>
    <row r="201" spans="1:8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76"/>
      <c r="R201" s="76"/>
      <c r="S201" s="76"/>
      <c r="T201" s="76"/>
      <c r="U201" s="76"/>
      <c r="V201" s="76"/>
      <c r="W201" s="76"/>
      <c r="X201" s="76"/>
      <c r="Y201" s="77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7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7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7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7"/>
      <c r="CC201" s="76"/>
    </row>
    <row r="202" spans="1:8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76"/>
      <c r="R202" s="76"/>
      <c r="S202" s="76"/>
      <c r="T202" s="76"/>
      <c r="U202" s="76"/>
      <c r="V202" s="76"/>
      <c r="W202" s="76"/>
      <c r="X202" s="76"/>
      <c r="Y202" s="77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7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7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7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7"/>
      <c r="CC202" s="76"/>
    </row>
    <row r="203" spans="1:8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76"/>
      <c r="R203" s="76"/>
      <c r="S203" s="76"/>
      <c r="T203" s="76"/>
      <c r="U203" s="76"/>
      <c r="V203" s="76"/>
      <c r="W203" s="76"/>
      <c r="X203" s="76"/>
      <c r="Y203" s="77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7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7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7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7"/>
      <c r="CC203" s="76"/>
    </row>
    <row r="204" spans="1:8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76"/>
      <c r="R204" s="76"/>
      <c r="S204" s="76"/>
      <c r="T204" s="76"/>
      <c r="U204" s="76"/>
      <c r="V204" s="76"/>
      <c r="W204" s="76"/>
      <c r="X204" s="76"/>
      <c r="Y204" s="77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7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7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7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7"/>
      <c r="CC204" s="76"/>
    </row>
    <row r="205" spans="1:8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76"/>
      <c r="R205" s="76"/>
      <c r="S205" s="76"/>
      <c r="T205" s="76"/>
      <c r="U205" s="76"/>
      <c r="V205" s="76"/>
      <c r="W205" s="76"/>
      <c r="X205" s="76"/>
      <c r="Y205" s="77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7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7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7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7"/>
      <c r="CC205" s="76"/>
    </row>
    <row r="206" spans="1:8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76"/>
      <c r="R206" s="76"/>
      <c r="S206" s="76"/>
      <c r="T206" s="76"/>
      <c r="U206" s="76"/>
      <c r="V206" s="76"/>
      <c r="W206" s="76"/>
      <c r="X206" s="76"/>
      <c r="Y206" s="77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7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7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7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7"/>
      <c r="CC206" s="76"/>
    </row>
    <row r="207" spans="1:8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76"/>
      <c r="R207" s="76"/>
      <c r="S207" s="76"/>
      <c r="T207" s="76"/>
      <c r="U207" s="76"/>
      <c r="V207" s="76"/>
      <c r="W207" s="76"/>
      <c r="X207" s="76"/>
      <c r="Y207" s="77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7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7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7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7"/>
      <c r="CC207" s="76"/>
    </row>
    <row r="208" spans="1:8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76"/>
      <c r="R208" s="76"/>
      <c r="S208" s="76"/>
      <c r="T208" s="76"/>
      <c r="U208" s="76"/>
      <c r="V208" s="76"/>
      <c r="W208" s="76"/>
      <c r="X208" s="76"/>
      <c r="Y208" s="77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7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7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7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7"/>
      <c r="CC208" s="76"/>
    </row>
    <row r="209" spans="1:8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76"/>
      <c r="R209" s="76"/>
      <c r="S209" s="76"/>
      <c r="T209" s="76"/>
      <c r="U209" s="76"/>
      <c r="V209" s="76"/>
      <c r="W209" s="76"/>
      <c r="X209" s="76"/>
      <c r="Y209" s="77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7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7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7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7"/>
      <c r="CC209" s="76"/>
    </row>
    <row r="210" spans="1:8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76"/>
      <c r="R210" s="76"/>
      <c r="S210" s="76"/>
      <c r="T210" s="76"/>
      <c r="U210" s="76"/>
      <c r="V210" s="76"/>
      <c r="W210" s="76"/>
      <c r="X210" s="76"/>
      <c r="Y210" s="77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7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7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7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7"/>
      <c r="CC210" s="76"/>
    </row>
    <row r="211" spans="1:8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76"/>
      <c r="R211" s="76"/>
      <c r="S211" s="76"/>
      <c r="T211" s="76"/>
      <c r="U211" s="76"/>
      <c r="V211" s="76"/>
      <c r="W211" s="76"/>
      <c r="X211" s="76"/>
      <c r="Y211" s="77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7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7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7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7"/>
      <c r="CC211" s="76"/>
    </row>
    <row r="212" spans="1:8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76"/>
      <c r="R212" s="76"/>
      <c r="S212" s="76"/>
      <c r="T212" s="76"/>
      <c r="U212" s="76"/>
      <c r="V212" s="76"/>
      <c r="W212" s="76"/>
      <c r="X212" s="76"/>
      <c r="Y212" s="77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7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7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7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7"/>
      <c r="CC212" s="76"/>
    </row>
    <row r="213" spans="1:8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76"/>
      <c r="R213" s="76"/>
      <c r="S213" s="76"/>
      <c r="T213" s="76"/>
      <c r="U213" s="76"/>
      <c r="V213" s="76"/>
      <c r="W213" s="76"/>
      <c r="X213" s="76"/>
      <c r="Y213" s="77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7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7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7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7"/>
      <c r="CC213" s="76"/>
    </row>
    <row r="214" spans="1:8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76"/>
      <c r="R214" s="76"/>
      <c r="S214" s="76"/>
      <c r="T214" s="76"/>
      <c r="U214" s="76"/>
      <c r="V214" s="76"/>
      <c r="W214" s="76"/>
      <c r="X214" s="76"/>
      <c r="Y214" s="77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7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7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7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7"/>
      <c r="CC214" s="76"/>
    </row>
    <row r="215" spans="1:8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76"/>
      <c r="R215" s="76"/>
      <c r="S215" s="76"/>
      <c r="T215" s="76"/>
      <c r="U215" s="76"/>
      <c r="V215" s="76"/>
      <c r="W215" s="76"/>
      <c r="X215" s="76"/>
      <c r="Y215" s="77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7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7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7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7"/>
      <c r="CC215" s="76"/>
    </row>
    <row r="216" spans="1:8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76"/>
      <c r="R216" s="76"/>
      <c r="S216" s="76"/>
      <c r="T216" s="76"/>
      <c r="U216" s="76"/>
      <c r="V216" s="76"/>
      <c r="W216" s="76"/>
      <c r="X216" s="76"/>
      <c r="Y216" s="77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7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7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7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7"/>
      <c r="CC216" s="76"/>
    </row>
    <row r="217" spans="1:8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76"/>
      <c r="R217" s="76"/>
      <c r="S217" s="76"/>
      <c r="T217" s="76"/>
      <c r="U217" s="76"/>
      <c r="V217" s="76"/>
      <c r="W217" s="76"/>
      <c r="X217" s="76"/>
      <c r="Y217" s="77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7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7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7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7"/>
      <c r="CC217" s="76"/>
    </row>
    <row r="218" spans="1:8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76"/>
      <c r="R218" s="76"/>
      <c r="S218" s="76"/>
      <c r="T218" s="76"/>
      <c r="U218" s="76"/>
      <c r="V218" s="76"/>
      <c r="W218" s="76"/>
      <c r="X218" s="76"/>
      <c r="Y218" s="77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7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7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7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7"/>
      <c r="CC218" s="76"/>
    </row>
    <row r="219" spans="1:8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76"/>
      <c r="R219" s="76"/>
      <c r="S219" s="76"/>
      <c r="T219" s="76"/>
      <c r="U219" s="76"/>
      <c r="V219" s="76"/>
      <c r="W219" s="76"/>
      <c r="X219" s="76"/>
      <c r="Y219" s="77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7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7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7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7"/>
      <c r="CC219" s="76"/>
    </row>
    <row r="220" spans="1:8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76"/>
      <c r="R220" s="76"/>
      <c r="S220" s="76"/>
      <c r="T220" s="76"/>
      <c r="U220" s="76"/>
      <c r="V220" s="76"/>
      <c r="W220" s="76"/>
      <c r="X220" s="76"/>
      <c r="Y220" s="77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7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7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7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7"/>
      <c r="CC220" s="76"/>
    </row>
    <row r="221" spans="1:8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76"/>
      <c r="R221" s="76"/>
      <c r="S221" s="76"/>
      <c r="T221" s="76"/>
      <c r="U221" s="76"/>
      <c r="V221" s="76"/>
      <c r="W221" s="76"/>
      <c r="X221" s="76"/>
      <c r="Y221" s="77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7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7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7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7"/>
      <c r="CC221" s="76"/>
    </row>
    <row r="222" spans="1:8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76"/>
      <c r="R222" s="76"/>
      <c r="S222" s="76"/>
      <c r="T222" s="76"/>
      <c r="U222" s="76"/>
      <c r="V222" s="76"/>
      <c r="W222" s="76"/>
      <c r="X222" s="76"/>
      <c r="Y222" s="77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7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7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7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7"/>
      <c r="CC222" s="76"/>
    </row>
    <row r="223" spans="1:8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76"/>
      <c r="R223" s="76"/>
      <c r="S223" s="76"/>
      <c r="T223" s="76"/>
      <c r="U223" s="76"/>
      <c r="V223" s="76"/>
      <c r="W223" s="76"/>
      <c r="X223" s="76"/>
      <c r="Y223" s="77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7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7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7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7"/>
      <c r="CC223" s="76"/>
    </row>
    <row r="224" spans="1:8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76"/>
      <c r="R224" s="76"/>
      <c r="S224" s="76"/>
      <c r="T224" s="76"/>
      <c r="U224" s="76"/>
      <c r="V224" s="76"/>
      <c r="W224" s="76"/>
      <c r="X224" s="76"/>
      <c r="Y224" s="77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7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7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7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7"/>
      <c r="CC224" s="76"/>
    </row>
    <row r="225" spans="1:8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76"/>
      <c r="R225" s="76"/>
      <c r="S225" s="76"/>
      <c r="T225" s="76"/>
      <c r="U225" s="76"/>
      <c r="V225" s="76"/>
      <c r="W225" s="76"/>
      <c r="X225" s="76"/>
      <c r="Y225" s="77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7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7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7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7"/>
      <c r="CC225" s="76"/>
    </row>
    <row r="226" spans="1:8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76"/>
      <c r="R226" s="76"/>
      <c r="S226" s="76"/>
      <c r="T226" s="76"/>
      <c r="U226" s="76"/>
      <c r="V226" s="76"/>
      <c r="W226" s="76"/>
      <c r="X226" s="76"/>
      <c r="Y226" s="77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7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7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7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7"/>
      <c r="CC226" s="76"/>
    </row>
    <row r="227" spans="1:8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76"/>
      <c r="R227" s="76"/>
      <c r="S227" s="76"/>
      <c r="T227" s="76"/>
      <c r="U227" s="76"/>
      <c r="V227" s="76"/>
      <c r="W227" s="76"/>
      <c r="X227" s="76"/>
      <c r="Y227" s="77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7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7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7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7"/>
      <c r="CC227" s="76"/>
    </row>
    <row r="228" spans="1:8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76"/>
      <c r="R228" s="76"/>
      <c r="S228" s="76"/>
      <c r="T228" s="76"/>
      <c r="U228" s="76"/>
      <c r="V228" s="76"/>
      <c r="W228" s="76"/>
      <c r="X228" s="76"/>
      <c r="Y228" s="77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7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7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7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7"/>
      <c r="CC228" s="76"/>
    </row>
    <row r="229" spans="1:8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76"/>
      <c r="R229" s="76"/>
      <c r="S229" s="76"/>
      <c r="T229" s="76"/>
      <c r="U229" s="76"/>
      <c r="V229" s="76"/>
      <c r="W229" s="76"/>
      <c r="X229" s="76"/>
      <c r="Y229" s="77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7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7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7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7"/>
      <c r="CC229" s="76"/>
    </row>
    <row r="230" spans="1:8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76"/>
      <c r="R230" s="76"/>
      <c r="S230" s="76"/>
      <c r="T230" s="76"/>
      <c r="U230" s="76"/>
      <c r="V230" s="76"/>
      <c r="W230" s="76"/>
      <c r="X230" s="76"/>
      <c r="Y230" s="77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7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7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7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7"/>
      <c r="CC230" s="76"/>
    </row>
    <row r="231" spans="1:8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76"/>
      <c r="R231" s="76"/>
      <c r="S231" s="76"/>
      <c r="T231" s="76"/>
      <c r="U231" s="76"/>
      <c r="V231" s="76"/>
      <c r="W231" s="76"/>
      <c r="X231" s="76"/>
      <c r="Y231" s="77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7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7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7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7"/>
      <c r="CC231" s="76"/>
    </row>
    <row r="232" spans="1:8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76"/>
      <c r="R232" s="76"/>
      <c r="S232" s="76"/>
      <c r="T232" s="76"/>
      <c r="U232" s="76"/>
      <c r="V232" s="76"/>
      <c r="W232" s="76"/>
      <c r="X232" s="76"/>
      <c r="Y232" s="77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7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7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7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7"/>
      <c r="CC232" s="76"/>
    </row>
    <row r="233" spans="1:8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76"/>
      <c r="R233" s="76"/>
      <c r="S233" s="76"/>
      <c r="T233" s="76"/>
      <c r="U233" s="76"/>
      <c r="V233" s="76"/>
      <c r="W233" s="76"/>
      <c r="X233" s="76"/>
      <c r="Y233" s="77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7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7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7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7"/>
      <c r="CC233" s="76"/>
    </row>
    <row r="234" spans="1:8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76"/>
      <c r="R234" s="76"/>
      <c r="S234" s="76"/>
      <c r="T234" s="76"/>
      <c r="U234" s="76"/>
      <c r="V234" s="76"/>
      <c r="W234" s="76"/>
      <c r="X234" s="76"/>
      <c r="Y234" s="77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7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7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7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7"/>
      <c r="CC234" s="76"/>
    </row>
    <row r="235" spans="1:8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76"/>
      <c r="R235" s="76"/>
      <c r="S235" s="76"/>
      <c r="T235" s="76"/>
      <c r="U235" s="76"/>
      <c r="V235" s="76"/>
      <c r="W235" s="76"/>
      <c r="X235" s="76"/>
      <c r="Y235" s="77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7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7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7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7"/>
      <c r="CC235" s="76"/>
    </row>
    <row r="236" spans="1:8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76"/>
      <c r="R236" s="76"/>
      <c r="S236" s="76"/>
      <c r="T236" s="76"/>
      <c r="U236" s="76"/>
      <c r="V236" s="76"/>
      <c r="W236" s="76"/>
      <c r="X236" s="76"/>
      <c r="Y236" s="77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7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7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7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7"/>
      <c r="CC236" s="76"/>
    </row>
    <row r="237" spans="1:8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76"/>
      <c r="R237" s="76"/>
      <c r="S237" s="76"/>
      <c r="T237" s="76"/>
      <c r="U237" s="76"/>
      <c r="V237" s="76"/>
      <c r="W237" s="76"/>
      <c r="X237" s="76"/>
      <c r="Y237" s="77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7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7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7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7"/>
      <c r="CC237" s="76"/>
    </row>
    <row r="238" spans="1:8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76"/>
      <c r="R238" s="76"/>
      <c r="S238" s="76"/>
      <c r="T238" s="76"/>
      <c r="U238" s="76"/>
      <c r="V238" s="76"/>
      <c r="W238" s="76"/>
      <c r="X238" s="76"/>
      <c r="Y238" s="77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7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7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7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7"/>
      <c r="CC238" s="76"/>
    </row>
    <row r="239" spans="1:8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76"/>
      <c r="R239" s="76"/>
      <c r="S239" s="76"/>
      <c r="T239" s="76"/>
      <c r="U239" s="76"/>
      <c r="V239" s="76"/>
      <c r="W239" s="76"/>
      <c r="X239" s="76"/>
      <c r="Y239" s="77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7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7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7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7"/>
      <c r="CC239" s="76"/>
    </row>
    <row r="240" spans="1:8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76"/>
      <c r="R240" s="76"/>
      <c r="S240" s="76"/>
      <c r="T240" s="76"/>
      <c r="U240" s="76"/>
      <c r="V240" s="76"/>
      <c r="W240" s="76"/>
      <c r="X240" s="76"/>
      <c r="Y240" s="77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7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7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7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7"/>
      <c r="CC240" s="76"/>
    </row>
    <row r="241" spans="1:8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76"/>
      <c r="R241" s="76"/>
      <c r="S241" s="76"/>
      <c r="T241" s="76"/>
      <c r="U241" s="76"/>
      <c r="V241" s="76"/>
      <c r="W241" s="76"/>
      <c r="X241" s="76"/>
      <c r="Y241" s="77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7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7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7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7"/>
      <c r="CC241" s="76"/>
    </row>
    <row r="242" spans="1:8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76"/>
      <c r="R242" s="76"/>
      <c r="S242" s="76"/>
      <c r="T242" s="76"/>
      <c r="U242" s="76"/>
      <c r="V242" s="76"/>
      <c r="W242" s="76"/>
      <c r="X242" s="76"/>
      <c r="Y242" s="77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7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7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7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7"/>
      <c r="CC242" s="76"/>
    </row>
    <row r="243" spans="1:8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76"/>
      <c r="R243" s="76"/>
      <c r="S243" s="76"/>
      <c r="T243" s="76"/>
      <c r="U243" s="76"/>
      <c r="V243" s="76"/>
      <c r="W243" s="76"/>
      <c r="X243" s="76"/>
      <c r="Y243" s="77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7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7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7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7"/>
      <c r="CC243" s="76"/>
    </row>
    <row r="244" spans="1:8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76"/>
      <c r="R244" s="76"/>
      <c r="S244" s="76"/>
      <c r="T244" s="76"/>
      <c r="U244" s="76"/>
      <c r="V244" s="76"/>
      <c r="W244" s="76"/>
      <c r="X244" s="76"/>
      <c r="Y244" s="77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7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7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7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7"/>
      <c r="CC244" s="76"/>
    </row>
    <row r="245" spans="1:8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76"/>
      <c r="R245" s="76"/>
      <c r="S245" s="76"/>
      <c r="T245" s="76"/>
      <c r="U245" s="76"/>
      <c r="V245" s="76"/>
      <c r="W245" s="76"/>
      <c r="X245" s="76"/>
      <c r="Y245" s="77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7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7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7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7"/>
      <c r="CC245" s="76"/>
    </row>
    <row r="246" spans="1:8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76"/>
      <c r="R246" s="76"/>
      <c r="S246" s="76"/>
      <c r="T246" s="76"/>
      <c r="U246" s="76"/>
      <c r="V246" s="76"/>
      <c r="W246" s="76"/>
      <c r="X246" s="76"/>
      <c r="Y246" s="77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7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7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7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7"/>
      <c r="CC246" s="76"/>
    </row>
    <row r="247" spans="1:8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76"/>
      <c r="R247" s="76"/>
      <c r="S247" s="76"/>
      <c r="T247" s="76"/>
      <c r="U247" s="76"/>
      <c r="V247" s="76"/>
      <c r="W247" s="76"/>
      <c r="X247" s="76"/>
      <c r="Y247" s="77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7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7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7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7"/>
      <c r="CC247" s="76"/>
    </row>
    <row r="248" spans="1:8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76"/>
      <c r="R248" s="76"/>
      <c r="S248" s="76"/>
      <c r="T248" s="76"/>
      <c r="U248" s="76"/>
      <c r="V248" s="76"/>
      <c r="W248" s="76"/>
      <c r="X248" s="76"/>
      <c r="Y248" s="77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7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7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7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7"/>
      <c r="CC248" s="76"/>
    </row>
    <row r="249" spans="1:8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76"/>
      <c r="R249" s="76"/>
      <c r="S249" s="76"/>
      <c r="T249" s="76"/>
      <c r="U249" s="76"/>
      <c r="V249" s="76"/>
      <c r="W249" s="76"/>
      <c r="X249" s="76"/>
      <c r="Y249" s="77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7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7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7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7"/>
      <c r="CC249" s="76"/>
    </row>
    <row r="250" spans="1:8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76"/>
      <c r="R250" s="76"/>
      <c r="S250" s="76"/>
      <c r="T250" s="76"/>
      <c r="U250" s="76"/>
      <c r="V250" s="76"/>
      <c r="W250" s="76"/>
      <c r="X250" s="76"/>
      <c r="Y250" s="77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7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7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7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7"/>
      <c r="CC250" s="76"/>
    </row>
    <row r="251" spans="1:8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76"/>
      <c r="R251" s="76"/>
      <c r="S251" s="76"/>
      <c r="T251" s="76"/>
      <c r="U251" s="76"/>
      <c r="V251" s="76"/>
      <c r="W251" s="76"/>
      <c r="X251" s="76"/>
      <c r="Y251" s="77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7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7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7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7"/>
      <c r="CC251" s="76"/>
    </row>
    <row r="252" spans="1:8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76"/>
      <c r="R252" s="76"/>
      <c r="S252" s="76"/>
      <c r="T252" s="76"/>
      <c r="U252" s="76"/>
      <c r="V252" s="76"/>
      <c r="W252" s="76"/>
      <c r="X252" s="76"/>
      <c r="Y252" s="77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7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7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7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7"/>
      <c r="CC252" s="76"/>
    </row>
    <row r="253" spans="1:8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76"/>
      <c r="R253" s="76"/>
      <c r="S253" s="76"/>
      <c r="T253" s="76"/>
      <c r="U253" s="76"/>
      <c r="V253" s="76"/>
      <c r="W253" s="76"/>
      <c r="X253" s="76"/>
      <c r="Y253" s="77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7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7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7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7"/>
      <c r="CC253" s="76"/>
    </row>
    <row r="254" spans="1:8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76"/>
      <c r="R254" s="76"/>
      <c r="S254" s="76"/>
      <c r="T254" s="76"/>
      <c r="U254" s="76"/>
      <c r="V254" s="76"/>
      <c r="W254" s="76"/>
      <c r="X254" s="76"/>
      <c r="Y254" s="77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7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7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7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7"/>
      <c r="CC254" s="76"/>
    </row>
    <row r="255" spans="1:81">
      <c r="A255" s="4"/>
      <c r="B255" s="4"/>
      <c r="C255" s="4"/>
      <c r="D255" s="11" t="s">
        <v>46</v>
      </c>
      <c r="E255" s="11"/>
      <c r="F255" s="11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76"/>
      <c r="R255" s="76"/>
      <c r="S255" s="76"/>
      <c r="T255" s="76"/>
      <c r="U255" s="76"/>
      <c r="V255" s="76"/>
      <c r="W255" s="76"/>
      <c r="X255" s="76"/>
      <c r="Y255" s="77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7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7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7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7"/>
      <c r="CC255" s="76"/>
    </row>
    <row r="256" spans="1:8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</row>
    <row r="257" spans="17:81"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</row>
    <row r="258" spans="17:81"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</row>
    <row r="259" spans="17:81"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</row>
    <row r="260" spans="17:81"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</row>
    <row r="261" spans="17:81"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</row>
    <row r="262" spans="17:81"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</row>
    <row r="263" spans="17:81"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</row>
    <row r="264" spans="17:81"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</row>
    <row r="265" spans="17:81"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</row>
    <row r="266" spans="17:81"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</row>
    <row r="267" spans="17:81"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</row>
    <row r="268" spans="17:81"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</row>
    <row r="269" spans="17:81"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</row>
    <row r="270" spans="17:81"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</row>
    <row r="271" spans="17:81"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</row>
    <row r="272" spans="17:81"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</row>
    <row r="273" spans="17:81"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</row>
    <row r="274" spans="17:81"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</row>
    <row r="275" spans="17:81"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</row>
    <row r="276" spans="17:81"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</row>
    <row r="277" spans="17:81"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</row>
    <row r="278" spans="17:81"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</row>
    <row r="279" spans="17:81"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</row>
    <row r="280" spans="17:81"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</row>
    <row r="281" spans="17:81"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</row>
    <row r="282" spans="17:81"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</row>
    <row r="283" spans="17:81"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</row>
    <row r="284" spans="17:81"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</row>
    <row r="285" spans="17:81"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</row>
    <row r="286" spans="17:81"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</row>
    <row r="287" spans="17:81"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</row>
    <row r="288" spans="17:81"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</row>
    <row r="289" spans="17:81"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</row>
    <row r="290" spans="17:81"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</row>
    <row r="291" spans="17:81"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</row>
    <row r="292" spans="17:81"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</row>
    <row r="293" spans="17:81"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</row>
    <row r="294" spans="17:81"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</row>
    <row r="295" spans="17:81"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</row>
    <row r="296" spans="17:81"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</row>
    <row r="297" spans="17:81"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</row>
    <row r="298" spans="17:81"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</row>
    <row r="299" spans="17:81"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</row>
    <row r="300" spans="17:81"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</row>
    <row r="301" spans="17:81"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</row>
    <row r="302" spans="17:81"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</row>
    <row r="303" spans="17:81"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</row>
    <row r="304" spans="17:81"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</row>
    <row r="305" spans="17:81"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</row>
    <row r="306" spans="17:81"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</row>
  </sheetData>
  <mergeCells count="8">
    <mergeCell ref="CC4:CL4"/>
    <mergeCell ref="BR4:CA4"/>
    <mergeCell ref="G4:P4"/>
    <mergeCell ref="R4:X4"/>
    <mergeCell ref="Z4:AI4"/>
    <mergeCell ref="AK4:AT4"/>
    <mergeCell ref="AV4:BE4"/>
    <mergeCell ref="BG4:BP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4:E26"/>
  <sheetViews>
    <sheetView workbookViewId="0">
      <selection activeCell="J35" sqref="J35"/>
    </sheetView>
  </sheetViews>
  <sheetFormatPr defaultRowHeight="12.75"/>
  <cols>
    <col min="2" max="2" width="17.5" customWidth="1"/>
    <col min="3" max="3" width="27.5" customWidth="1"/>
    <col min="4" max="4" width="13.5" customWidth="1"/>
    <col min="6" max="6" width="9" customWidth="1"/>
    <col min="8" max="8" width="9" customWidth="1"/>
    <col min="11" max="11" width="9" customWidth="1"/>
  </cols>
  <sheetData>
    <row r="4" spans="2:4">
      <c r="C4" s="67" t="s">
        <v>72</v>
      </c>
      <c r="D4" s="67" t="s">
        <v>70</v>
      </c>
    </row>
    <row r="5" spans="2:4">
      <c r="C5" s="155" t="s">
        <v>2</v>
      </c>
      <c r="D5" s="148"/>
    </row>
    <row r="6" spans="2:4">
      <c r="C6" s="179"/>
      <c r="D6" s="179">
        <f>'Whole project'!CC9</f>
        <v>0</v>
      </c>
    </row>
    <row r="7" spans="2:4">
      <c r="C7" s="180" t="s">
        <v>3</v>
      </c>
      <c r="D7" s="181"/>
    </row>
    <row r="8" spans="2:4">
      <c r="C8" s="179"/>
      <c r="D8" s="173">
        <f>'Whole project'!CD9</f>
        <v>0</v>
      </c>
    </row>
    <row r="9" spans="2:4">
      <c r="B9" s="153"/>
      <c r="C9" s="180" t="s">
        <v>4</v>
      </c>
      <c r="D9" s="182"/>
    </row>
    <row r="10" spans="2:4">
      <c r="C10" s="179"/>
      <c r="D10" s="173">
        <f>'Whole project'!CE9</f>
        <v>0</v>
      </c>
    </row>
    <row r="11" spans="2:4">
      <c r="B11" s="153"/>
      <c r="C11" s="180" t="s">
        <v>5</v>
      </c>
      <c r="D11" s="182"/>
    </row>
    <row r="12" spans="2:4">
      <c r="C12" s="179"/>
      <c r="D12" s="173">
        <f>'Whole project'!CF9</f>
        <v>0</v>
      </c>
    </row>
    <row r="13" spans="2:4">
      <c r="B13" s="153"/>
      <c r="C13" s="180" t="s">
        <v>9</v>
      </c>
      <c r="D13" s="182"/>
    </row>
    <row r="14" spans="2:4">
      <c r="B14" s="153"/>
      <c r="C14" s="179"/>
      <c r="D14" s="173">
        <f>'Whole project'!CG9</f>
        <v>0</v>
      </c>
    </row>
    <row r="15" spans="2:4">
      <c r="C15" s="180" t="s">
        <v>6</v>
      </c>
      <c r="D15" s="182"/>
    </row>
    <row r="16" spans="2:4">
      <c r="B16" s="153"/>
      <c r="C16" s="179"/>
      <c r="D16" s="173">
        <f>'Whole project'!CH9</f>
        <v>0</v>
      </c>
    </row>
    <row r="17" spans="2:5">
      <c r="C17" s="180" t="s">
        <v>7</v>
      </c>
      <c r="D17" s="183"/>
    </row>
    <row r="18" spans="2:5">
      <c r="B18" s="153"/>
      <c r="C18" s="179"/>
      <c r="D18" s="173">
        <f>'Whole project'!CI9</f>
        <v>0</v>
      </c>
    </row>
    <row r="19" spans="2:5">
      <c r="C19" s="180" t="s">
        <v>11</v>
      </c>
      <c r="D19" s="182"/>
    </row>
    <row r="20" spans="2:5">
      <c r="B20" s="153"/>
      <c r="C20" s="184"/>
      <c r="D20" s="173">
        <f>'Whole project'!CJ9</f>
        <v>0</v>
      </c>
    </row>
    <row r="21" spans="2:5">
      <c r="C21" s="180" t="s">
        <v>31</v>
      </c>
      <c r="D21" s="182"/>
    </row>
    <row r="22" spans="2:5">
      <c r="B22" s="153"/>
      <c r="C22" s="179"/>
      <c r="D22" s="173">
        <f>'Whole project'!CK9</f>
        <v>0</v>
      </c>
    </row>
    <row r="23" spans="2:5">
      <c r="C23" s="180" t="s">
        <v>10</v>
      </c>
      <c r="D23" s="182"/>
    </row>
    <row r="24" spans="2:5">
      <c r="B24" s="153"/>
      <c r="C24" s="179"/>
      <c r="D24" s="173">
        <f>'Whole project'!CL9</f>
        <v>0</v>
      </c>
      <c r="E24" t="s">
        <v>71</v>
      </c>
    </row>
    <row r="25" spans="2:5">
      <c r="C25" s="154" t="s">
        <v>1</v>
      </c>
      <c r="D25" s="137">
        <f>SUM(D6:D24)</f>
        <v>0</v>
      </c>
      <c r="E25" s="152" t="str">
        <f>IF(D25='NIC Funding Request'!I79,"OK", "ERROR")</f>
        <v>OK</v>
      </c>
    </row>
    <row r="26" spans="2:5">
      <c r="B26" s="153"/>
    </row>
  </sheetData>
  <sheetProtection formatCells="0" insertRows="0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B56"/>
  <sheetViews>
    <sheetView workbookViewId="0">
      <selection activeCell="G22" sqref="G22"/>
    </sheetView>
  </sheetViews>
  <sheetFormatPr defaultRowHeight="12.75"/>
  <cols>
    <col min="2" max="2" width="42.25" customWidth="1"/>
    <col min="3" max="36" width="11.625" customWidth="1"/>
  </cols>
  <sheetData>
    <row r="2" spans="1:10">
      <c r="A2" s="5"/>
      <c r="B2" s="6" t="s">
        <v>96</v>
      </c>
      <c r="C2" s="5"/>
      <c r="D2" s="5"/>
      <c r="E2" s="5"/>
      <c r="F2" s="5"/>
      <c r="G2" s="5"/>
      <c r="H2" s="5"/>
      <c r="I2" s="5"/>
      <c r="J2" s="5"/>
    </row>
    <row r="4" spans="1:10">
      <c r="B4" t="s">
        <v>112</v>
      </c>
    </row>
    <row r="6" spans="1:10">
      <c r="B6" s="1" t="s">
        <v>53</v>
      </c>
    </row>
    <row r="7" spans="1:10">
      <c r="B7" s="1"/>
    </row>
    <row r="8" spans="1:10">
      <c r="A8" t="s">
        <v>87</v>
      </c>
      <c r="B8" s="238" t="s">
        <v>47</v>
      </c>
      <c r="C8" s="238"/>
    </row>
    <row r="9" spans="1:10">
      <c r="B9" s="169" t="s">
        <v>93</v>
      </c>
      <c r="C9" s="154" t="s">
        <v>94</v>
      </c>
    </row>
    <row r="10" spans="1:10">
      <c r="B10" s="185"/>
      <c r="C10" s="186"/>
    </row>
    <row r="11" spans="1:10">
      <c r="B11" s="185"/>
      <c r="C11" s="186"/>
    </row>
    <row r="12" spans="1:10">
      <c r="B12" s="154" t="s">
        <v>1</v>
      </c>
      <c r="C12" s="167">
        <f>SUM(C10:C11)</f>
        <v>0</v>
      </c>
    </row>
    <row r="14" spans="1:10">
      <c r="A14" t="s">
        <v>88</v>
      </c>
      <c r="B14" s="238" t="s">
        <v>95</v>
      </c>
      <c r="C14" s="238"/>
    </row>
    <row r="15" spans="1:10">
      <c r="B15" s="169" t="s">
        <v>93</v>
      </c>
      <c r="C15" s="154" t="s">
        <v>94</v>
      </c>
    </row>
    <row r="16" spans="1:10">
      <c r="B16" s="185"/>
      <c r="C16" s="186"/>
    </row>
    <row r="17" spans="1:28">
      <c r="B17" s="185"/>
      <c r="C17" s="186"/>
    </row>
    <row r="18" spans="1:28">
      <c r="B18" s="154" t="s">
        <v>1</v>
      </c>
      <c r="C18" s="167">
        <f>SUM(C16:C17)</f>
        <v>0</v>
      </c>
    </row>
    <row r="19" spans="1:28" s="7" customFormat="1">
      <c r="A19"/>
      <c r="B19"/>
      <c r="C19"/>
      <c r="D19"/>
      <c r="E19"/>
      <c r="F19"/>
      <c r="G19"/>
      <c r="H19"/>
    </row>
    <row r="20" spans="1:28" s="7" customFormat="1">
      <c r="B20" s="154" t="s">
        <v>48</v>
      </c>
      <c r="C20" s="170">
        <f>C12-C18</f>
        <v>0</v>
      </c>
      <c r="D20"/>
    </row>
    <row r="21" spans="1:28" s="7" customFormat="1"/>
    <row r="22" spans="1:28">
      <c r="A22" t="s">
        <v>89</v>
      </c>
      <c r="B22" s="67" t="s">
        <v>82</v>
      </c>
      <c r="C22" s="187"/>
    </row>
    <row r="23" spans="1:28">
      <c r="C23" s="188"/>
    </row>
    <row r="24" spans="1:28">
      <c r="A24" t="s">
        <v>90</v>
      </c>
      <c r="B24" s="67" t="s">
        <v>83</v>
      </c>
      <c r="C24" s="187"/>
    </row>
    <row r="25" spans="1:28">
      <c r="B25" s="67"/>
      <c r="C25" s="188"/>
    </row>
    <row r="26" spans="1:28">
      <c r="A26" t="s">
        <v>91</v>
      </c>
      <c r="B26" s="67" t="s">
        <v>84</v>
      </c>
      <c r="C26" s="187"/>
    </row>
    <row r="27" spans="1:28">
      <c r="B27" s="1"/>
    </row>
    <row r="28" spans="1:28" s="7" customFormat="1">
      <c r="B28" s="86"/>
      <c r="C28" s="88"/>
      <c r="D28" s="88"/>
    </row>
    <row r="29" spans="1:28" s="7" customFormat="1">
      <c r="A29" s="7" t="s">
        <v>92</v>
      </c>
      <c r="B29" s="154" t="s">
        <v>85</v>
      </c>
      <c r="C29" s="168">
        <v>2015</v>
      </c>
      <c r="D29" s="168">
        <v>2016</v>
      </c>
      <c r="E29" s="168">
        <v>2017</v>
      </c>
      <c r="F29" s="168">
        <v>2018</v>
      </c>
      <c r="G29" s="168">
        <v>2019</v>
      </c>
      <c r="H29" s="168">
        <v>2020</v>
      </c>
      <c r="I29" s="168">
        <v>2021</v>
      </c>
      <c r="J29" s="168">
        <v>2022</v>
      </c>
      <c r="K29" s="168">
        <v>2023</v>
      </c>
      <c r="L29" s="168">
        <v>2024</v>
      </c>
      <c r="M29" s="168">
        <v>2025</v>
      </c>
      <c r="N29" s="168">
        <v>2026</v>
      </c>
      <c r="O29" s="168">
        <v>2027</v>
      </c>
      <c r="P29" s="168">
        <v>2028</v>
      </c>
      <c r="Q29" s="168">
        <v>2029</v>
      </c>
      <c r="R29" s="168">
        <v>2030</v>
      </c>
      <c r="S29" s="168">
        <v>2031</v>
      </c>
      <c r="T29" s="168">
        <v>2032</v>
      </c>
      <c r="U29" s="168">
        <v>2033</v>
      </c>
      <c r="V29" s="168">
        <v>2034</v>
      </c>
      <c r="W29" s="168">
        <v>2035</v>
      </c>
      <c r="X29" s="168">
        <v>2036</v>
      </c>
      <c r="Y29" s="168">
        <v>2037</v>
      </c>
      <c r="Z29" s="168">
        <v>2038</v>
      </c>
      <c r="AA29" s="168">
        <v>2039</v>
      </c>
      <c r="AB29" s="168">
        <v>2040</v>
      </c>
    </row>
    <row r="30" spans="1:28" s="7" customFormat="1">
      <c r="B30" s="154" t="s">
        <v>86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7"/>
    </row>
    <row r="31" spans="1:28" s="7" customFormat="1">
      <c r="C31" s="89"/>
      <c r="D31" s="89"/>
    </row>
    <row r="32" spans="1:28" s="7" customFormat="1">
      <c r="C32" s="89"/>
      <c r="D32" s="89"/>
    </row>
    <row r="33" spans="1:3">
      <c r="B33" s="1" t="s">
        <v>54</v>
      </c>
    </row>
    <row r="34" spans="1:3">
      <c r="B34" s="1"/>
    </row>
    <row r="35" spans="1:3">
      <c r="A35" t="s">
        <v>87</v>
      </c>
      <c r="B35" s="67" t="s">
        <v>82</v>
      </c>
      <c r="C35" s="187"/>
    </row>
    <row r="37" spans="1:3">
      <c r="A37" t="s">
        <v>88</v>
      </c>
      <c r="B37" s="67" t="s">
        <v>83</v>
      </c>
      <c r="C37" s="187"/>
    </row>
    <row r="38" spans="1:3">
      <c r="B38" s="67"/>
    </row>
    <row r="39" spans="1:3">
      <c r="A39" t="s">
        <v>89</v>
      </c>
      <c r="B39" s="67" t="s">
        <v>84</v>
      </c>
      <c r="C39" s="187"/>
    </row>
    <row r="40" spans="1:3">
      <c r="B40" s="1"/>
    </row>
    <row r="41" spans="1:3">
      <c r="A41" t="s">
        <v>90</v>
      </c>
      <c r="B41" s="238" t="s">
        <v>47</v>
      </c>
      <c r="C41" s="238"/>
    </row>
    <row r="42" spans="1:3">
      <c r="B42" s="169" t="s">
        <v>93</v>
      </c>
      <c r="C42" s="154" t="s">
        <v>94</v>
      </c>
    </row>
    <row r="43" spans="1:3">
      <c r="B43" s="185"/>
      <c r="C43" s="186"/>
    </row>
    <row r="44" spans="1:3">
      <c r="B44" s="185"/>
      <c r="C44" s="186"/>
    </row>
    <row r="45" spans="1:3">
      <c r="B45" s="154" t="s">
        <v>1</v>
      </c>
      <c r="C45" s="167">
        <f>SUM(C43:C44)</f>
        <v>0</v>
      </c>
    </row>
    <row r="47" spans="1:3">
      <c r="A47" t="s">
        <v>91</v>
      </c>
      <c r="B47" s="238" t="s">
        <v>95</v>
      </c>
      <c r="C47" s="238"/>
    </row>
    <row r="48" spans="1:3">
      <c r="B48" s="169" t="s">
        <v>93</v>
      </c>
      <c r="C48" s="154" t="s">
        <v>94</v>
      </c>
    </row>
    <row r="49" spans="1:28">
      <c r="B49" s="185"/>
      <c r="C49" s="189"/>
    </row>
    <row r="50" spans="1:28">
      <c r="B50" s="185"/>
      <c r="C50" s="189"/>
    </row>
    <row r="51" spans="1:28">
      <c r="B51" s="154" t="s">
        <v>1</v>
      </c>
      <c r="C51" s="167">
        <f>SUM(C49:C50)</f>
        <v>0</v>
      </c>
    </row>
    <row r="52" spans="1:28" s="7" customFormat="1">
      <c r="A52" s="76"/>
      <c r="B52" s="90"/>
      <c r="C52" s="166"/>
      <c r="D52"/>
      <c r="E52"/>
      <c r="F52"/>
      <c r="G52"/>
      <c r="H52"/>
    </row>
    <row r="53" spans="1:28" s="7" customFormat="1">
      <c r="B53" s="154" t="s">
        <v>48</v>
      </c>
      <c r="C53" s="170">
        <f>C45-C51</f>
        <v>0</v>
      </c>
      <c r="D53"/>
    </row>
    <row r="54" spans="1:28" s="7" customFormat="1">
      <c r="B54" s="86"/>
      <c r="C54" s="88"/>
      <c r="D54" s="88"/>
    </row>
    <row r="55" spans="1:28" s="7" customFormat="1">
      <c r="A55" s="7" t="s">
        <v>92</v>
      </c>
      <c r="B55" s="154" t="s">
        <v>85</v>
      </c>
      <c r="C55" s="168">
        <v>2015</v>
      </c>
      <c r="D55" s="168">
        <v>2016</v>
      </c>
      <c r="E55" s="168">
        <v>2017</v>
      </c>
      <c r="F55" s="168">
        <v>2018</v>
      </c>
      <c r="G55" s="168">
        <v>2019</v>
      </c>
      <c r="H55" s="168">
        <v>2020</v>
      </c>
      <c r="I55" s="168">
        <v>2021</v>
      </c>
      <c r="J55" s="168">
        <v>2022</v>
      </c>
      <c r="K55" s="168">
        <v>2023</v>
      </c>
      <c r="L55" s="168">
        <v>2024</v>
      </c>
      <c r="M55" s="168">
        <v>2025</v>
      </c>
      <c r="N55" s="168">
        <v>2026</v>
      </c>
      <c r="O55" s="168">
        <v>2027</v>
      </c>
      <c r="P55" s="168">
        <v>2028</v>
      </c>
      <c r="Q55" s="168">
        <v>2029</v>
      </c>
      <c r="R55" s="168">
        <v>2030</v>
      </c>
      <c r="S55" s="168">
        <v>2031</v>
      </c>
      <c r="T55" s="168">
        <v>2032</v>
      </c>
      <c r="U55" s="168">
        <v>2033</v>
      </c>
      <c r="V55" s="168">
        <v>2034</v>
      </c>
      <c r="W55" s="168">
        <v>2035</v>
      </c>
      <c r="X55" s="168">
        <v>2036</v>
      </c>
      <c r="Y55" s="168">
        <v>2037</v>
      </c>
      <c r="Z55" s="168">
        <v>2038</v>
      </c>
      <c r="AA55" s="168">
        <v>2039</v>
      </c>
      <c r="AB55" s="168">
        <v>2040</v>
      </c>
    </row>
    <row r="56" spans="1:28" s="7" customFormat="1">
      <c r="B56" s="154" t="s">
        <v>86</v>
      </c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7"/>
    </row>
  </sheetData>
  <sheetProtection formatColumns="0" formatRows="0" insertColumns="0" insertRows="0" deleteColumns="0" deleteRows="0"/>
  <mergeCells count="4">
    <mergeCell ref="B41:C41"/>
    <mergeCell ref="B47:C47"/>
    <mergeCell ref="B14:C14"/>
    <mergeCell ref="B8:C8"/>
  </mergeCells>
  <pageMargins left="0.70866141732283472" right="0.70866141732283472" top="0.74803149606299213" bottom="0.74803149606299213" header="0.31496062992125984" footer="0.31496062992125984"/>
  <pageSetup scale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90"/>
  <sheetViews>
    <sheetView tabSelected="1" zoomScale="70" zoomScaleNormal="70" workbookViewId="0">
      <pane xSplit="2" ySplit="2" topLeftCell="C60" activePane="bottomRight" state="frozen"/>
      <selection pane="topRight"/>
      <selection pane="bottomLeft"/>
      <selection pane="bottomRight" activeCell="U81" sqref="U81"/>
    </sheetView>
  </sheetViews>
  <sheetFormatPr defaultRowHeight="12.75"/>
  <cols>
    <col min="1" max="1" width="12.875" customWidth="1"/>
    <col min="2" max="2" width="18.75" customWidth="1"/>
    <col min="3" max="3" width="14.875" customWidth="1"/>
    <col min="4" max="4" width="16.625" customWidth="1"/>
    <col min="5" max="6" width="14.5" customWidth="1"/>
    <col min="7" max="8" width="13.875" customWidth="1"/>
    <col min="9" max="9" width="14.5" customWidth="1"/>
    <col min="10" max="10" width="13.75" customWidth="1"/>
    <col min="13" max="13" width="14.125" customWidth="1"/>
  </cols>
  <sheetData>
    <row r="1" spans="1:10" ht="15">
      <c r="A1" s="44" t="s">
        <v>103</v>
      </c>
      <c r="D1" s="106"/>
      <c r="J1" s="4"/>
    </row>
    <row r="2" spans="1:10">
      <c r="B2" t="s">
        <v>0</v>
      </c>
      <c r="C2" s="69" t="s">
        <v>13</v>
      </c>
      <c r="D2" s="69" t="s">
        <v>14</v>
      </c>
      <c r="E2" s="69" t="s">
        <v>75</v>
      </c>
      <c r="F2" s="69" t="s">
        <v>76</v>
      </c>
      <c r="G2" s="69" t="s">
        <v>77</v>
      </c>
      <c r="H2" s="69" t="s">
        <v>97</v>
      </c>
      <c r="I2" s="1" t="s">
        <v>1</v>
      </c>
      <c r="J2" s="11"/>
    </row>
    <row r="3" spans="1:10" ht="15" customHeight="1">
      <c r="A3" s="21" t="s">
        <v>8</v>
      </c>
      <c r="B3" s="22" t="s">
        <v>58</v>
      </c>
      <c r="C3" s="22"/>
      <c r="D3" s="23"/>
      <c r="E3" s="23"/>
      <c r="F3" s="23"/>
      <c r="G3" s="23"/>
      <c r="H3" s="23"/>
      <c r="I3" s="23"/>
      <c r="J3" s="4"/>
    </row>
    <row r="4" spans="1:10">
      <c r="A4" s="3"/>
      <c r="B4" t="s">
        <v>2</v>
      </c>
      <c r="C4" s="107">
        <f>'Project Cost Summary'!C18</f>
        <v>0</v>
      </c>
      <c r="D4" s="107">
        <f>'Project Cost Summary'!C31</f>
        <v>0</v>
      </c>
      <c r="E4" s="107">
        <f>'Project Cost Summary'!C44</f>
        <v>0</v>
      </c>
      <c r="F4" s="107">
        <f>'Project Cost Summary'!C57</f>
        <v>0</v>
      </c>
      <c r="G4" s="107">
        <f>'Project Cost Summary'!C70</f>
        <v>0</v>
      </c>
      <c r="H4" s="107">
        <f>'Project Cost Summary'!C83</f>
        <v>0</v>
      </c>
      <c r="I4" s="45">
        <f t="shared" ref="I4:I13" si="0">SUM(C4:H4)</f>
        <v>0</v>
      </c>
      <c r="J4" s="51"/>
    </row>
    <row r="5" spans="1:10">
      <c r="A5" s="3"/>
      <c r="B5" t="s">
        <v>3</v>
      </c>
      <c r="C5" s="107">
        <f>'Project Cost Summary'!D18</f>
        <v>0</v>
      </c>
      <c r="D5" s="107">
        <f>'Project Cost Summary'!D31</f>
        <v>0</v>
      </c>
      <c r="E5" s="107">
        <f>'Project Cost Summary'!D44</f>
        <v>0</v>
      </c>
      <c r="F5" s="107">
        <f>'Project Cost Summary'!D57</f>
        <v>0</v>
      </c>
      <c r="G5" s="107">
        <f>'Project Cost Summary'!D70</f>
        <v>0</v>
      </c>
      <c r="H5" s="107">
        <f>'Project Cost Summary'!D83</f>
        <v>0</v>
      </c>
      <c r="I5" s="45">
        <f t="shared" si="0"/>
        <v>0</v>
      </c>
      <c r="J5" s="51"/>
    </row>
    <row r="6" spans="1:10">
      <c r="A6" s="3"/>
      <c r="B6" t="s">
        <v>4</v>
      </c>
      <c r="C6" s="107">
        <f>'Project Cost Summary'!E18</f>
        <v>0</v>
      </c>
      <c r="D6" s="107">
        <f>'Project Cost Summary'!E31</f>
        <v>0</v>
      </c>
      <c r="E6" s="107">
        <f>'Project Cost Summary'!E44</f>
        <v>0</v>
      </c>
      <c r="F6" s="107">
        <f>'Project Cost Summary'!E57</f>
        <v>0</v>
      </c>
      <c r="G6" s="107">
        <f>'Project Cost Summary'!E70</f>
        <v>0</v>
      </c>
      <c r="H6" s="107">
        <f>'Project Cost Summary'!E83</f>
        <v>0</v>
      </c>
      <c r="I6" s="45">
        <f t="shared" si="0"/>
        <v>0</v>
      </c>
      <c r="J6" s="51"/>
    </row>
    <row r="7" spans="1:10">
      <c r="A7" s="2"/>
      <c r="B7" t="s">
        <v>5</v>
      </c>
      <c r="C7" s="107">
        <f>'Project Cost Summary'!F18</f>
        <v>0</v>
      </c>
      <c r="D7" s="107">
        <f>'Project Cost Summary'!F31</f>
        <v>0</v>
      </c>
      <c r="E7" s="107">
        <f>'Project Cost Summary'!F44</f>
        <v>0</v>
      </c>
      <c r="F7" s="107">
        <f>'Project Cost Summary'!F57</f>
        <v>0</v>
      </c>
      <c r="G7" s="107">
        <f>'Project Cost Summary'!F70</f>
        <v>0</v>
      </c>
      <c r="H7" s="107">
        <f>'Project Cost Summary'!F83</f>
        <v>0</v>
      </c>
      <c r="I7" s="45">
        <f t="shared" si="0"/>
        <v>0</v>
      </c>
      <c r="J7" s="51"/>
    </row>
    <row r="8" spans="1:10">
      <c r="A8" s="2"/>
      <c r="B8" t="s">
        <v>9</v>
      </c>
      <c r="C8" s="107">
        <f>'Project Cost Summary'!G18</f>
        <v>0</v>
      </c>
      <c r="D8" s="107">
        <f>'Project Cost Summary'!G31</f>
        <v>0</v>
      </c>
      <c r="E8" s="107">
        <f>'Project Cost Summary'!G44</f>
        <v>0</v>
      </c>
      <c r="F8" s="107">
        <f>'Project Cost Summary'!G57</f>
        <v>0</v>
      </c>
      <c r="G8" s="107">
        <f>'Project Cost Summary'!G70</f>
        <v>0</v>
      </c>
      <c r="H8" s="107">
        <f>'Project Cost Summary'!G83</f>
        <v>0</v>
      </c>
      <c r="I8" s="45">
        <f t="shared" si="0"/>
        <v>0</v>
      </c>
    </row>
    <row r="9" spans="1:10">
      <c r="A9" s="3"/>
      <c r="B9" t="s">
        <v>6</v>
      </c>
      <c r="C9" s="107">
        <f>'Project Cost Summary'!H18</f>
        <v>0</v>
      </c>
      <c r="D9" s="107">
        <f>'Project Cost Summary'!H31</f>
        <v>0</v>
      </c>
      <c r="E9" s="107">
        <f>'Project Cost Summary'!H44</f>
        <v>0</v>
      </c>
      <c r="F9" s="107">
        <f>'Project Cost Summary'!H57</f>
        <v>0</v>
      </c>
      <c r="G9" s="107">
        <f>'Project Cost Summary'!H70</f>
        <v>0</v>
      </c>
      <c r="H9" s="107">
        <f>'Project Cost Summary'!H83</f>
        <v>0</v>
      </c>
      <c r="I9" s="45">
        <f t="shared" si="0"/>
        <v>0</v>
      </c>
      <c r="J9" s="51"/>
    </row>
    <row r="10" spans="1:10">
      <c r="A10" t="s">
        <v>80</v>
      </c>
      <c r="C10" s="107">
        <f>'Project Cost Summary'!I18+'Project Cost Summary'!J18</f>
        <v>0</v>
      </c>
      <c r="D10" s="107">
        <f>'Project Cost Summary'!I31+'Project Cost Summary'!J31</f>
        <v>0</v>
      </c>
      <c r="E10" s="107">
        <f>'Project Cost Summary'!I44+'Project Cost Summary'!J44</f>
        <v>0</v>
      </c>
      <c r="F10" s="107">
        <f>'Project Cost Summary'!I57+'Project Cost Summary'!J57</f>
        <v>0</v>
      </c>
      <c r="G10" s="107">
        <f>'Project Cost Summary'!I70+'Project Cost Summary'!J70</f>
        <v>0</v>
      </c>
      <c r="H10" s="107">
        <f>'Project Cost Summary'!J83+'Project Cost Summary'!K83</f>
        <v>0</v>
      </c>
      <c r="I10" s="45">
        <f t="shared" si="0"/>
        <v>0</v>
      </c>
      <c r="J10" s="51"/>
    </row>
    <row r="11" spans="1:10">
      <c r="A11" s="9"/>
      <c r="B11" s="43" t="s">
        <v>31</v>
      </c>
      <c r="C11" s="107">
        <f>'Project Cost Summary'!K18</f>
        <v>0</v>
      </c>
      <c r="D11" s="107">
        <f>'Project Cost Summary'!K31</f>
        <v>0</v>
      </c>
      <c r="E11" s="107">
        <f>'Project Cost Summary'!K44</f>
        <v>0</v>
      </c>
      <c r="F11" s="107">
        <f>'Project Cost Summary'!K57</f>
        <v>0</v>
      </c>
      <c r="G11" s="107">
        <f>'Project Cost Summary'!K70</f>
        <v>0</v>
      </c>
      <c r="H11" s="107">
        <f>'Project Cost Summary'!K83</f>
        <v>0</v>
      </c>
      <c r="I11" s="45">
        <f t="shared" si="0"/>
        <v>0</v>
      </c>
      <c r="J11" s="51"/>
    </row>
    <row r="12" spans="1:10">
      <c r="A12" s="3"/>
      <c r="B12" t="s">
        <v>10</v>
      </c>
      <c r="C12" s="107">
        <f>'Project Cost Summary'!L18</f>
        <v>0</v>
      </c>
      <c r="D12" s="107">
        <f>'Project Cost Summary'!L31</f>
        <v>0</v>
      </c>
      <c r="E12" s="107">
        <f>'Project Cost Summary'!L44</f>
        <v>0</v>
      </c>
      <c r="F12" s="107">
        <f>'Project Cost Summary'!L57</f>
        <v>0</v>
      </c>
      <c r="G12" s="107">
        <f>'Project Cost Summary'!L70</f>
        <v>0</v>
      </c>
      <c r="H12" s="107">
        <f>'Project Cost Summary'!L83</f>
        <v>0</v>
      </c>
      <c r="I12" s="45">
        <f t="shared" si="0"/>
        <v>0</v>
      </c>
      <c r="J12" s="51"/>
    </row>
    <row r="13" spans="1:10">
      <c r="B13" s="1" t="s">
        <v>1</v>
      </c>
      <c r="C13" s="45">
        <f t="shared" ref="C13:H13" si="1">SUM(C4:C12)</f>
        <v>0</v>
      </c>
      <c r="D13" s="45">
        <f t="shared" si="1"/>
        <v>0</v>
      </c>
      <c r="E13" s="45">
        <f t="shared" si="1"/>
        <v>0</v>
      </c>
      <c r="F13" s="45">
        <f t="shared" si="1"/>
        <v>0</v>
      </c>
      <c r="G13" s="45">
        <f t="shared" si="1"/>
        <v>0</v>
      </c>
      <c r="H13" s="45">
        <f t="shared" si="1"/>
        <v>0</v>
      </c>
      <c r="I13" s="45">
        <f t="shared" si="0"/>
        <v>0</v>
      </c>
      <c r="J13" s="49"/>
    </row>
    <row r="14" spans="1:10">
      <c r="B14" s="1"/>
      <c r="C14" s="1"/>
      <c r="D14" s="46"/>
      <c r="E14" s="46"/>
      <c r="F14" s="46"/>
      <c r="G14" s="46"/>
      <c r="H14" s="50"/>
      <c r="I14" s="46"/>
      <c r="J14" s="49"/>
    </row>
    <row r="15" spans="1:10" ht="25.5">
      <c r="A15" s="21" t="s">
        <v>17</v>
      </c>
      <c r="B15" s="22" t="s">
        <v>59</v>
      </c>
      <c r="C15" s="22"/>
      <c r="D15" s="47"/>
      <c r="E15" s="47"/>
      <c r="F15" s="47"/>
      <c r="G15" s="47"/>
      <c r="H15" s="47"/>
      <c r="I15" s="47"/>
      <c r="J15" s="51"/>
    </row>
    <row r="16" spans="1:10">
      <c r="A16" s="3"/>
      <c r="B16" t="s">
        <v>2</v>
      </c>
      <c r="C16" s="107">
        <f>'Project Cost Summary'!C22</f>
        <v>0</v>
      </c>
      <c r="D16" s="107">
        <f>'Project Cost Summary'!C35</f>
        <v>0</v>
      </c>
      <c r="E16" s="107">
        <f>'Project Cost Summary'!C48</f>
        <v>0</v>
      </c>
      <c r="F16" s="107">
        <f>'Project Cost Summary'!C61</f>
        <v>0</v>
      </c>
      <c r="G16" s="107">
        <f>'Project Cost Summary'!C74</f>
        <v>0</v>
      </c>
      <c r="H16" s="107">
        <f>'Project Cost Summary'!C87</f>
        <v>0</v>
      </c>
      <c r="I16" s="45">
        <f>SUM(C16:H16)</f>
        <v>0</v>
      </c>
      <c r="J16" s="51"/>
    </row>
    <row r="17" spans="1:10">
      <c r="A17" s="2"/>
      <c r="B17" t="s">
        <v>3</v>
      </c>
      <c r="C17" s="107">
        <f>'Project Cost Summary'!D22</f>
        <v>0</v>
      </c>
      <c r="D17" s="107">
        <f>'Project Cost Summary'!D35</f>
        <v>0</v>
      </c>
      <c r="E17" s="107">
        <f>'Project Cost Summary'!D48</f>
        <v>0</v>
      </c>
      <c r="F17" s="107">
        <f>'Project Cost Summary'!D61</f>
        <v>0</v>
      </c>
      <c r="G17" s="107">
        <f>'Project Cost Summary'!D74</f>
        <v>0</v>
      </c>
      <c r="H17" s="107">
        <f>'Project Cost Summary'!D87</f>
        <v>0</v>
      </c>
      <c r="I17" s="45">
        <f t="shared" ref="I17:I24" si="2">SUM(C17:H17)</f>
        <v>0</v>
      </c>
      <c r="J17" s="51"/>
    </row>
    <row r="18" spans="1:10">
      <c r="A18" s="3"/>
      <c r="B18" t="s">
        <v>4</v>
      </c>
      <c r="C18" s="107">
        <f>'Project Cost Summary'!E22</f>
        <v>0</v>
      </c>
      <c r="D18" s="107">
        <f>'Project Cost Summary'!E35</f>
        <v>0</v>
      </c>
      <c r="E18" s="107">
        <f>'Project Cost Summary'!E48</f>
        <v>0</v>
      </c>
      <c r="F18" s="107">
        <f>'Project Cost Summary'!E61</f>
        <v>0</v>
      </c>
      <c r="G18" s="107">
        <f>'Project Cost Summary'!E74</f>
        <v>0</v>
      </c>
      <c r="H18" s="107">
        <f>'Project Cost Summary'!E87</f>
        <v>0</v>
      </c>
      <c r="I18" s="45">
        <f t="shared" si="2"/>
        <v>0</v>
      </c>
      <c r="J18" s="51"/>
    </row>
    <row r="19" spans="1:10">
      <c r="A19" s="3"/>
      <c r="B19" t="s">
        <v>5</v>
      </c>
      <c r="C19" s="107">
        <f>'Project Cost Summary'!F22</f>
        <v>0</v>
      </c>
      <c r="D19" s="107">
        <f>'Project Cost Summary'!F35</f>
        <v>0</v>
      </c>
      <c r="E19" s="107">
        <f>'Project Cost Summary'!F48</f>
        <v>0</v>
      </c>
      <c r="F19" s="107">
        <f>'Project Cost Summary'!F61</f>
        <v>0</v>
      </c>
      <c r="G19" s="107">
        <f>'Project Cost Summary'!F74</f>
        <v>0</v>
      </c>
      <c r="H19" s="107">
        <f>'Project Cost Summary'!F87</f>
        <v>0</v>
      </c>
      <c r="I19" s="45">
        <f t="shared" si="2"/>
        <v>0</v>
      </c>
      <c r="J19" s="51"/>
    </row>
    <row r="20" spans="1:10">
      <c r="A20" s="3"/>
      <c r="B20" t="s">
        <v>9</v>
      </c>
      <c r="C20" s="107">
        <f>'Project Cost Summary'!G22</f>
        <v>0</v>
      </c>
      <c r="D20" s="107">
        <f>'Project Cost Summary'!G35</f>
        <v>0</v>
      </c>
      <c r="E20" s="107">
        <f>'Project Cost Summary'!G48</f>
        <v>0</v>
      </c>
      <c r="F20" s="107">
        <f>'Project Cost Summary'!G61</f>
        <v>0</v>
      </c>
      <c r="G20" s="107">
        <f>'Project Cost Summary'!G74</f>
        <v>0</v>
      </c>
      <c r="H20" s="107">
        <f>'Project Cost Summary'!G87</f>
        <v>0</v>
      </c>
      <c r="I20" s="45">
        <f t="shared" si="2"/>
        <v>0</v>
      </c>
      <c r="J20" s="51"/>
    </row>
    <row r="21" spans="1:10">
      <c r="A21" s="3"/>
      <c r="B21" t="s">
        <v>6</v>
      </c>
      <c r="C21" s="107">
        <f>'Project Cost Summary'!H22</f>
        <v>0</v>
      </c>
      <c r="D21" s="107">
        <f>'Project Cost Summary'!H35</f>
        <v>0</v>
      </c>
      <c r="E21" s="107">
        <f>'Project Cost Summary'!H48</f>
        <v>0</v>
      </c>
      <c r="F21" s="107">
        <f>'Project Cost Summary'!H61</f>
        <v>0</v>
      </c>
      <c r="G21" s="107">
        <f>'Project Cost Summary'!H74</f>
        <v>0</v>
      </c>
      <c r="H21" s="107">
        <f>'Project Cost Summary'!H87</f>
        <v>0</v>
      </c>
      <c r="I21" s="45">
        <f t="shared" si="2"/>
        <v>0</v>
      </c>
      <c r="J21" s="51"/>
    </row>
    <row r="22" spans="1:10">
      <c r="A22" t="s">
        <v>80</v>
      </c>
      <c r="C22" s="107">
        <f>'Project Cost Summary'!I22+'Project Cost Summary'!J22</f>
        <v>0</v>
      </c>
      <c r="D22" s="107">
        <f>'Project Cost Summary'!I35+'Project Cost Summary'!J35</f>
        <v>0</v>
      </c>
      <c r="E22" s="107">
        <f>'Project Cost Summary'!I48+'Project Cost Summary'!J48</f>
        <v>0</v>
      </c>
      <c r="F22" s="107">
        <f>'Project Cost Summary'!I61+'Project Cost Summary'!J61</f>
        <v>0</v>
      </c>
      <c r="G22" s="107">
        <f>'Project Cost Summary'!I74+'Project Cost Summary'!J74</f>
        <v>0</v>
      </c>
      <c r="H22" s="107">
        <f>'Project Cost Summary'!I87+'Project Cost Summary'!K87</f>
        <v>0</v>
      </c>
      <c r="I22" s="45">
        <f t="shared" si="2"/>
        <v>0</v>
      </c>
      <c r="J22" s="51"/>
    </row>
    <row r="23" spans="1:10">
      <c r="A23" s="2"/>
      <c r="B23" s="43" t="s">
        <v>31</v>
      </c>
      <c r="C23" s="107">
        <f>'Project Cost Summary'!K22</f>
        <v>0</v>
      </c>
      <c r="D23" s="107">
        <f>'Project Cost Summary'!K35</f>
        <v>0</v>
      </c>
      <c r="E23" s="107">
        <f>'Project Cost Summary'!K48</f>
        <v>0</v>
      </c>
      <c r="F23" s="107">
        <f>'Project Cost Summary'!K61</f>
        <v>0</v>
      </c>
      <c r="G23" s="107">
        <f>'Project Cost Summary'!K74</f>
        <v>0</v>
      </c>
      <c r="H23" s="107">
        <f>'Project Cost Summary'!K87</f>
        <v>0</v>
      </c>
      <c r="I23" s="45">
        <f t="shared" si="2"/>
        <v>0</v>
      </c>
      <c r="J23" s="51"/>
    </row>
    <row r="24" spans="1:10">
      <c r="A24" s="2"/>
      <c r="B24" t="s">
        <v>10</v>
      </c>
      <c r="C24" s="107">
        <f>'Project Cost Summary'!L22</f>
        <v>0</v>
      </c>
      <c r="D24" s="107">
        <f>'Project Cost Summary'!L35</f>
        <v>0</v>
      </c>
      <c r="E24" s="107">
        <f>'Project Cost Summary'!L48</f>
        <v>0</v>
      </c>
      <c r="F24" s="107">
        <f>'Project Cost Summary'!L61</f>
        <v>0</v>
      </c>
      <c r="G24" s="107">
        <f>'Project Cost Summary'!L74</f>
        <v>0</v>
      </c>
      <c r="H24" s="107">
        <f>'Project Cost Summary'!L87</f>
        <v>0</v>
      </c>
      <c r="I24" s="45">
        <f t="shared" si="2"/>
        <v>0</v>
      </c>
      <c r="J24" s="51"/>
    </row>
    <row r="25" spans="1:10">
      <c r="A25" s="3"/>
      <c r="B25" s="1" t="s">
        <v>1</v>
      </c>
      <c r="C25" s="45">
        <f t="shared" ref="C25:H25" si="3">SUM(C16:C24)</f>
        <v>0</v>
      </c>
      <c r="D25" s="45">
        <f t="shared" si="3"/>
        <v>0</v>
      </c>
      <c r="E25" s="45">
        <f t="shared" si="3"/>
        <v>0</v>
      </c>
      <c r="F25" s="45">
        <f t="shared" si="3"/>
        <v>0</v>
      </c>
      <c r="G25" s="45">
        <f t="shared" si="3"/>
        <v>0</v>
      </c>
      <c r="H25" s="45">
        <f t="shared" si="3"/>
        <v>0</v>
      </c>
      <c r="I25" s="45">
        <f>SUM(C25:G25)</f>
        <v>0</v>
      </c>
      <c r="J25" s="49"/>
    </row>
    <row r="26" spans="1:10">
      <c r="A26" s="3"/>
      <c r="B26" s="1"/>
      <c r="C26" s="1"/>
      <c r="D26" s="46"/>
      <c r="E26" s="46"/>
      <c r="F26" s="46"/>
      <c r="G26" s="46"/>
      <c r="H26" s="50"/>
      <c r="I26" s="46"/>
      <c r="J26" s="49"/>
    </row>
    <row r="27" spans="1:10" ht="38.25">
      <c r="A27" s="21" t="s">
        <v>104</v>
      </c>
      <c r="B27" s="22" t="s">
        <v>105</v>
      </c>
      <c r="C27" s="22"/>
      <c r="D27" s="47"/>
      <c r="E27" s="47"/>
      <c r="F27" s="47"/>
      <c r="G27" s="47"/>
      <c r="H27" s="47"/>
      <c r="I27" s="47"/>
      <c r="J27" s="51"/>
    </row>
    <row r="28" spans="1:10">
      <c r="A28" s="3"/>
      <c r="B28" t="s">
        <v>2</v>
      </c>
      <c r="C28" s="107">
        <f>'Project Cost Summary'!C23</f>
        <v>0</v>
      </c>
      <c r="D28" s="107">
        <f>'Project Cost Summary'!C36</f>
        <v>0</v>
      </c>
      <c r="E28" s="107">
        <f>'Project Cost Summary'!C49</f>
        <v>0</v>
      </c>
      <c r="F28" s="107">
        <f>'Project Cost Summary'!C62</f>
        <v>0</v>
      </c>
      <c r="G28" s="107">
        <f>'Project Cost Summary'!C75</f>
        <v>0</v>
      </c>
      <c r="H28" s="107">
        <f>'Project Cost Summary'!C88</f>
        <v>0</v>
      </c>
      <c r="I28" s="45">
        <f>SUM(C28:H28)</f>
        <v>0</v>
      </c>
      <c r="J28" s="51"/>
    </row>
    <row r="29" spans="1:10">
      <c r="B29" t="s">
        <v>3</v>
      </c>
      <c r="C29" s="107">
        <f>'Project Cost Summary'!D23</f>
        <v>0</v>
      </c>
      <c r="D29" s="107">
        <f>'Project Cost Summary'!D36</f>
        <v>0</v>
      </c>
      <c r="E29" s="107">
        <f>'Project Cost Summary'!D49</f>
        <v>0</v>
      </c>
      <c r="F29" s="107">
        <f>'Project Cost Summary'!D62</f>
        <v>0</v>
      </c>
      <c r="G29" s="107">
        <f>'Project Cost Summary'!D75</f>
        <v>0</v>
      </c>
      <c r="H29" s="107">
        <f>'Project Cost Summary'!D88</f>
        <v>0</v>
      </c>
      <c r="I29" s="45">
        <f t="shared" ref="I29:I36" si="4">SUM(C29:H29)</f>
        <v>0</v>
      </c>
      <c r="J29" s="51"/>
    </row>
    <row r="30" spans="1:10">
      <c r="B30" t="s">
        <v>4</v>
      </c>
      <c r="C30" s="107">
        <f>'Project Cost Summary'!E23</f>
        <v>0</v>
      </c>
      <c r="D30" s="107">
        <f>'Project Cost Summary'!E36</f>
        <v>0</v>
      </c>
      <c r="E30" s="107">
        <f>'Project Cost Summary'!E49</f>
        <v>0</v>
      </c>
      <c r="F30" s="107">
        <f>'Project Cost Summary'!E62</f>
        <v>0</v>
      </c>
      <c r="G30" s="107">
        <f>'Project Cost Summary'!E75</f>
        <v>0</v>
      </c>
      <c r="H30" s="107">
        <f>'Project Cost Summary'!E88</f>
        <v>0</v>
      </c>
      <c r="I30" s="45">
        <f t="shared" si="4"/>
        <v>0</v>
      </c>
      <c r="J30" s="51"/>
    </row>
    <row r="31" spans="1:10">
      <c r="B31" t="s">
        <v>5</v>
      </c>
      <c r="C31" s="107">
        <f>'Project Cost Summary'!F23</f>
        <v>0</v>
      </c>
      <c r="D31" s="107">
        <f>'Project Cost Summary'!F36</f>
        <v>0</v>
      </c>
      <c r="E31" s="107">
        <f>'Project Cost Summary'!F49</f>
        <v>0</v>
      </c>
      <c r="F31" s="107">
        <f>'Project Cost Summary'!F62</f>
        <v>0</v>
      </c>
      <c r="G31" s="107">
        <f>'Project Cost Summary'!F75</f>
        <v>0</v>
      </c>
      <c r="H31" s="107">
        <f>'Project Cost Summary'!E88</f>
        <v>0</v>
      </c>
      <c r="I31" s="45">
        <f t="shared" si="4"/>
        <v>0</v>
      </c>
      <c r="J31" s="51"/>
    </row>
    <row r="32" spans="1:10">
      <c r="B32" t="s">
        <v>9</v>
      </c>
      <c r="C32" s="107">
        <f>'Project Cost Summary'!G23</f>
        <v>0</v>
      </c>
      <c r="D32" s="107">
        <f>'Project Cost Summary'!G36</f>
        <v>0</v>
      </c>
      <c r="E32" s="107">
        <f>'Project Cost Summary'!G49</f>
        <v>0</v>
      </c>
      <c r="F32" s="107">
        <f>'Project Cost Summary'!G62</f>
        <v>0</v>
      </c>
      <c r="G32" s="107">
        <f>'Project Cost Summary'!G75</f>
        <v>0</v>
      </c>
      <c r="H32" s="107">
        <f>'Project Cost Summary'!F88</f>
        <v>0</v>
      </c>
      <c r="I32" s="45">
        <f t="shared" si="4"/>
        <v>0</v>
      </c>
      <c r="J32" s="51"/>
    </row>
    <row r="33" spans="1:10">
      <c r="B33" t="s">
        <v>6</v>
      </c>
      <c r="C33" s="107">
        <f>'Project Cost Summary'!H23</f>
        <v>0</v>
      </c>
      <c r="D33" s="107">
        <f>'Project Cost Summary'!H36</f>
        <v>0</v>
      </c>
      <c r="E33" s="107">
        <f>'Project Cost Summary'!H49</f>
        <v>0</v>
      </c>
      <c r="F33" s="107">
        <f>'Project Cost Summary'!H62</f>
        <v>0</v>
      </c>
      <c r="G33" s="107">
        <f>'Project Cost Summary'!H75</f>
        <v>0</v>
      </c>
      <c r="H33" s="107">
        <f>'Project Cost Summary'!G88</f>
        <v>0</v>
      </c>
      <c r="I33" s="45">
        <f t="shared" si="4"/>
        <v>0</v>
      </c>
      <c r="J33" s="51"/>
    </row>
    <row r="34" spans="1:10">
      <c r="A34" t="s">
        <v>80</v>
      </c>
      <c r="C34" s="107">
        <f>'Project Cost Summary'!I23+'Project Cost Summary'!J23</f>
        <v>0</v>
      </c>
      <c r="D34" s="107">
        <f>'Project Cost Summary'!I36+'Project Cost Summary'!J36</f>
        <v>0</v>
      </c>
      <c r="E34" s="107">
        <f>'Project Cost Summary'!I49+'Project Cost Summary'!J49</f>
        <v>0</v>
      </c>
      <c r="F34" s="107">
        <f>'Project Cost Summary'!I62+'Project Cost Summary'!J62</f>
        <v>0</v>
      </c>
      <c r="G34" s="107">
        <f>'Project Cost Summary'!I75</f>
        <v>0</v>
      </c>
      <c r="H34" s="107">
        <f>'Project Cost Summary'!I88+'Project Cost Summary'!J88</f>
        <v>0</v>
      </c>
      <c r="I34" s="45">
        <f t="shared" si="4"/>
        <v>0</v>
      </c>
      <c r="J34" s="51"/>
    </row>
    <row r="35" spans="1:10">
      <c r="B35" s="43" t="s">
        <v>31</v>
      </c>
      <c r="C35" s="107">
        <f>'Project Cost Summary'!K23</f>
        <v>0</v>
      </c>
      <c r="D35" s="107">
        <f>'Project Cost Summary'!K36</f>
        <v>0</v>
      </c>
      <c r="E35" s="107">
        <f>'Project Cost Summary'!K49</f>
        <v>0</v>
      </c>
      <c r="F35" s="107">
        <f>'Project Cost Summary'!K62</f>
        <v>0</v>
      </c>
      <c r="G35" s="107">
        <f>'Project Cost Summary'!K75</f>
        <v>0</v>
      </c>
      <c r="H35" s="107">
        <f>'Project Cost Summary'!K88</f>
        <v>0</v>
      </c>
      <c r="I35" s="45">
        <f t="shared" si="4"/>
        <v>0</v>
      </c>
      <c r="J35" s="51"/>
    </row>
    <row r="36" spans="1:10">
      <c r="B36" t="s">
        <v>10</v>
      </c>
      <c r="C36" s="107">
        <f>'Project Cost Summary'!L23</f>
        <v>0</v>
      </c>
      <c r="D36" s="107">
        <f>'Project Cost Summary'!L36</f>
        <v>0</v>
      </c>
      <c r="E36" s="107">
        <f>'Project Cost Summary'!L49</f>
        <v>0</v>
      </c>
      <c r="F36" s="107">
        <f>'Project Cost Summary'!L62</f>
        <v>0</v>
      </c>
      <c r="G36" s="107">
        <f>'Project Cost Summary'!L75</f>
        <v>0</v>
      </c>
      <c r="H36" s="107">
        <f>'Project Cost Summary'!L88</f>
        <v>0</v>
      </c>
      <c r="I36" s="45">
        <f t="shared" si="4"/>
        <v>0</v>
      </c>
      <c r="J36" s="51"/>
    </row>
    <row r="37" spans="1:10">
      <c r="B37" s="1" t="s">
        <v>1</v>
      </c>
      <c r="C37" s="45">
        <f t="shared" ref="C37:I37" si="5">SUM(C28:C36)</f>
        <v>0</v>
      </c>
      <c r="D37" s="45">
        <f t="shared" si="5"/>
        <v>0</v>
      </c>
      <c r="E37" s="45">
        <f t="shared" si="5"/>
        <v>0</v>
      </c>
      <c r="F37" s="45">
        <f t="shared" si="5"/>
        <v>0</v>
      </c>
      <c r="G37" s="45">
        <f t="shared" si="5"/>
        <v>0</v>
      </c>
      <c r="H37" s="45">
        <f t="shared" si="5"/>
        <v>0</v>
      </c>
      <c r="I37" s="45">
        <f t="shared" si="5"/>
        <v>0</v>
      </c>
      <c r="J37" s="51"/>
    </row>
    <row r="38" spans="1:10">
      <c r="A38" s="2"/>
      <c r="D38" s="46"/>
      <c r="E38" s="46"/>
      <c r="F38" s="46"/>
      <c r="G38" s="46"/>
      <c r="H38" s="50"/>
      <c r="I38" s="46"/>
      <c r="J38" s="49"/>
    </row>
    <row r="39" spans="1:10">
      <c r="A39" s="24" t="s">
        <v>19</v>
      </c>
      <c r="B39" s="23"/>
      <c r="C39" s="48" t="s">
        <v>20</v>
      </c>
      <c r="D39" s="47"/>
      <c r="E39" s="47"/>
      <c r="F39" s="47"/>
      <c r="G39" s="47"/>
      <c r="H39" s="47"/>
      <c r="I39" s="47"/>
      <c r="J39" s="51"/>
    </row>
    <row r="40" spans="1:10">
      <c r="B40" t="s">
        <v>2</v>
      </c>
      <c r="C40" s="45">
        <f t="shared" ref="C40:I49" si="6">C4-C16-C28</f>
        <v>0</v>
      </c>
      <c r="D40" s="45">
        <f t="shared" ref="D40:H40" si="7">D4-D16-D28</f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6"/>
        <v>0</v>
      </c>
      <c r="J40" s="51"/>
    </row>
    <row r="41" spans="1:10">
      <c r="B41" t="s">
        <v>3</v>
      </c>
      <c r="C41" s="45">
        <f t="shared" si="6"/>
        <v>0</v>
      </c>
      <c r="D41" s="45">
        <f t="shared" ref="D41:H41" si="8">D5-D17-D29</f>
        <v>0</v>
      </c>
      <c r="E41" s="45">
        <f t="shared" si="8"/>
        <v>0</v>
      </c>
      <c r="F41" s="45">
        <f t="shared" si="8"/>
        <v>0</v>
      </c>
      <c r="G41" s="45">
        <f t="shared" si="8"/>
        <v>0</v>
      </c>
      <c r="H41" s="45">
        <f t="shared" si="8"/>
        <v>0</v>
      </c>
      <c r="I41" s="45">
        <f t="shared" si="6"/>
        <v>0</v>
      </c>
      <c r="J41" s="51"/>
    </row>
    <row r="42" spans="1:10">
      <c r="B42" t="s">
        <v>4</v>
      </c>
      <c r="C42" s="45">
        <f t="shared" si="6"/>
        <v>0</v>
      </c>
      <c r="D42" s="45">
        <f t="shared" ref="D42:H42" si="9">D6-D18-D30</f>
        <v>0</v>
      </c>
      <c r="E42" s="45">
        <f t="shared" si="9"/>
        <v>0</v>
      </c>
      <c r="F42" s="45">
        <f t="shared" si="9"/>
        <v>0</v>
      </c>
      <c r="G42" s="45">
        <f t="shared" si="9"/>
        <v>0</v>
      </c>
      <c r="H42" s="45">
        <f t="shared" si="9"/>
        <v>0</v>
      </c>
      <c r="I42" s="45">
        <f t="shared" si="6"/>
        <v>0</v>
      </c>
      <c r="J42" s="51"/>
    </row>
    <row r="43" spans="1:10">
      <c r="B43" t="s">
        <v>5</v>
      </c>
      <c r="C43" s="45">
        <f t="shared" si="6"/>
        <v>0</v>
      </c>
      <c r="D43" s="45">
        <f t="shared" ref="D43:H43" si="10">D7-D19-D31</f>
        <v>0</v>
      </c>
      <c r="E43" s="45">
        <f t="shared" si="10"/>
        <v>0</v>
      </c>
      <c r="F43" s="45">
        <f t="shared" si="10"/>
        <v>0</v>
      </c>
      <c r="G43" s="45">
        <f t="shared" si="10"/>
        <v>0</v>
      </c>
      <c r="H43" s="45">
        <f t="shared" si="10"/>
        <v>0</v>
      </c>
      <c r="I43" s="45">
        <f t="shared" si="6"/>
        <v>0</v>
      </c>
      <c r="J43" s="51"/>
    </row>
    <row r="44" spans="1:10">
      <c r="B44" t="s">
        <v>9</v>
      </c>
      <c r="C44" s="45">
        <f t="shared" si="6"/>
        <v>0</v>
      </c>
      <c r="D44" s="45">
        <f t="shared" ref="D44:H44" si="11">D8-D20-D32</f>
        <v>0</v>
      </c>
      <c r="E44" s="45">
        <f t="shared" si="11"/>
        <v>0</v>
      </c>
      <c r="F44" s="45">
        <f t="shared" si="11"/>
        <v>0</v>
      </c>
      <c r="G44" s="45">
        <f t="shared" si="11"/>
        <v>0</v>
      </c>
      <c r="H44" s="45">
        <f t="shared" si="11"/>
        <v>0</v>
      </c>
      <c r="I44" s="45">
        <f t="shared" si="6"/>
        <v>0</v>
      </c>
      <c r="J44" s="51"/>
    </row>
    <row r="45" spans="1:10">
      <c r="B45" t="s">
        <v>6</v>
      </c>
      <c r="C45" s="45">
        <f t="shared" si="6"/>
        <v>0</v>
      </c>
      <c r="D45" s="45">
        <f t="shared" ref="D45:H45" si="12">D9-D21-D33</f>
        <v>0</v>
      </c>
      <c r="E45" s="45">
        <f t="shared" si="12"/>
        <v>0</v>
      </c>
      <c r="F45" s="45">
        <f t="shared" si="12"/>
        <v>0</v>
      </c>
      <c r="G45" s="45">
        <f t="shared" si="12"/>
        <v>0</v>
      </c>
      <c r="H45" s="45">
        <f t="shared" si="12"/>
        <v>0</v>
      </c>
      <c r="I45" s="45">
        <f t="shared" si="6"/>
        <v>0</v>
      </c>
      <c r="J45" s="51"/>
    </row>
    <row r="46" spans="1:10">
      <c r="A46" t="s">
        <v>80</v>
      </c>
      <c r="C46" s="45">
        <f t="shared" si="6"/>
        <v>0</v>
      </c>
      <c r="D46" s="45">
        <f t="shared" ref="D46:H46" si="13">D10-D22-D34</f>
        <v>0</v>
      </c>
      <c r="E46" s="45">
        <f t="shared" si="13"/>
        <v>0</v>
      </c>
      <c r="F46" s="45">
        <f t="shared" si="13"/>
        <v>0</v>
      </c>
      <c r="G46" s="45">
        <f t="shared" si="13"/>
        <v>0</v>
      </c>
      <c r="H46" s="45">
        <f t="shared" si="13"/>
        <v>0</v>
      </c>
      <c r="I46" s="45">
        <f t="shared" si="6"/>
        <v>0</v>
      </c>
      <c r="J46" s="51"/>
    </row>
    <row r="47" spans="1:10">
      <c r="B47" s="43" t="s">
        <v>31</v>
      </c>
      <c r="C47" s="45">
        <f t="shared" si="6"/>
        <v>0</v>
      </c>
      <c r="D47" s="45">
        <f t="shared" ref="D47:H47" si="14">D11-D23-D35</f>
        <v>0</v>
      </c>
      <c r="E47" s="45">
        <f t="shared" si="14"/>
        <v>0</v>
      </c>
      <c r="F47" s="45">
        <f t="shared" si="14"/>
        <v>0</v>
      </c>
      <c r="G47" s="45">
        <f t="shared" si="14"/>
        <v>0</v>
      </c>
      <c r="H47" s="45">
        <f t="shared" si="14"/>
        <v>0</v>
      </c>
      <c r="I47" s="45">
        <f t="shared" si="6"/>
        <v>0</v>
      </c>
      <c r="J47" s="99" t="s">
        <v>66</v>
      </c>
    </row>
    <row r="48" spans="1:10">
      <c r="B48" t="s">
        <v>10</v>
      </c>
      <c r="C48" s="45">
        <f t="shared" si="6"/>
        <v>0</v>
      </c>
      <c r="D48" s="45">
        <f t="shared" ref="D48:H48" si="15">D12-D24-D36</f>
        <v>0</v>
      </c>
      <c r="E48" s="45">
        <f t="shared" si="15"/>
        <v>0</v>
      </c>
      <c r="F48" s="45">
        <f t="shared" si="15"/>
        <v>0</v>
      </c>
      <c r="G48" s="45">
        <f t="shared" si="15"/>
        <v>0</v>
      </c>
      <c r="H48" s="45">
        <f t="shared" si="15"/>
        <v>0</v>
      </c>
      <c r="I48" s="144">
        <f t="shared" si="6"/>
        <v>0</v>
      </c>
      <c r="J48" s="145" t="s">
        <v>67</v>
      </c>
    </row>
    <row r="49" spans="1:16">
      <c r="B49" s="1" t="s">
        <v>1</v>
      </c>
      <c r="C49" s="45">
        <f t="shared" si="6"/>
        <v>0</v>
      </c>
      <c r="D49" s="45">
        <f t="shared" ref="D49:H49" si="16">D13-D25-D37</f>
        <v>0</v>
      </c>
      <c r="E49" s="45">
        <f t="shared" si="16"/>
        <v>0</v>
      </c>
      <c r="F49" s="45">
        <f t="shared" si="16"/>
        <v>0</v>
      </c>
      <c r="G49" s="45">
        <f t="shared" si="16"/>
        <v>0</v>
      </c>
      <c r="H49" s="45">
        <f t="shared" si="16"/>
        <v>0</v>
      </c>
      <c r="I49" s="144">
        <f>I13-I25-I37</f>
        <v>0</v>
      </c>
      <c r="J49" s="146" t="str">
        <f>IF(I49='Project Cost Summary'!M11,"OK","ERROR")</f>
        <v>OK</v>
      </c>
      <c r="K49" s="7"/>
      <c r="L49" s="7"/>
      <c r="M49" s="7"/>
      <c r="N49" s="7"/>
      <c r="O49" s="7"/>
    </row>
    <row r="50" spans="1:16">
      <c r="B50" s="1"/>
      <c r="C50" s="1"/>
      <c r="D50" s="49"/>
      <c r="E50" s="49"/>
      <c r="F50" s="49"/>
      <c r="G50" s="49"/>
      <c r="H50" s="49"/>
      <c r="I50" s="49"/>
      <c r="J50" s="96"/>
      <c r="K50" s="7"/>
      <c r="L50" s="7"/>
      <c r="M50" s="7"/>
      <c r="N50" s="7"/>
      <c r="O50" s="7"/>
    </row>
    <row r="51" spans="1:16">
      <c r="A51" s="24" t="s">
        <v>16</v>
      </c>
      <c r="B51" s="48" t="s">
        <v>34</v>
      </c>
      <c r="C51" s="47"/>
      <c r="D51" s="47"/>
      <c r="E51" s="47"/>
      <c r="F51" s="47"/>
      <c r="G51" s="47"/>
      <c r="H51" s="47"/>
      <c r="I51" s="47"/>
      <c r="J51" s="97"/>
      <c r="K51" s="7"/>
      <c r="L51" s="7"/>
      <c r="M51" s="7"/>
      <c r="N51" s="7"/>
      <c r="O51" s="7"/>
    </row>
    <row r="52" spans="1:16" ht="14.25">
      <c r="B52" t="s">
        <v>1</v>
      </c>
      <c r="C52" s="124">
        <f>'Direct Benefits'!C11</f>
        <v>0</v>
      </c>
      <c r="D52" s="124">
        <f>'Direct Benefits'!D11</f>
        <v>0</v>
      </c>
      <c r="E52" s="124">
        <f>'Direct Benefits'!E11</f>
        <v>0</v>
      </c>
      <c r="F52" s="124">
        <f>'Direct Benefits'!F11</f>
        <v>0</v>
      </c>
      <c r="G52" s="124">
        <f>'Direct Benefits'!G11</f>
        <v>0</v>
      </c>
      <c r="H52" s="124">
        <f>'Direct Benefits'!H11</f>
        <v>0</v>
      </c>
      <c r="I52" s="94">
        <f>SUM(C52:H52)</f>
        <v>0</v>
      </c>
      <c r="J52" s="105"/>
      <c r="K52" s="76"/>
      <c r="L52" s="76"/>
      <c r="M52" s="76"/>
      <c r="N52" s="76"/>
      <c r="O52" s="76"/>
      <c r="P52" s="4"/>
    </row>
    <row r="53" spans="1:16">
      <c r="D53" s="50"/>
      <c r="E53" s="50"/>
      <c r="F53" s="50"/>
      <c r="G53" s="50"/>
      <c r="H53" s="50"/>
      <c r="I53" s="50"/>
      <c r="J53" s="96"/>
      <c r="K53" s="76"/>
      <c r="L53" s="76"/>
      <c r="M53" s="76"/>
      <c r="N53" s="76"/>
      <c r="O53" s="76"/>
      <c r="P53" s="4"/>
    </row>
    <row r="54" spans="1:16">
      <c r="D54" s="50"/>
      <c r="E54" s="50"/>
      <c r="F54" s="50"/>
      <c r="G54" s="50"/>
      <c r="H54" s="50"/>
      <c r="I54" s="50"/>
      <c r="J54" s="51"/>
      <c r="K54" s="4"/>
      <c r="L54" s="4"/>
      <c r="M54" s="4"/>
      <c r="N54" s="4"/>
      <c r="O54" s="4"/>
      <c r="P54" s="4"/>
    </row>
    <row r="55" spans="1:16">
      <c r="D55" s="46"/>
      <c r="E55" s="46"/>
      <c r="F55" s="46"/>
      <c r="G55" s="46"/>
      <c r="H55" s="50"/>
      <c r="I55" s="46"/>
      <c r="J55" s="51"/>
      <c r="K55" s="4"/>
      <c r="L55" s="4"/>
      <c r="M55" s="4"/>
      <c r="N55" s="4"/>
      <c r="O55" s="4"/>
      <c r="P55" s="4"/>
    </row>
    <row r="56" spans="1:16">
      <c r="A56" s="24" t="s">
        <v>106</v>
      </c>
      <c r="B56" s="24"/>
      <c r="C56" s="54"/>
      <c r="D56" s="22" t="s">
        <v>57</v>
      </c>
      <c r="E56" s="47"/>
      <c r="F56" s="47"/>
      <c r="G56" s="47"/>
      <c r="H56" s="47"/>
      <c r="I56" s="47"/>
      <c r="J56" s="51"/>
    </row>
    <row r="57" spans="1:16">
      <c r="B57" t="s">
        <v>2</v>
      </c>
      <c r="C57" s="107">
        <f>'Project Cost Summary'!C25</f>
        <v>0</v>
      </c>
      <c r="D57" s="107">
        <f>'Project Cost Summary'!C38</f>
        <v>0</v>
      </c>
      <c r="E57" s="107">
        <f>'Project Cost Summary'!C51</f>
        <v>0</v>
      </c>
      <c r="F57" s="107">
        <f>'Project Cost Summary'!C64</f>
        <v>0</v>
      </c>
      <c r="G57" s="107">
        <f>'Project Cost Summary'!C77</f>
        <v>0</v>
      </c>
      <c r="H57" s="107">
        <f>'Project Cost Summary'!C90</f>
        <v>0</v>
      </c>
      <c r="I57" s="45">
        <f>SUM(C57:H57)</f>
        <v>0</v>
      </c>
      <c r="J57" s="51"/>
    </row>
    <row r="58" spans="1:16">
      <c r="B58" t="s">
        <v>3</v>
      </c>
      <c r="C58" s="107">
        <f>'Project Cost Summary'!D25</f>
        <v>0</v>
      </c>
      <c r="D58" s="107">
        <f>'Project Cost Summary'!D38</f>
        <v>0</v>
      </c>
      <c r="E58" s="107">
        <f>'Project Cost Summary'!D51</f>
        <v>0</v>
      </c>
      <c r="F58" s="107">
        <f>'Project Cost Summary'!D64</f>
        <v>0</v>
      </c>
      <c r="G58" s="107">
        <f>'Project Cost Summary'!D77</f>
        <v>0</v>
      </c>
      <c r="H58" s="107">
        <f>'Project Cost Summary'!D90</f>
        <v>0</v>
      </c>
      <c r="I58" s="45">
        <f t="shared" ref="I58:I65" si="17">SUM(C58:H58)</f>
        <v>0</v>
      </c>
      <c r="J58" s="51"/>
    </row>
    <row r="59" spans="1:16">
      <c r="B59" t="s">
        <v>4</v>
      </c>
      <c r="C59" s="107">
        <f>'Project Cost Summary'!E25</f>
        <v>0</v>
      </c>
      <c r="D59" s="107">
        <f>'Project Cost Summary'!E38</f>
        <v>0</v>
      </c>
      <c r="E59" s="107">
        <f>'Project Cost Summary'!E51</f>
        <v>0</v>
      </c>
      <c r="F59" s="107">
        <f>'Project Cost Summary'!E64</f>
        <v>0</v>
      </c>
      <c r="G59" s="107">
        <f>'Project Cost Summary'!E77</f>
        <v>0</v>
      </c>
      <c r="H59" s="107">
        <f>'Project Cost Summary'!E90</f>
        <v>0</v>
      </c>
      <c r="I59" s="45">
        <f t="shared" si="17"/>
        <v>0</v>
      </c>
      <c r="J59" s="51"/>
    </row>
    <row r="60" spans="1:16">
      <c r="B60" t="s">
        <v>5</v>
      </c>
      <c r="C60" s="107">
        <f>'Project Cost Summary'!F25</f>
        <v>0</v>
      </c>
      <c r="D60" s="107">
        <f>'Project Cost Summary'!F38</f>
        <v>0</v>
      </c>
      <c r="E60" s="107">
        <f>'Project Cost Summary'!F51</f>
        <v>0</v>
      </c>
      <c r="F60" s="107">
        <f>'Project Cost Summary'!F64</f>
        <v>0</v>
      </c>
      <c r="G60" s="107">
        <f>'Project Cost Summary'!F77</f>
        <v>0</v>
      </c>
      <c r="H60" s="107">
        <f>'Project Cost Summary'!F90</f>
        <v>0</v>
      </c>
      <c r="I60" s="45">
        <f t="shared" si="17"/>
        <v>0</v>
      </c>
      <c r="J60" s="51"/>
    </row>
    <row r="61" spans="1:16">
      <c r="B61" t="s">
        <v>9</v>
      </c>
      <c r="C61" s="107">
        <f>'Project Cost Summary'!G25</f>
        <v>0</v>
      </c>
      <c r="D61" s="107">
        <f>'Project Cost Summary'!G38</f>
        <v>0</v>
      </c>
      <c r="E61" s="107">
        <f>'Project Cost Summary'!G51</f>
        <v>0</v>
      </c>
      <c r="F61" s="107">
        <f>'Project Cost Summary'!G64</f>
        <v>0</v>
      </c>
      <c r="G61" s="107">
        <f>'Project Cost Summary'!G77</f>
        <v>0</v>
      </c>
      <c r="H61" s="107">
        <f>'Project Cost Summary'!G90</f>
        <v>0</v>
      </c>
      <c r="I61" s="45">
        <f t="shared" si="17"/>
        <v>0</v>
      </c>
      <c r="J61" s="51"/>
    </row>
    <row r="62" spans="1:16">
      <c r="B62" t="s">
        <v>6</v>
      </c>
      <c r="C62" s="107">
        <f>'Project Cost Summary'!H25</f>
        <v>0</v>
      </c>
      <c r="D62" s="107">
        <f>'Project Cost Summary'!H38</f>
        <v>0</v>
      </c>
      <c r="E62" s="107">
        <f>'Project Cost Summary'!H51</f>
        <v>0</v>
      </c>
      <c r="F62" s="107">
        <f>'Project Cost Summary'!H64</f>
        <v>0</v>
      </c>
      <c r="G62" s="107">
        <f>'Project Cost Summary'!H77</f>
        <v>0</v>
      </c>
      <c r="H62" s="107">
        <f>'Project Cost Summary'!H90</f>
        <v>0</v>
      </c>
      <c r="I62" s="45">
        <f t="shared" si="17"/>
        <v>0</v>
      </c>
      <c r="J62" s="51"/>
    </row>
    <row r="63" spans="1:16">
      <c r="A63" t="s">
        <v>80</v>
      </c>
      <c r="C63" s="107">
        <f>'Project Cost Summary'!I25+'Project Cost Summary'!J25</f>
        <v>0</v>
      </c>
      <c r="D63" s="107">
        <f>'Project Cost Summary'!I38+'Project Cost Summary'!J38</f>
        <v>0</v>
      </c>
      <c r="E63" s="107">
        <f>'Project Cost Summary'!I51+'Project Cost Summary'!J51</f>
        <v>0</v>
      </c>
      <c r="F63" s="107">
        <f>'Project Cost Summary'!I64+'Project Cost Summary'!J64</f>
        <v>0</v>
      </c>
      <c r="G63" s="107">
        <f>'Project Cost Summary'!I77+'Project Cost Summary'!J77</f>
        <v>0</v>
      </c>
      <c r="H63" s="107">
        <f>'Project Cost Summary'!I90+'Project Cost Summary'!J90</f>
        <v>0</v>
      </c>
      <c r="I63" s="45">
        <f t="shared" si="17"/>
        <v>0</v>
      </c>
    </row>
    <row r="64" spans="1:16">
      <c r="B64" s="43" t="s">
        <v>31</v>
      </c>
      <c r="C64" s="107">
        <f>'Project Cost Summary'!K25</f>
        <v>0</v>
      </c>
      <c r="D64" s="107">
        <f>'Project Cost Summary'!K38</f>
        <v>0</v>
      </c>
      <c r="E64" s="107">
        <f>'Project Cost Summary'!K51</f>
        <v>0</v>
      </c>
      <c r="F64" s="107">
        <f>'Project Cost Summary'!K64</f>
        <v>0</v>
      </c>
      <c r="G64" s="107">
        <f>'Project Cost Summary'!K77</f>
        <v>0</v>
      </c>
      <c r="H64" s="107">
        <f>'Project Cost Summary'!K90</f>
        <v>0</v>
      </c>
      <c r="I64" s="45">
        <f t="shared" si="17"/>
        <v>0</v>
      </c>
      <c r="J64" s="98" t="s">
        <v>55</v>
      </c>
    </row>
    <row r="65" spans="1:10">
      <c r="B65" t="s">
        <v>10</v>
      </c>
      <c r="C65" s="107">
        <f>'Project Cost Summary'!L25</f>
        <v>0</v>
      </c>
      <c r="D65" s="107">
        <f>'Project Cost Summary'!L38</f>
        <v>0</v>
      </c>
      <c r="E65" s="107">
        <f>'Project Cost Summary'!L51</f>
        <v>0</v>
      </c>
      <c r="F65" s="107">
        <f>'Project Cost Summary'!L64</f>
        <v>0</v>
      </c>
      <c r="G65" s="107">
        <f>'Project Cost Summary'!L77</f>
        <v>0</v>
      </c>
      <c r="H65" s="107">
        <f>'Project Cost Summary'!L90</f>
        <v>0</v>
      </c>
      <c r="I65" s="45">
        <f t="shared" si="17"/>
        <v>0</v>
      </c>
      <c r="J65" s="102" t="str">
        <f>IF(I66&gt;=I49*0.1,"OK","ERROR")</f>
        <v>OK</v>
      </c>
    </row>
    <row r="66" spans="1:10">
      <c r="B66" s="1" t="s">
        <v>1</v>
      </c>
      <c r="C66" s="45">
        <f t="shared" ref="C66:H66" si="18">SUM(C57:C65)</f>
        <v>0</v>
      </c>
      <c r="D66" s="45">
        <f t="shared" si="18"/>
        <v>0</v>
      </c>
      <c r="E66" s="45">
        <f t="shared" si="18"/>
        <v>0</v>
      </c>
      <c r="F66" s="45">
        <f t="shared" si="18"/>
        <v>0</v>
      </c>
      <c r="G66" s="45">
        <f t="shared" si="18"/>
        <v>0</v>
      </c>
      <c r="H66" s="45">
        <f t="shared" si="18"/>
        <v>0</v>
      </c>
      <c r="I66" s="45">
        <f>SUM(C66:H66)</f>
        <v>0</v>
      </c>
      <c r="J66" s="98" t="s">
        <v>56</v>
      </c>
    </row>
    <row r="67" spans="1:10">
      <c r="D67" s="46"/>
      <c r="E67" s="46"/>
      <c r="F67" s="46"/>
      <c r="G67" s="46"/>
      <c r="H67" s="50"/>
      <c r="I67" s="46"/>
      <c r="J67" s="99" t="s">
        <v>22</v>
      </c>
    </row>
    <row r="68" spans="1:10">
      <c r="D68" s="46"/>
      <c r="E68" s="46"/>
      <c r="F68" s="46"/>
      <c r="G68" s="46"/>
      <c r="H68" s="50"/>
      <c r="I68" s="46"/>
      <c r="J68" s="103" t="str">
        <f>IF(I66&gt;=I52,"OK","ERROR")</f>
        <v>OK</v>
      </c>
    </row>
    <row r="69" spans="1:10">
      <c r="A69" s="24" t="s">
        <v>18</v>
      </c>
      <c r="B69" s="23"/>
      <c r="C69" s="48" t="s">
        <v>20</v>
      </c>
      <c r="D69" s="48"/>
      <c r="E69" s="47"/>
      <c r="F69" s="47"/>
      <c r="G69" s="47"/>
      <c r="H69" s="47"/>
      <c r="I69" s="47"/>
      <c r="J69" s="51"/>
    </row>
    <row r="70" spans="1:10">
      <c r="B70" t="s">
        <v>2</v>
      </c>
      <c r="C70" s="45">
        <f t="shared" ref="C70:G79" si="19">C40-C57</f>
        <v>0</v>
      </c>
      <c r="D70" s="45">
        <f t="shared" si="19"/>
        <v>0</v>
      </c>
      <c r="E70" s="45">
        <f t="shared" si="19"/>
        <v>0</v>
      </c>
      <c r="F70" s="45">
        <f t="shared" si="19"/>
        <v>0</v>
      </c>
      <c r="G70" s="45">
        <f t="shared" si="19"/>
        <v>0</v>
      </c>
      <c r="H70" s="45">
        <f t="shared" ref="H70:H79" si="20">H40-H57</f>
        <v>0</v>
      </c>
      <c r="I70" s="45">
        <f>SUM(C70:H70)</f>
        <v>0</v>
      </c>
      <c r="J70" s="51"/>
    </row>
    <row r="71" spans="1:10">
      <c r="B71" t="s">
        <v>3</v>
      </c>
      <c r="C71" s="45">
        <f t="shared" si="19"/>
        <v>0</v>
      </c>
      <c r="D71" s="45">
        <f t="shared" si="19"/>
        <v>0</v>
      </c>
      <c r="E71" s="45">
        <f t="shared" si="19"/>
        <v>0</v>
      </c>
      <c r="F71" s="45">
        <f t="shared" si="19"/>
        <v>0</v>
      </c>
      <c r="G71" s="45">
        <f t="shared" si="19"/>
        <v>0</v>
      </c>
      <c r="H71" s="45">
        <f t="shared" si="20"/>
        <v>0</v>
      </c>
      <c r="I71" s="45">
        <f t="shared" ref="I71:I78" si="21">SUM(C71:H71)</f>
        <v>0</v>
      </c>
      <c r="J71" s="51"/>
    </row>
    <row r="72" spans="1:10">
      <c r="B72" t="s">
        <v>4</v>
      </c>
      <c r="C72" s="45">
        <f t="shared" si="19"/>
        <v>0</v>
      </c>
      <c r="D72" s="45">
        <f t="shared" si="19"/>
        <v>0</v>
      </c>
      <c r="E72" s="45">
        <f t="shared" si="19"/>
        <v>0</v>
      </c>
      <c r="F72" s="45">
        <f t="shared" si="19"/>
        <v>0</v>
      </c>
      <c r="G72" s="45">
        <f t="shared" si="19"/>
        <v>0</v>
      </c>
      <c r="H72" s="45">
        <f t="shared" si="20"/>
        <v>0</v>
      </c>
      <c r="I72" s="45">
        <f t="shared" si="21"/>
        <v>0</v>
      </c>
      <c r="J72" s="51"/>
    </row>
    <row r="73" spans="1:10">
      <c r="B73" t="s">
        <v>5</v>
      </c>
      <c r="C73" s="45">
        <f t="shared" si="19"/>
        <v>0</v>
      </c>
      <c r="D73" s="45">
        <f t="shared" si="19"/>
        <v>0</v>
      </c>
      <c r="E73" s="45">
        <f t="shared" si="19"/>
        <v>0</v>
      </c>
      <c r="F73" s="45">
        <f t="shared" si="19"/>
        <v>0</v>
      </c>
      <c r="G73" s="45">
        <f t="shared" si="19"/>
        <v>0</v>
      </c>
      <c r="H73" s="45">
        <f t="shared" si="20"/>
        <v>0</v>
      </c>
      <c r="I73" s="45">
        <f t="shared" si="21"/>
        <v>0</v>
      </c>
      <c r="J73" s="51"/>
    </row>
    <row r="74" spans="1:10">
      <c r="B74" t="s">
        <v>9</v>
      </c>
      <c r="C74" s="45">
        <f t="shared" si="19"/>
        <v>0</v>
      </c>
      <c r="D74" s="45">
        <f t="shared" si="19"/>
        <v>0</v>
      </c>
      <c r="E74" s="45">
        <f t="shared" si="19"/>
        <v>0</v>
      </c>
      <c r="F74" s="45">
        <f t="shared" si="19"/>
        <v>0</v>
      </c>
      <c r="G74" s="45">
        <f t="shared" si="19"/>
        <v>0</v>
      </c>
      <c r="H74" s="45">
        <f t="shared" si="20"/>
        <v>0</v>
      </c>
      <c r="I74" s="45">
        <f t="shared" si="21"/>
        <v>0</v>
      </c>
      <c r="J74" s="51"/>
    </row>
    <row r="75" spans="1:10">
      <c r="B75" t="s">
        <v>6</v>
      </c>
      <c r="C75" s="45">
        <f t="shared" si="19"/>
        <v>0</v>
      </c>
      <c r="D75" s="45">
        <f t="shared" si="19"/>
        <v>0</v>
      </c>
      <c r="E75" s="45">
        <f t="shared" si="19"/>
        <v>0</v>
      </c>
      <c r="F75" s="45">
        <f t="shared" si="19"/>
        <v>0</v>
      </c>
      <c r="G75" s="45">
        <f t="shared" si="19"/>
        <v>0</v>
      </c>
      <c r="H75" s="45">
        <f t="shared" si="20"/>
        <v>0</v>
      </c>
      <c r="I75" s="45">
        <f t="shared" si="21"/>
        <v>0</v>
      </c>
      <c r="J75" s="51"/>
    </row>
    <row r="76" spans="1:10">
      <c r="A76" t="s">
        <v>80</v>
      </c>
      <c r="C76" s="45">
        <f t="shared" si="19"/>
        <v>0</v>
      </c>
      <c r="D76" s="45">
        <f t="shared" si="19"/>
        <v>0</v>
      </c>
      <c r="E76" s="45">
        <f t="shared" si="19"/>
        <v>0</v>
      </c>
      <c r="F76" s="45">
        <f t="shared" si="19"/>
        <v>0</v>
      </c>
      <c r="G76" s="45">
        <f t="shared" si="19"/>
        <v>0</v>
      </c>
      <c r="H76" s="45">
        <f t="shared" si="20"/>
        <v>0</v>
      </c>
      <c r="I76" s="45">
        <f t="shared" si="21"/>
        <v>0</v>
      </c>
      <c r="J76" s="51"/>
    </row>
    <row r="77" spans="1:10">
      <c r="B77" s="43" t="s">
        <v>31</v>
      </c>
      <c r="C77" s="45">
        <f t="shared" si="19"/>
        <v>0</v>
      </c>
      <c r="D77" s="45">
        <f t="shared" si="19"/>
        <v>0</v>
      </c>
      <c r="E77" s="45">
        <f t="shared" si="19"/>
        <v>0</v>
      </c>
      <c r="F77" s="45">
        <f t="shared" si="19"/>
        <v>0</v>
      </c>
      <c r="G77" s="45">
        <f t="shared" si="19"/>
        <v>0</v>
      </c>
      <c r="H77" s="45">
        <f t="shared" si="20"/>
        <v>0</v>
      </c>
      <c r="I77" s="45">
        <f t="shared" si="21"/>
        <v>0</v>
      </c>
      <c r="J77" s="147" t="s">
        <v>69</v>
      </c>
    </row>
    <row r="78" spans="1:10">
      <c r="B78" t="s">
        <v>10</v>
      </c>
      <c r="C78" s="45">
        <f t="shared" si="19"/>
        <v>0</v>
      </c>
      <c r="D78" s="45">
        <f t="shared" si="19"/>
        <v>0</v>
      </c>
      <c r="E78" s="45">
        <f t="shared" si="19"/>
        <v>0</v>
      </c>
      <c r="F78" s="45">
        <f t="shared" si="19"/>
        <v>0</v>
      </c>
      <c r="G78" s="45">
        <f t="shared" si="19"/>
        <v>0</v>
      </c>
      <c r="H78" s="45">
        <f t="shared" si="20"/>
        <v>0</v>
      </c>
      <c r="I78" s="45">
        <f t="shared" si="21"/>
        <v>0</v>
      </c>
      <c r="J78" s="147" t="s">
        <v>68</v>
      </c>
    </row>
    <row r="79" spans="1:10">
      <c r="B79" s="1" t="s">
        <v>1</v>
      </c>
      <c r="C79" s="45">
        <f t="shared" si="19"/>
        <v>0</v>
      </c>
      <c r="D79" s="45">
        <f t="shared" si="19"/>
        <v>0</v>
      </c>
      <c r="E79" s="45">
        <f t="shared" si="19"/>
        <v>0</v>
      </c>
      <c r="F79" s="45">
        <f t="shared" si="19"/>
        <v>0</v>
      </c>
      <c r="G79" s="45">
        <f t="shared" si="19"/>
        <v>0</v>
      </c>
      <c r="H79" s="45">
        <f t="shared" si="20"/>
        <v>0</v>
      </c>
      <c r="I79" s="45">
        <f>SUM(I70:I78)</f>
        <v>0</v>
      </c>
      <c r="J79" s="146" t="str">
        <f>IF(I79='Project Cost Summary'!M13, "OK","ERROR")</f>
        <v>OK</v>
      </c>
    </row>
    <row r="80" spans="1:10">
      <c r="B80" s="1"/>
      <c r="C80" s="1"/>
      <c r="D80" s="1"/>
      <c r="E80" s="1"/>
      <c r="F80" s="1"/>
      <c r="G80" s="1"/>
      <c r="H80" s="1"/>
      <c r="I80" s="1"/>
      <c r="J80" s="49"/>
    </row>
    <row r="81" spans="1:11" ht="12.75" customHeight="1">
      <c r="A81" t="s">
        <v>35</v>
      </c>
      <c r="B81" s="108">
        <v>0</v>
      </c>
      <c r="C81" s="72">
        <v>0</v>
      </c>
      <c r="D81" s="45">
        <f>B81-C79-D79</f>
        <v>0</v>
      </c>
      <c r="E81" s="45">
        <f>D81-E79+D82</f>
        <v>0</v>
      </c>
      <c r="F81" s="45">
        <f>E81-F79+E82</f>
        <v>0</v>
      </c>
      <c r="G81" s="45">
        <f>F81-G79+F82</f>
        <v>0</v>
      </c>
      <c r="H81" s="45">
        <f>G81-H79+G82</f>
        <v>0</v>
      </c>
      <c r="I81" s="45">
        <f>B81</f>
        <v>0</v>
      </c>
      <c r="J81" s="52"/>
    </row>
    <row r="82" spans="1:11" ht="12.75" customHeight="1">
      <c r="A82" t="s">
        <v>36</v>
      </c>
      <c r="C82" s="71">
        <v>0</v>
      </c>
      <c r="D82" s="45">
        <f>((B81+D81)/2)*$D86</f>
        <v>0</v>
      </c>
      <c r="E82" s="45">
        <f>((D81+E81)/2)*$D86</f>
        <v>0</v>
      </c>
      <c r="F82" s="45">
        <f>((E81+F81)/2)*$D86</f>
        <v>0</v>
      </c>
      <c r="G82" s="45">
        <f>((F81+G81)/2)*$D86</f>
        <v>0</v>
      </c>
      <c r="H82" s="45">
        <f>((G81+H81)/2)*$D86</f>
        <v>0</v>
      </c>
      <c r="I82" s="45">
        <f>SUM(D82:H82)</f>
        <v>0</v>
      </c>
      <c r="J82" s="133"/>
    </row>
    <row r="83" spans="1:11" ht="12.75" customHeight="1">
      <c r="D83" s="50"/>
      <c r="E83" s="50"/>
      <c r="F83" s="50"/>
      <c r="G83" s="50"/>
      <c r="H83" s="50"/>
      <c r="I83" s="45">
        <f>I81+I82</f>
        <v>0</v>
      </c>
      <c r="J83" s="108">
        <f>I79-I83</f>
        <v>0</v>
      </c>
    </row>
    <row r="84" spans="1:11" ht="20.25" customHeight="1" thickBot="1">
      <c r="D84" s="42"/>
      <c r="E84" s="42"/>
      <c r="F84" s="42"/>
      <c r="G84" s="42"/>
      <c r="H84" s="42"/>
      <c r="I84" s="42"/>
    </row>
    <row r="85" spans="1:11" ht="15.75" thickBot="1">
      <c r="B85" s="10" t="s">
        <v>15</v>
      </c>
      <c r="C85" s="10"/>
      <c r="D85" s="171">
        <v>5.0000000000000001E-3</v>
      </c>
      <c r="F85" s="109"/>
      <c r="G85" s="110" t="s">
        <v>113</v>
      </c>
      <c r="H85" s="110"/>
      <c r="I85" s="53">
        <f>I81</f>
        <v>0</v>
      </c>
      <c r="J85" s="104"/>
    </row>
    <row r="86" spans="1:11">
      <c r="B86" s="10" t="s">
        <v>37</v>
      </c>
      <c r="C86" s="10"/>
      <c r="D86" s="158">
        <f>D85+1.5%</f>
        <v>0.02</v>
      </c>
    </row>
    <row r="87" spans="1:11">
      <c r="B87" s="10" t="s">
        <v>73</v>
      </c>
      <c r="C87" s="172" t="s">
        <v>13</v>
      </c>
      <c r="D87" s="172" t="s">
        <v>14</v>
      </c>
      <c r="E87" s="172" t="s">
        <v>75</v>
      </c>
      <c r="F87" s="172" t="s">
        <v>76</v>
      </c>
      <c r="G87" s="172" t="s">
        <v>77</v>
      </c>
      <c r="H87" s="172" t="s">
        <v>97</v>
      </c>
      <c r="I87" s="159" t="s">
        <v>117</v>
      </c>
      <c r="J87" s="159" t="s">
        <v>118</v>
      </c>
      <c r="K87" s="159" t="s">
        <v>100</v>
      </c>
    </row>
    <row r="88" spans="1:11">
      <c r="B88" s="10" t="s">
        <v>78</v>
      </c>
      <c r="C88" s="239">
        <v>259.53672299999999</v>
      </c>
      <c r="D88" s="239">
        <v>267.582361413</v>
      </c>
      <c r="E88" s="239">
        <v>275.87741461680298</v>
      </c>
      <c r="F88" s="239">
        <v>284.42961446992388</v>
      </c>
      <c r="G88" s="239">
        <v>293.24693251849152</v>
      </c>
      <c r="H88" s="239">
        <v>302.33758742656471</v>
      </c>
      <c r="I88" s="239">
        <v>311.71005263678819</v>
      </c>
      <c r="J88" s="239">
        <v>321.37306426852859</v>
      </c>
      <c r="K88" s="239">
        <v>331.33562926085295</v>
      </c>
    </row>
    <row r="89" spans="1:11">
      <c r="B89" s="160" t="s">
        <v>79</v>
      </c>
      <c r="C89" s="198">
        <v>3.0999999999999917E-2</v>
      </c>
      <c r="D89" s="198">
        <v>3.0999999999999917E-2</v>
      </c>
      <c r="E89" s="198">
        <v>3.0999999999999917E-2</v>
      </c>
      <c r="F89" s="198">
        <v>3.0999999999999917E-2</v>
      </c>
      <c r="G89" s="198">
        <v>3.0999999999999917E-2</v>
      </c>
      <c r="H89" s="198">
        <v>3.0999999999999917E-2</v>
      </c>
      <c r="I89" s="198">
        <v>3.0999999999999917E-2</v>
      </c>
      <c r="J89" s="198">
        <v>3.0999999999999917E-2</v>
      </c>
      <c r="K89" s="198">
        <v>3.0999999999999917E-2</v>
      </c>
    </row>
    <row r="90" spans="1:11">
      <c r="A90" s="41" t="s">
        <v>30</v>
      </c>
    </row>
  </sheetData>
  <printOptions headings="1" gridLines="1"/>
  <pageMargins left="0.70866141732283472" right="0.70866141732283472" top="0.74803149606299213" bottom="0.74803149606299213" header="0.31496062992125984" footer="0.31496062992125984"/>
  <pageSetup scale="4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17"/>
  <sheetViews>
    <sheetView workbookViewId="0">
      <selection activeCell="H1" sqref="A1:I65536"/>
    </sheetView>
  </sheetViews>
  <sheetFormatPr defaultRowHeight="12.75"/>
  <cols>
    <col min="2" max="2" width="44.25" customWidth="1"/>
    <col min="3" max="3" width="15.75" customWidth="1"/>
    <col min="4" max="4" width="15.625" customWidth="1"/>
    <col min="5" max="5" width="14.125" customWidth="1"/>
    <col min="6" max="6" width="11.25" customWidth="1"/>
    <col min="7" max="7" width="11.5" customWidth="1"/>
    <col min="8" max="8" width="13.125" customWidth="1"/>
    <col min="9" max="9" width="13" customWidth="1"/>
  </cols>
  <sheetData>
    <row r="1" spans="1:9" ht="15">
      <c r="A1" s="44" t="s">
        <v>16</v>
      </c>
    </row>
    <row r="3" spans="1:9">
      <c r="A3" s="215" t="s">
        <v>107</v>
      </c>
      <c r="B3" s="216"/>
      <c r="C3" s="216"/>
      <c r="D3" s="216"/>
      <c r="E3" s="216"/>
      <c r="F3" s="216"/>
      <c r="G3" s="216"/>
    </row>
    <row r="4" spans="1:9">
      <c r="A4" s="216"/>
      <c r="B4" s="216"/>
      <c r="C4" s="216"/>
      <c r="D4" s="216"/>
      <c r="E4" s="216"/>
      <c r="F4" s="216"/>
      <c r="G4" s="216"/>
    </row>
    <row r="5" spans="1:9">
      <c r="A5" s="216"/>
      <c r="B5" s="216"/>
      <c r="C5" s="216"/>
      <c r="D5" s="216"/>
      <c r="E5" s="216"/>
      <c r="F5" s="216"/>
      <c r="G5" s="216"/>
    </row>
    <row r="6" spans="1:9">
      <c r="B6" s="8"/>
      <c r="C6" s="8"/>
      <c r="D6" s="8"/>
      <c r="E6" s="7"/>
    </row>
    <row r="7" spans="1:9">
      <c r="B7" s="213" t="s">
        <v>21</v>
      </c>
      <c r="C7" s="217"/>
      <c r="D7" s="217"/>
      <c r="E7" s="217"/>
      <c r="F7" s="217"/>
      <c r="G7" s="217"/>
      <c r="H7" s="217"/>
      <c r="I7" s="218"/>
    </row>
    <row r="8" spans="1:9">
      <c r="B8" s="214"/>
      <c r="C8" s="111" t="s">
        <v>12</v>
      </c>
      <c r="D8" s="111" t="s">
        <v>13</v>
      </c>
      <c r="E8" s="111" t="s">
        <v>14</v>
      </c>
      <c r="F8" s="111" t="s">
        <v>75</v>
      </c>
      <c r="G8" s="111" t="s">
        <v>76</v>
      </c>
      <c r="H8" s="111" t="s">
        <v>77</v>
      </c>
      <c r="I8" s="111" t="s">
        <v>1</v>
      </c>
    </row>
    <row r="9" spans="1:9">
      <c r="B9" s="173"/>
      <c r="C9" s="173"/>
      <c r="D9" s="173"/>
      <c r="E9" s="173"/>
      <c r="F9" s="173"/>
      <c r="G9" s="173"/>
      <c r="H9" s="173"/>
      <c r="I9" s="114">
        <f>SUM(C9:D9)</f>
        <v>0</v>
      </c>
    </row>
    <row r="10" spans="1:9">
      <c r="B10" s="173"/>
      <c r="C10" s="173"/>
      <c r="D10" s="173"/>
      <c r="E10" s="173"/>
      <c r="F10" s="173"/>
      <c r="G10" s="173"/>
      <c r="H10" s="173"/>
      <c r="I10" s="114">
        <f>SUM(C10:H10)</f>
        <v>0</v>
      </c>
    </row>
    <row r="11" spans="1:9" s="1" customFormat="1">
      <c r="B11" s="156" t="s">
        <v>22</v>
      </c>
      <c r="C11" s="137">
        <f t="shared" ref="C11:I11" si="0">SUM(C9:C10)</f>
        <v>0</v>
      </c>
      <c r="D11" s="137">
        <f t="shared" si="0"/>
        <v>0</v>
      </c>
      <c r="E11" s="137">
        <f t="shared" si="0"/>
        <v>0</v>
      </c>
      <c r="F11" s="137">
        <f t="shared" si="0"/>
        <v>0</v>
      </c>
      <c r="G11" s="137">
        <f t="shared" si="0"/>
        <v>0</v>
      </c>
      <c r="H11" s="137">
        <f t="shared" si="0"/>
        <v>0</v>
      </c>
      <c r="I11" s="137">
        <f t="shared" si="0"/>
        <v>0</v>
      </c>
    </row>
    <row r="12" spans="1:9">
      <c r="B12" s="11"/>
      <c r="C12" s="12"/>
    </row>
    <row r="13" spans="1:9">
      <c r="B13" s="4"/>
      <c r="C13" s="4"/>
    </row>
    <row r="14" spans="1:9">
      <c r="B14" t="s">
        <v>50</v>
      </c>
    </row>
    <row r="17" spans="2:5">
      <c r="B17" s="7"/>
      <c r="C17" s="7"/>
      <c r="D17" s="7"/>
      <c r="E17" s="7"/>
    </row>
  </sheetData>
  <sheetProtection insertRows="0"/>
  <mergeCells count="3">
    <mergeCell ref="B7:B8"/>
    <mergeCell ref="A3:G5"/>
    <mergeCell ref="C7:I7"/>
  </mergeCells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W163"/>
  <sheetViews>
    <sheetView zoomScale="70" zoomScaleNormal="70" workbookViewId="0">
      <selection activeCell="M21" sqref="M21"/>
    </sheetView>
  </sheetViews>
  <sheetFormatPr defaultColWidth="9" defaultRowHeight="12.75"/>
  <cols>
    <col min="2" max="2" width="22" style="3" customWidth="1"/>
    <col min="3" max="3" width="13" customWidth="1"/>
    <col min="4" max="4" width="14.625" customWidth="1"/>
    <col min="5" max="5" width="9.125" customWidth="1"/>
    <col min="6" max="6" width="13.125" customWidth="1"/>
    <col min="7" max="7" width="8.625" customWidth="1"/>
    <col min="8" max="8" width="8.375" customWidth="1"/>
    <col min="9" max="9" width="13.5" customWidth="1"/>
    <col min="10" max="12" width="9.125" customWidth="1"/>
    <col min="13" max="13" width="14" customWidth="1"/>
    <col min="15" max="15" width="10.5" customWidth="1"/>
  </cols>
  <sheetData>
    <row r="1" spans="1:23" ht="15">
      <c r="A1" s="116" t="s">
        <v>60</v>
      </c>
      <c r="B1" s="7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3" ht="13.5" thickBot="1">
      <c r="A2" s="43"/>
      <c r="B2" s="74"/>
      <c r="C2" s="220" t="s">
        <v>1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43"/>
      <c r="O2" s="43"/>
    </row>
    <row r="3" spans="1:23">
      <c r="A3" s="43"/>
      <c r="B3" s="74"/>
      <c r="C3" s="221" t="s">
        <v>38</v>
      </c>
      <c r="D3" s="222"/>
      <c r="E3" s="222"/>
      <c r="F3" s="222"/>
      <c r="G3" s="222"/>
      <c r="H3" s="222"/>
      <c r="I3" s="222"/>
      <c r="J3" s="222"/>
      <c r="K3" s="222"/>
      <c r="L3" s="222"/>
      <c r="M3" s="223"/>
      <c r="N3" s="43"/>
      <c r="O3" s="43"/>
    </row>
    <row r="4" spans="1:23" ht="111" customHeight="1" thickBot="1">
      <c r="A4" s="43"/>
      <c r="B4" s="91"/>
      <c r="C4" s="82" t="s">
        <v>2</v>
      </c>
      <c r="D4" s="83" t="s">
        <v>3</v>
      </c>
      <c r="E4" s="83" t="s">
        <v>4</v>
      </c>
      <c r="F4" s="83" t="s">
        <v>5</v>
      </c>
      <c r="G4" s="83" t="s">
        <v>9</v>
      </c>
      <c r="H4" s="83" t="s">
        <v>6</v>
      </c>
      <c r="I4" s="83" t="s">
        <v>7</v>
      </c>
      <c r="J4" s="83" t="s">
        <v>11</v>
      </c>
      <c r="K4" s="83" t="s">
        <v>31</v>
      </c>
      <c r="L4" s="83" t="s">
        <v>10</v>
      </c>
      <c r="M4" s="84" t="s">
        <v>1</v>
      </c>
      <c r="N4" s="43"/>
      <c r="O4" s="43"/>
    </row>
    <row r="5" spans="1:23" ht="30.75" customHeight="1" thickBot="1">
      <c r="A5" s="43"/>
      <c r="B5" s="100" t="s">
        <v>8</v>
      </c>
      <c r="C5" s="112">
        <f>SUM(C18+C31+C44+C57+C70+C83)</f>
        <v>0</v>
      </c>
      <c r="D5" s="112">
        <f t="shared" ref="D5" si="0">SUM(D18+D31+D44+D57+D70+D83)</f>
        <v>0</v>
      </c>
      <c r="E5" s="112">
        <f t="shared" ref="E5:L5" si="1">SUM(E18+E31+E44+E57+E70+E83)</f>
        <v>0</v>
      </c>
      <c r="F5" s="112">
        <f t="shared" si="1"/>
        <v>0</v>
      </c>
      <c r="G5" s="112">
        <f t="shared" si="1"/>
        <v>0</v>
      </c>
      <c r="H5" s="112">
        <f t="shared" si="1"/>
        <v>0</v>
      </c>
      <c r="I5" s="112">
        <f t="shared" si="1"/>
        <v>0</v>
      </c>
      <c r="J5" s="112">
        <f t="shared" si="1"/>
        <v>0</v>
      </c>
      <c r="K5" s="112">
        <f t="shared" si="1"/>
        <v>0</v>
      </c>
      <c r="L5" s="112">
        <f t="shared" si="1"/>
        <v>0</v>
      </c>
      <c r="M5" s="113">
        <f>SUM(C5:L5)</f>
        <v>0</v>
      </c>
      <c r="N5" s="43"/>
    </row>
    <row r="6" spans="1:23" s="188" customFormat="1" ht="13.5" thickBot="1">
      <c r="A6" s="192"/>
      <c r="B6" s="193" t="s">
        <v>39</v>
      </c>
      <c r="C6" s="112">
        <f t="shared" ref="C6:D13" si="2">SUM(C19+C32+C45+C58+C71+C84)</f>
        <v>0</v>
      </c>
      <c r="D6" s="112">
        <f t="shared" si="2"/>
        <v>0</v>
      </c>
      <c r="E6" s="112">
        <f t="shared" ref="E6:L6" si="3">SUM(E19+E32+E45+E58+E71+E84)</f>
        <v>0</v>
      </c>
      <c r="F6" s="112">
        <f t="shared" si="3"/>
        <v>0</v>
      </c>
      <c r="G6" s="112">
        <f t="shared" si="3"/>
        <v>0</v>
      </c>
      <c r="H6" s="112">
        <f t="shared" si="3"/>
        <v>0</v>
      </c>
      <c r="I6" s="112">
        <f t="shared" si="3"/>
        <v>0</v>
      </c>
      <c r="J6" s="112">
        <f t="shared" si="3"/>
        <v>0</v>
      </c>
      <c r="K6" s="112">
        <f t="shared" si="3"/>
        <v>0</v>
      </c>
      <c r="L6" s="112">
        <f t="shared" si="3"/>
        <v>0</v>
      </c>
      <c r="M6" s="194">
        <f t="shared" ref="M6:M12" si="4">SUM(C6:L6)</f>
        <v>0</v>
      </c>
      <c r="N6" s="192"/>
    </row>
    <row r="7" spans="1:23" s="188" customFormat="1" ht="13.5" thickBot="1">
      <c r="A7" s="192"/>
      <c r="B7" s="193" t="s">
        <v>40</v>
      </c>
      <c r="C7" s="112">
        <f t="shared" si="2"/>
        <v>0</v>
      </c>
      <c r="D7" s="112">
        <f t="shared" si="2"/>
        <v>0</v>
      </c>
      <c r="E7" s="112">
        <f t="shared" ref="E7:L7" si="5">SUM(E20+E33+E46+E59+E72+E85)</f>
        <v>0</v>
      </c>
      <c r="F7" s="112">
        <f t="shared" si="5"/>
        <v>0</v>
      </c>
      <c r="G7" s="112">
        <f t="shared" si="5"/>
        <v>0</v>
      </c>
      <c r="H7" s="112">
        <f t="shared" si="5"/>
        <v>0</v>
      </c>
      <c r="I7" s="112">
        <f t="shared" si="5"/>
        <v>0</v>
      </c>
      <c r="J7" s="112">
        <f t="shared" si="5"/>
        <v>0</v>
      </c>
      <c r="K7" s="112">
        <f t="shared" si="5"/>
        <v>0</v>
      </c>
      <c r="L7" s="112">
        <f t="shared" si="5"/>
        <v>0</v>
      </c>
      <c r="M7" s="194">
        <f t="shared" si="4"/>
        <v>0</v>
      </c>
      <c r="N7" s="192"/>
    </row>
    <row r="8" spans="1:23" s="188" customFormat="1" ht="13.5" thickBot="1">
      <c r="A8" s="192"/>
      <c r="B8" s="193" t="s">
        <v>41</v>
      </c>
      <c r="C8" s="112">
        <f t="shared" si="2"/>
        <v>0</v>
      </c>
      <c r="D8" s="112">
        <f t="shared" si="2"/>
        <v>0</v>
      </c>
      <c r="E8" s="112">
        <f t="shared" ref="E8:L8" si="6">SUM(E21+E34+E47+E60+E73+E86)</f>
        <v>0</v>
      </c>
      <c r="F8" s="112">
        <f t="shared" si="6"/>
        <v>0</v>
      </c>
      <c r="G8" s="112">
        <f t="shared" si="6"/>
        <v>0</v>
      </c>
      <c r="H8" s="112">
        <f t="shared" si="6"/>
        <v>0</v>
      </c>
      <c r="I8" s="112">
        <f t="shared" si="6"/>
        <v>0</v>
      </c>
      <c r="J8" s="112">
        <f t="shared" si="6"/>
        <v>0</v>
      </c>
      <c r="K8" s="112">
        <f t="shared" si="6"/>
        <v>0</v>
      </c>
      <c r="L8" s="112">
        <f t="shared" si="6"/>
        <v>0</v>
      </c>
      <c r="M8" s="194">
        <f t="shared" si="4"/>
        <v>0</v>
      </c>
      <c r="N8" s="192"/>
    </row>
    <row r="9" spans="1:23" s="188" customFormat="1" ht="13.5" thickBot="1">
      <c r="A9" s="192"/>
      <c r="B9" s="193" t="s">
        <v>51</v>
      </c>
      <c r="C9" s="112">
        <f t="shared" si="2"/>
        <v>0</v>
      </c>
      <c r="D9" s="112">
        <f t="shared" si="2"/>
        <v>0</v>
      </c>
      <c r="E9" s="112">
        <f t="shared" ref="E9:L9" si="7">SUM(E22+E35+E48+E61+E74+E87)</f>
        <v>0</v>
      </c>
      <c r="F9" s="112">
        <f t="shared" si="7"/>
        <v>0</v>
      </c>
      <c r="G9" s="112">
        <f t="shared" si="7"/>
        <v>0</v>
      </c>
      <c r="H9" s="112">
        <f t="shared" si="7"/>
        <v>0</v>
      </c>
      <c r="I9" s="112">
        <f t="shared" si="7"/>
        <v>0</v>
      </c>
      <c r="J9" s="112">
        <f t="shared" si="7"/>
        <v>0</v>
      </c>
      <c r="K9" s="112">
        <f t="shared" si="7"/>
        <v>0</v>
      </c>
      <c r="L9" s="112">
        <f t="shared" si="7"/>
        <v>0</v>
      </c>
      <c r="M9" s="197">
        <f>SUM(C9:L9)</f>
        <v>0</v>
      </c>
      <c r="N9" s="192"/>
    </row>
    <row r="10" spans="1:23" ht="26.25" thickBot="1">
      <c r="A10" s="43"/>
      <c r="B10" s="87" t="s">
        <v>104</v>
      </c>
      <c r="C10" s="112">
        <f t="shared" si="2"/>
        <v>0</v>
      </c>
      <c r="D10" s="112">
        <f t="shared" si="2"/>
        <v>0</v>
      </c>
      <c r="E10" s="112">
        <f t="shared" ref="E10:L10" si="8">SUM(E23+E36+E49+E62+E75+E88)</f>
        <v>0</v>
      </c>
      <c r="F10" s="112">
        <f t="shared" si="8"/>
        <v>0</v>
      </c>
      <c r="G10" s="112">
        <f t="shared" si="8"/>
        <v>0</v>
      </c>
      <c r="H10" s="112">
        <f t="shared" si="8"/>
        <v>0</v>
      </c>
      <c r="I10" s="112">
        <f t="shared" si="8"/>
        <v>0</v>
      </c>
      <c r="J10" s="112">
        <f t="shared" si="8"/>
        <v>0</v>
      </c>
      <c r="K10" s="112">
        <f t="shared" si="8"/>
        <v>0</v>
      </c>
      <c r="L10" s="112">
        <f t="shared" si="8"/>
        <v>0</v>
      </c>
      <c r="M10" s="115">
        <f t="shared" si="4"/>
        <v>0</v>
      </c>
      <c r="N10" s="43"/>
    </row>
    <row r="11" spans="1:23" ht="27.75" customHeight="1" thickBot="1">
      <c r="A11" s="43"/>
      <c r="B11" s="92" t="s">
        <v>19</v>
      </c>
      <c r="C11" s="112">
        <f t="shared" si="2"/>
        <v>0</v>
      </c>
      <c r="D11" s="112">
        <f t="shared" si="2"/>
        <v>0</v>
      </c>
      <c r="E11" s="112">
        <f t="shared" ref="E11:L11" si="9">SUM(E24+E37+E50+E63+E76+E89)</f>
        <v>0</v>
      </c>
      <c r="F11" s="112">
        <f t="shared" si="9"/>
        <v>0</v>
      </c>
      <c r="G11" s="112">
        <f t="shared" si="9"/>
        <v>0</v>
      </c>
      <c r="H11" s="112">
        <f t="shared" si="9"/>
        <v>0</v>
      </c>
      <c r="I11" s="112">
        <f t="shared" si="9"/>
        <v>0</v>
      </c>
      <c r="J11" s="112">
        <f t="shared" si="9"/>
        <v>0</v>
      </c>
      <c r="K11" s="112">
        <f t="shared" si="9"/>
        <v>0</v>
      </c>
      <c r="L11" s="112">
        <f t="shared" si="9"/>
        <v>0</v>
      </c>
      <c r="M11" s="115">
        <f t="shared" si="4"/>
        <v>0</v>
      </c>
      <c r="N11" s="43"/>
      <c r="O11" s="98" t="s">
        <v>61</v>
      </c>
    </row>
    <row r="12" spans="1:23" ht="42" customHeight="1" thickBot="1">
      <c r="A12" s="43"/>
      <c r="B12" s="139" t="s">
        <v>106</v>
      </c>
      <c r="C12" s="112">
        <f t="shared" si="2"/>
        <v>0</v>
      </c>
      <c r="D12" s="112">
        <f t="shared" si="2"/>
        <v>0</v>
      </c>
      <c r="E12" s="112">
        <f t="shared" ref="E12:L12" si="10">SUM(E25+E38+E51+E64+E77+E90)</f>
        <v>0</v>
      </c>
      <c r="F12" s="112">
        <f t="shared" si="10"/>
        <v>0</v>
      </c>
      <c r="G12" s="112">
        <f t="shared" si="10"/>
        <v>0</v>
      </c>
      <c r="H12" s="112">
        <f t="shared" si="10"/>
        <v>0</v>
      </c>
      <c r="I12" s="112">
        <f t="shared" si="10"/>
        <v>0</v>
      </c>
      <c r="J12" s="112">
        <f t="shared" si="10"/>
        <v>0</v>
      </c>
      <c r="K12" s="112">
        <f t="shared" si="10"/>
        <v>0</v>
      </c>
      <c r="L12" s="112">
        <f t="shared" si="10"/>
        <v>0</v>
      </c>
      <c r="M12" s="115">
        <f t="shared" si="4"/>
        <v>0</v>
      </c>
      <c r="N12" s="43"/>
      <c r="O12" s="122" t="str">
        <f>IF(ABS(M11-'NIC Funding Request'!I49)&lt;0.01,"OK","ERROR")</f>
        <v>OK</v>
      </c>
      <c r="P12" s="101"/>
    </row>
    <row r="13" spans="1:23" ht="42" customHeight="1" thickBot="1">
      <c r="A13" s="43"/>
      <c r="B13" s="93" t="s">
        <v>64</v>
      </c>
      <c r="C13" s="112">
        <f t="shared" si="2"/>
        <v>0</v>
      </c>
      <c r="D13" s="112">
        <f t="shared" si="2"/>
        <v>0</v>
      </c>
      <c r="E13" s="112">
        <f t="shared" ref="E13:L13" si="11">SUM(E26+E39+E52+E65+E78+E91)</f>
        <v>0</v>
      </c>
      <c r="F13" s="112">
        <f t="shared" si="11"/>
        <v>0</v>
      </c>
      <c r="G13" s="112">
        <f t="shared" si="11"/>
        <v>0</v>
      </c>
      <c r="H13" s="112">
        <f t="shared" si="11"/>
        <v>0</v>
      </c>
      <c r="I13" s="112">
        <f t="shared" si="11"/>
        <v>0</v>
      </c>
      <c r="J13" s="112">
        <f t="shared" si="11"/>
        <v>0</v>
      </c>
      <c r="K13" s="112">
        <f t="shared" si="11"/>
        <v>0</v>
      </c>
      <c r="L13" s="112">
        <f t="shared" si="11"/>
        <v>0</v>
      </c>
      <c r="M13" s="117">
        <f>SUM(C13:L13)</f>
        <v>0</v>
      </c>
      <c r="N13" s="43"/>
      <c r="O13" s="138"/>
      <c r="P13" s="101"/>
    </row>
    <row r="14" spans="1:23">
      <c r="A14" s="43"/>
      <c r="B14" s="75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9"/>
      <c r="W14" s="101"/>
    </row>
    <row r="15" spans="1:23" ht="13.5" thickBot="1">
      <c r="A15" s="43"/>
      <c r="B15" s="74"/>
      <c r="C15" s="220" t="s">
        <v>13</v>
      </c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43"/>
    </row>
    <row r="16" spans="1:23">
      <c r="A16" s="43"/>
      <c r="B16" s="74"/>
      <c r="C16" s="221" t="s">
        <v>38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3"/>
      <c r="N16" s="43"/>
    </row>
    <row r="17" spans="1:15" ht="111" customHeight="1" thickBot="1">
      <c r="A17" s="43"/>
      <c r="B17" s="91"/>
      <c r="C17" s="82" t="s">
        <v>2</v>
      </c>
      <c r="D17" s="83" t="s">
        <v>3</v>
      </c>
      <c r="E17" s="83" t="s">
        <v>4</v>
      </c>
      <c r="F17" s="83" t="s">
        <v>5</v>
      </c>
      <c r="G17" s="83" t="s">
        <v>9</v>
      </c>
      <c r="H17" s="83" t="s">
        <v>6</v>
      </c>
      <c r="I17" s="83" t="s">
        <v>7</v>
      </c>
      <c r="J17" s="83" t="s">
        <v>11</v>
      </c>
      <c r="K17" s="83" t="s">
        <v>31</v>
      </c>
      <c r="L17" s="83" t="s">
        <v>10</v>
      </c>
      <c r="M17" s="85" t="s">
        <v>1</v>
      </c>
      <c r="N17" s="43"/>
    </row>
    <row r="18" spans="1:15" ht="27" customHeight="1">
      <c r="A18" s="43"/>
      <c r="B18" s="100" t="s">
        <v>8</v>
      </c>
      <c r="C18" s="125">
        <f>'2014-15'!G9</f>
        <v>0</v>
      </c>
      <c r="D18" s="125">
        <f>'2014-15'!H9</f>
        <v>0</v>
      </c>
      <c r="E18" s="125">
        <f>'2014-15'!I9</f>
        <v>0</v>
      </c>
      <c r="F18" s="125">
        <f>'2014-15'!J9</f>
        <v>0</v>
      </c>
      <c r="G18" s="125">
        <f>'2014-15'!K9</f>
        <v>0</v>
      </c>
      <c r="H18" s="125">
        <f>'2014-15'!L9</f>
        <v>0</v>
      </c>
      <c r="I18" s="125">
        <f>'2014-15'!M9</f>
        <v>0</v>
      </c>
      <c r="J18" s="125">
        <f>'2014-15'!N9</f>
        <v>0</v>
      </c>
      <c r="K18" s="125">
        <f>'2014-15'!O9</f>
        <v>0</v>
      </c>
      <c r="L18" s="125">
        <f>'2014-15'!P9</f>
        <v>0</v>
      </c>
      <c r="M18" s="113">
        <f t="shared" ref="M18:M26" si="12">SUM(C18:L18)</f>
        <v>0</v>
      </c>
      <c r="N18" s="43"/>
    </row>
    <row r="19" spans="1:15" s="188" customFormat="1">
      <c r="A19" s="192"/>
      <c r="B19" s="193" t="s">
        <v>39</v>
      </c>
      <c r="C19" s="195">
        <f>'2014-15'!AK9</f>
        <v>0</v>
      </c>
      <c r="D19" s="195">
        <f>'2014-15'!AL9</f>
        <v>0</v>
      </c>
      <c r="E19" s="195">
        <f>'2014-15'!AM9</f>
        <v>0</v>
      </c>
      <c r="F19" s="195">
        <f>'2014-15'!AN9</f>
        <v>0</v>
      </c>
      <c r="G19" s="195">
        <f>'2014-15'!AO9</f>
        <v>0</v>
      </c>
      <c r="H19" s="195">
        <f>'2014-15'!AP9</f>
        <v>0</v>
      </c>
      <c r="I19" s="195">
        <f>'2014-15'!AQ9</f>
        <v>0</v>
      </c>
      <c r="J19" s="195">
        <f>'2014-15'!AR9</f>
        <v>0</v>
      </c>
      <c r="K19" s="195">
        <f>'2014-15'!AS9</f>
        <v>0</v>
      </c>
      <c r="L19" s="195">
        <f>'2014-15'!AT9</f>
        <v>0</v>
      </c>
      <c r="M19" s="194">
        <f t="shared" si="12"/>
        <v>0</v>
      </c>
      <c r="N19" s="192"/>
    </row>
    <row r="20" spans="1:15" s="188" customFormat="1">
      <c r="A20" s="192"/>
      <c r="B20" s="193" t="s">
        <v>40</v>
      </c>
      <c r="C20" s="195">
        <f>'2014-15'!AV9</f>
        <v>0</v>
      </c>
      <c r="D20" s="195">
        <f>'2014-15'!AW9</f>
        <v>0</v>
      </c>
      <c r="E20" s="195">
        <f>'2014-15'!AX9</f>
        <v>0</v>
      </c>
      <c r="F20" s="195">
        <f>'2014-15'!AY9</f>
        <v>0</v>
      </c>
      <c r="G20" s="195">
        <f>'2014-15'!AZ9</f>
        <v>0</v>
      </c>
      <c r="H20" s="195">
        <f>'2014-15'!BA9</f>
        <v>0</v>
      </c>
      <c r="I20" s="195">
        <f>'2014-15'!BB9</f>
        <v>0</v>
      </c>
      <c r="J20" s="195">
        <f>'2014-15'!BC9</f>
        <v>0</v>
      </c>
      <c r="K20" s="195">
        <f>'2014-15'!BD9</f>
        <v>0</v>
      </c>
      <c r="L20" s="195">
        <f>'2014-15'!BE9</f>
        <v>0</v>
      </c>
      <c r="M20" s="194">
        <f t="shared" si="12"/>
        <v>0</v>
      </c>
      <c r="N20" s="192"/>
    </row>
    <row r="21" spans="1:15" s="188" customFormat="1" ht="14.25" customHeight="1">
      <c r="A21" s="192"/>
      <c r="B21" s="193" t="s">
        <v>41</v>
      </c>
      <c r="C21" s="195">
        <f>'2014-15'!BG9</f>
        <v>0</v>
      </c>
      <c r="D21" s="195">
        <f>'2014-15'!BH9</f>
        <v>0</v>
      </c>
      <c r="E21" s="195">
        <f>'2014-15'!BI9</f>
        <v>0</v>
      </c>
      <c r="F21" s="195">
        <f>'2014-15'!BJ9</f>
        <v>0</v>
      </c>
      <c r="G21" s="195">
        <f>'2014-15'!BK9</f>
        <v>0</v>
      </c>
      <c r="H21" s="195">
        <f>'2014-15'!BL9</f>
        <v>0</v>
      </c>
      <c r="I21" s="195">
        <f>'2014-15'!BM9</f>
        <v>0</v>
      </c>
      <c r="J21" s="195">
        <f>'2014-15'!BN9</f>
        <v>0</v>
      </c>
      <c r="K21" s="195">
        <f>'2014-15'!BO9</f>
        <v>0</v>
      </c>
      <c r="L21" s="195">
        <f>'2014-15'!BP9</f>
        <v>0</v>
      </c>
      <c r="M21" s="194">
        <f t="shared" si="12"/>
        <v>0</v>
      </c>
      <c r="N21" s="192"/>
    </row>
    <row r="22" spans="1:15">
      <c r="A22" s="43"/>
      <c r="B22" s="87" t="s">
        <v>51</v>
      </c>
      <c r="C22" s="114">
        <f>SUM(C19:C21)</f>
        <v>0</v>
      </c>
      <c r="D22" s="114">
        <f t="shared" ref="D22:L22" si="13">SUM(D19:D21)</f>
        <v>0</v>
      </c>
      <c r="E22" s="114">
        <f t="shared" si="13"/>
        <v>0</v>
      </c>
      <c r="F22" s="114">
        <f t="shared" si="13"/>
        <v>0</v>
      </c>
      <c r="G22" s="114">
        <f t="shared" si="13"/>
        <v>0</v>
      </c>
      <c r="H22" s="114">
        <f t="shared" si="13"/>
        <v>0</v>
      </c>
      <c r="I22" s="114">
        <f t="shared" si="13"/>
        <v>0</v>
      </c>
      <c r="J22" s="114">
        <f t="shared" si="13"/>
        <v>0</v>
      </c>
      <c r="K22" s="114">
        <f t="shared" si="13"/>
        <v>0</v>
      </c>
      <c r="L22" s="114">
        <f t="shared" si="13"/>
        <v>0</v>
      </c>
      <c r="M22" s="115">
        <f t="shared" si="12"/>
        <v>0</v>
      </c>
      <c r="N22" s="43"/>
      <c r="O22" s="43"/>
    </row>
    <row r="23" spans="1:15" ht="32.25" customHeight="1">
      <c r="A23" s="43"/>
      <c r="B23" s="87" t="s">
        <v>104</v>
      </c>
      <c r="C23" s="126">
        <f>'2014-15'!BR9</f>
        <v>0</v>
      </c>
      <c r="D23" s="126">
        <f>'2014-15'!BS9</f>
        <v>0</v>
      </c>
      <c r="E23" s="126">
        <f>'2014-15'!BT9</f>
        <v>0</v>
      </c>
      <c r="F23" s="126">
        <f>'2014-15'!BU9</f>
        <v>0</v>
      </c>
      <c r="G23" s="126">
        <f>'2014-15'!BV9</f>
        <v>0</v>
      </c>
      <c r="H23" s="126">
        <f>'2014-15'!BW9</f>
        <v>0</v>
      </c>
      <c r="I23" s="126">
        <f>'2014-15'!BX9</f>
        <v>0</v>
      </c>
      <c r="J23" s="126">
        <f>'2014-15'!BY9</f>
        <v>0</v>
      </c>
      <c r="K23" s="126">
        <f>'2014-15'!BZ9</f>
        <v>0</v>
      </c>
      <c r="L23" s="126">
        <f>'2014-15'!CA9</f>
        <v>0</v>
      </c>
      <c r="M23" s="115">
        <f t="shared" si="12"/>
        <v>0</v>
      </c>
      <c r="N23" s="43"/>
      <c r="O23" s="43"/>
    </row>
    <row r="24" spans="1:15" ht="27" customHeight="1">
      <c r="A24" s="43"/>
      <c r="B24" s="92" t="s">
        <v>19</v>
      </c>
      <c r="C24" s="114">
        <f>C18-C22-C23</f>
        <v>0</v>
      </c>
      <c r="D24" s="114">
        <f t="shared" ref="D24:L24" si="14">D18-D22-D23</f>
        <v>0</v>
      </c>
      <c r="E24" s="114">
        <f t="shared" si="14"/>
        <v>0</v>
      </c>
      <c r="F24" s="114">
        <f t="shared" si="14"/>
        <v>0</v>
      </c>
      <c r="G24" s="114">
        <f t="shared" si="14"/>
        <v>0</v>
      </c>
      <c r="H24" s="114">
        <f t="shared" si="14"/>
        <v>0</v>
      </c>
      <c r="I24" s="114">
        <f t="shared" si="14"/>
        <v>0</v>
      </c>
      <c r="J24" s="114">
        <f t="shared" si="14"/>
        <v>0</v>
      </c>
      <c r="K24" s="114">
        <f t="shared" si="14"/>
        <v>0</v>
      </c>
      <c r="L24" s="114">
        <f t="shared" si="14"/>
        <v>0</v>
      </c>
      <c r="M24" s="115">
        <f t="shared" si="12"/>
        <v>0</v>
      </c>
      <c r="N24" s="43"/>
      <c r="O24" s="43"/>
    </row>
    <row r="25" spans="1:15" s="7" customFormat="1" ht="39.75" customHeight="1">
      <c r="A25" s="79"/>
      <c r="B25" s="139" t="s">
        <v>106</v>
      </c>
      <c r="C25" s="126">
        <f>'2014-15'!Z9</f>
        <v>0</v>
      </c>
      <c r="D25" s="126">
        <f>'2014-15'!AA9</f>
        <v>0</v>
      </c>
      <c r="E25" s="126">
        <f>'2014-15'!AB9</f>
        <v>0</v>
      </c>
      <c r="F25" s="126">
        <f>'2014-15'!AC9</f>
        <v>0</v>
      </c>
      <c r="G25" s="126">
        <f>'2014-15'!AD9</f>
        <v>0</v>
      </c>
      <c r="H25" s="126">
        <f>'2014-15'!AE9</f>
        <v>0</v>
      </c>
      <c r="I25" s="126">
        <f>'2014-15'!AF9</f>
        <v>0</v>
      </c>
      <c r="J25" s="126">
        <f>'2014-15'!AG9</f>
        <v>0</v>
      </c>
      <c r="K25" s="126">
        <f>'2014-15'!AH9</f>
        <v>0</v>
      </c>
      <c r="L25" s="126">
        <f>'2014-15'!AI9</f>
        <v>0</v>
      </c>
      <c r="M25" s="115">
        <f t="shared" si="12"/>
        <v>0</v>
      </c>
      <c r="N25" s="79"/>
      <c r="O25" s="79"/>
    </row>
    <row r="26" spans="1:15" s="7" customFormat="1" ht="39.75" customHeight="1" thickBot="1">
      <c r="A26" s="79"/>
      <c r="B26" s="93" t="s">
        <v>64</v>
      </c>
      <c r="C26" s="127">
        <f>'2014-15'!CC9</f>
        <v>0</v>
      </c>
      <c r="D26" s="127">
        <f>'2014-15'!CD9</f>
        <v>0</v>
      </c>
      <c r="E26" s="127">
        <f>'2014-15'!CE9</f>
        <v>0</v>
      </c>
      <c r="F26" s="127">
        <f>'2014-15'!CF9</f>
        <v>0</v>
      </c>
      <c r="G26" s="127">
        <f>'2014-15'!CG9</f>
        <v>0</v>
      </c>
      <c r="H26" s="127">
        <f>'2014-15'!CH9</f>
        <v>0</v>
      </c>
      <c r="I26" s="127">
        <f>'2014-15'!CI9</f>
        <v>0</v>
      </c>
      <c r="J26" s="127">
        <f>'2014-15'!CJ9</f>
        <v>0</v>
      </c>
      <c r="K26" s="127">
        <f>'2014-15'!CK9</f>
        <v>0</v>
      </c>
      <c r="L26" s="127">
        <f>'2014-15'!CL9</f>
        <v>0</v>
      </c>
      <c r="M26" s="117">
        <f t="shared" si="12"/>
        <v>0</v>
      </c>
      <c r="N26" s="79"/>
      <c r="O26" s="79"/>
    </row>
    <row r="27" spans="1:15">
      <c r="A27" s="43"/>
      <c r="B27" s="75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1"/>
      <c r="O27" s="43"/>
    </row>
    <row r="28" spans="1:15" ht="13.5" thickBot="1">
      <c r="A28" s="43"/>
      <c r="B28" s="74"/>
      <c r="C28" s="220" t="s">
        <v>14</v>
      </c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43"/>
      <c r="O28" s="43"/>
    </row>
    <row r="29" spans="1:15">
      <c r="A29" s="43"/>
      <c r="B29" s="74"/>
      <c r="C29" s="221" t="s">
        <v>38</v>
      </c>
      <c r="D29" s="222"/>
      <c r="E29" s="222"/>
      <c r="F29" s="222"/>
      <c r="G29" s="222"/>
      <c r="H29" s="222"/>
      <c r="I29" s="222"/>
      <c r="J29" s="222"/>
      <c r="K29" s="222"/>
      <c r="L29" s="222"/>
      <c r="M29" s="223"/>
      <c r="N29" s="43"/>
      <c r="O29" s="43"/>
    </row>
    <row r="30" spans="1:15" ht="111" customHeight="1" thickBot="1">
      <c r="A30" s="43"/>
      <c r="B30" s="91"/>
      <c r="C30" s="82" t="s">
        <v>2</v>
      </c>
      <c r="D30" s="83" t="s">
        <v>3</v>
      </c>
      <c r="E30" s="83" t="s">
        <v>4</v>
      </c>
      <c r="F30" s="83" t="s">
        <v>5</v>
      </c>
      <c r="G30" s="83" t="s">
        <v>9</v>
      </c>
      <c r="H30" s="83" t="s">
        <v>6</v>
      </c>
      <c r="I30" s="83" t="s">
        <v>7</v>
      </c>
      <c r="J30" s="83" t="s">
        <v>11</v>
      </c>
      <c r="K30" s="83" t="s">
        <v>31</v>
      </c>
      <c r="L30" s="83" t="s">
        <v>10</v>
      </c>
      <c r="M30" s="85" t="s">
        <v>1</v>
      </c>
      <c r="N30" s="43"/>
      <c r="O30" s="43"/>
    </row>
    <row r="31" spans="1:15">
      <c r="A31" s="43"/>
      <c r="B31" s="100" t="s">
        <v>8</v>
      </c>
      <c r="C31" s="125">
        <f>'2015-16'!G9</f>
        <v>0</v>
      </c>
      <c r="D31" s="125">
        <f>'2015-16'!H9</f>
        <v>0</v>
      </c>
      <c r="E31" s="125">
        <f>'2015-16'!I9</f>
        <v>0</v>
      </c>
      <c r="F31" s="125">
        <f>'2015-16'!J9</f>
        <v>0</v>
      </c>
      <c r="G31" s="125">
        <f>'2015-16'!K9</f>
        <v>0</v>
      </c>
      <c r="H31" s="125">
        <f>'2015-16'!L9</f>
        <v>0</v>
      </c>
      <c r="I31" s="125">
        <f>'2015-16'!M9</f>
        <v>0</v>
      </c>
      <c r="J31" s="125">
        <f>'2015-16'!N9</f>
        <v>0</v>
      </c>
      <c r="K31" s="125">
        <f>'2015-16'!O9</f>
        <v>0</v>
      </c>
      <c r="L31" s="125">
        <f>'2015-16'!P9</f>
        <v>0</v>
      </c>
      <c r="M31" s="113">
        <f t="shared" ref="M31:M39" si="15">SUM(C31:L31)</f>
        <v>0</v>
      </c>
      <c r="N31" s="43"/>
      <c r="O31" s="43"/>
    </row>
    <row r="32" spans="1:15" s="188" customFormat="1">
      <c r="A32" s="192"/>
      <c r="B32" s="193" t="s">
        <v>39</v>
      </c>
      <c r="C32" s="195">
        <f>'2015-16'!AK9</f>
        <v>0</v>
      </c>
      <c r="D32" s="195">
        <f>'2015-16'!AL9</f>
        <v>0</v>
      </c>
      <c r="E32" s="195">
        <f>'2015-16'!AM9</f>
        <v>0</v>
      </c>
      <c r="F32" s="195">
        <f>'2015-16'!AN9</f>
        <v>0</v>
      </c>
      <c r="G32" s="195">
        <f>'2015-16'!AO9</f>
        <v>0</v>
      </c>
      <c r="H32" s="195">
        <f>'2015-16'!AP9</f>
        <v>0</v>
      </c>
      <c r="I32" s="195">
        <f>'2015-16'!AQ9</f>
        <v>0</v>
      </c>
      <c r="J32" s="195">
        <f>'2015-16'!AR9</f>
        <v>0</v>
      </c>
      <c r="K32" s="195">
        <f>'2015-16'!AS9</f>
        <v>0</v>
      </c>
      <c r="L32" s="195">
        <f>'2015-16'!AT9</f>
        <v>0</v>
      </c>
      <c r="M32" s="194">
        <f t="shared" si="15"/>
        <v>0</v>
      </c>
      <c r="N32" s="192"/>
      <c r="O32" s="192"/>
    </row>
    <row r="33" spans="1:15" s="188" customFormat="1">
      <c r="A33" s="192"/>
      <c r="B33" s="193" t="s">
        <v>40</v>
      </c>
      <c r="C33" s="195">
        <f>'2015-16'!AV9</f>
        <v>0</v>
      </c>
      <c r="D33" s="195">
        <f>'2015-16'!AW9</f>
        <v>0</v>
      </c>
      <c r="E33" s="195">
        <f>'2015-16'!AX9</f>
        <v>0</v>
      </c>
      <c r="F33" s="195">
        <f>'2015-16'!AY9</f>
        <v>0</v>
      </c>
      <c r="G33" s="195">
        <f>'2015-16'!AZ9</f>
        <v>0</v>
      </c>
      <c r="H33" s="195">
        <f>'2015-16'!BA9</f>
        <v>0</v>
      </c>
      <c r="I33" s="195">
        <f>'2015-16'!BB9</f>
        <v>0</v>
      </c>
      <c r="J33" s="195">
        <f>'2015-16'!BC9</f>
        <v>0</v>
      </c>
      <c r="K33" s="195">
        <f>'2015-16'!BD9</f>
        <v>0</v>
      </c>
      <c r="L33" s="195">
        <f>'2015-16'!BE9</f>
        <v>0</v>
      </c>
      <c r="M33" s="194">
        <f t="shared" si="15"/>
        <v>0</v>
      </c>
      <c r="N33" s="192"/>
      <c r="O33" s="192"/>
    </row>
    <row r="34" spans="1:15" s="188" customFormat="1">
      <c r="A34" s="192"/>
      <c r="B34" s="193" t="s">
        <v>41</v>
      </c>
      <c r="C34" s="195">
        <f>'2015-16'!BG9</f>
        <v>0</v>
      </c>
      <c r="D34" s="195">
        <f>'2015-16'!BH9</f>
        <v>0</v>
      </c>
      <c r="E34" s="195">
        <f>'2015-16'!BI9</f>
        <v>0</v>
      </c>
      <c r="F34" s="195">
        <f>'2015-16'!BJ9</f>
        <v>0</v>
      </c>
      <c r="G34" s="195">
        <f>'2015-16'!BK9</f>
        <v>0</v>
      </c>
      <c r="H34" s="195">
        <f>'2015-16'!BL9</f>
        <v>0</v>
      </c>
      <c r="I34" s="195">
        <f>'2015-16'!BM9</f>
        <v>0</v>
      </c>
      <c r="J34" s="195">
        <f>'2015-16'!BN9</f>
        <v>0</v>
      </c>
      <c r="K34" s="195">
        <f>'2015-16'!BO9</f>
        <v>0</v>
      </c>
      <c r="L34" s="195">
        <f>'2015-16'!BP9</f>
        <v>0</v>
      </c>
      <c r="M34" s="194">
        <f t="shared" si="15"/>
        <v>0</v>
      </c>
      <c r="N34" s="192"/>
      <c r="O34" s="192"/>
    </row>
    <row r="35" spans="1:15">
      <c r="A35" s="43"/>
      <c r="B35" s="87" t="s">
        <v>51</v>
      </c>
      <c r="C35" s="114">
        <f t="shared" ref="C35:L35" si="16">SUM(C32:C34)</f>
        <v>0</v>
      </c>
      <c r="D35" s="114">
        <f t="shared" si="16"/>
        <v>0</v>
      </c>
      <c r="E35" s="114">
        <f t="shared" si="16"/>
        <v>0</v>
      </c>
      <c r="F35" s="114">
        <f t="shared" si="16"/>
        <v>0</v>
      </c>
      <c r="G35" s="114">
        <f t="shared" si="16"/>
        <v>0</v>
      </c>
      <c r="H35" s="114">
        <f t="shared" si="16"/>
        <v>0</v>
      </c>
      <c r="I35" s="114">
        <f t="shared" si="16"/>
        <v>0</v>
      </c>
      <c r="J35" s="114">
        <f t="shared" si="16"/>
        <v>0</v>
      </c>
      <c r="K35" s="114">
        <f t="shared" si="16"/>
        <v>0</v>
      </c>
      <c r="L35" s="114">
        <f t="shared" si="16"/>
        <v>0</v>
      </c>
      <c r="M35" s="115">
        <f t="shared" si="15"/>
        <v>0</v>
      </c>
      <c r="N35" s="43"/>
      <c r="O35" s="43"/>
    </row>
    <row r="36" spans="1:15" ht="25.5">
      <c r="A36" s="43"/>
      <c r="B36" s="87" t="s">
        <v>104</v>
      </c>
      <c r="C36" s="126">
        <f>'2015-16'!BR9</f>
        <v>0</v>
      </c>
      <c r="D36" s="126">
        <f>'2015-16'!BS9</f>
        <v>0</v>
      </c>
      <c r="E36" s="126">
        <f>'2015-16'!BT9</f>
        <v>0</v>
      </c>
      <c r="F36" s="126">
        <f>'2015-16'!BU9</f>
        <v>0</v>
      </c>
      <c r="G36" s="126">
        <f>'2015-16'!BV9</f>
        <v>0</v>
      </c>
      <c r="H36" s="126">
        <f>'2015-16'!BW9</f>
        <v>0</v>
      </c>
      <c r="I36" s="126">
        <f>'2015-16'!BX9</f>
        <v>0</v>
      </c>
      <c r="J36" s="126">
        <f>'2015-16'!BY9</f>
        <v>0</v>
      </c>
      <c r="K36" s="126">
        <f>'2015-16'!BZ9</f>
        <v>0</v>
      </c>
      <c r="L36" s="126">
        <f>'2015-16'!CA9</f>
        <v>0</v>
      </c>
      <c r="M36" s="115">
        <f t="shared" si="15"/>
        <v>0</v>
      </c>
      <c r="N36" s="43"/>
      <c r="O36" s="43"/>
    </row>
    <row r="37" spans="1:15" ht="26.25" customHeight="1">
      <c r="A37" s="43"/>
      <c r="B37" s="92" t="s">
        <v>19</v>
      </c>
      <c r="C37" s="114">
        <f>C31-C35-C36</f>
        <v>0</v>
      </c>
      <c r="D37" s="114">
        <f t="shared" ref="D37:L37" si="17">D31-D35-D36</f>
        <v>0</v>
      </c>
      <c r="E37" s="114">
        <f t="shared" si="17"/>
        <v>0</v>
      </c>
      <c r="F37" s="114">
        <f t="shared" si="17"/>
        <v>0</v>
      </c>
      <c r="G37" s="114">
        <f t="shared" si="17"/>
        <v>0</v>
      </c>
      <c r="H37" s="114">
        <f t="shared" si="17"/>
        <v>0</v>
      </c>
      <c r="I37" s="114">
        <f t="shared" si="17"/>
        <v>0</v>
      </c>
      <c r="J37" s="114">
        <f t="shared" si="17"/>
        <v>0</v>
      </c>
      <c r="K37" s="114">
        <f t="shared" si="17"/>
        <v>0</v>
      </c>
      <c r="L37" s="114">
        <f t="shared" si="17"/>
        <v>0</v>
      </c>
      <c r="M37" s="115">
        <f t="shared" si="15"/>
        <v>0</v>
      </c>
      <c r="N37" s="43"/>
      <c r="O37" s="43"/>
    </row>
    <row r="38" spans="1:15" ht="38.25">
      <c r="A38" s="43"/>
      <c r="B38" s="139" t="s">
        <v>106</v>
      </c>
      <c r="C38" s="126">
        <f>'2015-16'!Z9</f>
        <v>0</v>
      </c>
      <c r="D38" s="126">
        <f>'2015-16'!AA9</f>
        <v>0</v>
      </c>
      <c r="E38" s="126">
        <f>'2015-16'!AB9</f>
        <v>0</v>
      </c>
      <c r="F38" s="126">
        <f>'2015-16'!AC9</f>
        <v>0</v>
      </c>
      <c r="G38" s="126">
        <f>'2015-16'!AD9</f>
        <v>0</v>
      </c>
      <c r="H38" s="126">
        <f>'2015-16'!AE9</f>
        <v>0</v>
      </c>
      <c r="I38" s="126">
        <f>'2015-16'!AF9</f>
        <v>0</v>
      </c>
      <c r="J38" s="126">
        <f>'2015-16'!AG9</f>
        <v>0</v>
      </c>
      <c r="K38" s="126">
        <f>'2015-16'!AH9</f>
        <v>0</v>
      </c>
      <c r="L38" s="126">
        <f>'2015-16'!AI9</f>
        <v>0</v>
      </c>
      <c r="M38" s="115">
        <f t="shared" si="15"/>
        <v>0</v>
      </c>
      <c r="N38" s="43"/>
      <c r="O38" s="43"/>
    </row>
    <row r="39" spans="1:15" ht="26.25" thickBot="1">
      <c r="A39" s="43"/>
      <c r="B39" s="93" t="s">
        <v>64</v>
      </c>
      <c r="C39" s="127">
        <f>'2015-16'!CC9</f>
        <v>0</v>
      </c>
      <c r="D39" s="127">
        <f>'2015-16'!CD9</f>
        <v>0</v>
      </c>
      <c r="E39" s="127">
        <f>'2015-16'!CE9</f>
        <v>0</v>
      </c>
      <c r="F39" s="127">
        <f>'2015-16'!CF9</f>
        <v>0</v>
      </c>
      <c r="G39" s="127">
        <f>'2015-16'!CG9</f>
        <v>0</v>
      </c>
      <c r="H39" s="127">
        <f>'2015-16'!CH9</f>
        <v>0</v>
      </c>
      <c r="I39" s="127">
        <f>'2015-16'!CI9</f>
        <v>0</v>
      </c>
      <c r="J39" s="127">
        <f>'2015-16'!CJ9</f>
        <v>0</v>
      </c>
      <c r="K39" s="127">
        <f>'2015-16'!CK9</f>
        <v>0</v>
      </c>
      <c r="L39" s="127">
        <f>'2015-16'!CL9</f>
        <v>0</v>
      </c>
      <c r="M39" s="117">
        <f t="shared" si="15"/>
        <v>0</v>
      </c>
      <c r="N39" s="43"/>
      <c r="O39" s="43"/>
    </row>
    <row r="40" spans="1:15">
      <c r="A40" s="43"/>
      <c r="B40" s="132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43"/>
      <c r="O40" s="43"/>
    </row>
    <row r="41" spans="1:15" ht="13.5" thickBot="1">
      <c r="A41" s="43"/>
      <c r="B41" s="74"/>
      <c r="C41" s="220" t="s">
        <v>75</v>
      </c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43"/>
      <c r="O41" s="43"/>
    </row>
    <row r="42" spans="1:15">
      <c r="A42" s="43"/>
      <c r="B42" s="74"/>
      <c r="C42" s="221" t="s">
        <v>38</v>
      </c>
      <c r="D42" s="222"/>
      <c r="E42" s="222"/>
      <c r="F42" s="222"/>
      <c r="G42" s="222"/>
      <c r="H42" s="222"/>
      <c r="I42" s="222"/>
      <c r="J42" s="222"/>
      <c r="K42" s="222"/>
      <c r="L42" s="222"/>
      <c r="M42" s="223"/>
      <c r="N42" s="43"/>
      <c r="O42" s="43"/>
    </row>
    <row r="43" spans="1:15" ht="111" customHeight="1" thickBot="1">
      <c r="A43" s="43"/>
      <c r="B43" s="91"/>
      <c r="C43" s="119" t="s">
        <v>2</v>
      </c>
      <c r="D43" s="120" t="s">
        <v>3</v>
      </c>
      <c r="E43" s="120" t="s">
        <v>4</v>
      </c>
      <c r="F43" s="120" t="s">
        <v>5</v>
      </c>
      <c r="G43" s="120" t="s">
        <v>9</v>
      </c>
      <c r="H43" s="120" t="s">
        <v>6</v>
      </c>
      <c r="I43" s="120" t="s">
        <v>7</v>
      </c>
      <c r="J43" s="120" t="s">
        <v>11</v>
      </c>
      <c r="K43" s="120" t="s">
        <v>31</v>
      </c>
      <c r="L43" s="120" t="s">
        <v>10</v>
      </c>
      <c r="M43" s="121" t="s">
        <v>1</v>
      </c>
      <c r="N43" s="43"/>
      <c r="O43" s="43"/>
    </row>
    <row r="44" spans="1:15">
      <c r="A44" s="43"/>
      <c r="B44" s="140" t="s">
        <v>8</v>
      </c>
      <c r="C44" s="141">
        <f>'2016-17'!G9</f>
        <v>0</v>
      </c>
      <c r="D44" s="141">
        <f>'2016-17'!H9</f>
        <v>0</v>
      </c>
      <c r="E44" s="141">
        <f>'2016-17'!I9</f>
        <v>0</v>
      </c>
      <c r="F44" s="141">
        <f>'2016-17'!J9</f>
        <v>0</v>
      </c>
      <c r="G44" s="141">
        <f>'2016-17'!K9</f>
        <v>0</v>
      </c>
      <c r="H44" s="141">
        <f>'2016-17'!L9</f>
        <v>0</v>
      </c>
      <c r="I44" s="141">
        <f>'2016-17'!M9</f>
        <v>0</v>
      </c>
      <c r="J44" s="141">
        <f>'2016-17'!N9</f>
        <v>0</v>
      </c>
      <c r="K44" s="141">
        <f>'2016-17'!O9</f>
        <v>0</v>
      </c>
      <c r="L44" s="141">
        <f>'2016-17'!P9</f>
        <v>0</v>
      </c>
      <c r="M44" s="113">
        <f t="shared" ref="M44:M52" si="18">SUM(C44:L44)</f>
        <v>0</v>
      </c>
      <c r="O44" s="43"/>
    </row>
    <row r="45" spans="1:15" s="188" customFormat="1">
      <c r="A45" s="192"/>
      <c r="B45" s="193" t="s">
        <v>39</v>
      </c>
      <c r="C45" s="196">
        <f>'2016-17'!AK9</f>
        <v>0</v>
      </c>
      <c r="D45" s="196">
        <f>'2016-17'!AL9</f>
        <v>0</v>
      </c>
      <c r="E45" s="196">
        <f>'2016-17'!AM9</f>
        <v>0</v>
      </c>
      <c r="F45" s="196">
        <f>'2016-17'!AN9</f>
        <v>0</v>
      </c>
      <c r="G45" s="196">
        <f>'2016-17'!AO9</f>
        <v>0</v>
      </c>
      <c r="H45" s="196">
        <f>'2016-17'!AP9</f>
        <v>0</v>
      </c>
      <c r="I45" s="196">
        <f>'2016-17'!AQ9</f>
        <v>0</v>
      </c>
      <c r="J45" s="196">
        <f>'2016-17'!AR9</f>
        <v>0</v>
      </c>
      <c r="K45" s="196">
        <f>'2016-17'!AS9</f>
        <v>0</v>
      </c>
      <c r="L45" s="196">
        <f>'2016-17'!AT9</f>
        <v>0</v>
      </c>
      <c r="M45" s="194">
        <f t="shared" si="18"/>
        <v>0</v>
      </c>
      <c r="N45" s="192"/>
      <c r="O45" s="192"/>
    </row>
    <row r="46" spans="1:15" s="188" customFormat="1">
      <c r="A46" s="192"/>
      <c r="B46" s="193" t="s">
        <v>40</v>
      </c>
      <c r="C46" s="196">
        <f>'2016-17'!AV9</f>
        <v>0</v>
      </c>
      <c r="D46" s="196">
        <f>'2016-17'!AW9</f>
        <v>0</v>
      </c>
      <c r="E46" s="196">
        <f>'2016-17'!AX9</f>
        <v>0</v>
      </c>
      <c r="F46" s="196">
        <f>'2016-17'!AY9</f>
        <v>0</v>
      </c>
      <c r="G46" s="196">
        <f>'2016-17'!AZ9</f>
        <v>0</v>
      </c>
      <c r="H46" s="196">
        <f>'2016-17'!BA9</f>
        <v>0</v>
      </c>
      <c r="I46" s="196">
        <f>'2016-17'!BB9</f>
        <v>0</v>
      </c>
      <c r="J46" s="196">
        <f>'2016-17'!BC9</f>
        <v>0</v>
      </c>
      <c r="K46" s="196">
        <f>'2016-17'!BD9</f>
        <v>0</v>
      </c>
      <c r="L46" s="196">
        <f>'2016-17'!BE9</f>
        <v>0</v>
      </c>
      <c r="M46" s="194">
        <f t="shared" si="18"/>
        <v>0</v>
      </c>
      <c r="O46" s="192"/>
    </row>
    <row r="47" spans="1:15" s="188" customFormat="1">
      <c r="A47" s="192"/>
      <c r="B47" s="193" t="s">
        <v>41</v>
      </c>
      <c r="C47" s="196">
        <f>'2016-17'!BG9</f>
        <v>0</v>
      </c>
      <c r="D47" s="196">
        <f>'2016-17'!BH9</f>
        <v>0</v>
      </c>
      <c r="E47" s="196">
        <f>'2016-17'!BI9</f>
        <v>0</v>
      </c>
      <c r="F47" s="196">
        <f>'2016-17'!BJ9</f>
        <v>0</v>
      </c>
      <c r="G47" s="196">
        <f>'2016-17'!BK9</f>
        <v>0</v>
      </c>
      <c r="H47" s="196">
        <f>'2016-17'!BL9</f>
        <v>0</v>
      </c>
      <c r="I47" s="196">
        <f>'2016-17'!BM9</f>
        <v>0</v>
      </c>
      <c r="J47" s="196">
        <f>'2016-17'!BN9</f>
        <v>0</v>
      </c>
      <c r="K47" s="196">
        <f>'2016-17'!BO9</f>
        <v>0</v>
      </c>
      <c r="L47" s="196">
        <f>'2016-17'!BP9</f>
        <v>0</v>
      </c>
      <c r="M47" s="194">
        <f t="shared" si="18"/>
        <v>0</v>
      </c>
      <c r="N47" s="192"/>
      <c r="O47" s="192"/>
    </row>
    <row r="48" spans="1:15">
      <c r="A48" s="43"/>
      <c r="B48" s="87" t="s">
        <v>51</v>
      </c>
      <c r="C48" s="114">
        <f t="shared" ref="C48:L48" si="19">SUM(C45:C47)</f>
        <v>0</v>
      </c>
      <c r="D48" s="114">
        <f t="shared" si="19"/>
        <v>0</v>
      </c>
      <c r="E48" s="114">
        <f t="shared" si="19"/>
        <v>0</v>
      </c>
      <c r="F48" s="114">
        <f t="shared" si="19"/>
        <v>0</v>
      </c>
      <c r="G48" s="114">
        <f t="shared" si="19"/>
        <v>0</v>
      </c>
      <c r="H48" s="114">
        <f t="shared" si="19"/>
        <v>0</v>
      </c>
      <c r="I48" s="114">
        <f t="shared" si="19"/>
        <v>0</v>
      </c>
      <c r="J48" s="114">
        <f t="shared" si="19"/>
        <v>0</v>
      </c>
      <c r="K48" s="114">
        <f t="shared" si="19"/>
        <v>0</v>
      </c>
      <c r="L48" s="114">
        <f t="shared" si="19"/>
        <v>0</v>
      </c>
      <c r="M48" s="115">
        <f t="shared" si="18"/>
        <v>0</v>
      </c>
      <c r="N48" s="43"/>
      <c r="O48" s="43"/>
    </row>
    <row r="49" spans="1:15" ht="25.5">
      <c r="A49" s="43"/>
      <c r="B49" s="87" t="s">
        <v>104</v>
      </c>
      <c r="C49" s="107">
        <f>'2016-17'!BR9</f>
        <v>0</v>
      </c>
      <c r="D49" s="107">
        <f>'2016-17'!BS9</f>
        <v>0</v>
      </c>
      <c r="E49" s="107">
        <f>'2016-17'!BT9</f>
        <v>0</v>
      </c>
      <c r="F49" s="107">
        <f>'2016-17'!BU9</f>
        <v>0</v>
      </c>
      <c r="G49" s="107">
        <f>'2016-17'!BV9</f>
        <v>0</v>
      </c>
      <c r="H49" s="107">
        <f>'2016-17'!BW9</f>
        <v>0</v>
      </c>
      <c r="I49" s="107">
        <f>'2016-17'!BX9</f>
        <v>0</v>
      </c>
      <c r="J49" s="107">
        <f>'2016-17'!BY9</f>
        <v>0</v>
      </c>
      <c r="K49" s="107">
        <f>'2016-17'!BZ9</f>
        <v>0</v>
      </c>
      <c r="L49" s="107">
        <f>'2016-17'!CA9</f>
        <v>0</v>
      </c>
      <c r="M49" s="115">
        <f t="shared" si="18"/>
        <v>0</v>
      </c>
      <c r="N49" s="43"/>
      <c r="O49" s="43"/>
    </row>
    <row r="50" spans="1:15" ht="30.75" customHeight="1">
      <c r="A50" s="43"/>
      <c r="B50" s="92" t="s">
        <v>19</v>
      </c>
      <c r="C50" s="114">
        <f>C44-C48-C49</f>
        <v>0</v>
      </c>
      <c r="D50" s="114">
        <f t="shared" ref="D50:L50" si="20">D44-D48-D49</f>
        <v>0</v>
      </c>
      <c r="E50" s="114">
        <f t="shared" si="20"/>
        <v>0</v>
      </c>
      <c r="F50" s="114">
        <f>F44-F48-F49</f>
        <v>0</v>
      </c>
      <c r="G50" s="114">
        <f t="shared" si="20"/>
        <v>0</v>
      </c>
      <c r="H50" s="114">
        <f t="shared" si="20"/>
        <v>0</v>
      </c>
      <c r="I50" s="114">
        <f t="shared" si="20"/>
        <v>0</v>
      </c>
      <c r="J50" s="114">
        <f t="shared" si="20"/>
        <v>0</v>
      </c>
      <c r="K50" s="114">
        <f t="shared" si="20"/>
        <v>0</v>
      </c>
      <c r="L50" s="114">
        <f t="shared" si="20"/>
        <v>0</v>
      </c>
      <c r="M50" s="115">
        <f t="shared" si="18"/>
        <v>0</v>
      </c>
      <c r="N50" s="43"/>
      <c r="O50" s="43"/>
    </row>
    <row r="51" spans="1:15" ht="38.25">
      <c r="A51" s="43"/>
      <c r="B51" s="139" t="s">
        <v>106</v>
      </c>
      <c r="C51" s="107">
        <f>'2016-17'!Z9</f>
        <v>0</v>
      </c>
      <c r="D51" s="107">
        <f>'2016-17'!AA9</f>
        <v>0</v>
      </c>
      <c r="E51" s="107">
        <f>'2016-17'!AB9</f>
        <v>0</v>
      </c>
      <c r="F51" s="107">
        <f>'2016-17'!AC9</f>
        <v>0</v>
      </c>
      <c r="G51" s="107">
        <f>'2016-17'!AD9</f>
        <v>0</v>
      </c>
      <c r="H51" s="107">
        <f>'2016-17'!AE9</f>
        <v>0</v>
      </c>
      <c r="I51" s="107">
        <f>'2016-17'!AF9</f>
        <v>0</v>
      </c>
      <c r="J51" s="107">
        <f>'2016-17'!AG9</f>
        <v>0</v>
      </c>
      <c r="K51" s="107">
        <f>'2016-17'!AH9</f>
        <v>0</v>
      </c>
      <c r="L51" s="107">
        <f>'2016-17'!AI9</f>
        <v>0</v>
      </c>
      <c r="M51" s="115">
        <f t="shared" si="18"/>
        <v>0</v>
      </c>
      <c r="N51" s="43"/>
      <c r="O51" s="43"/>
    </row>
    <row r="52" spans="1:15" ht="26.25" thickBot="1">
      <c r="A52" s="43"/>
      <c r="B52" s="93" t="s">
        <v>64</v>
      </c>
      <c r="C52" s="118">
        <f>'2016-17'!CC9</f>
        <v>0</v>
      </c>
      <c r="D52" s="118">
        <f>'2016-17'!CD9</f>
        <v>0</v>
      </c>
      <c r="E52" s="118">
        <f>'2016-17'!CE9</f>
        <v>0</v>
      </c>
      <c r="F52" s="118">
        <f>'2016-17'!CF9</f>
        <v>0</v>
      </c>
      <c r="G52" s="118">
        <f>'2016-17'!CG9</f>
        <v>0</v>
      </c>
      <c r="H52" s="118">
        <f>'2016-17'!CH9</f>
        <v>0</v>
      </c>
      <c r="I52" s="118">
        <f>'2016-17'!CI9</f>
        <v>0</v>
      </c>
      <c r="J52" s="118">
        <f>'2016-17'!CJ9</f>
        <v>0</v>
      </c>
      <c r="K52" s="118">
        <f>'2016-17'!CK9</f>
        <v>0</v>
      </c>
      <c r="L52" s="118">
        <f>'2016-17'!CL9</f>
        <v>0</v>
      </c>
      <c r="M52" s="117">
        <f t="shared" si="18"/>
        <v>0</v>
      </c>
      <c r="N52" s="43"/>
      <c r="O52" s="43"/>
    </row>
    <row r="53" spans="1:15" s="7" customFormat="1">
      <c r="A53" s="79"/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4"/>
      <c r="N53" s="79"/>
      <c r="O53" s="79"/>
    </row>
    <row r="54" spans="1:15" ht="13.5" thickBot="1">
      <c r="A54" s="43"/>
      <c r="B54" s="75"/>
      <c r="C54" s="220" t="s">
        <v>76</v>
      </c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43"/>
      <c r="O54" s="43"/>
    </row>
    <row r="55" spans="1:15">
      <c r="A55" s="43"/>
      <c r="B55" s="74"/>
      <c r="C55" s="221" t="s">
        <v>38</v>
      </c>
      <c r="D55" s="222"/>
      <c r="E55" s="222"/>
      <c r="F55" s="222"/>
      <c r="G55" s="222"/>
      <c r="H55" s="222"/>
      <c r="I55" s="222"/>
      <c r="J55" s="222"/>
      <c r="K55" s="222"/>
      <c r="L55" s="222"/>
      <c r="M55" s="223"/>
      <c r="N55" s="43"/>
      <c r="O55" s="43"/>
    </row>
    <row r="56" spans="1:15" ht="111" customHeight="1" thickBot="1">
      <c r="A56" s="43"/>
      <c r="B56" s="91"/>
      <c r="C56" s="119" t="s">
        <v>2</v>
      </c>
      <c r="D56" s="120" t="s">
        <v>3</v>
      </c>
      <c r="E56" s="120" t="s">
        <v>4</v>
      </c>
      <c r="F56" s="120" t="s">
        <v>5</v>
      </c>
      <c r="G56" s="120" t="s">
        <v>9</v>
      </c>
      <c r="H56" s="120" t="s">
        <v>6</v>
      </c>
      <c r="I56" s="120" t="s">
        <v>7</v>
      </c>
      <c r="J56" s="120" t="s">
        <v>11</v>
      </c>
      <c r="K56" s="120" t="s">
        <v>31</v>
      </c>
      <c r="L56" s="120" t="s">
        <v>10</v>
      </c>
      <c r="M56" s="121" t="s">
        <v>1</v>
      </c>
      <c r="N56" s="43"/>
      <c r="O56" s="43"/>
    </row>
    <row r="57" spans="1:15" ht="27" customHeight="1">
      <c r="A57" s="43"/>
      <c r="B57" s="100" t="s">
        <v>8</v>
      </c>
      <c r="C57" s="141">
        <f>'2017-18'!G9</f>
        <v>0</v>
      </c>
      <c r="D57" s="141">
        <f>'2017-18'!H9</f>
        <v>0</v>
      </c>
      <c r="E57" s="141">
        <f>'2017-18'!I9</f>
        <v>0</v>
      </c>
      <c r="F57" s="141">
        <f>'2017-18'!J9</f>
        <v>0</v>
      </c>
      <c r="G57" s="141">
        <f>'2017-18'!K9</f>
        <v>0</v>
      </c>
      <c r="H57" s="141">
        <f>'2017-18'!L9</f>
        <v>0</v>
      </c>
      <c r="I57" s="141">
        <f>'2017-18'!M9</f>
        <v>0</v>
      </c>
      <c r="J57" s="141">
        <f>'2017-18'!N9</f>
        <v>0</v>
      </c>
      <c r="K57" s="141">
        <f>'2017-18'!O9</f>
        <v>0</v>
      </c>
      <c r="L57" s="141">
        <f>'2017-18'!P9</f>
        <v>0</v>
      </c>
      <c r="M57" s="113">
        <f>SUM(C57:L57)</f>
        <v>0</v>
      </c>
      <c r="N57" s="43"/>
      <c r="O57" s="43"/>
    </row>
    <row r="58" spans="1:15" s="188" customFormat="1">
      <c r="A58" s="192"/>
      <c r="B58" s="193" t="s">
        <v>39</v>
      </c>
      <c r="C58" s="196">
        <f>'2017-18'!AK9</f>
        <v>0</v>
      </c>
      <c r="D58" s="196">
        <f>'2017-18'!AL9</f>
        <v>0</v>
      </c>
      <c r="E58" s="196">
        <f>'2017-18'!AM9</f>
        <v>0</v>
      </c>
      <c r="F58" s="196">
        <f>'2017-18'!AN9</f>
        <v>0</v>
      </c>
      <c r="G58" s="196">
        <f>'2017-18'!AO9</f>
        <v>0</v>
      </c>
      <c r="H58" s="196">
        <f>'2017-18'!AP9</f>
        <v>0</v>
      </c>
      <c r="I58" s="196">
        <f>'2017-18'!AQ9</f>
        <v>0</v>
      </c>
      <c r="J58" s="196">
        <f>'2017-18'!AR9</f>
        <v>0</v>
      </c>
      <c r="K58" s="196">
        <f>'2017-18'!AS9</f>
        <v>0</v>
      </c>
      <c r="L58" s="196">
        <f>'2017-18'!AT9</f>
        <v>0</v>
      </c>
      <c r="M58" s="194">
        <f t="shared" ref="M58:M64" si="21">SUM(C58:L58)</f>
        <v>0</v>
      </c>
      <c r="N58" s="192"/>
      <c r="O58" s="192"/>
    </row>
    <row r="59" spans="1:15" s="188" customFormat="1">
      <c r="A59" s="192"/>
      <c r="B59" s="193" t="s">
        <v>40</v>
      </c>
      <c r="C59" s="196">
        <f>'2017-18'!AV9</f>
        <v>0</v>
      </c>
      <c r="D59" s="196">
        <f>'2017-18'!AW9</f>
        <v>0</v>
      </c>
      <c r="E59" s="196">
        <f>'2017-18'!AX9</f>
        <v>0</v>
      </c>
      <c r="F59" s="196">
        <f>'2017-18'!AY9</f>
        <v>0</v>
      </c>
      <c r="G59" s="196">
        <f>'2017-18'!AZ9</f>
        <v>0</v>
      </c>
      <c r="H59" s="196">
        <f>'2017-18'!BA9</f>
        <v>0</v>
      </c>
      <c r="I59" s="196">
        <f>'2017-18'!BB9</f>
        <v>0</v>
      </c>
      <c r="J59" s="196">
        <f>'2017-18'!BC9</f>
        <v>0</v>
      </c>
      <c r="K59" s="196">
        <f>'2017-18'!BD9</f>
        <v>0</v>
      </c>
      <c r="L59" s="196">
        <f>'2017-18'!BE9</f>
        <v>0</v>
      </c>
      <c r="M59" s="194">
        <f t="shared" si="21"/>
        <v>0</v>
      </c>
      <c r="N59" s="192"/>
      <c r="O59" s="192"/>
    </row>
    <row r="60" spans="1:15" s="188" customFormat="1">
      <c r="A60" s="192"/>
      <c r="B60" s="193" t="s">
        <v>41</v>
      </c>
      <c r="C60" s="196">
        <f>'2017-18'!BG9</f>
        <v>0</v>
      </c>
      <c r="D60" s="196">
        <f>'2017-18'!BH9</f>
        <v>0</v>
      </c>
      <c r="E60" s="196">
        <f>'2017-18'!BI9</f>
        <v>0</v>
      </c>
      <c r="F60" s="196">
        <f>'2017-18'!BJ9</f>
        <v>0</v>
      </c>
      <c r="G60" s="196">
        <f>'2017-18'!BK9</f>
        <v>0</v>
      </c>
      <c r="H60" s="196">
        <f>'2017-18'!BL9</f>
        <v>0</v>
      </c>
      <c r="I60" s="196">
        <f>'2017-18'!BM9</f>
        <v>0</v>
      </c>
      <c r="J60" s="196">
        <f>'2017-18'!BN9</f>
        <v>0</v>
      </c>
      <c r="K60" s="196">
        <f>'2017-18'!BO9</f>
        <v>0</v>
      </c>
      <c r="L60" s="196">
        <f>'2017-18'!BP9</f>
        <v>0</v>
      </c>
      <c r="M60" s="194">
        <f>SUM(C60:L60)</f>
        <v>0</v>
      </c>
      <c r="N60" s="192"/>
      <c r="O60" s="192"/>
    </row>
    <row r="61" spans="1:15">
      <c r="A61" s="43"/>
      <c r="B61" s="87" t="s">
        <v>51</v>
      </c>
      <c r="C61" s="114">
        <f t="shared" ref="C61:L61" si="22">SUM(C58:C60)</f>
        <v>0</v>
      </c>
      <c r="D61" s="114">
        <f t="shared" si="22"/>
        <v>0</v>
      </c>
      <c r="E61" s="114">
        <f t="shared" si="22"/>
        <v>0</v>
      </c>
      <c r="F61" s="114">
        <f t="shared" si="22"/>
        <v>0</v>
      </c>
      <c r="G61" s="114">
        <f t="shared" si="22"/>
        <v>0</v>
      </c>
      <c r="H61" s="114">
        <f t="shared" si="22"/>
        <v>0</v>
      </c>
      <c r="I61" s="114">
        <f t="shared" si="22"/>
        <v>0</v>
      </c>
      <c r="J61" s="114">
        <f t="shared" si="22"/>
        <v>0</v>
      </c>
      <c r="K61" s="114">
        <f t="shared" si="22"/>
        <v>0</v>
      </c>
      <c r="L61" s="114">
        <f t="shared" si="22"/>
        <v>0</v>
      </c>
      <c r="M61" s="115">
        <f t="shared" si="21"/>
        <v>0</v>
      </c>
      <c r="N61" s="43"/>
      <c r="O61" s="43"/>
    </row>
    <row r="62" spans="1:15" ht="25.5">
      <c r="A62" s="43"/>
      <c r="B62" s="87" t="s">
        <v>104</v>
      </c>
      <c r="C62" s="107">
        <f>'2017-18'!BR9</f>
        <v>0</v>
      </c>
      <c r="D62" s="107">
        <f>'2017-18'!BS9</f>
        <v>0</v>
      </c>
      <c r="E62" s="107">
        <f>'2017-18'!BT9</f>
        <v>0</v>
      </c>
      <c r="F62" s="107">
        <f>'2017-18'!BU9</f>
        <v>0</v>
      </c>
      <c r="G62" s="107">
        <f>'2017-18'!BV9</f>
        <v>0</v>
      </c>
      <c r="H62" s="107">
        <f>'2017-18'!BW9</f>
        <v>0</v>
      </c>
      <c r="I62" s="107">
        <f>'2017-18'!BX9</f>
        <v>0</v>
      </c>
      <c r="J62" s="107">
        <f>'2017-18'!BY9</f>
        <v>0</v>
      </c>
      <c r="K62" s="107">
        <f>'2017-18'!BZ9</f>
        <v>0</v>
      </c>
      <c r="L62" s="107">
        <f>'2017-18'!CA9</f>
        <v>0</v>
      </c>
      <c r="M62" s="115">
        <f t="shared" si="21"/>
        <v>0</v>
      </c>
      <c r="N62" s="43"/>
      <c r="O62" s="43"/>
    </row>
    <row r="63" spans="1:15" ht="30" customHeight="1">
      <c r="A63" s="43"/>
      <c r="B63" s="92" t="s">
        <v>19</v>
      </c>
      <c r="C63" s="114">
        <f>C57-C61-C62</f>
        <v>0</v>
      </c>
      <c r="D63" s="114">
        <f t="shared" ref="D63:L63" si="23">D57-D61-D62</f>
        <v>0</v>
      </c>
      <c r="E63" s="114">
        <f t="shared" si="23"/>
        <v>0</v>
      </c>
      <c r="F63" s="114">
        <f t="shared" si="23"/>
        <v>0</v>
      </c>
      <c r="G63" s="114">
        <f t="shared" si="23"/>
        <v>0</v>
      </c>
      <c r="H63" s="114">
        <f t="shared" si="23"/>
        <v>0</v>
      </c>
      <c r="I63" s="114">
        <f t="shared" si="23"/>
        <v>0</v>
      </c>
      <c r="J63" s="114">
        <f t="shared" si="23"/>
        <v>0</v>
      </c>
      <c r="K63" s="114">
        <f t="shared" si="23"/>
        <v>0</v>
      </c>
      <c r="L63" s="114">
        <f t="shared" si="23"/>
        <v>0</v>
      </c>
      <c r="M63" s="115">
        <f t="shared" si="21"/>
        <v>0</v>
      </c>
      <c r="N63" s="43"/>
      <c r="O63" s="43"/>
    </row>
    <row r="64" spans="1:15" ht="38.25">
      <c r="A64" s="43"/>
      <c r="B64" s="139" t="s">
        <v>106</v>
      </c>
      <c r="C64" s="107">
        <f>'2017-18'!Z9</f>
        <v>0</v>
      </c>
      <c r="D64" s="107">
        <f>'2017-18'!AA9</f>
        <v>0</v>
      </c>
      <c r="E64" s="107">
        <f>'2017-18'!AB9</f>
        <v>0</v>
      </c>
      <c r="F64" s="107">
        <f>'2017-18'!AC9</f>
        <v>0</v>
      </c>
      <c r="G64" s="107">
        <f>'2017-18'!AD9</f>
        <v>0</v>
      </c>
      <c r="H64" s="107">
        <f>'2017-18'!AE9</f>
        <v>0</v>
      </c>
      <c r="I64" s="107">
        <f>'2017-18'!AF9</f>
        <v>0</v>
      </c>
      <c r="J64" s="107">
        <f>'2017-18'!AG9</f>
        <v>0</v>
      </c>
      <c r="K64" s="107">
        <f>'2017-18'!AH9</f>
        <v>0</v>
      </c>
      <c r="L64" s="107">
        <f>'2017-18'!AI9</f>
        <v>0</v>
      </c>
      <c r="M64" s="115">
        <f t="shared" si="21"/>
        <v>0</v>
      </c>
      <c r="N64" s="43"/>
      <c r="O64" s="43"/>
    </row>
    <row r="65" spans="1:15" ht="26.25" thickBot="1">
      <c r="A65" s="43"/>
      <c r="B65" s="93" t="s">
        <v>64</v>
      </c>
      <c r="C65" s="118">
        <f>'2017-18'!CC9</f>
        <v>0</v>
      </c>
      <c r="D65" s="118">
        <f>'2017-18'!CD9</f>
        <v>0</v>
      </c>
      <c r="E65" s="118">
        <f>'2017-18'!CE9</f>
        <v>0</v>
      </c>
      <c r="F65" s="118">
        <f>'2017-18'!CF9</f>
        <v>0</v>
      </c>
      <c r="G65" s="118">
        <f>'2017-18'!CG9</f>
        <v>0</v>
      </c>
      <c r="H65" s="118">
        <f>'2017-18'!CH9</f>
        <v>0</v>
      </c>
      <c r="I65" s="118">
        <f>'2017-18'!CI9</f>
        <v>0</v>
      </c>
      <c r="J65" s="118">
        <f>'2017-18'!CJ9</f>
        <v>0</v>
      </c>
      <c r="K65" s="118">
        <f>'2017-18'!CK9</f>
        <v>0</v>
      </c>
      <c r="L65" s="118">
        <f>'2017-18'!CL9</f>
        <v>0</v>
      </c>
      <c r="M65" s="117">
        <f>SUM(C65:L65)</f>
        <v>0</v>
      </c>
      <c r="N65" s="43"/>
      <c r="O65" s="43"/>
    </row>
    <row r="66" spans="1:15">
      <c r="A66" s="43"/>
      <c r="B66" s="74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</row>
    <row r="67" spans="1:15" ht="13.5" thickBot="1">
      <c r="A67" s="43"/>
      <c r="B67" s="74"/>
      <c r="C67" s="220" t="s">
        <v>77</v>
      </c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43"/>
      <c r="O67" s="43"/>
    </row>
    <row r="68" spans="1:15">
      <c r="A68" s="43"/>
      <c r="B68" s="74"/>
      <c r="C68" s="221" t="s">
        <v>38</v>
      </c>
      <c r="D68" s="222"/>
      <c r="E68" s="222"/>
      <c r="F68" s="222"/>
      <c r="G68" s="222"/>
      <c r="H68" s="222"/>
      <c r="I68" s="222"/>
      <c r="J68" s="222"/>
      <c r="K68" s="222"/>
      <c r="L68" s="222"/>
      <c r="M68" s="223"/>
      <c r="N68" s="43"/>
      <c r="O68" s="43"/>
    </row>
    <row r="69" spans="1:15" ht="111" customHeight="1" thickBot="1">
      <c r="A69" s="43"/>
      <c r="B69" s="91"/>
      <c r="C69" s="119" t="s">
        <v>2</v>
      </c>
      <c r="D69" s="120" t="s">
        <v>3</v>
      </c>
      <c r="E69" s="120" t="s">
        <v>4</v>
      </c>
      <c r="F69" s="120" t="s">
        <v>5</v>
      </c>
      <c r="G69" s="120" t="s">
        <v>9</v>
      </c>
      <c r="H69" s="120" t="s">
        <v>6</v>
      </c>
      <c r="I69" s="120" t="s">
        <v>7</v>
      </c>
      <c r="J69" s="120" t="s">
        <v>11</v>
      </c>
      <c r="K69" s="120" t="s">
        <v>31</v>
      </c>
      <c r="L69" s="120" t="s">
        <v>10</v>
      </c>
      <c r="M69" s="121" t="s">
        <v>1</v>
      </c>
      <c r="N69" s="43"/>
      <c r="O69" s="43"/>
    </row>
    <row r="70" spans="1:15" ht="33.75" customHeight="1">
      <c r="A70" s="43"/>
      <c r="B70" s="100" t="s">
        <v>8</v>
      </c>
      <c r="C70" s="141">
        <f>'2018-19'!G9</f>
        <v>0</v>
      </c>
      <c r="D70" s="141">
        <f>'2018-19'!H9</f>
        <v>0</v>
      </c>
      <c r="E70" s="141">
        <f>'2018-19'!I9</f>
        <v>0</v>
      </c>
      <c r="F70" s="141">
        <f>'2018-19'!J9</f>
        <v>0</v>
      </c>
      <c r="G70" s="141">
        <f>'2018-19'!K9</f>
        <v>0</v>
      </c>
      <c r="H70" s="141">
        <f>'2018-19'!L9</f>
        <v>0</v>
      </c>
      <c r="I70" s="141">
        <f>'2018-19'!M9</f>
        <v>0</v>
      </c>
      <c r="J70" s="141">
        <f>'2018-19'!N9</f>
        <v>0</v>
      </c>
      <c r="K70" s="141">
        <f>'2018-19'!O9</f>
        <v>0</v>
      </c>
      <c r="L70" s="141">
        <f>'2018-19'!P9</f>
        <v>0</v>
      </c>
      <c r="M70" s="113">
        <f t="shared" ref="M70:M78" si="24">SUM(C70:L70)</f>
        <v>0</v>
      </c>
      <c r="N70" s="43"/>
      <c r="O70" s="43"/>
    </row>
    <row r="71" spans="1:15" s="188" customFormat="1">
      <c r="A71" s="192"/>
      <c r="B71" s="193" t="s">
        <v>39</v>
      </c>
      <c r="C71" s="196">
        <f>'2018-19'!AK9</f>
        <v>0</v>
      </c>
      <c r="D71" s="196">
        <f>'2018-19'!AL9</f>
        <v>0</v>
      </c>
      <c r="E71" s="196">
        <f>'2018-19'!AM9</f>
        <v>0</v>
      </c>
      <c r="F71" s="196">
        <f>'2018-19'!AN9</f>
        <v>0</v>
      </c>
      <c r="G71" s="196">
        <f>'2018-19'!AO9</f>
        <v>0</v>
      </c>
      <c r="H71" s="196">
        <f>'2018-19'!AP9</f>
        <v>0</v>
      </c>
      <c r="I71" s="196">
        <f>'2018-19'!AQ9</f>
        <v>0</v>
      </c>
      <c r="J71" s="196">
        <f>'2018-19'!AR9</f>
        <v>0</v>
      </c>
      <c r="K71" s="196">
        <f>'2018-19'!AS9</f>
        <v>0</v>
      </c>
      <c r="L71" s="196">
        <f>'2018-19'!AT9</f>
        <v>0</v>
      </c>
      <c r="M71" s="194">
        <f t="shared" si="24"/>
        <v>0</v>
      </c>
      <c r="N71" s="192"/>
      <c r="O71" s="192"/>
    </row>
    <row r="72" spans="1:15" s="188" customFormat="1">
      <c r="A72" s="192"/>
      <c r="B72" s="193" t="s">
        <v>40</v>
      </c>
      <c r="C72" s="196">
        <f>'2018-19'!AV9</f>
        <v>0</v>
      </c>
      <c r="D72" s="196">
        <f>'2018-19'!AW9</f>
        <v>0</v>
      </c>
      <c r="E72" s="196">
        <f>'2018-19'!AX9</f>
        <v>0</v>
      </c>
      <c r="F72" s="196">
        <f>'2018-19'!AY9</f>
        <v>0</v>
      </c>
      <c r="G72" s="196">
        <f>'2018-19'!AZ9</f>
        <v>0</v>
      </c>
      <c r="H72" s="196">
        <f>'2018-19'!BA9</f>
        <v>0</v>
      </c>
      <c r="I72" s="196">
        <f>'2018-19'!BB9</f>
        <v>0</v>
      </c>
      <c r="J72" s="196">
        <f>'2018-19'!BC9</f>
        <v>0</v>
      </c>
      <c r="K72" s="196">
        <f>'2018-19'!BD9</f>
        <v>0</v>
      </c>
      <c r="L72" s="196">
        <f>'2018-19'!BE9</f>
        <v>0</v>
      </c>
      <c r="M72" s="194">
        <f t="shared" si="24"/>
        <v>0</v>
      </c>
      <c r="N72" s="192"/>
      <c r="O72" s="192"/>
    </row>
    <row r="73" spans="1:15" s="188" customFormat="1">
      <c r="A73" s="192"/>
      <c r="B73" s="193" t="s">
        <v>41</v>
      </c>
      <c r="C73" s="196">
        <f>'2018-19'!BG9</f>
        <v>0</v>
      </c>
      <c r="D73" s="196">
        <f>'2018-19'!BH9</f>
        <v>0</v>
      </c>
      <c r="E73" s="196">
        <f>'2018-19'!BI9</f>
        <v>0</v>
      </c>
      <c r="F73" s="196">
        <f>'2018-19'!BJ9</f>
        <v>0</v>
      </c>
      <c r="G73" s="196">
        <f>'2018-19'!BK9</f>
        <v>0</v>
      </c>
      <c r="H73" s="196">
        <f>'2018-19'!BL9</f>
        <v>0</v>
      </c>
      <c r="I73" s="196">
        <f>'2018-19'!BM9</f>
        <v>0</v>
      </c>
      <c r="J73" s="196">
        <f>'2018-19'!BN9</f>
        <v>0</v>
      </c>
      <c r="K73" s="196">
        <f>'2018-19'!BO9</f>
        <v>0</v>
      </c>
      <c r="L73" s="196">
        <f>'2018-19'!BP9</f>
        <v>0</v>
      </c>
      <c r="M73" s="194">
        <f t="shared" si="24"/>
        <v>0</v>
      </c>
      <c r="N73" s="192"/>
      <c r="O73" s="192"/>
    </row>
    <row r="74" spans="1:15">
      <c r="A74" s="43"/>
      <c r="B74" s="87" t="s">
        <v>51</v>
      </c>
      <c r="C74" s="114">
        <f t="shared" ref="C74:L74" si="25">SUM(C71:C73)</f>
        <v>0</v>
      </c>
      <c r="D74" s="114">
        <f t="shared" si="25"/>
        <v>0</v>
      </c>
      <c r="E74" s="114">
        <f t="shared" si="25"/>
        <v>0</v>
      </c>
      <c r="F74" s="114">
        <f t="shared" si="25"/>
        <v>0</v>
      </c>
      <c r="G74" s="114">
        <f t="shared" si="25"/>
        <v>0</v>
      </c>
      <c r="H74" s="114">
        <f t="shared" si="25"/>
        <v>0</v>
      </c>
      <c r="I74" s="114">
        <f t="shared" si="25"/>
        <v>0</v>
      </c>
      <c r="J74" s="114">
        <f t="shared" si="25"/>
        <v>0</v>
      </c>
      <c r="K74" s="114">
        <f t="shared" si="25"/>
        <v>0</v>
      </c>
      <c r="L74" s="114">
        <f t="shared" si="25"/>
        <v>0</v>
      </c>
      <c r="M74" s="115">
        <f t="shared" si="24"/>
        <v>0</v>
      </c>
      <c r="N74" s="43"/>
      <c r="O74" s="43"/>
    </row>
    <row r="75" spans="1:15" ht="25.5">
      <c r="A75" s="43"/>
      <c r="B75" s="87" t="s">
        <v>104</v>
      </c>
      <c r="C75" s="107">
        <f>'2018-19'!BR9</f>
        <v>0</v>
      </c>
      <c r="D75" s="107">
        <f>'2018-19'!BS9</f>
        <v>0</v>
      </c>
      <c r="E75" s="107">
        <f>'2018-19'!BT9</f>
        <v>0</v>
      </c>
      <c r="F75" s="107">
        <f>'2018-19'!BU9</f>
        <v>0</v>
      </c>
      <c r="G75" s="107">
        <f>'2018-19'!BV9</f>
        <v>0</v>
      </c>
      <c r="H75" s="107">
        <f>'2018-19'!BW9</f>
        <v>0</v>
      </c>
      <c r="I75" s="107">
        <f>'2018-19'!BX9</f>
        <v>0</v>
      </c>
      <c r="J75" s="107">
        <f>'2018-19'!BY9</f>
        <v>0</v>
      </c>
      <c r="K75" s="107">
        <f>'2018-19'!BZ9</f>
        <v>0</v>
      </c>
      <c r="L75" s="107">
        <f>'2018-19'!CA9</f>
        <v>0</v>
      </c>
      <c r="M75" s="115">
        <f t="shared" si="24"/>
        <v>0</v>
      </c>
      <c r="N75" s="43"/>
      <c r="O75" s="43"/>
    </row>
    <row r="76" spans="1:15" ht="27.75" customHeight="1">
      <c r="A76" s="43"/>
      <c r="B76" s="92" t="s">
        <v>19</v>
      </c>
      <c r="C76" s="114">
        <f>C70-C74-C75</f>
        <v>0</v>
      </c>
      <c r="D76" s="114">
        <f t="shared" ref="D76:L76" si="26">D70-D74-D75</f>
        <v>0</v>
      </c>
      <c r="E76" s="114">
        <f t="shared" si="26"/>
        <v>0</v>
      </c>
      <c r="F76" s="114">
        <f t="shared" si="26"/>
        <v>0</v>
      </c>
      <c r="G76" s="114">
        <f t="shared" si="26"/>
        <v>0</v>
      </c>
      <c r="H76" s="114">
        <f t="shared" si="26"/>
        <v>0</v>
      </c>
      <c r="I76" s="114">
        <f t="shared" si="26"/>
        <v>0</v>
      </c>
      <c r="J76" s="114">
        <f t="shared" si="26"/>
        <v>0</v>
      </c>
      <c r="K76" s="114">
        <f t="shared" si="26"/>
        <v>0</v>
      </c>
      <c r="L76" s="114">
        <f t="shared" si="26"/>
        <v>0</v>
      </c>
      <c r="M76" s="115">
        <f t="shared" si="24"/>
        <v>0</v>
      </c>
      <c r="N76" s="43"/>
      <c r="O76" s="43"/>
    </row>
    <row r="77" spans="1:15" ht="25.5">
      <c r="A77" s="43"/>
      <c r="B77" s="139" t="s">
        <v>108</v>
      </c>
      <c r="C77" s="107">
        <f>'2018-19'!Z9</f>
        <v>0</v>
      </c>
      <c r="D77" s="107">
        <f>'2018-19'!AA9</f>
        <v>0</v>
      </c>
      <c r="E77" s="107">
        <f>'2018-19'!AB9</f>
        <v>0</v>
      </c>
      <c r="F77" s="107">
        <f>'2018-19'!AC9</f>
        <v>0</v>
      </c>
      <c r="G77" s="107">
        <f>'2018-19'!AD9</f>
        <v>0</v>
      </c>
      <c r="H77" s="107">
        <f>'2018-19'!AE9</f>
        <v>0</v>
      </c>
      <c r="I77" s="107">
        <f>'2018-19'!AF9</f>
        <v>0</v>
      </c>
      <c r="J77" s="107">
        <f>'2018-19'!AG9</f>
        <v>0</v>
      </c>
      <c r="K77" s="107">
        <f>'2018-19'!AH9</f>
        <v>0</v>
      </c>
      <c r="L77" s="107">
        <f>'2018-19'!AI9</f>
        <v>0</v>
      </c>
      <c r="M77" s="115">
        <f t="shared" si="24"/>
        <v>0</v>
      </c>
      <c r="N77" s="43"/>
      <c r="O77" s="43"/>
    </row>
    <row r="78" spans="1:15" ht="26.25" thickBot="1">
      <c r="A78" s="43"/>
      <c r="B78" s="93" t="s">
        <v>64</v>
      </c>
      <c r="C78" s="118">
        <f>'2018-19'!CC9</f>
        <v>0</v>
      </c>
      <c r="D78" s="118">
        <f>'2018-19'!CD9</f>
        <v>0</v>
      </c>
      <c r="E78" s="118">
        <f>'2018-19'!CE9</f>
        <v>0</v>
      </c>
      <c r="F78" s="118">
        <f>'2018-19'!CF9</f>
        <v>0</v>
      </c>
      <c r="G78" s="118">
        <f>'2018-19'!CG9</f>
        <v>0</v>
      </c>
      <c r="H78" s="118">
        <f>'2018-19'!CH9</f>
        <v>0</v>
      </c>
      <c r="I78" s="118">
        <f>'2018-19'!CI9</f>
        <v>0</v>
      </c>
      <c r="J78" s="118">
        <f>'2018-19'!CJ9</f>
        <v>0</v>
      </c>
      <c r="K78" s="118">
        <f>'2018-19'!CK9</f>
        <v>0</v>
      </c>
      <c r="L78" s="118">
        <f>'2018-19'!CL9</f>
        <v>0</v>
      </c>
      <c r="M78" s="117">
        <f t="shared" si="24"/>
        <v>0</v>
      </c>
      <c r="N78" s="43"/>
      <c r="O78" s="43"/>
    </row>
    <row r="79" spans="1:15">
      <c r="A79" s="43"/>
      <c r="B79" s="74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</row>
    <row r="80" spans="1:15" ht="13.5" thickBot="1">
      <c r="A80" s="43"/>
      <c r="B80" s="74"/>
      <c r="C80" s="220" t="s">
        <v>97</v>
      </c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43"/>
      <c r="O80" s="43"/>
    </row>
    <row r="81" spans="1:15">
      <c r="A81" s="43"/>
      <c r="B81" s="74"/>
      <c r="C81" s="221" t="s">
        <v>38</v>
      </c>
      <c r="D81" s="222"/>
      <c r="E81" s="222"/>
      <c r="F81" s="222"/>
      <c r="G81" s="222"/>
      <c r="H81" s="222"/>
      <c r="I81" s="222"/>
      <c r="J81" s="222"/>
      <c r="K81" s="222"/>
      <c r="L81" s="222"/>
      <c r="M81" s="223"/>
      <c r="N81" s="43"/>
      <c r="O81" s="43"/>
    </row>
    <row r="82" spans="1:15" ht="112.5" thickBot="1">
      <c r="A82" s="43"/>
      <c r="B82" s="91"/>
      <c r="C82" s="119" t="s">
        <v>2</v>
      </c>
      <c r="D82" s="120" t="s">
        <v>3</v>
      </c>
      <c r="E82" s="120" t="s">
        <v>4</v>
      </c>
      <c r="F82" s="120" t="s">
        <v>5</v>
      </c>
      <c r="G82" s="120" t="s">
        <v>9</v>
      </c>
      <c r="H82" s="120" t="s">
        <v>6</v>
      </c>
      <c r="I82" s="120" t="s">
        <v>7</v>
      </c>
      <c r="J82" s="120" t="s">
        <v>11</v>
      </c>
      <c r="K82" s="120" t="s">
        <v>31</v>
      </c>
      <c r="L82" s="120" t="s">
        <v>10</v>
      </c>
      <c r="M82" s="121" t="s">
        <v>1</v>
      </c>
      <c r="N82" s="43"/>
      <c r="O82" s="43"/>
    </row>
    <row r="83" spans="1:15">
      <c r="A83" s="43"/>
      <c r="B83" s="100" t="s">
        <v>8</v>
      </c>
      <c r="C83" s="141">
        <f>'2019-20'!G9</f>
        <v>0</v>
      </c>
      <c r="D83" s="141">
        <f>'2019-20'!H9</f>
        <v>0</v>
      </c>
      <c r="E83" s="141">
        <f>'2019-20'!I9</f>
        <v>0</v>
      </c>
      <c r="F83" s="141">
        <f>'2019-20'!J9</f>
        <v>0</v>
      </c>
      <c r="G83" s="141">
        <f>'2019-20'!K9</f>
        <v>0</v>
      </c>
      <c r="H83" s="141">
        <f>'2019-20'!L9</f>
        <v>0</v>
      </c>
      <c r="I83" s="141">
        <f>'2019-20'!M9</f>
        <v>0</v>
      </c>
      <c r="J83" s="141">
        <f>'2019-20'!N9</f>
        <v>0</v>
      </c>
      <c r="K83" s="141">
        <f>'2019-20'!O9</f>
        <v>0</v>
      </c>
      <c r="L83" s="141">
        <f>'2019-20'!P9</f>
        <v>0</v>
      </c>
      <c r="M83" s="113">
        <f t="shared" ref="M83:M91" si="27">SUM(C83:L83)</f>
        <v>0</v>
      </c>
      <c r="N83" s="43"/>
      <c r="O83" s="43"/>
    </row>
    <row r="84" spans="1:15" s="188" customFormat="1">
      <c r="A84" s="192"/>
      <c r="B84" s="193" t="s">
        <v>39</v>
      </c>
      <c r="C84" s="196">
        <f>'2019-20'!AK9</f>
        <v>0</v>
      </c>
      <c r="D84" s="196">
        <f>'2019-20'!AL9</f>
        <v>0</v>
      </c>
      <c r="E84" s="196">
        <f>'2019-20'!AM9</f>
        <v>0</v>
      </c>
      <c r="F84" s="196">
        <f>'2019-20'!AN9</f>
        <v>0</v>
      </c>
      <c r="G84" s="196">
        <f>'2019-20'!AO9</f>
        <v>0</v>
      </c>
      <c r="H84" s="196">
        <f>'2019-20'!AP9</f>
        <v>0</v>
      </c>
      <c r="I84" s="196">
        <f>'2019-20'!AQ9</f>
        <v>0</v>
      </c>
      <c r="J84" s="196">
        <f>'2019-20'!AR9</f>
        <v>0</v>
      </c>
      <c r="K84" s="196">
        <f>'2019-20'!AS9</f>
        <v>0</v>
      </c>
      <c r="L84" s="196">
        <f>'2019-20'!AT9</f>
        <v>0</v>
      </c>
      <c r="M84" s="194">
        <f t="shared" si="27"/>
        <v>0</v>
      </c>
      <c r="N84" s="192"/>
      <c r="O84" s="192"/>
    </row>
    <row r="85" spans="1:15" s="188" customFormat="1">
      <c r="A85" s="192"/>
      <c r="B85" s="193" t="s">
        <v>40</v>
      </c>
      <c r="C85" s="196">
        <f>'2019-20'!AV9</f>
        <v>0</v>
      </c>
      <c r="D85" s="196">
        <f>'2019-20'!AW9</f>
        <v>0</v>
      </c>
      <c r="E85" s="196">
        <f>'2019-20'!AX9</f>
        <v>0</v>
      </c>
      <c r="F85" s="196">
        <f>'2019-20'!AY9</f>
        <v>0</v>
      </c>
      <c r="G85" s="196">
        <f>'2019-20'!AZ9</f>
        <v>0</v>
      </c>
      <c r="H85" s="196">
        <f>'2019-20'!BA9</f>
        <v>0</v>
      </c>
      <c r="I85" s="196">
        <f>'2019-20'!BB9</f>
        <v>0</v>
      </c>
      <c r="J85" s="196">
        <f>'2019-20'!BC9</f>
        <v>0</v>
      </c>
      <c r="K85" s="196">
        <f>'2019-20'!BD9</f>
        <v>0</v>
      </c>
      <c r="L85" s="196">
        <f>'2019-20'!BE9</f>
        <v>0</v>
      </c>
      <c r="M85" s="194">
        <f t="shared" si="27"/>
        <v>0</v>
      </c>
      <c r="N85" s="192"/>
      <c r="O85" s="192"/>
    </row>
    <row r="86" spans="1:15" s="188" customFormat="1">
      <c r="A86" s="192"/>
      <c r="B86" s="193" t="s">
        <v>41</v>
      </c>
      <c r="C86" s="196">
        <f>'2019-20'!BG9</f>
        <v>0</v>
      </c>
      <c r="D86" s="196">
        <f>'2018-19'!BH22</f>
        <v>0</v>
      </c>
      <c r="E86" s="196">
        <f>'2018-19'!BI22</f>
        <v>0</v>
      </c>
      <c r="F86" s="196">
        <f>'2018-19'!BJ22</f>
        <v>0</v>
      </c>
      <c r="G86" s="196">
        <f>'2018-19'!BK22</f>
        <v>0</v>
      </c>
      <c r="H86" s="196">
        <f>'2018-19'!BL22</f>
        <v>0</v>
      </c>
      <c r="I86" s="196">
        <f>'2018-19'!BM22</f>
        <v>0</v>
      </c>
      <c r="J86" s="196">
        <f>'2018-19'!BN22</f>
        <v>0</v>
      </c>
      <c r="K86" s="196">
        <f>'2018-19'!BO22</f>
        <v>0</v>
      </c>
      <c r="L86" s="196">
        <f>'2018-19'!BP22</f>
        <v>0</v>
      </c>
      <c r="M86" s="194">
        <f t="shared" si="27"/>
        <v>0</v>
      </c>
      <c r="N86" s="192"/>
      <c r="O86" s="192"/>
    </row>
    <row r="87" spans="1:15">
      <c r="A87" s="43"/>
      <c r="B87" s="87" t="s">
        <v>51</v>
      </c>
      <c r="C87" s="114">
        <f t="shared" ref="C87:K87" si="28">SUM(C84:C86)</f>
        <v>0</v>
      </c>
      <c r="D87" s="114">
        <f t="shared" si="28"/>
        <v>0</v>
      </c>
      <c r="E87" s="114">
        <f t="shared" si="28"/>
        <v>0</v>
      </c>
      <c r="F87" s="114">
        <f t="shared" si="28"/>
        <v>0</v>
      </c>
      <c r="G87" s="114">
        <f t="shared" si="28"/>
        <v>0</v>
      </c>
      <c r="H87" s="114">
        <f t="shared" si="28"/>
        <v>0</v>
      </c>
      <c r="I87" s="114">
        <f t="shared" si="28"/>
        <v>0</v>
      </c>
      <c r="J87" s="114">
        <f t="shared" si="28"/>
        <v>0</v>
      </c>
      <c r="K87" s="114">
        <f t="shared" si="28"/>
        <v>0</v>
      </c>
      <c r="L87" s="114">
        <f>SUM(L84:L86)</f>
        <v>0</v>
      </c>
      <c r="M87" s="115">
        <f t="shared" si="27"/>
        <v>0</v>
      </c>
      <c r="N87" s="43"/>
      <c r="O87" s="43"/>
    </row>
    <row r="88" spans="1:15" ht="25.5">
      <c r="A88" s="43"/>
      <c r="B88" s="87" t="s">
        <v>104</v>
      </c>
      <c r="C88" s="107">
        <f>'2019-20'!BR9</f>
        <v>0</v>
      </c>
      <c r="D88" s="107">
        <f>'2019-20'!BS9</f>
        <v>0</v>
      </c>
      <c r="E88" s="107">
        <f>'2019-20'!BT9</f>
        <v>0</v>
      </c>
      <c r="F88" s="107">
        <f>'2019-20'!BU9</f>
        <v>0</v>
      </c>
      <c r="G88" s="107">
        <f>'2019-20'!BV9</f>
        <v>0</v>
      </c>
      <c r="H88" s="107">
        <f>'2019-20'!BW9</f>
        <v>0</v>
      </c>
      <c r="I88" s="107">
        <f>'2019-20'!BX9</f>
        <v>0</v>
      </c>
      <c r="J88" s="107">
        <f>'2019-20'!BY9</f>
        <v>0</v>
      </c>
      <c r="K88" s="107">
        <f>'2019-20'!BZ9</f>
        <v>0</v>
      </c>
      <c r="L88" s="107">
        <f>'2019-20'!CA9</f>
        <v>0</v>
      </c>
      <c r="M88" s="115">
        <f t="shared" si="27"/>
        <v>0</v>
      </c>
      <c r="N88" s="43"/>
      <c r="O88" s="43"/>
    </row>
    <row r="89" spans="1:15" ht="25.5">
      <c r="A89" s="43"/>
      <c r="B89" s="92" t="s">
        <v>19</v>
      </c>
      <c r="C89" s="114">
        <f>C83-C87-C88</f>
        <v>0</v>
      </c>
      <c r="D89" s="114">
        <f t="shared" ref="D89:L89" si="29">D83-D87-D88</f>
        <v>0</v>
      </c>
      <c r="E89" s="114">
        <f t="shared" si="29"/>
        <v>0</v>
      </c>
      <c r="F89" s="114">
        <f t="shared" si="29"/>
        <v>0</v>
      </c>
      <c r="G89" s="114">
        <f t="shared" si="29"/>
        <v>0</v>
      </c>
      <c r="H89" s="114">
        <f t="shared" si="29"/>
        <v>0</v>
      </c>
      <c r="I89" s="114">
        <f t="shared" si="29"/>
        <v>0</v>
      </c>
      <c r="J89" s="114">
        <f t="shared" si="29"/>
        <v>0</v>
      </c>
      <c r="K89" s="114">
        <f t="shared" si="29"/>
        <v>0</v>
      </c>
      <c r="L89" s="114">
        <f t="shared" si="29"/>
        <v>0</v>
      </c>
      <c r="M89" s="115">
        <f t="shared" si="27"/>
        <v>0</v>
      </c>
      <c r="N89" s="43"/>
      <c r="O89" s="43"/>
    </row>
    <row r="90" spans="1:15" ht="25.5">
      <c r="A90" s="43"/>
      <c r="B90" s="139" t="s">
        <v>108</v>
      </c>
      <c r="C90" s="107">
        <f>'2019-20'!Z9</f>
        <v>0</v>
      </c>
      <c r="D90" s="107">
        <f>'2019-20'!AA9</f>
        <v>0</v>
      </c>
      <c r="E90" s="107">
        <f>'2019-20'!AB9</f>
        <v>0</v>
      </c>
      <c r="F90" s="107">
        <f>'2019-20'!AC9</f>
        <v>0</v>
      </c>
      <c r="G90" s="107">
        <f>'2019-20'!AD9</f>
        <v>0</v>
      </c>
      <c r="H90" s="107">
        <f>'2019-20'!AE9</f>
        <v>0</v>
      </c>
      <c r="I90" s="107">
        <f>'2019-20'!AF9</f>
        <v>0</v>
      </c>
      <c r="J90" s="107">
        <f>'2019-20'!AG9</f>
        <v>0</v>
      </c>
      <c r="K90" s="107">
        <f>'2019-20'!AH9</f>
        <v>0</v>
      </c>
      <c r="L90" s="107">
        <f>'2019-20'!AI9</f>
        <v>0</v>
      </c>
      <c r="M90" s="115">
        <f t="shared" si="27"/>
        <v>0</v>
      </c>
      <c r="N90" s="43"/>
      <c r="O90" s="43"/>
    </row>
    <row r="91" spans="1:15" ht="26.25" thickBot="1">
      <c r="A91" s="43"/>
      <c r="B91" s="93" t="s">
        <v>64</v>
      </c>
      <c r="C91" s="118">
        <f>'2019-20'!CC9</f>
        <v>0</v>
      </c>
      <c r="D91" s="118">
        <f>'2019-20'!CD9</f>
        <v>0</v>
      </c>
      <c r="E91" s="118">
        <f>'2019-20'!CE9</f>
        <v>0</v>
      </c>
      <c r="F91" s="118">
        <f>'2019-20'!CF9</f>
        <v>0</v>
      </c>
      <c r="G91" s="118">
        <f>'2019-20'!CG9</f>
        <v>0</v>
      </c>
      <c r="H91" s="118">
        <f>'2019-20'!CH9</f>
        <v>0</v>
      </c>
      <c r="I91" s="118">
        <f>'2019-20'!CI9</f>
        <v>0</v>
      </c>
      <c r="J91" s="118">
        <f>'2019-20'!CJ9</f>
        <v>0</v>
      </c>
      <c r="K91" s="118">
        <f>'2019-20'!CK9</f>
        <v>0</v>
      </c>
      <c r="L91" s="118">
        <f>'2019-20'!CL9</f>
        <v>0</v>
      </c>
      <c r="M91" s="117">
        <f t="shared" si="27"/>
        <v>0</v>
      </c>
      <c r="N91" s="43"/>
      <c r="O91" s="43"/>
    </row>
    <row r="92" spans="1:15">
      <c r="A92" s="43"/>
      <c r="B92" s="74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</row>
    <row r="93" spans="1:15">
      <c r="A93" s="43"/>
      <c r="B93" s="199"/>
      <c r="C93" s="219"/>
      <c r="D93" s="219"/>
      <c r="E93" s="219"/>
      <c r="F93" s="219"/>
      <c r="G93" s="219"/>
      <c r="H93" s="219"/>
      <c r="I93" s="219"/>
      <c r="J93" s="219"/>
      <c r="K93" s="219"/>
      <c r="L93" s="219"/>
      <c r="M93" s="219"/>
      <c r="N93" s="43"/>
      <c r="O93" s="43"/>
    </row>
    <row r="94" spans="1:15">
      <c r="A94" s="43"/>
      <c r="B94" s="19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43"/>
      <c r="O94" s="43"/>
    </row>
    <row r="95" spans="1:15">
      <c r="A95" s="43"/>
      <c r="B95" s="199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43"/>
      <c r="O95" s="43"/>
    </row>
    <row r="96" spans="1:15">
      <c r="A96" s="43"/>
      <c r="B96" s="201"/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4"/>
      <c r="N96" s="43"/>
      <c r="O96" s="43"/>
    </row>
    <row r="97" spans="1:15">
      <c r="A97" s="43"/>
      <c r="B97" s="202"/>
      <c r="C97" s="203"/>
      <c r="D97" s="203"/>
      <c r="E97" s="203"/>
      <c r="F97" s="203"/>
      <c r="G97" s="203"/>
      <c r="H97" s="203"/>
      <c r="I97" s="203"/>
      <c r="J97" s="203"/>
      <c r="K97" s="203"/>
      <c r="L97" s="203"/>
      <c r="M97" s="204"/>
      <c r="N97" s="43"/>
      <c r="O97" s="43"/>
    </row>
    <row r="98" spans="1:15">
      <c r="A98" s="43"/>
      <c r="B98" s="202"/>
      <c r="C98" s="203"/>
      <c r="D98" s="203"/>
      <c r="E98" s="203"/>
      <c r="F98" s="203"/>
      <c r="G98" s="203"/>
      <c r="H98" s="203"/>
      <c r="I98" s="203"/>
      <c r="J98" s="203"/>
      <c r="K98" s="203"/>
      <c r="L98" s="203"/>
      <c r="M98" s="204"/>
      <c r="N98" s="43"/>
      <c r="O98" s="43"/>
    </row>
    <row r="99" spans="1:15">
      <c r="A99" s="43"/>
      <c r="B99" s="202"/>
      <c r="C99" s="203"/>
      <c r="D99" s="203"/>
      <c r="E99" s="203"/>
      <c r="F99" s="203"/>
      <c r="G99" s="203"/>
      <c r="H99" s="203"/>
      <c r="I99" s="203"/>
      <c r="J99" s="203"/>
      <c r="K99" s="203"/>
      <c r="L99" s="203"/>
      <c r="M99" s="204"/>
      <c r="N99" s="43"/>
      <c r="O99" s="43"/>
    </row>
    <row r="100" spans="1:15">
      <c r="A100" s="43"/>
      <c r="B100" s="205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43"/>
      <c r="O100" s="43"/>
    </row>
    <row r="101" spans="1:15">
      <c r="B101" s="205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4"/>
    </row>
    <row r="102" spans="1:15">
      <c r="B102" s="206"/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</row>
    <row r="103" spans="1:15">
      <c r="B103" s="135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4"/>
    </row>
    <row r="104" spans="1:15"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4"/>
    </row>
    <row r="105" spans="1:15">
      <c r="B105" s="207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</row>
    <row r="106" spans="1:15">
      <c r="B106" s="199"/>
      <c r="C106" s="219"/>
      <c r="D106" s="219"/>
      <c r="E106" s="219"/>
      <c r="F106" s="219"/>
      <c r="G106" s="219"/>
      <c r="H106" s="219"/>
      <c r="I106" s="219"/>
      <c r="J106" s="219"/>
      <c r="K106" s="219"/>
      <c r="L106" s="219"/>
      <c r="M106" s="219"/>
    </row>
    <row r="107" spans="1:15">
      <c r="B107" s="199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</row>
    <row r="108" spans="1:15">
      <c r="B108" s="199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</row>
    <row r="109" spans="1:15">
      <c r="B109" s="201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4"/>
    </row>
    <row r="110" spans="1:15">
      <c r="B110" s="202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4"/>
    </row>
    <row r="111" spans="1:15">
      <c r="B111" s="202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4"/>
    </row>
    <row r="112" spans="1:15">
      <c r="B112" s="202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4"/>
    </row>
    <row r="113" spans="2:13">
      <c r="B113" s="205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2:13">
      <c r="B114" s="205"/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4"/>
    </row>
    <row r="115" spans="2:13">
      <c r="B115" s="206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2:13">
      <c r="B116" s="135"/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4"/>
    </row>
    <row r="117" spans="2:13">
      <c r="B117" s="135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4"/>
    </row>
    <row r="118" spans="2:13">
      <c r="B118" s="207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</row>
    <row r="119" spans="2:13">
      <c r="B119" s="207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</row>
    <row r="120" spans="2:13">
      <c r="B120" s="207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</row>
    <row r="121" spans="2:13">
      <c r="B121" s="207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</row>
    <row r="122" spans="2:13">
      <c r="B122" s="207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</row>
    <row r="123" spans="2:13">
      <c r="B123" s="207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</row>
    <row r="124" spans="2:13">
      <c r="B124" s="207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</row>
    <row r="125" spans="2:13">
      <c r="B125" s="207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</row>
    <row r="126" spans="2:13">
      <c r="B126" s="207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</row>
    <row r="127" spans="2:13">
      <c r="B127" s="207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</row>
    <row r="128" spans="2:13">
      <c r="B128" s="207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</row>
    <row r="129" spans="2:13">
      <c r="B129" s="207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</row>
    <row r="130" spans="2:13">
      <c r="B130" s="207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</row>
    <row r="131" spans="2:13">
      <c r="B131" s="207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</row>
    <row r="132" spans="2:13">
      <c r="B132" s="207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</row>
    <row r="133" spans="2:13">
      <c r="B133" s="207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</row>
    <row r="134" spans="2:13">
      <c r="B134" s="207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</row>
    <row r="135" spans="2:13">
      <c r="B135" s="207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</row>
    <row r="136" spans="2:13">
      <c r="B136" s="207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</row>
    <row r="137" spans="2:13">
      <c r="B137" s="207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</row>
    <row r="138" spans="2:13">
      <c r="B138" s="207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</row>
    <row r="139" spans="2:13">
      <c r="B139" s="207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</row>
    <row r="140" spans="2:13">
      <c r="B140" s="207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</row>
    <row r="141" spans="2:13">
      <c r="B141" s="207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</row>
    <row r="142" spans="2:13">
      <c r="B142" s="207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</row>
    <row r="143" spans="2:13">
      <c r="B143" s="207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</row>
    <row r="144" spans="2:13">
      <c r="B144" s="207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</row>
    <row r="145" spans="2:13">
      <c r="B145" s="207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</row>
    <row r="146" spans="2:13">
      <c r="B146" s="207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</row>
    <row r="147" spans="2:13">
      <c r="B147" s="207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2:13">
      <c r="B148" s="207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</row>
    <row r="149" spans="2:13">
      <c r="B149" s="207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</row>
    <row r="150" spans="2:13">
      <c r="B150" s="207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</row>
    <row r="151" spans="2:13">
      <c r="B151" s="207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</row>
    <row r="152" spans="2:13">
      <c r="B152" s="207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</row>
    <row r="153" spans="2:13">
      <c r="B153" s="207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</row>
    <row r="154" spans="2:13">
      <c r="B154" s="207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</row>
    <row r="155" spans="2:13">
      <c r="B155" s="207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</row>
    <row r="156" spans="2:13">
      <c r="B156" s="207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</row>
    <row r="157" spans="2:13">
      <c r="B157" s="207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</row>
    <row r="158" spans="2:13">
      <c r="B158" s="207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</row>
    <row r="159" spans="2:13">
      <c r="B159" s="207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</row>
    <row r="160" spans="2:13">
      <c r="B160" s="207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</row>
    <row r="161" spans="2:13">
      <c r="B161" s="207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</row>
    <row r="162" spans="2:13">
      <c r="B162" s="207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</row>
    <row r="163" spans="2:13">
      <c r="B163" s="207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</row>
  </sheetData>
  <sheetProtection insertRows="0"/>
  <mergeCells count="18">
    <mergeCell ref="C2:M2"/>
    <mergeCell ref="C29:M29"/>
    <mergeCell ref="C28:M28"/>
    <mergeCell ref="C16:M16"/>
    <mergeCell ref="C15:M15"/>
    <mergeCell ref="C42:M42"/>
    <mergeCell ref="C41:M41"/>
    <mergeCell ref="C3:M3"/>
    <mergeCell ref="C80:M80"/>
    <mergeCell ref="C81:M81"/>
    <mergeCell ref="C55:M55"/>
    <mergeCell ref="C68:M68"/>
    <mergeCell ref="C54:M54"/>
    <mergeCell ref="C94:M94"/>
    <mergeCell ref="C93:M93"/>
    <mergeCell ref="C106:M106"/>
    <mergeCell ref="C107:M107"/>
    <mergeCell ref="C67:M67"/>
  </mergeCells>
  <printOptions headings="1" gridLines="1"/>
  <pageMargins left="0.70866141732283472" right="0.70866141732283472" top="0.74803149606299213" bottom="0.74803149606299213" header="0.31496062992125984" footer="0.31496062992125984"/>
  <pageSetup paperSize="8" scale="49" fitToHeight="0" orientation="landscape" r:id="rId1"/>
  <ignoredErrors>
    <ignoredError sqref="C84:M86 C71:M73 C58:M60 C46:M47 C32:M34 C19:M21 M7:M8 M45 M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M306"/>
  <sheetViews>
    <sheetView workbookViewId="0">
      <selection activeCell="G7" sqref="G7:P8"/>
    </sheetView>
  </sheetViews>
  <sheetFormatPr defaultRowHeight="12.75"/>
  <cols>
    <col min="2" max="2" width="32.25" customWidth="1"/>
    <col min="3" max="3" width="17.75" customWidth="1"/>
    <col min="4" max="4" width="19.125" customWidth="1"/>
    <col min="5" max="5" width="3.625" hidden="1" customWidth="1"/>
    <col min="6" max="6" width="3.125" hidden="1" customWidth="1"/>
    <col min="17" max="17" width="10" customWidth="1"/>
    <col min="26" max="26" width="9.625" bestFit="1" customWidth="1"/>
  </cols>
  <sheetData>
    <row r="1" spans="1:91">
      <c r="A1" s="7"/>
      <c r="B1" s="128" t="s">
        <v>62</v>
      </c>
      <c r="C1" s="23"/>
      <c r="D1" s="7"/>
      <c r="E1" s="7"/>
      <c r="F1" s="7"/>
    </row>
    <row r="3" spans="1:91" ht="13.5" thickBot="1"/>
    <row r="4" spans="1:91">
      <c r="B4" s="4"/>
      <c r="C4" s="4"/>
      <c r="D4" s="4"/>
      <c r="E4" s="4"/>
      <c r="F4" s="4"/>
      <c r="G4" s="225" t="s">
        <v>52</v>
      </c>
      <c r="H4" s="225"/>
      <c r="I4" s="225"/>
      <c r="J4" s="225"/>
      <c r="K4" s="225"/>
      <c r="L4" s="225"/>
      <c r="M4" s="225"/>
      <c r="N4" s="225"/>
      <c r="O4" s="225"/>
      <c r="P4" s="225"/>
      <c r="Q4" s="55"/>
      <c r="R4" s="226" t="s">
        <v>42</v>
      </c>
      <c r="S4" s="226"/>
      <c r="T4" s="226"/>
      <c r="U4" s="226"/>
      <c r="V4" s="226"/>
      <c r="W4" s="226"/>
      <c r="X4" s="226"/>
      <c r="Y4" s="55"/>
      <c r="Z4" s="224" t="s">
        <v>109</v>
      </c>
      <c r="AA4" s="224"/>
      <c r="AB4" s="224"/>
      <c r="AC4" s="224"/>
      <c r="AD4" s="224"/>
      <c r="AE4" s="224"/>
      <c r="AF4" s="224"/>
      <c r="AG4" s="224"/>
      <c r="AH4" s="224"/>
      <c r="AI4" s="224"/>
      <c r="AJ4" s="55"/>
      <c r="AK4" s="224" t="s">
        <v>39</v>
      </c>
      <c r="AL4" s="224"/>
      <c r="AM4" s="224"/>
      <c r="AN4" s="224"/>
      <c r="AO4" s="224"/>
      <c r="AP4" s="224"/>
      <c r="AQ4" s="224"/>
      <c r="AR4" s="224"/>
      <c r="AS4" s="224"/>
      <c r="AT4" s="224"/>
      <c r="AU4" s="55"/>
      <c r="AV4" s="224" t="s">
        <v>40</v>
      </c>
      <c r="AW4" s="224"/>
      <c r="AX4" s="224"/>
      <c r="AY4" s="224"/>
      <c r="AZ4" s="224"/>
      <c r="BA4" s="224"/>
      <c r="BB4" s="224"/>
      <c r="BC4" s="224"/>
      <c r="BD4" s="224"/>
      <c r="BE4" s="227"/>
      <c r="BF4" s="56"/>
      <c r="BG4" s="228" t="s">
        <v>41</v>
      </c>
      <c r="BH4" s="224"/>
      <c r="BI4" s="224"/>
      <c r="BJ4" s="224"/>
      <c r="BK4" s="224"/>
      <c r="BL4" s="224"/>
      <c r="BM4" s="224"/>
      <c r="BN4" s="224"/>
      <c r="BO4" s="224"/>
      <c r="BP4" s="224"/>
      <c r="BQ4" s="55"/>
      <c r="BR4" s="224" t="s">
        <v>110</v>
      </c>
      <c r="BS4" s="224"/>
      <c r="BT4" s="224"/>
      <c r="BU4" s="224"/>
      <c r="BV4" s="224"/>
      <c r="BW4" s="224"/>
      <c r="BX4" s="224"/>
      <c r="BY4" s="224"/>
      <c r="BZ4" s="224"/>
      <c r="CA4" s="224"/>
      <c r="CB4" s="55"/>
      <c r="CC4" s="224" t="s">
        <v>64</v>
      </c>
      <c r="CD4" s="224"/>
      <c r="CE4" s="224"/>
      <c r="CF4" s="224"/>
      <c r="CG4" s="224"/>
      <c r="CH4" s="224"/>
      <c r="CI4" s="224"/>
      <c r="CJ4" s="224"/>
      <c r="CK4" s="224"/>
      <c r="CL4" s="224"/>
      <c r="CM4" s="57"/>
    </row>
    <row r="5" spans="1:91" ht="112.5" customHeight="1">
      <c r="B5" s="4"/>
      <c r="C5" s="4"/>
      <c r="D5" s="4"/>
      <c r="E5" s="4"/>
      <c r="F5" s="4"/>
      <c r="G5" s="58" t="s">
        <v>2</v>
      </c>
      <c r="H5" s="58" t="s">
        <v>3</v>
      </c>
      <c r="I5" s="58" t="s">
        <v>4</v>
      </c>
      <c r="J5" s="58" t="s">
        <v>5</v>
      </c>
      <c r="K5" s="58" t="s">
        <v>9</v>
      </c>
      <c r="L5" s="58" t="s">
        <v>6</v>
      </c>
      <c r="M5" s="58" t="s">
        <v>7</v>
      </c>
      <c r="N5" s="58" t="s">
        <v>11</v>
      </c>
      <c r="O5" s="58" t="s">
        <v>31</v>
      </c>
      <c r="P5" s="58" t="s">
        <v>10</v>
      </c>
      <c r="Q5" s="56"/>
      <c r="R5" s="95" t="s">
        <v>111</v>
      </c>
      <c r="S5" s="59" t="s">
        <v>39</v>
      </c>
      <c r="T5" s="59" t="s">
        <v>40</v>
      </c>
      <c r="U5" s="59" t="s">
        <v>41</v>
      </c>
      <c r="V5" s="59" t="s">
        <v>110</v>
      </c>
      <c r="W5" s="142" t="s">
        <v>65</v>
      </c>
      <c r="X5" s="60" t="s">
        <v>1</v>
      </c>
      <c r="Y5" s="61"/>
      <c r="Z5" s="62" t="s">
        <v>2</v>
      </c>
      <c r="AA5" s="63" t="s">
        <v>3</v>
      </c>
      <c r="AB5" s="63" t="s">
        <v>4</v>
      </c>
      <c r="AC5" s="63" t="s">
        <v>5</v>
      </c>
      <c r="AD5" s="63" t="s">
        <v>9</v>
      </c>
      <c r="AE5" s="63" t="s">
        <v>6</v>
      </c>
      <c r="AF5" s="63" t="s">
        <v>7</v>
      </c>
      <c r="AG5" s="63" t="s">
        <v>11</v>
      </c>
      <c r="AH5" s="63" t="s">
        <v>31</v>
      </c>
      <c r="AI5" s="64" t="s">
        <v>10</v>
      </c>
      <c r="AJ5" s="56"/>
      <c r="AK5" s="62" t="s">
        <v>2</v>
      </c>
      <c r="AL5" s="63" t="s">
        <v>3</v>
      </c>
      <c r="AM5" s="63" t="s">
        <v>4</v>
      </c>
      <c r="AN5" s="63" t="s">
        <v>5</v>
      </c>
      <c r="AO5" s="63" t="s">
        <v>9</v>
      </c>
      <c r="AP5" s="63" t="s">
        <v>6</v>
      </c>
      <c r="AQ5" s="63" t="s">
        <v>7</v>
      </c>
      <c r="AR5" s="63" t="s">
        <v>11</v>
      </c>
      <c r="AS5" s="63" t="s">
        <v>31</v>
      </c>
      <c r="AT5" s="64" t="s">
        <v>10</v>
      </c>
      <c r="AU5" s="56"/>
      <c r="AV5" s="62" t="s">
        <v>2</v>
      </c>
      <c r="AW5" s="63" t="s">
        <v>3</v>
      </c>
      <c r="AX5" s="63" t="s">
        <v>4</v>
      </c>
      <c r="AY5" s="63" t="s">
        <v>5</v>
      </c>
      <c r="AZ5" s="63" t="s">
        <v>9</v>
      </c>
      <c r="BA5" s="63" t="s">
        <v>6</v>
      </c>
      <c r="BB5" s="63" t="s">
        <v>7</v>
      </c>
      <c r="BC5" s="63" t="s">
        <v>11</v>
      </c>
      <c r="BD5" s="63" t="s">
        <v>31</v>
      </c>
      <c r="BE5" s="64" t="s">
        <v>10</v>
      </c>
      <c r="BF5" s="65"/>
      <c r="BG5" s="62" t="s">
        <v>2</v>
      </c>
      <c r="BH5" s="63" t="s">
        <v>3</v>
      </c>
      <c r="BI5" s="63" t="s">
        <v>4</v>
      </c>
      <c r="BJ5" s="63" t="s">
        <v>5</v>
      </c>
      <c r="BK5" s="63" t="s">
        <v>9</v>
      </c>
      <c r="BL5" s="63" t="s">
        <v>6</v>
      </c>
      <c r="BM5" s="63" t="s">
        <v>7</v>
      </c>
      <c r="BN5" s="63" t="s">
        <v>11</v>
      </c>
      <c r="BO5" s="63" t="s">
        <v>31</v>
      </c>
      <c r="BP5" s="64" t="s">
        <v>10</v>
      </c>
      <c r="BQ5" s="61"/>
      <c r="BR5" s="62" t="s">
        <v>2</v>
      </c>
      <c r="BS5" s="63" t="s">
        <v>3</v>
      </c>
      <c r="BT5" s="63" t="s">
        <v>4</v>
      </c>
      <c r="BU5" s="63" t="s">
        <v>5</v>
      </c>
      <c r="BV5" s="63" t="s">
        <v>9</v>
      </c>
      <c r="BW5" s="63" t="s">
        <v>6</v>
      </c>
      <c r="BX5" s="63" t="s">
        <v>7</v>
      </c>
      <c r="BY5" s="63" t="s">
        <v>11</v>
      </c>
      <c r="BZ5" s="63" t="s">
        <v>31</v>
      </c>
      <c r="CA5" s="64" t="s">
        <v>10</v>
      </c>
      <c r="CB5" s="61"/>
      <c r="CC5" s="62" t="s">
        <v>2</v>
      </c>
      <c r="CD5" s="63" t="s">
        <v>3</v>
      </c>
      <c r="CE5" s="63" t="s">
        <v>4</v>
      </c>
      <c r="CF5" s="63" t="s">
        <v>5</v>
      </c>
      <c r="CG5" s="63" t="s">
        <v>9</v>
      </c>
      <c r="CH5" s="63" t="s">
        <v>6</v>
      </c>
      <c r="CI5" s="63" t="s">
        <v>7</v>
      </c>
      <c r="CJ5" s="63" t="s">
        <v>11</v>
      </c>
      <c r="CK5" s="63" t="s">
        <v>31</v>
      </c>
      <c r="CL5" s="64" t="s">
        <v>10</v>
      </c>
      <c r="CM5" s="66"/>
    </row>
    <row r="6" spans="1:91">
      <c r="B6" s="157" t="s">
        <v>45</v>
      </c>
      <c r="C6" s="157" t="s">
        <v>44</v>
      </c>
      <c r="D6" s="157" t="s">
        <v>43</v>
      </c>
      <c r="E6" s="151"/>
      <c r="F6" s="151"/>
      <c r="G6" s="149"/>
      <c r="H6" s="149"/>
      <c r="I6" s="149"/>
      <c r="J6" s="149"/>
      <c r="K6" s="149"/>
      <c r="L6" s="149"/>
      <c r="M6" s="149"/>
      <c r="N6" s="149"/>
      <c r="O6" s="149"/>
      <c r="P6" s="150"/>
      <c r="Q6" s="68"/>
      <c r="R6" s="163"/>
      <c r="S6" s="149"/>
      <c r="T6" s="149"/>
      <c r="U6" s="149"/>
      <c r="V6" s="149"/>
      <c r="W6" s="149"/>
      <c r="X6" s="150"/>
      <c r="Y6" s="65"/>
      <c r="Z6" s="163"/>
      <c r="AA6" s="149"/>
      <c r="AB6" s="149"/>
      <c r="AC6" s="149"/>
      <c r="AD6" s="149"/>
      <c r="AE6" s="149"/>
      <c r="AF6" s="149"/>
      <c r="AG6" s="149"/>
      <c r="AH6" s="149"/>
      <c r="AI6" s="150"/>
      <c r="AJ6" s="65"/>
      <c r="AK6" s="163"/>
      <c r="AL6" s="149"/>
      <c r="AM6" s="149"/>
      <c r="AN6" s="149"/>
      <c r="AO6" s="149"/>
      <c r="AP6" s="149"/>
      <c r="AQ6" s="149"/>
      <c r="AR6" s="149"/>
      <c r="AS6" s="149"/>
      <c r="AT6" s="150"/>
      <c r="AU6" s="65"/>
      <c r="AV6" s="163"/>
      <c r="AW6" s="149"/>
      <c r="AX6" s="149"/>
      <c r="AY6" s="149"/>
      <c r="AZ6" s="149"/>
      <c r="BA6" s="149"/>
      <c r="BB6" s="149"/>
      <c r="BC6" s="149"/>
      <c r="BD6" s="149"/>
      <c r="BE6" s="150"/>
      <c r="BF6" s="68"/>
      <c r="BG6" s="163"/>
      <c r="BH6" s="149"/>
      <c r="BI6" s="149"/>
      <c r="BJ6" s="149"/>
      <c r="BK6" s="149"/>
      <c r="BL6" s="149"/>
      <c r="BM6" s="149"/>
      <c r="BN6" s="149"/>
      <c r="BO6" s="149"/>
      <c r="BP6" s="150"/>
      <c r="BQ6" s="65"/>
      <c r="BR6" s="163"/>
      <c r="BS6" s="149"/>
      <c r="BT6" s="149"/>
      <c r="BU6" s="149"/>
      <c r="BV6" s="149"/>
      <c r="BW6" s="149"/>
      <c r="BX6" s="149"/>
      <c r="BY6" s="149"/>
      <c r="BZ6" s="149"/>
      <c r="CA6" s="150"/>
      <c r="CB6" s="65"/>
      <c r="CC6" s="163"/>
      <c r="CD6" s="149"/>
      <c r="CE6" s="149"/>
      <c r="CF6" s="149"/>
      <c r="CG6" s="149"/>
      <c r="CH6" s="149"/>
      <c r="CI6" s="149"/>
      <c r="CJ6" s="149"/>
      <c r="CK6" s="149"/>
      <c r="CL6" s="150"/>
      <c r="CM6" s="68"/>
    </row>
    <row r="7" spans="1:91">
      <c r="B7" s="174"/>
      <c r="C7" s="174"/>
      <c r="D7" s="174"/>
      <c r="E7" s="174"/>
      <c r="F7" s="174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7"/>
      <c r="R7" s="190"/>
      <c r="S7" s="191"/>
      <c r="T7" s="191"/>
      <c r="U7" s="191"/>
      <c r="V7" s="191"/>
      <c r="W7" s="191"/>
      <c r="X7" s="164">
        <f>SUM(R7:W7)</f>
        <v>0</v>
      </c>
      <c r="Y7" s="65"/>
      <c r="Z7" s="161">
        <f>$R7*G7</f>
        <v>0</v>
      </c>
      <c r="AA7" s="162">
        <f>$R7*H7</f>
        <v>0</v>
      </c>
      <c r="AB7" s="162">
        <f t="shared" ref="AB7:AI7" si="0">$R7*I7</f>
        <v>0</v>
      </c>
      <c r="AC7" s="162">
        <f t="shared" si="0"/>
        <v>0</v>
      </c>
      <c r="AD7" s="162">
        <f t="shared" si="0"/>
        <v>0</v>
      </c>
      <c r="AE7" s="162">
        <f t="shared" si="0"/>
        <v>0</v>
      </c>
      <c r="AF7" s="162">
        <f t="shared" si="0"/>
        <v>0</v>
      </c>
      <c r="AG7" s="162">
        <f t="shared" si="0"/>
        <v>0</v>
      </c>
      <c r="AH7" s="162">
        <f t="shared" si="0"/>
        <v>0</v>
      </c>
      <c r="AI7" s="162">
        <f t="shared" si="0"/>
        <v>0</v>
      </c>
      <c r="AJ7" s="65"/>
      <c r="AK7" s="161">
        <f>$S7*G7</f>
        <v>0</v>
      </c>
      <c r="AL7" s="162">
        <f t="shared" ref="AL7:AT7" si="1">$S7*H7</f>
        <v>0</v>
      </c>
      <c r="AM7" s="162">
        <f t="shared" si="1"/>
        <v>0</v>
      </c>
      <c r="AN7" s="162">
        <f t="shared" si="1"/>
        <v>0</v>
      </c>
      <c r="AO7" s="162">
        <f t="shared" si="1"/>
        <v>0</v>
      </c>
      <c r="AP7" s="162">
        <f t="shared" si="1"/>
        <v>0</v>
      </c>
      <c r="AQ7" s="162">
        <f t="shared" si="1"/>
        <v>0</v>
      </c>
      <c r="AR7" s="162">
        <f t="shared" si="1"/>
        <v>0</v>
      </c>
      <c r="AS7" s="162">
        <f t="shared" si="1"/>
        <v>0</v>
      </c>
      <c r="AT7" s="162">
        <f t="shared" si="1"/>
        <v>0</v>
      </c>
      <c r="AU7" s="65"/>
      <c r="AV7" s="161">
        <f>$T7*G7</f>
        <v>0</v>
      </c>
      <c r="AW7" s="162">
        <f t="shared" ref="AW7:BE7" si="2">$T7*H7</f>
        <v>0</v>
      </c>
      <c r="AX7" s="162">
        <f t="shared" si="2"/>
        <v>0</v>
      </c>
      <c r="AY7" s="162">
        <f t="shared" si="2"/>
        <v>0</v>
      </c>
      <c r="AZ7" s="162">
        <f t="shared" si="2"/>
        <v>0</v>
      </c>
      <c r="BA7" s="162">
        <f t="shared" si="2"/>
        <v>0</v>
      </c>
      <c r="BB7" s="162">
        <f t="shared" si="2"/>
        <v>0</v>
      </c>
      <c r="BC7" s="162">
        <f t="shared" si="2"/>
        <v>0</v>
      </c>
      <c r="BD7" s="162">
        <f t="shared" si="2"/>
        <v>0</v>
      </c>
      <c r="BE7" s="162">
        <f t="shared" si="2"/>
        <v>0</v>
      </c>
      <c r="BF7" s="68"/>
      <c r="BG7" s="161">
        <f>$U7*G7</f>
        <v>0</v>
      </c>
      <c r="BH7" s="162">
        <f t="shared" ref="BH7:BP7" si="3">$U7*H7</f>
        <v>0</v>
      </c>
      <c r="BI7" s="162">
        <f t="shared" si="3"/>
        <v>0</v>
      </c>
      <c r="BJ7" s="162">
        <f t="shared" si="3"/>
        <v>0</v>
      </c>
      <c r="BK7" s="162">
        <f t="shared" si="3"/>
        <v>0</v>
      </c>
      <c r="BL7" s="162">
        <f t="shared" si="3"/>
        <v>0</v>
      </c>
      <c r="BM7" s="162">
        <f t="shared" si="3"/>
        <v>0</v>
      </c>
      <c r="BN7" s="162">
        <f t="shared" si="3"/>
        <v>0</v>
      </c>
      <c r="BO7" s="162">
        <f t="shared" si="3"/>
        <v>0</v>
      </c>
      <c r="BP7" s="162">
        <f t="shared" si="3"/>
        <v>0</v>
      </c>
      <c r="BQ7" s="65"/>
      <c r="BR7" s="161">
        <f>$V7*G7</f>
        <v>0</v>
      </c>
      <c r="BS7" s="162">
        <f t="shared" ref="BS7:CA7" si="4">$V7*H7</f>
        <v>0</v>
      </c>
      <c r="BT7" s="162">
        <f t="shared" si="4"/>
        <v>0</v>
      </c>
      <c r="BU7" s="162">
        <f t="shared" si="4"/>
        <v>0</v>
      </c>
      <c r="BV7" s="162">
        <f t="shared" si="4"/>
        <v>0</v>
      </c>
      <c r="BW7" s="162">
        <f t="shared" si="4"/>
        <v>0</v>
      </c>
      <c r="BX7" s="162">
        <f t="shared" si="4"/>
        <v>0</v>
      </c>
      <c r="BY7" s="162">
        <f t="shared" si="4"/>
        <v>0</v>
      </c>
      <c r="BZ7" s="162">
        <f t="shared" si="4"/>
        <v>0</v>
      </c>
      <c r="CA7" s="162">
        <f t="shared" si="4"/>
        <v>0</v>
      </c>
      <c r="CB7" s="65"/>
      <c r="CC7" s="161">
        <f>$W7*G7</f>
        <v>0</v>
      </c>
      <c r="CD7" s="162">
        <f t="shared" ref="CD7:CL7" si="5">$W7*H7</f>
        <v>0</v>
      </c>
      <c r="CE7" s="162">
        <f t="shared" si="5"/>
        <v>0</v>
      </c>
      <c r="CF7" s="162">
        <f t="shared" si="5"/>
        <v>0</v>
      </c>
      <c r="CG7" s="162">
        <f t="shared" si="5"/>
        <v>0</v>
      </c>
      <c r="CH7" s="162">
        <f t="shared" si="5"/>
        <v>0</v>
      </c>
      <c r="CI7" s="162">
        <f t="shared" si="5"/>
        <v>0</v>
      </c>
      <c r="CJ7" s="162">
        <f t="shared" si="5"/>
        <v>0</v>
      </c>
      <c r="CK7" s="162">
        <f t="shared" si="5"/>
        <v>0</v>
      </c>
      <c r="CL7" s="162">
        <f t="shared" si="5"/>
        <v>0</v>
      </c>
      <c r="CM7" s="68"/>
    </row>
    <row r="8" spans="1:91">
      <c r="B8" s="174"/>
      <c r="C8" s="174"/>
      <c r="D8" s="174"/>
      <c r="E8" s="174"/>
      <c r="F8" s="174"/>
      <c r="G8" s="175"/>
      <c r="H8" s="175"/>
      <c r="I8" s="175"/>
      <c r="J8" s="175"/>
      <c r="K8" s="175"/>
      <c r="L8" s="175"/>
      <c r="M8" s="175"/>
      <c r="N8" s="175"/>
      <c r="O8" s="175"/>
      <c r="P8" s="176"/>
      <c r="Q8" s="178" t="s">
        <v>74</v>
      </c>
      <c r="R8" s="190"/>
      <c r="S8" s="191"/>
      <c r="T8" s="191"/>
      <c r="U8" s="191"/>
      <c r="V8" s="191"/>
      <c r="W8" s="191"/>
      <c r="X8" s="164">
        <f>SUM(R8:W8)</f>
        <v>0</v>
      </c>
      <c r="Y8" s="65"/>
      <c r="Z8" s="162">
        <f>$R8*G8</f>
        <v>0</v>
      </c>
      <c r="AA8" s="162">
        <f t="shared" ref="AA8" si="6">$R8*H8</f>
        <v>0</v>
      </c>
      <c r="AB8" s="162">
        <f t="shared" ref="AB8" si="7">$R8*I8</f>
        <v>0</v>
      </c>
      <c r="AC8" s="162">
        <f t="shared" ref="AC8" si="8">$R8*J8</f>
        <v>0</v>
      </c>
      <c r="AD8" s="162">
        <f t="shared" ref="AD8" si="9">$R8*K8</f>
        <v>0</v>
      </c>
      <c r="AE8" s="162">
        <f t="shared" ref="AE8" si="10">$R8*L8</f>
        <v>0</v>
      </c>
      <c r="AF8" s="162">
        <f t="shared" ref="AF8" si="11">$R8*M8</f>
        <v>0</v>
      </c>
      <c r="AG8" s="162">
        <f t="shared" ref="AG8" si="12">$R8*N8</f>
        <v>0</v>
      </c>
      <c r="AH8" s="162">
        <f t="shared" ref="AH8" si="13">$R8*O8</f>
        <v>0</v>
      </c>
      <c r="AI8" s="162">
        <f t="shared" ref="AI8" si="14">$R8*P8</f>
        <v>0</v>
      </c>
      <c r="AJ8" s="65"/>
      <c r="AK8" s="162">
        <f>$S8*G8</f>
        <v>0</v>
      </c>
      <c r="AL8" s="162">
        <f t="shared" ref="AL8" si="15">$S8*H8</f>
        <v>0</v>
      </c>
      <c r="AM8" s="162">
        <f t="shared" ref="AM8" si="16">$S8*I8</f>
        <v>0</v>
      </c>
      <c r="AN8" s="162">
        <f t="shared" ref="AN8" si="17">$S8*J8</f>
        <v>0</v>
      </c>
      <c r="AO8" s="162">
        <f t="shared" ref="AO8" si="18">$S8*K8</f>
        <v>0</v>
      </c>
      <c r="AP8" s="162">
        <f t="shared" ref="AP8" si="19">$S8*L8</f>
        <v>0</v>
      </c>
      <c r="AQ8" s="162">
        <f t="shared" ref="AQ8" si="20">$S8*M8</f>
        <v>0</v>
      </c>
      <c r="AR8" s="162">
        <f t="shared" ref="AR8" si="21">$S8*N8</f>
        <v>0</v>
      </c>
      <c r="AS8" s="162">
        <f t="shared" ref="AS8" si="22">$S8*O8</f>
        <v>0</v>
      </c>
      <c r="AT8" s="162">
        <f t="shared" ref="AT8" si="23">$S8*P8</f>
        <v>0</v>
      </c>
      <c r="AU8" s="65"/>
      <c r="AV8" s="162">
        <f>$T8*G8</f>
        <v>0</v>
      </c>
      <c r="AW8" s="162">
        <f t="shared" ref="AW8" si="24">$T8*H8</f>
        <v>0</v>
      </c>
      <c r="AX8" s="162">
        <f t="shared" ref="AX8" si="25">$T8*I8</f>
        <v>0</v>
      </c>
      <c r="AY8" s="162">
        <f t="shared" ref="AY8" si="26">$T8*J8</f>
        <v>0</v>
      </c>
      <c r="AZ8" s="162">
        <f t="shared" ref="AZ8" si="27">$T8*K8</f>
        <v>0</v>
      </c>
      <c r="BA8" s="162">
        <f t="shared" ref="BA8" si="28">$T8*L8</f>
        <v>0</v>
      </c>
      <c r="BB8" s="162">
        <f t="shared" ref="BB8" si="29">$T8*M8</f>
        <v>0</v>
      </c>
      <c r="BC8" s="162">
        <f t="shared" ref="BC8" si="30">$T8*N8</f>
        <v>0</v>
      </c>
      <c r="BD8" s="162">
        <f t="shared" ref="BD8" si="31">$T8*O8</f>
        <v>0</v>
      </c>
      <c r="BE8" s="162">
        <f t="shared" ref="BE8" si="32">$T8*P8</f>
        <v>0</v>
      </c>
      <c r="BF8" s="68"/>
      <c r="BG8" s="162">
        <f>$U8*G8</f>
        <v>0</v>
      </c>
      <c r="BH8" s="162">
        <f t="shared" ref="BH8" si="33">$U8*H8</f>
        <v>0</v>
      </c>
      <c r="BI8" s="162">
        <f t="shared" ref="BI8" si="34">$U8*I8</f>
        <v>0</v>
      </c>
      <c r="BJ8" s="162">
        <f t="shared" ref="BJ8" si="35">$U8*J8</f>
        <v>0</v>
      </c>
      <c r="BK8" s="162">
        <f t="shared" ref="BK8" si="36">$U8*K8</f>
        <v>0</v>
      </c>
      <c r="BL8" s="162">
        <f t="shared" ref="BL8" si="37">$U8*L8</f>
        <v>0</v>
      </c>
      <c r="BM8" s="162">
        <f t="shared" ref="BM8" si="38">$U8*M8</f>
        <v>0</v>
      </c>
      <c r="BN8" s="162">
        <f t="shared" ref="BN8" si="39">$U8*N8</f>
        <v>0</v>
      </c>
      <c r="BO8" s="162">
        <f t="shared" ref="BO8" si="40">$U8*O8</f>
        <v>0</v>
      </c>
      <c r="BP8" s="162">
        <f t="shared" ref="BP8" si="41">$U8*P8</f>
        <v>0</v>
      </c>
      <c r="BQ8" s="65"/>
      <c r="BR8" s="162">
        <f>$V8*G8</f>
        <v>0</v>
      </c>
      <c r="BS8" s="162">
        <f t="shared" ref="BS8" si="42">$V8*H8</f>
        <v>0</v>
      </c>
      <c r="BT8" s="162">
        <f t="shared" ref="BT8" si="43">$V8*I8</f>
        <v>0</v>
      </c>
      <c r="BU8" s="162">
        <f t="shared" ref="BU8" si="44">$V8*J8</f>
        <v>0</v>
      </c>
      <c r="BV8" s="162">
        <f t="shared" ref="BV8" si="45">$V8*K8</f>
        <v>0</v>
      </c>
      <c r="BW8" s="162">
        <f t="shared" ref="BW8" si="46">$V8*L8</f>
        <v>0</v>
      </c>
      <c r="BX8" s="162">
        <f t="shared" ref="BX8" si="47">$V8*M8</f>
        <v>0</v>
      </c>
      <c r="BY8" s="162">
        <f t="shared" ref="BY8" si="48">$V8*N8</f>
        <v>0</v>
      </c>
      <c r="BZ8" s="162">
        <f t="shared" ref="BZ8" si="49">$V8*O8</f>
        <v>0</v>
      </c>
      <c r="CA8" s="162">
        <f t="shared" ref="CA8" si="50">$V8*P8</f>
        <v>0</v>
      </c>
      <c r="CB8" s="65"/>
      <c r="CC8" s="162">
        <f>$W8*G8</f>
        <v>0</v>
      </c>
      <c r="CD8" s="162">
        <f t="shared" ref="CD8" si="51">$W8*H8</f>
        <v>0</v>
      </c>
      <c r="CE8" s="162">
        <f t="shared" ref="CE8" si="52">$W8*I8</f>
        <v>0</v>
      </c>
      <c r="CF8" s="162">
        <f t="shared" ref="CF8" si="53">$W8*J8</f>
        <v>0</v>
      </c>
      <c r="CG8" s="162">
        <f t="shared" ref="CG8" si="54">$W8*K8</f>
        <v>0</v>
      </c>
      <c r="CH8" s="162">
        <f t="shared" ref="CH8" si="55">$W8*L8</f>
        <v>0</v>
      </c>
      <c r="CI8" s="162">
        <f t="shared" ref="CI8" si="56">$W8*M8</f>
        <v>0</v>
      </c>
      <c r="CJ8" s="162">
        <f t="shared" ref="CJ8" si="57">$W8*N8</f>
        <v>0</v>
      </c>
      <c r="CK8" s="162">
        <f t="shared" ref="CK8" si="58">$W8*O8</f>
        <v>0</v>
      </c>
      <c r="CL8" s="162">
        <f t="shared" ref="CL8" si="59">$W8*P8</f>
        <v>0</v>
      </c>
      <c r="CM8" s="68"/>
    </row>
    <row r="9" spans="1:91" s="129" customFormat="1">
      <c r="B9" s="156" t="s">
        <v>1</v>
      </c>
      <c r="C9" s="114"/>
      <c r="D9" s="114"/>
      <c r="E9" s="114"/>
      <c r="F9" s="114"/>
      <c r="G9" s="114">
        <f>SUM(G7:G8)</f>
        <v>0</v>
      </c>
      <c r="H9" s="114">
        <f t="shared" ref="H9:P9" si="60">SUM(H7:H8)</f>
        <v>0</v>
      </c>
      <c r="I9" s="114">
        <f t="shared" si="60"/>
        <v>0</v>
      </c>
      <c r="J9" s="114">
        <f t="shared" si="60"/>
        <v>0</v>
      </c>
      <c r="K9" s="114">
        <f t="shared" si="60"/>
        <v>0</v>
      </c>
      <c r="L9" s="114">
        <f t="shared" si="60"/>
        <v>0</v>
      </c>
      <c r="M9" s="114">
        <f t="shared" si="60"/>
        <v>0</v>
      </c>
      <c r="N9" s="114">
        <f t="shared" si="60"/>
        <v>0</v>
      </c>
      <c r="O9" s="114">
        <f t="shared" si="60"/>
        <v>0</v>
      </c>
      <c r="P9" s="114">
        <f t="shared" si="60"/>
        <v>0</v>
      </c>
      <c r="Q9" s="114">
        <f>SUM(G9:P9)</f>
        <v>0</v>
      </c>
      <c r="R9" s="165"/>
      <c r="S9" s="165"/>
      <c r="T9" s="165"/>
      <c r="U9" s="165"/>
      <c r="V9" s="165"/>
      <c r="W9" s="165"/>
      <c r="X9" s="165"/>
      <c r="Y9" s="131"/>
      <c r="Z9" s="114">
        <f>SUM(Z7:Z8)</f>
        <v>0</v>
      </c>
      <c r="AA9" s="114">
        <f t="shared" ref="AA9:AI9" si="61">SUM(AA7:AA8)</f>
        <v>0</v>
      </c>
      <c r="AB9" s="114">
        <f t="shared" si="61"/>
        <v>0</v>
      </c>
      <c r="AC9" s="114">
        <f t="shared" si="61"/>
        <v>0</v>
      </c>
      <c r="AD9" s="114">
        <f t="shared" si="61"/>
        <v>0</v>
      </c>
      <c r="AE9" s="114">
        <f t="shared" si="61"/>
        <v>0</v>
      </c>
      <c r="AF9" s="114">
        <f t="shared" si="61"/>
        <v>0</v>
      </c>
      <c r="AG9" s="114">
        <f t="shared" si="61"/>
        <v>0</v>
      </c>
      <c r="AH9" s="114">
        <f t="shared" si="61"/>
        <v>0</v>
      </c>
      <c r="AI9" s="114">
        <f t="shared" si="61"/>
        <v>0</v>
      </c>
      <c r="AJ9" s="131"/>
      <c r="AK9" s="114">
        <f>SUM(AK7:AK8)</f>
        <v>0</v>
      </c>
      <c r="AL9" s="114">
        <f t="shared" ref="AL9:AT9" si="62">SUM(AL7:AL8)</f>
        <v>0</v>
      </c>
      <c r="AM9" s="114">
        <f t="shared" si="62"/>
        <v>0</v>
      </c>
      <c r="AN9" s="114">
        <f t="shared" si="62"/>
        <v>0</v>
      </c>
      <c r="AO9" s="114">
        <f t="shared" si="62"/>
        <v>0</v>
      </c>
      <c r="AP9" s="114">
        <f t="shared" si="62"/>
        <v>0</v>
      </c>
      <c r="AQ9" s="114">
        <f t="shared" si="62"/>
        <v>0</v>
      </c>
      <c r="AR9" s="114">
        <f t="shared" si="62"/>
        <v>0</v>
      </c>
      <c r="AS9" s="114">
        <f t="shared" si="62"/>
        <v>0</v>
      </c>
      <c r="AT9" s="114">
        <f t="shared" si="62"/>
        <v>0</v>
      </c>
      <c r="AU9" s="131"/>
      <c r="AV9" s="114">
        <f>SUM(AV7:AV8)</f>
        <v>0</v>
      </c>
      <c r="AW9" s="114">
        <f t="shared" ref="AW9:BE9" si="63">SUM(AW7:AW8)</f>
        <v>0</v>
      </c>
      <c r="AX9" s="114">
        <f t="shared" si="63"/>
        <v>0</v>
      </c>
      <c r="AY9" s="114">
        <f t="shared" si="63"/>
        <v>0</v>
      </c>
      <c r="AZ9" s="114">
        <f t="shared" si="63"/>
        <v>0</v>
      </c>
      <c r="BA9" s="114">
        <f t="shared" si="63"/>
        <v>0</v>
      </c>
      <c r="BB9" s="114">
        <f t="shared" si="63"/>
        <v>0</v>
      </c>
      <c r="BC9" s="114">
        <f t="shared" si="63"/>
        <v>0</v>
      </c>
      <c r="BD9" s="114">
        <f t="shared" si="63"/>
        <v>0</v>
      </c>
      <c r="BE9" s="114">
        <f t="shared" si="63"/>
        <v>0</v>
      </c>
      <c r="BF9" s="130"/>
      <c r="BG9" s="114">
        <f>SUM(BG7:BG8)</f>
        <v>0</v>
      </c>
      <c r="BH9" s="114">
        <f t="shared" ref="BH9:BP9" si="64">SUM(BH7:BH8)</f>
        <v>0</v>
      </c>
      <c r="BI9" s="114">
        <f t="shared" si="64"/>
        <v>0</v>
      </c>
      <c r="BJ9" s="114">
        <f t="shared" si="64"/>
        <v>0</v>
      </c>
      <c r="BK9" s="114">
        <f t="shared" si="64"/>
        <v>0</v>
      </c>
      <c r="BL9" s="114">
        <f t="shared" si="64"/>
        <v>0</v>
      </c>
      <c r="BM9" s="114">
        <f t="shared" si="64"/>
        <v>0</v>
      </c>
      <c r="BN9" s="114">
        <f t="shared" si="64"/>
        <v>0</v>
      </c>
      <c r="BO9" s="114">
        <f t="shared" si="64"/>
        <v>0</v>
      </c>
      <c r="BP9" s="114">
        <f t="shared" si="64"/>
        <v>0</v>
      </c>
      <c r="BQ9" s="131"/>
      <c r="BR9" s="114">
        <f>SUM(BR7:BR8)</f>
        <v>0</v>
      </c>
      <c r="BS9" s="114">
        <f t="shared" ref="BS9:CA9" si="65">SUM(BS7:BS8)</f>
        <v>0</v>
      </c>
      <c r="BT9" s="114">
        <f t="shared" si="65"/>
        <v>0</v>
      </c>
      <c r="BU9" s="114">
        <f t="shared" si="65"/>
        <v>0</v>
      </c>
      <c r="BV9" s="114">
        <f t="shared" si="65"/>
        <v>0</v>
      </c>
      <c r="BW9" s="114">
        <f t="shared" si="65"/>
        <v>0</v>
      </c>
      <c r="BX9" s="114">
        <f t="shared" si="65"/>
        <v>0</v>
      </c>
      <c r="BY9" s="114">
        <f t="shared" si="65"/>
        <v>0</v>
      </c>
      <c r="BZ9" s="114">
        <f t="shared" si="65"/>
        <v>0</v>
      </c>
      <c r="CA9" s="114">
        <f t="shared" si="65"/>
        <v>0</v>
      </c>
      <c r="CB9" s="131"/>
      <c r="CC9" s="114">
        <f>SUM(CC7:CC8)</f>
        <v>0</v>
      </c>
      <c r="CD9" s="114">
        <f t="shared" ref="CD9:CL9" si="66">SUM(CD7:CD8)</f>
        <v>0</v>
      </c>
      <c r="CE9" s="114">
        <f t="shared" si="66"/>
        <v>0</v>
      </c>
      <c r="CF9" s="114">
        <f t="shared" si="66"/>
        <v>0</v>
      </c>
      <c r="CG9" s="114">
        <f t="shared" si="66"/>
        <v>0</v>
      </c>
      <c r="CH9" s="114">
        <f t="shared" si="66"/>
        <v>0</v>
      </c>
      <c r="CI9" s="114">
        <f t="shared" si="66"/>
        <v>0</v>
      </c>
      <c r="CJ9" s="114">
        <f t="shared" si="66"/>
        <v>0</v>
      </c>
      <c r="CK9" s="114">
        <f t="shared" si="66"/>
        <v>0</v>
      </c>
      <c r="CL9" s="114">
        <f t="shared" si="66"/>
        <v>0</v>
      </c>
      <c r="CM9" s="130"/>
    </row>
    <row r="10" spans="1:9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6"/>
      <c r="R10" s="76"/>
      <c r="S10" s="76"/>
      <c r="T10" s="76"/>
      <c r="U10" s="76"/>
      <c r="V10" s="76"/>
      <c r="W10" s="76"/>
      <c r="X10" s="76"/>
      <c r="Y10" s="77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7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7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7"/>
      <c r="CC10" s="76"/>
    </row>
    <row r="11" spans="1:9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6"/>
      <c r="R11" s="76"/>
      <c r="S11" s="76"/>
      <c r="T11" s="76"/>
      <c r="U11" s="76"/>
      <c r="V11" s="76"/>
      <c r="W11" s="76"/>
      <c r="X11" s="76"/>
      <c r="Y11" s="77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</row>
    <row r="12" spans="1:91">
      <c r="A12" s="4"/>
      <c r="B12" s="4"/>
      <c r="C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6"/>
      <c r="R12" s="76"/>
      <c r="S12" s="76"/>
      <c r="T12" s="76"/>
      <c r="U12" s="76"/>
      <c r="V12" s="76"/>
      <c r="W12" s="76"/>
      <c r="X12" s="76"/>
      <c r="Y12" s="77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7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7"/>
      <c r="CC12" s="76"/>
    </row>
    <row r="13" spans="1:91">
      <c r="A13" s="4"/>
      <c r="B13" s="4"/>
      <c r="C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6"/>
      <c r="R13" s="76"/>
      <c r="S13" s="76"/>
      <c r="T13" s="76"/>
      <c r="U13" s="76"/>
      <c r="V13" s="76"/>
      <c r="W13" s="76"/>
      <c r="X13" s="76"/>
      <c r="Y13" s="77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7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7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7"/>
      <c r="CC13" s="76"/>
    </row>
    <row r="14" spans="1:91">
      <c r="A14" s="4"/>
      <c r="B14" s="4"/>
      <c r="C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6"/>
      <c r="R14" s="76"/>
      <c r="S14" s="76"/>
      <c r="T14" s="76"/>
      <c r="U14" s="76"/>
      <c r="V14" s="76"/>
      <c r="W14" s="76"/>
      <c r="X14" s="76"/>
      <c r="Y14" s="77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7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7"/>
      <c r="CC14" s="76"/>
    </row>
    <row r="15" spans="1:9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6"/>
      <c r="R15" s="76"/>
      <c r="S15" s="76"/>
      <c r="T15" s="76"/>
      <c r="U15" s="76"/>
      <c r="V15" s="76"/>
      <c r="W15" s="76"/>
      <c r="X15" s="76"/>
      <c r="Y15" s="77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7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7"/>
      <c r="CC15" s="76"/>
    </row>
    <row r="16" spans="1:9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6"/>
      <c r="R16" s="76"/>
      <c r="S16" s="76"/>
      <c r="T16" s="76"/>
      <c r="U16" s="76"/>
      <c r="V16" s="76"/>
      <c r="W16" s="76"/>
      <c r="X16" s="76"/>
      <c r="Y16" s="77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7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7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7"/>
      <c r="CC16" s="76"/>
    </row>
    <row r="17" spans="1:8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6"/>
      <c r="R17" s="76"/>
      <c r="S17" s="76"/>
      <c r="T17" s="76"/>
      <c r="U17" s="76"/>
      <c r="V17" s="76"/>
      <c r="W17" s="76"/>
      <c r="X17" s="76"/>
      <c r="Y17" s="77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7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7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7"/>
      <c r="CC17" s="76"/>
    </row>
    <row r="18" spans="1:8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6"/>
      <c r="R18" s="76"/>
      <c r="S18" s="76"/>
      <c r="T18" s="76"/>
      <c r="U18" s="76"/>
      <c r="V18" s="76"/>
      <c r="W18" s="76"/>
      <c r="X18" s="76"/>
      <c r="Y18" s="77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7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7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7"/>
      <c r="CC18" s="76"/>
    </row>
    <row r="19" spans="1:8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6"/>
      <c r="R19" s="76"/>
      <c r="S19" s="76"/>
      <c r="T19" s="76"/>
      <c r="U19" s="76"/>
      <c r="V19" s="76"/>
      <c r="W19" s="76"/>
      <c r="X19" s="76"/>
      <c r="Y19" s="77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7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7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7"/>
      <c r="CC19" s="76"/>
    </row>
    <row r="20" spans="1:8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6"/>
      <c r="R20" s="76"/>
      <c r="S20" s="76"/>
      <c r="T20" s="76"/>
      <c r="U20" s="76"/>
      <c r="V20" s="76"/>
      <c r="W20" s="76"/>
      <c r="X20" s="76"/>
      <c r="Y20" s="77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7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7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7"/>
      <c r="CC20" s="76"/>
    </row>
    <row r="21" spans="1:8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6"/>
      <c r="R21" s="76"/>
      <c r="S21" s="76"/>
      <c r="T21" s="76"/>
      <c r="U21" s="76"/>
      <c r="V21" s="76"/>
      <c r="W21" s="76"/>
      <c r="X21" s="76"/>
      <c r="Y21" s="77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7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7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7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7"/>
      <c r="CC21" s="76"/>
    </row>
    <row r="22" spans="1:8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6"/>
      <c r="R22" s="76"/>
      <c r="S22" s="76"/>
      <c r="T22" s="76"/>
      <c r="U22" s="76"/>
      <c r="V22" s="76"/>
      <c r="W22" s="76"/>
      <c r="X22" s="76"/>
      <c r="Y22" s="77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7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7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76"/>
    </row>
    <row r="23" spans="1:8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6"/>
      <c r="R23" s="76"/>
      <c r="S23" s="76"/>
      <c r="T23" s="76"/>
      <c r="U23" s="76"/>
      <c r="V23" s="76"/>
      <c r="W23" s="76"/>
      <c r="X23" s="76"/>
      <c r="Y23" s="77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7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7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7"/>
      <c r="CC23" s="76"/>
    </row>
    <row r="24" spans="1:8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6"/>
      <c r="R24" s="76"/>
      <c r="S24" s="76"/>
      <c r="T24" s="76"/>
      <c r="U24" s="76"/>
      <c r="V24" s="76"/>
      <c r="W24" s="76"/>
      <c r="X24" s="76"/>
      <c r="Y24" s="77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7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7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7"/>
      <c r="CC24" s="76"/>
    </row>
    <row r="25" spans="1:8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6"/>
      <c r="R25" s="76"/>
      <c r="S25" s="76"/>
      <c r="T25" s="76"/>
      <c r="U25" s="76"/>
      <c r="V25" s="76"/>
      <c r="W25" s="76"/>
      <c r="X25" s="76"/>
      <c r="Y25" s="77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7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7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7"/>
      <c r="CC25" s="76"/>
    </row>
    <row r="26" spans="1:8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76"/>
      <c r="R26" s="76"/>
      <c r="S26" s="76"/>
      <c r="T26" s="76"/>
      <c r="U26" s="76"/>
      <c r="V26" s="76"/>
      <c r="W26" s="76"/>
      <c r="X26" s="76"/>
      <c r="Y26" s="77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7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7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7"/>
      <c r="CC26" s="76"/>
    </row>
    <row r="27" spans="1:8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76"/>
      <c r="R27" s="76"/>
      <c r="S27" s="76"/>
      <c r="T27" s="76"/>
      <c r="U27" s="76"/>
      <c r="V27" s="76"/>
      <c r="W27" s="76"/>
      <c r="X27" s="76"/>
      <c r="Y27" s="77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7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7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7"/>
      <c r="CC27" s="76"/>
    </row>
    <row r="28" spans="1:8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76"/>
      <c r="R28" s="76"/>
      <c r="S28" s="76"/>
      <c r="T28" s="76"/>
      <c r="U28" s="76"/>
      <c r="V28" s="76"/>
      <c r="W28" s="76"/>
      <c r="X28" s="76"/>
      <c r="Y28" s="77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7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7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7"/>
      <c r="CC28" s="76"/>
    </row>
    <row r="29" spans="1:8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6"/>
      <c r="R29" s="76"/>
      <c r="S29" s="76"/>
      <c r="T29" s="76"/>
      <c r="U29" s="76"/>
      <c r="V29" s="76"/>
      <c r="W29" s="76"/>
      <c r="X29" s="76"/>
      <c r="Y29" s="77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7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7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7"/>
      <c r="CC29" s="76"/>
    </row>
    <row r="30" spans="1:8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76"/>
      <c r="R30" s="76"/>
      <c r="S30" s="76"/>
      <c r="T30" s="76"/>
      <c r="U30" s="76"/>
      <c r="V30" s="76"/>
      <c r="W30" s="76"/>
      <c r="X30" s="76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7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7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7"/>
      <c r="CC30" s="76"/>
    </row>
    <row r="31" spans="1:8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76"/>
      <c r="R31" s="76"/>
      <c r="S31" s="76"/>
      <c r="T31" s="76"/>
      <c r="U31" s="76"/>
      <c r="V31" s="76"/>
      <c r="W31" s="76"/>
      <c r="X31" s="76"/>
      <c r="Y31" s="77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7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7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7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7"/>
      <c r="CC31" s="76"/>
    </row>
    <row r="32" spans="1:8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6"/>
      <c r="R32" s="76"/>
      <c r="S32" s="76"/>
      <c r="T32" s="76"/>
      <c r="U32" s="76"/>
      <c r="V32" s="76"/>
      <c r="W32" s="76"/>
      <c r="X32" s="76"/>
      <c r="Y32" s="77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7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7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7"/>
      <c r="CC32" s="76"/>
    </row>
    <row r="33" spans="1:8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6"/>
      <c r="R33" s="76"/>
      <c r="S33" s="76"/>
      <c r="T33" s="76"/>
      <c r="U33" s="76"/>
      <c r="V33" s="76"/>
      <c r="W33" s="76"/>
      <c r="X33" s="76"/>
      <c r="Y33" s="77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7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7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7"/>
      <c r="CC33" s="76"/>
    </row>
    <row r="34" spans="1:8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6"/>
      <c r="R34" s="76"/>
      <c r="S34" s="76"/>
      <c r="T34" s="76"/>
      <c r="U34" s="76"/>
      <c r="V34" s="76"/>
      <c r="W34" s="76"/>
      <c r="X34" s="76"/>
      <c r="Y34" s="77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7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7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7"/>
      <c r="CC34" s="76"/>
    </row>
    <row r="35" spans="1:8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6"/>
      <c r="R35" s="76"/>
      <c r="S35" s="76"/>
      <c r="T35" s="76"/>
      <c r="U35" s="76"/>
      <c r="V35" s="76"/>
      <c r="W35" s="76"/>
      <c r="X35" s="76"/>
      <c r="Y35" s="77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7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7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7"/>
      <c r="CC35" s="76"/>
    </row>
    <row r="36" spans="1:8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6"/>
      <c r="R36" s="76"/>
      <c r="S36" s="76"/>
      <c r="T36" s="76"/>
      <c r="U36" s="76"/>
      <c r="V36" s="76"/>
      <c r="W36" s="76"/>
      <c r="X36" s="76"/>
      <c r="Y36" s="77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7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7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7"/>
      <c r="CC36" s="76"/>
    </row>
    <row r="37" spans="1:8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6"/>
      <c r="R37" s="76"/>
      <c r="S37" s="76"/>
      <c r="T37" s="76"/>
      <c r="U37" s="76"/>
      <c r="V37" s="76"/>
      <c r="W37" s="76"/>
      <c r="X37" s="76"/>
      <c r="Y37" s="77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7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7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7"/>
      <c r="CC37" s="76"/>
    </row>
    <row r="38" spans="1:8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6"/>
      <c r="R38" s="76"/>
      <c r="S38" s="76"/>
      <c r="T38" s="76"/>
      <c r="U38" s="76"/>
      <c r="V38" s="76"/>
      <c r="W38" s="76"/>
      <c r="X38" s="76"/>
      <c r="Y38" s="77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7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7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7"/>
      <c r="CC38" s="76"/>
    </row>
    <row r="39" spans="1:8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6"/>
      <c r="R39" s="76"/>
      <c r="S39" s="76"/>
      <c r="T39" s="76"/>
      <c r="U39" s="76"/>
      <c r="V39" s="76"/>
      <c r="W39" s="76"/>
      <c r="X39" s="76"/>
      <c r="Y39" s="77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7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7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7"/>
      <c r="CC39" s="76"/>
    </row>
    <row r="40" spans="1:8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76"/>
      <c r="R40" s="76"/>
      <c r="S40" s="76"/>
      <c r="T40" s="76"/>
      <c r="U40" s="76"/>
      <c r="V40" s="76"/>
      <c r="W40" s="76"/>
      <c r="X40" s="76"/>
      <c r="Y40" s="77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7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7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7"/>
      <c r="CC40" s="76"/>
    </row>
    <row r="41" spans="1:8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6"/>
      <c r="R41" s="76"/>
      <c r="S41" s="76"/>
      <c r="T41" s="76"/>
      <c r="U41" s="76"/>
      <c r="V41" s="76"/>
      <c r="W41" s="76"/>
      <c r="X41" s="76"/>
      <c r="Y41" s="77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7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7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7"/>
      <c r="CC41" s="76"/>
    </row>
    <row r="42" spans="1:8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6"/>
      <c r="R42" s="76"/>
      <c r="S42" s="76"/>
      <c r="T42" s="76"/>
      <c r="U42" s="76"/>
      <c r="V42" s="76"/>
      <c r="W42" s="76"/>
      <c r="X42" s="76"/>
      <c r="Y42" s="77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7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7"/>
      <c r="CC42" s="76"/>
    </row>
    <row r="43" spans="1:8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6"/>
      <c r="R43" s="76"/>
      <c r="S43" s="76"/>
      <c r="T43" s="76"/>
      <c r="U43" s="76"/>
      <c r="V43" s="76"/>
      <c r="W43" s="76"/>
      <c r="X43" s="76"/>
      <c r="Y43" s="77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7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7"/>
      <c r="CC43" s="76"/>
    </row>
    <row r="44" spans="1:8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76"/>
      <c r="R44" s="76"/>
      <c r="S44" s="76"/>
      <c r="T44" s="76"/>
      <c r="U44" s="76"/>
      <c r="V44" s="76"/>
      <c r="W44" s="76"/>
      <c r="X44" s="76"/>
      <c r="Y44" s="77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7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7"/>
      <c r="CC44" s="76"/>
    </row>
    <row r="45" spans="1:8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76"/>
      <c r="R45" s="76"/>
      <c r="S45" s="76"/>
      <c r="T45" s="76"/>
      <c r="U45" s="76"/>
      <c r="V45" s="76"/>
      <c r="W45" s="76"/>
      <c r="X45" s="76"/>
      <c r="Y45" s="77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7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7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7"/>
      <c r="CC45" s="76"/>
    </row>
    <row r="46" spans="1:8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76"/>
      <c r="R46" s="76"/>
      <c r="S46" s="76"/>
      <c r="T46" s="76"/>
      <c r="U46" s="76"/>
      <c r="V46" s="76"/>
      <c r="W46" s="76"/>
      <c r="X46" s="76"/>
      <c r="Y46" s="77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7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7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7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7"/>
      <c r="CC46" s="76"/>
    </row>
    <row r="47" spans="1:8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6"/>
      <c r="R47" s="76"/>
      <c r="S47" s="76"/>
      <c r="T47" s="76"/>
      <c r="U47" s="76"/>
      <c r="V47" s="76"/>
      <c r="W47" s="76"/>
      <c r="X47" s="76"/>
      <c r="Y47" s="77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7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7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7"/>
      <c r="CC47" s="76"/>
    </row>
    <row r="48" spans="1:8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6"/>
      <c r="R48" s="76"/>
      <c r="S48" s="76"/>
      <c r="T48" s="76"/>
      <c r="U48" s="76"/>
      <c r="V48" s="76"/>
      <c r="W48" s="76"/>
      <c r="X48" s="76"/>
      <c r="Y48" s="77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7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7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7"/>
      <c r="CC48" s="76"/>
    </row>
    <row r="49" spans="1:8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76"/>
      <c r="R49" s="76"/>
      <c r="S49" s="76"/>
      <c r="T49" s="76"/>
      <c r="U49" s="76"/>
      <c r="V49" s="76"/>
      <c r="W49" s="76"/>
      <c r="X49" s="76"/>
      <c r="Y49" s="77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7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7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7"/>
      <c r="CC49" s="76"/>
    </row>
    <row r="50" spans="1:8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76"/>
      <c r="R50" s="76"/>
      <c r="S50" s="76"/>
      <c r="T50" s="76"/>
      <c r="U50" s="76"/>
      <c r="V50" s="76"/>
      <c r="W50" s="76"/>
      <c r="X50" s="76"/>
      <c r="Y50" s="77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7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7"/>
      <c r="CC50" s="76"/>
    </row>
    <row r="51" spans="1:8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76"/>
      <c r="R51" s="76"/>
      <c r="S51" s="76"/>
      <c r="T51" s="76"/>
      <c r="U51" s="76"/>
      <c r="V51" s="76"/>
      <c r="W51" s="76"/>
      <c r="X51" s="76"/>
      <c r="Y51" s="77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7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7"/>
      <c r="CC51" s="76"/>
    </row>
    <row r="52" spans="1:8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6"/>
      <c r="R52" s="76"/>
      <c r="S52" s="76"/>
      <c r="T52" s="76"/>
      <c r="U52" s="76"/>
      <c r="V52" s="76"/>
      <c r="W52" s="76"/>
      <c r="X52" s="76"/>
      <c r="Y52" s="77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7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7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7"/>
      <c r="CC52" s="76"/>
    </row>
    <row r="53" spans="1:8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76"/>
      <c r="R53" s="76"/>
      <c r="S53" s="76"/>
      <c r="T53" s="76"/>
      <c r="U53" s="76"/>
      <c r="V53" s="76"/>
      <c r="W53" s="76"/>
      <c r="X53" s="76"/>
      <c r="Y53" s="77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7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7"/>
      <c r="CC53" s="76"/>
    </row>
    <row r="54" spans="1:8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76"/>
      <c r="R54" s="76"/>
      <c r="S54" s="76"/>
      <c r="T54" s="76"/>
      <c r="U54" s="76"/>
      <c r="V54" s="76"/>
      <c r="W54" s="76"/>
      <c r="X54" s="76"/>
      <c r="Y54" s="77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7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7"/>
      <c r="CC54" s="76"/>
    </row>
    <row r="55" spans="1:8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76"/>
      <c r="R55" s="76"/>
      <c r="S55" s="76"/>
      <c r="T55" s="76"/>
      <c r="U55" s="76"/>
      <c r="V55" s="76"/>
      <c r="W55" s="76"/>
      <c r="X55" s="76"/>
      <c r="Y55" s="77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7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7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7"/>
      <c r="CC55" s="76"/>
    </row>
    <row r="56" spans="1:8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76"/>
      <c r="R56" s="76"/>
      <c r="S56" s="76"/>
      <c r="T56" s="76"/>
      <c r="U56" s="76"/>
      <c r="V56" s="76"/>
      <c r="W56" s="76"/>
      <c r="X56" s="76"/>
      <c r="Y56" s="77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7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7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7"/>
      <c r="CC56" s="76"/>
    </row>
    <row r="57" spans="1:8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76"/>
      <c r="R57" s="76"/>
      <c r="S57" s="76"/>
      <c r="T57" s="76"/>
      <c r="U57" s="76"/>
      <c r="V57" s="76"/>
      <c r="W57" s="76"/>
      <c r="X57" s="76"/>
      <c r="Y57" s="77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7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7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7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7"/>
      <c r="CC57" s="76"/>
    </row>
    <row r="58" spans="1:8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76"/>
      <c r="R58" s="76"/>
      <c r="S58" s="76"/>
      <c r="T58" s="76"/>
      <c r="U58" s="76"/>
      <c r="V58" s="76"/>
      <c r="W58" s="76"/>
      <c r="X58" s="76"/>
      <c r="Y58" s="77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7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7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7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7"/>
      <c r="CC58" s="76"/>
    </row>
    <row r="59" spans="1:8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76"/>
      <c r="R59" s="76"/>
      <c r="S59" s="76"/>
      <c r="T59" s="76"/>
      <c r="U59" s="76"/>
      <c r="V59" s="76"/>
      <c r="W59" s="76"/>
      <c r="X59" s="76"/>
      <c r="Y59" s="77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7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7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7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7"/>
      <c r="CC59" s="76"/>
    </row>
    <row r="60" spans="1:8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76"/>
      <c r="R60" s="76"/>
      <c r="S60" s="76"/>
      <c r="T60" s="76"/>
      <c r="U60" s="76"/>
      <c r="V60" s="76"/>
      <c r="W60" s="76"/>
      <c r="X60" s="76"/>
      <c r="Y60" s="77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7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7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7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7"/>
      <c r="CC60" s="76"/>
    </row>
    <row r="61" spans="1:8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76"/>
      <c r="R61" s="76"/>
      <c r="S61" s="76"/>
      <c r="T61" s="76"/>
      <c r="U61" s="76"/>
      <c r="V61" s="76"/>
      <c r="W61" s="76"/>
      <c r="X61" s="76"/>
      <c r="Y61" s="77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7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7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7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7"/>
      <c r="CC61" s="76"/>
    </row>
    <row r="62" spans="1:8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76"/>
      <c r="R62" s="76"/>
      <c r="S62" s="76"/>
      <c r="T62" s="76"/>
      <c r="U62" s="76"/>
      <c r="V62" s="76"/>
      <c r="W62" s="76"/>
      <c r="X62" s="76"/>
      <c r="Y62" s="77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7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7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7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7"/>
      <c r="CC62" s="76"/>
    </row>
    <row r="63" spans="1:8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6"/>
      <c r="R63" s="76"/>
      <c r="S63" s="76"/>
      <c r="T63" s="76"/>
      <c r="U63" s="76"/>
      <c r="V63" s="76"/>
      <c r="W63" s="76"/>
      <c r="X63" s="76"/>
      <c r="Y63" s="77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7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7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7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7"/>
      <c r="CC63" s="76"/>
    </row>
    <row r="64" spans="1:8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76"/>
      <c r="R64" s="76"/>
      <c r="S64" s="76"/>
      <c r="T64" s="76"/>
      <c r="U64" s="76"/>
      <c r="V64" s="76"/>
      <c r="W64" s="76"/>
      <c r="X64" s="76"/>
      <c r="Y64" s="77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7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7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7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7"/>
      <c r="CC64" s="76"/>
    </row>
    <row r="65" spans="1:8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76"/>
      <c r="R65" s="76"/>
      <c r="S65" s="76"/>
      <c r="T65" s="76"/>
      <c r="U65" s="76"/>
      <c r="V65" s="76"/>
      <c r="W65" s="76"/>
      <c r="X65" s="76"/>
      <c r="Y65" s="77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7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7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7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7"/>
      <c r="CC65" s="76"/>
    </row>
    <row r="66" spans="1:8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76"/>
      <c r="R66" s="76"/>
      <c r="S66" s="76"/>
      <c r="T66" s="76"/>
      <c r="U66" s="76"/>
      <c r="V66" s="76"/>
      <c r="W66" s="76"/>
      <c r="X66" s="76"/>
      <c r="Y66" s="77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7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7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7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7"/>
      <c r="CC66" s="76"/>
    </row>
    <row r="67" spans="1:8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76"/>
      <c r="R67" s="76"/>
      <c r="S67" s="76"/>
      <c r="T67" s="76"/>
      <c r="U67" s="76"/>
      <c r="V67" s="76"/>
      <c r="W67" s="76"/>
      <c r="X67" s="76"/>
      <c r="Y67" s="77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7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7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7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7"/>
      <c r="CC67" s="76"/>
    </row>
    <row r="68" spans="1:8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6"/>
      <c r="R68" s="76"/>
      <c r="S68" s="76"/>
      <c r="T68" s="76"/>
      <c r="U68" s="76"/>
      <c r="V68" s="76"/>
      <c r="W68" s="76"/>
      <c r="X68" s="76"/>
      <c r="Y68" s="77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7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7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7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7"/>
      <c r="CC68" s="76"/>
    </row>
    <row r="69" spans="1:8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76"/>
      <c r="R69" s="76"/>
      <c r="S69" s="76"/>
      <c r="T69" s="76"/>
      <c r="U69" s="76"/>
      <c r="V69" s="76"/>
      <c r="W69" s="76"/>
      <c r="X69" s="76"/>
      <c r="Y69" s="77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7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7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7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7"/>
      <c r="CC69" s="76"/>
    </row>
    <row r="70" spans="1:8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76"/>
      <c r="R70" s="76"/>
      <c r="S70" s="76"/>
      <c r="T70" s="76"/>
      <c r="U70" s="76"/>
      <c r="V70" s="76"/>
      <c r="W70" s="76"/>
      <c r="X70" s="76"/>
      <c r="Y70" s="77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7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7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7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7"/>
      <c r="CC70" s="76"/>
    </row>
    <row r="71" spans="1:8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76"/>
      <c r="R71" s="76"/>
      <c r="S71" s="76"/>
      <c r="T71" s="76"/>
      <c r="U71" s="76"/>
      <c r="V71" s="76"/>
      <c r="W71" s="76"/>
      <c r="X71" s="76"/>
      <c r="Y71" s="77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7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7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7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7"/>
      <c r="CC71" s="76"/>
    </row>
    <row r="72" spans="1:8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76"/>
      <c r="R72" s="76"/>
      <c r="S72" s="76"/>
      <c r="T72" s="76"/>
      <c r="U72" s="76"/>
      <c r="V72" s="76"/>
      <c r="W72" s="76"/>
      <c r="X72" s="76"/>
      <c r="Y72" s="77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7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7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7"/>
      <c r="CC72" s="76"/>
    </row>
    <row r="73" spans="1:8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76"/>
      <c r="R73" s="76"/>
      <c r="S73" s="76"/>
      <c r="T73" s="76"/>
      <c r="U73" s="76"/>
      <c r="V73" s="76"/>
      <c r="W73" s="76"/>
      <c r="X73" s="76"/>
      <c r="Y73" s="77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7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7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7"/>
      <c r="CC73" s="76"/>
    </row>
    <row r="74" spans="1:8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76"/>
      <c r="R74" s="76"/>
      <c r="S74" s="76"/>
      <c r="T74" s="76"/>
      <c r="U74" s="76"/>
      <c r="V74" s="76"/>
      <c r="W74" s="76"/>
      <c r="X74" s="76"/>
      <c r="Y74" s="77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7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7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7"/>
      <c r="CC74" s="76"/>
    </row>
    <row r="75" spans="1:8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76"/>
      <c r="R75" s="76"/>
      <c r="S75" s="76"/>
      <c r="T75" s="76"/>
      <c r="U75" s="76"/>
      <c r="V75" s="76"/>
      <c r="W75" s="76"/>
      <c r="X75" s="76"/>
      <c r="Y75" s="77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7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7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7"/>
      <c r="CC75" s="76"/>
    </row>
    <row r="76" spans="1:8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6"/>
      <c r="R76" s="76"/>
      <c r="S76" s="76"/>
      <c r="T76" s="76"/>
      <c r="U76" s="76"/>
      <c r="V76" s="76"/>
      <c r="W76" s="76"/>
      <c r="X76" s="76"/>
      <c r="Y76" s="77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7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7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7"/>
      <c r="CC76" s="76"/>
    </row>
    <row r="77" spans="1:8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76"/>
      <c r="R77" s="76"/>
      <c r="S77" s="76"/>
      <c r="T77" s="76"/>
      <c r="U77" s="76"/>
      <c r="V77" s="76"/>
      <c r="W77" s="76"/>
      <c r="X77" s="76"/>
      <c r="Y77" s="77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7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7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7"/>
      <c r="CC77" s="76"/>
    </row>
    <row r="78" spans="1:8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76"/>
      <c r="R78" s="76"/>
      <c r="S78" s="76"/>
      <c r="T78" s="76"/>
      <c r="U78" s="76"/>
      <c r="V78" s="76"/>
      <c r="W78" s="76"/>
      <c r="X78" s="76"/>
      <c r="Y78" s="77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7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7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7"/>
      <c r="CC78" s="76"/>
    </row>
    <row r="79" spans="1:8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76"/>
      <c r="R79" s="76"/>
      <c r="S79" s="76"/>
      <c r="T79" s="76"/>
      <c r="U79" s="76"/>
      <c r="V79" s="76"/>
      <c r="W79" s="76"/>
      <c r="X79" s="76"/>
      <c r="Y79" s="77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7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7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7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7"/>
      <c r="CC79" s="76"/>
    </row>
    <row r="80" spans="1:8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76"/>
      <c r="R80" s="76"/>
      <c r="S80" s="76"/>
      <c r="T80" s="76"/>
      <c r="U80" s="76"/>
      <c r="V80" s="76"/>
      <c r="W80" s="76"/>
      <c r="X80" s="76"/>
      <c r="Y80" s="77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7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7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7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7"/>
      <c r="CC80" s="76"/>
    </row>
    <row r="81" spans="1: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76"/>
      <c r="R81" s="76"/>
      <c r="S81" s="76"/>
      <c r="T81" s="76"/>
      <c r="U81" s="76"/>
      <c r="V81" s="76"/>
      <c r="W81" s="76"/>
      <c r="X81" s="76"/>
      <c r="Y81" s="77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7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7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7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7"/>
      <c r="CC81" s="76"/>
    </row>
    <row r="82" spans="1:8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76"/>
      <c r="R82" s="76"/>
      <c r="S82" s="76"/>
      <c r="T82" s="76"/>
      <c r="U82" s="76"/>
      <c r="V82" s="76"/>
      <c r="W82" s="76"/>
      <c r="X82" s="76"/>
      <c r="Y82" s="77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7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7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7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7"/>
      <c r="CC82" s="76"/>
    </row>
    <row r="83" spans="1:8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76"/>
      <c r="R83" s="76"/>
      <c r="S83" s="76"/>
      <c r="T83" s="76"/>
      <c r="U83" s="76"/>
      <c r="V83" s="76"/>
      <c r="W83" s="76"/>
      <c r="X83" s="76"/>
      <c r="Y83" s="77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7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7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7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7"/>
      <c r="CC83" s="76"/>
    </row>
    <row r="84" spans="1:8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76"/>
      <c r="R84" s="76"/>
      <c r="S84" s="76"/>
      <c r="T84" s="76"/>
      <c r="U84" s="76"/>
      <c r="V84" s="76"/>
      <c r="W84" s="76"/>
      <c r="X84" s="76"/>
      <c r="Y84" s="77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7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7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7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7"/>
      <c r="CC84" s="76"/>
    </row>
    <row r="85" spans="1:8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76"/>
      <c r="R85" s="76"/>
      <c r="S85" s="76"/>
      <c r="T85" s="76"/>
      <c r="U85" s="76"/>
      <c r="V85" s="76"/>
      <c r="W85" s="76"/>
      <c r="X85" s="76"/>
      <c r="Y85" s="77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7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7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7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7"/>
      <c r="CC85" s="76"/>
    </row>
    <row r="86" spans="1:8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76"/>
      <c r="R86" s="76"/>
      <c r="S86" s="76"/>
      <c r="T86" s="76"/>
      <c r="U86" s="76"/>
      <c r="V86" s="76"/>
      <c r="W86" s="76"/>
      <c r="X86" s="76"/>
      <c r="Y86" s="77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7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7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7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7"/>
      <c r="CC86" s="76"/>
    </row>
    <row r="87" spans="1:8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76"/>
      <c r="R87" s="76"/>
      <c r="S87" s="76"/>
      <c r="T87" s="76"/>
      <c r="U87" s="76"/>
      <c r="V87" s="76"/>
      <c r="W87" s="76"/>
      <c r="X87" s="76"/>
      <c r="Y87" s="77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7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7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7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7"/>
      <c r="CC87" s="76"/>
    </row>
    <row r="88" spans="1:8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76"/>
      <c r="R88" s="76"/>
      <c r="S88" s="76"/>
      <c r="T88" s="76"/>
      <c r="U88" s="76"/>
      <c r="V88" s="76"/>
      <c r="W88" s="76"/>
      <c r="X88" s="76"/>
      <c r="Y88" s="77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7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7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7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7"/>
      <c r="CC88" s="76"/>
    </row>
    <row r="89" spans="1:8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76"/>
      <c r="R89" s="76"/>
      <c r="S89" s="76"/>
      <c r="T89" s="76"/>
      <c r="U89" s="76"/>
      <c r="V89" s="76"/>
      <c r="W89" s="76"/>
      <c r="X89" s="76"/>
      <c r="Y89" s="77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7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7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7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7"/>
      <c r="CC89" s="76"/>
    </row>
    <row r="90" spans="1:8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76"/>
      <c r="R90" s="76"/>
      <c r="S90" s="76"/>
      <c r="T90" s="76"/>
      <c r="U90" s="76"/>
      <c r="V90" s="76"/>
      <c r="W90" s="76"/>
      <c r="X90" s="76"/>
      <c r="Y90" s="77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7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7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7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7"/>
      <c r="CC90" s="76"/>
    </row>
    <row r="91" spans="1:8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76"/>
      <c r="R91" s="76"/>
      <c r="S91" s="76"/>
      <c r="T91" s="76"/>
      <c r="U91" s="76"/>
      <c r="V91" s="76"/>
      <c r="W91" s="76"/>
      <c r="X91" s="76"/>
      <c r="Y91" s="77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7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7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7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7"/>
      <c r="CC91" s="76"/>
    </row>
    <row r="92" spans="1:8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76"/>
      <c r="R92" s="76"/>
      <c r="S92" s="76"/>
      <c r="T92" s="76"/>
      <c r="U92" s="76"/>
      <c r="V92" s="76"/>
      <c r="W92" s="76"/>
      <c r="X92" s="76"/>
      <c r="Y92" s="77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7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7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7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7"/>
      <c r="CC92" s="76"/>
    </row>
    <row r="93" spans="1:8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76"/>
      <c r="R93" s="76"/>
      <c r="S93" s="76"/>
      <c r="T93" s="76"/>
      <c r="U93" s="76"/>
      <c r="V93" s="76"/>
      <c r="W93" s="76"/>
      <c r="X93" s="76"/>
      <c r="Y93" s="77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7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7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7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7"/>
      <c r="CC93" s="76"/>
    </row>
    <row r="94" spans="1:8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76"/>
      <c r="R94" s="76"/>
      <c r="S94" s="76"/>
      <c r="T94" s="76"/>
      <c r="U94" s="76"/>
      <c r="V94" s="76"/>
      <c r="W94" s="76"/>
      <c r="X94" s="76"/>
      <c r="Y94" s="77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7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7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7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7"/>
      <c r="CC94" s="76"/>
    </row>
    <row r="95" spans="1:8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76"/>
      <c r="R95" s="76"/>
      <c r="S95" s="76"/>
      <c r="T95" s="76"/>
      <c r="U95" s="76"/>
      <c r="V95" s="76"/>
      <c r="W95" s="76"/>
      <c r="X95" s="76"/>
      <c r="Y95" s="77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7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7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7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7"/>
      <c r="CC95" s="76"/>
    </row>
    <row r="96" spans="1:8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76"/>
      <c r="R96" s="76"/>
      <c r="S96" s="76"/>
      <c r="T96" s="76"/>
      <c r="U96" s="76"/>
      <c r="V96" s="76"/>
      <c r="W96" s="76"/>
      <c r="X96" s="76"/>
      <c r="Y96" s="77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7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7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7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7"/>
      <c r="CC96" s="76"/>
    </row>
    <row r="97" spans="1:8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76"/>
      <c r="R97" s="76"/>
      <c r="S97" s="76"/>
      <c r="T97" s="76"/>
      <c r="U97" s="76"/>
      <c r="V97" s="76"/>
      <c r="W97" s="76"/>
      <c r="X97" s="76"/>
      <c r="Y97" s="77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7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7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7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7"/>
      <c r="CC97" s="76"/>
    </row>
    <row r="98" spans="1:8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76"/>
      <c r="R98" s="76"/>
      <c r="S98" s="76"/>
      <c r="T98" s="76"/>
      <c r="U98" s="76"/>
      <c r="V98" s="76"/>
      <c r="W98" s="76"/>
      <c r="X98" s="76"/>
      <c r="Y98" s="77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7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7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7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7"/>
      <c r="CC98" s="76"/>
    </row>
    <row r="99" spans="1:8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76"/>
      <c r="R99" s="76"/>
      <c r="S99" s="76"/>
      <c r="T99" s="76"/>
      <c r="U99" s="76"/>
      <c r="V99" s="76"/>
      <c r="W99" s="76"/>
      <c r="X99" s="76"/>
      <c r="Y99" s="77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7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7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7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7"/>
      <c r="CC99" s="76"/>
    </row>
    <row r="100" spans="1:8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76"/>
      <c r="R100" s="76"/>
      <c r="S100" s="76"/>
      <c r="T100" s="76"/>
      <c r="U100" s="76"/>
      <c r="V100" s="76"/>
      <c r="W100" s="76"/>
      <c r="X100" s="76"/>
      <c r="Y100" s="77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7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7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7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7"/>
      <c r="CC100" s="76"/>
    </row>
    <row r="101" spans="1:8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76"/>
      <c r="R101" s="76"/>
      <c r="S101" s="76"/>
      <c r="T101" s="76"/>
      <c r="U101" s="76"/>
      <c r="V101" s="76"/>
      <c r="W101" s="76"/>
      <c r="X101" s="76"/>
      <c r="Y101" s="77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7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7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7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7"/>
      <c r="CC101" s="76"/>
    </row>
    <row r="102" spans="1:8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76"/>
      <c r="R102" s="76"/>
      <c r="S102" s="76"/>
      <c r="T102" s="76"/>
      <c r="U102" s="76"/>
      <c r="V102" s="76"/>
      <c r="W102" s="76"/>
      <c r="X102" s="76"/>
      <c r="Y102" s="77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7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7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7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7"/>
      <c r="CC102" s="76"/>
    </row>
    <row r="103" spans="1:8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76"/>
      <c r="R103" s="76"/>
      <c r="S103" s="76"/>
      <c r="T103" s="76"/>
      <c r="U103" s="76"/>
      <c r="V103" s="76"/>
      <c r="W103" s="76"/>
      <c r="X103" s="76"/>
      <c r="Y103" s="77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7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7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7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7"/>
      <c r="CC103" s="76"/>
    </row>
    <row r="104" spans="1:8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76"/>
      <c r="R104" s="76"/>
      <c r="S104" s="76"/>
      <c r="T104" s="76"/>
      <c r="U104" s="76"/>
      <c r="V104" s="76"/>
      <c r="W104" s="76"/>
      <c r="X104" s="76"/>
      <c r="Y104" s="77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7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7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7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7"/>
      <c r="CC104" s="76"/>
    </row>
    <row r="105" spans="1:8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76"/>
      <c r="R105" s="76"/>
      <c r="S105" s="76"/>
      <c r="T105" s="76"/>
      <c r="U105" s="76"/>
      <c r="V105" s="76"/>
      <c r="W105" s="76"/>
      <c r="X105" s="76"/>
      <c r="Y105" s="77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7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7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7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7"/>
      <c r="CC105" s="76"/>
    </row>
    <row r="106" spans="1:8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76"/>
      <c r="R106" s="76"/>
      <c r="S106" s="76"/>
      <c r="T106" s="76"/>
      <c r="U106" s="76"/>
      <c r="V106" s="76"/>
      <c r="W106" s="76"/>
      <c r="X106" s="76"/>
      <c r="Y106" s="77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7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7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7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7"/>
      <c r="CC106" s="76"/>
    </row>
    <row r="107" spans="1:8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76"/>
      <c r="R107" s="76"/>
      <c r="S107" s="76"/>
      <c r="T107" s="76"/>
      <c r="U107" s="76"/>
      <c r="V107" s="76"/>
      <c r="W107" s="76"/>
      <c r="X107" s="76"/>
      <c r="Y107" s="77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7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7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7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7"/>
      <c r="CC107" s="76"/>
    </row>
    <row r="108" spans="1:8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76"/>
      <c r="R108" s="76"/>
      <c r="S108" s="76"/>
      <c r="T108" s="76"/>
      <c r="U108" s="76"/>
      <c r="V108" s="76"/>
      <c r="W108" s="76"/>
      <c r="X108" s="76"/>
      <c r="Y108" s="77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7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7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7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7"/>
      <c r="CC108" s="76"/>
    </row>
    <row r="109" spans="1:8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76"/>
      <c r="R109" s="76"/>
      <c r="S109" s="76"/>
      <c r="T109" s="76"/>
      <c r="U109" s="76"/>
      <c r="V109" s="76"/>
      <c r="W109" s="76"/>
      <c r="X109" s="76"/>
      <c r="Y109" s="77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7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7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7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7"/>
      <c r="CC109" s="76"/>
    </row>
    <row r="110" spans="1:8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76"/>
      <c r="R110" s="76"/>
      <c r="S110" s="76"/>
      <c r="T110" s="76"/>
      <c r="U110" s="76"/>
      <c r="V110" s="76"/>
      <c r="W110" s="76"/>
      <c r="X110" s="76"/>
      <c r="Y110" s="77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7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7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7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7"/>
      <c r="CC110" s="76"/>
    </row>
    <row r="111" spans="1:8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76"/>
      <c r="R111" s="76"/>
      <c r="S111" s="76"/>
      <c r="T111" s="76"/>
      <c r="U111" s="76"/>
      <c r="V111" s="76"/>
      <c r="W111" s="76"/>
      <c r="X111" s="76"/>
      <c r="Y111" s="77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7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7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7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7"/>
      <c r="CC111" s="76"/>
    </row>
    <row r="112" spans="1:8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76"/>
      <c r="R112" s="76"/>
      <c r="S112" s="76"/>
      <c r="T112" s="76"/>
      <c r="U112" s="76"/>
      <c r="V112" s="76"/>
      <c r="W112" s="76"/>
      <c r="X112" s="76"/>
      <c r="Y112" s="77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7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7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7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7"/>
      <c r="CC112" s="76"/>
    </row>
    <row r="113" spans="1:8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76"/>
      <c r="R113" s="76"/>
      <c r="S113" s="76"/>
      <c r="T113" s="76"/>
      <c r="U113" s="76"/>
      <c r="V113" s="76"/>
      <c r="W113" s="76"/>
      <c r="X113" s="76"/>
      <c r="Y113" s="77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7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7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7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7"/>
      <c r="CC113" s="76"/>
    </row>
    <row r="114" spans="1:8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76"/>
      <c r="R114" s="76"/>
      <c r="S114" s="76"/>
      <c r="T114" s="76"/>
      <c r="U114" s="76"/>
      <c r="V114" s="76"/>
      <c r="W114" s="76"/>
      <c r="X114" s="76"/>
      <c r="Y114" s="77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7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7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7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7"/>
      <c r="CC114" s="76"/>
    </row>
    <row r="115" spans="1:8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76"/>
      <c r="R115" s="76"/>
      <c r="S115" s="76"/>
      <c r="T115" s="76"/>
      <c r="U115" s="76"/>
      <c r="V115" s="76"/>
      <c r="W115" s="76"/>
      <c r="X115" s="76"/>
      <c r="Y115" s="77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7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7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7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7"/>
      <c r="CC115" s="76"/>
    </row>
    <row r="116" spans="1:8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76"/>
      <c r="R116" s="76"/>
      <c r="S116" s="76"/>
      <c r="T116" s="76"/>
      <c r="U116" s="76"/>
      <c r="V116" s="76"/>
      <c r="W116" s="76"/>
      <c r="X116" s="76"/>
      <c r="Y116" s="77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7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7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7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7"/>
      <c r="CC116" s="76"/>
    </row>
    <row r="117" spans="1:8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76"/>
      <c r="R117" s="76"/>
      <c r="S117" s="76"/>
      <c r="T117" s="76"/>
      <c r="U117" s="76"/>
      <c r="V117" s="76"/>
      <c r="W117" s="76"/>
      <c r="X117" s="76"/>
      <c r="Y117" s="77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7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7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7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7"/>
      <c r="CC117" s="76"/>
    </row>
    <row r="118" spans="1:8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76"/>
      <c r="R118" s="76"/>
      <c r="S118" s="76"/>
      <c r="T118" s="76"/>
      <c r="U118" s="76"/>
      <c r="V118" s="76"/>
      <c r="W118" s="76"/>
      <c r="X118" s="76"/>
      <c r="Y118" s="77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7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7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7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7"/>
      <c r="CC118" s="76"/>
    </row>
    <row r="119" spans="1:8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76"/>
      <c r="R119" s="76"/>
      <c r="S119" s="76"/>
      <c r="T119" s="76"/>
      <c r="U119" s="76"/>
      <c r="V119" s="76"/>
      <c r="W119" s="76"/>
      <c r="X119" s="76"/>
      <c r="Y119" s="77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7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7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7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7"/>
      <c r="CC119" s="76"/>
    </row>
    <row r="120" spans="1:8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76"/>
      <c r="R120" s="76"/>
      <c r="S120" s="76"/>
      <c r="T120" s="76"/>
      <c r="U120" s="76"/>
      <c r="V120" s="76"/>
      <c r="W120" s="76"/>
      <c r="X120" s="76"/>
      <c r="Y120" s="77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7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7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7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7"/>
      <c r="CC120" s="76"/>
    </row>
    <row r="121" spans="1:8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76"/>
      <c r="R121" s="76"/>
      <c r="S121" s="76"/>
      <c r="T121" s="76"/>
      <c r="U121" s="76"/>
      <c r="V121" s="76"/>
      <c r="W121" s="76"/>
      <c r="X121" s="76"/>
      <c r="Y121" s="77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7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7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7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7"/>
      <c r="CC121" s="76"/>
    </row>
    <row r="122" spans="1:8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76"/>
      <c r="R122" s="76"/>
      <c r="S122" s="76"/>
      <c r="T122" s="76"/>
      <c r="U122" s="76"/>
      <c r="V122" s="76"/>
      <c r="W122" s="76"/>
      <c r="X122" s="76"/>
      <c r="Y122" s="77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7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7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7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7"/>
      <c r="CC122" s="76"/>
    </row>
    <row r="123" spans="1:8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76"/>
      <c r="R123" s="76"/>
      <c r="S123" s="76"/>
      <c r="T123" s="76"/>
      <c r="U123" s="76"/>
      <c r="V123" s="76"/>
      <c r="W123" s="76"/>
      <c r="X123" s="76"/>
      <c r="Y123" s="77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7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7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7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7"/>
      <c r="CC123" s="76"/>
    </row>
    <row r="124" spans="1:8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76"/>
      <c r="R124" s="76"/>
      <c r="S124" s="76"/>
      <c r="T124" s="76"/>
      <c r="U124" s="76"/>
      <c r="V124" s="76"/>
      <c r="W124" s="76"/>
      <c r="X124" s="76"/>
      <c r="Y124" s="77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7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7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7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7"/>
      <c r="CC124" s="76"/>
    </row>
    <row r="125" spans="1:8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76"/>
      <c r="R125" s="76"/>
      <c r="S125" s="76"/>
      <c r="T125" s="76"/>
      <c r="U125" s="76"/>
      <c r="V125" s="76"/>
      <c r="W125" s="76"/>
      <c r="X125" s="76"/>
      <c r="Y125" s="77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7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7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7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7"/>
      <c r="CC125" s="76"/>
    </row>
    <row r="126" spans="1:8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76"/>
      <c r="R126" s="76"/>
      <c r="S126" s="76"/>
      <c r="T126" s="76"/>
      <c r="U126" s="76"/>
      <c r="V126" s="76"/>
      <c r="W126" s="76"/>
      <c r="X126" s="76"/>
      <c r="Y126" s="77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7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7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7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7"/>
      <c r="CC126" s="76"/>
    </row>
    <row r="127" spans="1:8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76"/>
      <c r="R127" s="76"/>
      <c r="S127" s="76"/>
      <c r="T127" s="76"/>
      <c r="U127" s="76"/>
      <c r="V127" s="76"/>
      <c r="W127" s="76"/>
      <c r="X127" s="76"/>
      <c r="Y127" s="77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7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7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7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7"/>
      <c r="CC127" s="76"/>
    </row>
    <row r="128" spans="1:8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76"/>
      <c r="R128" s="76"/>
      <c r="S128" s="76"/>
      <c r="T128" s="76"/>
      <c r="U128" s="76"/>
      <c r="V128" s="76"/>
      <c r="W128" s="76"/>
      <c r="X128" s="76"/>
      <c r="Y128" s="77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7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7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7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7"/>
      <c r="CC128" s="76"/>
    </row>
    <row r="129" spans="1:8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76"/>
      <c r="R129" s="76"/>
      <c r="S129" s="76"/>
      <c r="T129" s="76"/>
      <c r="U129" s="76"/>
      <c r="V129" s="76"/>
      <c r="W129" s="76"/>
      <c r="X129" s="76"/>
      <c r="Y129" s="77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7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7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7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7"/>
      <c r="CC129" s="76"/>
    </row>
    <row r="130" spans="1:8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76"/>
      <c r="R130" s="76"/>
      <c r="S130" s="76"/>
      <c r="T130" s="76"/>
      <c r="U130" s="76"/>
      <c r="V130" s="76"/>
      <c r="W130" s="76"/>
      <c r="X130" s="76"/>
      <c r="Y130" s="77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7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7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7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7"/>
      <c r="CC130" s="76"/>
    </row>
    <row r="131" spans="1:8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76"/>
      <c r="R131" s="76"/>
      <c r="S131" s="76"/>
      <c r="T131" s="76"/>
      <c r="U131" s="76"/>
      <c r="V131" s="76"/>
      <c r="W131" s="76"/>
      <c r="X131" s="76"/>
      <c r="Y131" s="77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7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7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7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7"/>
      <c r="CC131" s="76"/>
    </row>
    <row r="132" spans="1:8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76"/>
      <c r="R132" s="76"/>
      <c r="S132" s="76"/>
      <c r="T132" s="76"/>
      <c r="U132" s="76"/>
      <c r="V132" s="76"/>
      <c r="W132" s="76"/>
      <c r="X132" s="76"/>
      <c r="Y132" s="77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7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7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7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7"/>
      <c r="CC132" s="76"/>
    </row>
    <row r="133" spans="1:8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76"/>
      <c r="R133" s="76"/>
      <c r="S133" s="76"/>
      <c r="T133" s="76"/>
      <c r="U133" s="76"/>
      <c r="V133" s="76"/>
      <c r="W133" s="76"/>
      <c r="X133" s="76"/>
      <c r="Y133" s="77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7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7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7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7"/>
      <c r="CC133" s="76"/>
    </row>
    <row r="134" spans="1:8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76"/>
      <c r="R134" s="76"/>
      <c r="S134" s="76"/>
      <c r="T134" s="76"/>
      <c r="U134" s="76"/>
      <c r="V134" s="76"/>
      <c r="W134" s="76"/>
      <c r="X134" s="76"/>
      <c r="Y134" s="77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7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7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7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7"/>
      <c r="CC134" s="76"/>
    </row>
    <row r="135" spans="1:8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76"/>
      <c r="R135" s="76"/>
      <c r="S135" s="76"/>
      <c r="T135" s="76"/>
      <c r="U135" s="76"/>
      <c r="V135" s="76"/>
      <c r="W135" s="76"/>
      <c r="X135" s="76"/>
      <c r="Y135" s="77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7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7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7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7"/>
      <c r="CC135" s="76"/>
    </row>
    <row r="136" spans="1:8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76"/>
      <c r="R136" s="76"/>
      <c r="S136" s="76"/>
      <c r="T136" s="76"/>
      <c r="U136" s="76"/>
      <c r="V136" s="76"/>
      <c r="W136" s="76"/>
      <c r="X136" s="76"/>
      <c r="Y136" s="77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7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7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7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7"/>
      <c r="CC136" s="76"/>
    </row>
    <row r="137" spans="1:8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76"/>
      <c r="R137" s="76"/>
      <c r="S137" s="76"/>
      <c r="T137" s="76"/>
      <c r="U137" s="76"/>
      <c r="V137" s="76"/>
      <c r="W137" s="76"/>
      <c r="X137" s="76"/>
      <c r="Y137" s="77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7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7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7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7"/>
      <c r="CC137" s="76"/>
    </row>
    <row r="138" spans="1:8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76"/>
      <c r="R138" s="76"/>
      <c r="S138" s="76"/>
      <c r="T138" s="76"/>
      <c r="U138" s="76"/>
      <c r="V138" s="76"/>
      <c r="W138" s="76"/>
      <c r="X138" s="76"/>
      <c r="Y138" s="77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7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7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7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7"/>
      <c r="CC138" s="76"/>
    </row>
    <row r="139" spans="1:8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76"/>
      <c r="R139" s="76"/>
      <c r="S139" s="76"/>
      <c r="T139" s="76"/>
      <c r="U139" s="76"/>
      <c r="V139" s="76"/>
      <c r="W139" s="76"/>
      <c r="X139" s="76"/>
      <c r="Y139" s="77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7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7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7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7"/>
      <c r="CC139" s="76"/>
    </row>
    <row r="140" spans="1:8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76"/>
      <c r="R140" s="76"/>
      <c r="S140" s="76"/>
      <c r="T140" s="76"/>
      <c r="U140" s="76"/>
      <c r="V140" s="76"/>
      <c r="W140" s="76"/>
      <c r="X140" s="76"/>
      <c r="Y140" s="77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7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7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7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7"/>
      <c r="CC140" s="76"/>
    </row>
    <row r="141" spans="1:8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76"/>
      <c r="R141" s="76"/>
      <c r="S141" s="76"/>
      <c r="T141" s="76"/>
      <c r="U141" s="76"/>
      <c r="V141" s="76"/>
      <c r="W141" s="76"/>
      <c r="X141" s="76"/>
      <c r="Y141" s="77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7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7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7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7"/>
      <c r="CC141" s="76"/>
    </row>
    <row r="142" spans="1:8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76"/>
      <c r="R142" s="76"/>
      <c r="S142" s="76"/>
      <c r="T142" s="76"/>
      <c r="U142" s="76"/>
      <c r="V142" s="76"/>
      <c r="W142" s="76"/>
      <c r="X142" s="76"/>
      <c r="Y142" s="77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7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7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7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7"/>
      <c r="CC142" s="76"/>
    </row>
    <row r="143" spans="1:8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76"/>
      <c r="R143" s="76"/>
      <c r="S143" s="76"/>
      <c r="T143" s="76"/>
      <c r="U143" s="76"/>
      <c r="V143" s="76"/>
      <c r="W143" s="76"/>
      <c r="X143" s="76"/>
      <c r="Y143" s="77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7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7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7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7"/>
      <c r="CC143" s="76"/>
    </row>
    <row r="144" spans="1:8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76"/>
      <c r="R144" s="76"/>
      <c r="S144" s="76"/>
      <c r="T144" s="76"/>
      <c r="U144" s="76"/>
      <c r="V144" s="76"/>
      <c r="W144" s="76"/>
      <c r="X144" s="76"/>
      <c r="Y144" s="77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7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7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7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7"/>
      <c r="CC144" s="76"/>
    </row>
    <row r="145" spans="1:8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76"/>
      <c r="R145" s="76"/>
      <c r="S145" s="76"/>
      <c r="T145" s="76"/>
      <c r="U145" s="76"/>
      <c r="V145" s="76"/>
      <c r="W145" s="76"/>
      <c r="X145" s="76"/>
      <c r="Y145" s="77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7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7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7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7"/>
      <c r="CC145" s="76"/>
    </row>
    <row r="146" spans="1:8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76"/>
      <c r="R146" s="76"/>
      <c r="S146" s="76"/>
      <c r="T146" s="76"/>
      <c r="U146" s="76"/>
      <c r="V146" s="76"/>
      <c r="W146" s="76"/>
      <c r="X146" s="76"/>
      <c r="Y146" s="77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7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7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7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7"/>
      <c r="CC146" s="76"/>
    </row>
    <row r="147" spans="1:8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76"/>
      <c r="R147" s="76"/>
      <c r="S147" s="76"/>
      <c r="T147" s="76"/>
      <c r="U147" s="76"/>
      <c r="V147" s="76"/>
      <c r="W147" s="76"/>
      <c r="X147" s="76"/>
      <c r="Y147" s="77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7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7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7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7"/>
      <c r="CC147" s="76"/>
    </row>
    <row r="148" spans="1:8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76"/>
      <c r="R148" s="76"/>
      <c r="S148" s="76"/>
      <c r="T148" s="76"/>
      <c r="U148" s="76"/>
      <c r="V148" s="76"/>
      <c r="W148" s="76"/>
      <c r="X148" s="76"/>
      <c r="Y148" s="77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7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7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7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7"/>
      <c r="CC148" s="76"/>
    </row>
    <row r="149" spans="1:8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76"/>
      <c r="R149" s="76"/>
      <c r="S149" s="76"/>
      <c r="T149" s="76"/>
      <c r="U149" s="76"/>
      <c r="V149" s="76"/>
      <c r="W149" s="76"/>
      <c r="X149" s="76"/>
      <c r="Y149" s="77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7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7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7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7"/>
      <c r="CC149" s="76"/>
    </row>
    <row r="150" spans="1:8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76"/>
      <c r="R150" s="76"/>
      <c r="S150" s="76"/>
      <c r="T150" s="76"/>
      <c r="U150" s="76"/>
      <c r="V150" s="76"/>
      <c r="W150" s="76"/>
      <c r="X150" s="76"/>
      <c r="Y150" s="77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7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7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7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7"/>
      <c r="CC150" s="76"/>
    </row>
    <row r="151" spans="1:8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76"/>
      <c r="R151" s="76"/>
      <c r="S151" s="76"/>
      <c r="T151" s="76"/>
      <c r="U151" s="76"/>
      <c r="V151" s="76"/>
      <c r="W151" s="76"/>
      <c r="X151" s="76"/>
      <c r="Y151" s="77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7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7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7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7"/>
      <c r="CC151" s="76"/>
    </row>
    <row r="152" spans="1:8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76"/>
      <c r="R152" s="76"/>
      <c r="S152" s="76"/>
      <c r="T152" s="76"/>
      <c r="U152" s="76"/>
      <c r="V152" s="76"/>
      <c r="W152" s="76"/>
      <c r="X152" s="76"/>
      <c r="Y152" s="77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7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7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7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7"/>
      <c r="CC152" s="76"/>
    </row>
    <row r="153" spans="1:8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76"/>
      <c r="R153" s="76"/>
      <c r="S153" s="76"/>
      <c r="T153" s="76"/>
      <c r="U153" s="76"/>
      <c r="V153" s="76"/>
      <c r="W153" s="76"/>
      <c r="X153" s="76"/>
      <c r="Y153" s="77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7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7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7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7"/>
      <c r="CC153" s="76"/>
    </row>
    <row r="154" spans="1:8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76"/>
      <c r="R154" s="76"/>
      <c r="S154" s="76"/>
      <c r="T154" s="76"/>
      <c r="U154" s="76"/>
      <c r="V154" s="76"/>
      <c r="W154" s="76"/>
      <c r="X154" s="76"/>
      <c r="Y154" s="77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7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7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7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7"/>
      <c r="CC154" s="76"/>
    </row>
    <row r="155" spans="1:8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76"/>
      <c r="R155" s="76"/>
      <c r="S155" s="76"/>
      <c r="T155" s="76"/>
      <c r="U155" s="76"/>
      <c r="V155" s="76"/>
      <c r="W155" s="76"/>
      <c r="X155" s="76"/>
      <c r="Y155" s="77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7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7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7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7"/>
      <c r="CC155" s="76"/>
    </row>
    <row r="156" spans="1:8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76"/>
      <c r="R156" s="76"/>
      <c r="S156" s="76"/>
      <c r="T156" s="76"/>
      <c r="U156" s="76"/>
      <c r="V156" s="76"/>
      <c r="W156" s="76"/>
      <c r="X156" s="76"/>
      <c r="Y156" s="77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7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7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7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7"/>
      <c r="CC156" s="76"/>
    </row>
    <row r="157" spans="1:8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76"/>
      <c r="R157" s="76"/>
      <c r="S157" s="76"/>
      <c r="T157" s="76"/>
      <c r="U157" s="76"/>
      <c r="V157" s="76"/>
      <c r="W157" s="76"/>
      <c r="X157" s="76"/>
      <c r="Y157" s="77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7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7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7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7"/>
      <c r="CC157" s="76"/>
    </row>
    <row r="158" spans="1:8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76"/>
      <c r="R158" s="76"/>
      <c r="S158" s="76"/>
      <c r="T158" s="76"/>
      <c r="U158" s="76"/>
      <c r="V158" s="76"/>
      <c r="W158" s="76"/>
      <c r="X158" s="76"/>
      <c r="Y158" s="77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7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7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7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7"/>
      <c r="CC158" s="76"/>
    </row>
    <row r="159" spans="1:8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76"/>
      <c r="R159" s="76"/>
      <c r="S159" s="76"/>
      <c r="T159" s="76"/>
      <c r="U159" s="76"/>
      <c r="V159" s="76"/>
      <c r="W159" s="76"/>
      <c r="X159" s="76"/>
      <c r="Y159" s="77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7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7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7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7"/>
      <c r="CC159" s="76"/>
    </row>
    <row r="160" spans="1:8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76"/>
      <c r="R160" s="76"/>
      <c r="S160" s="76"/>
      <c r="T160" s="76"/>
      <c r="U160" s="76"/>
      <c r="V160" s="76"/>
      <c r="W160" s="76"/>
      <c r="X160" s="76"/>
      <c r="Y160" s="77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7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7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7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7"/>
      <c r="CC160" s="76"/>
    </row>
    <row r="161" spans="1:8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76"/>
      <c r="R161" s="76"/>
      <c r="S161" s="76"/>
      <c r="T161" s="76"/>
      <c r="U161" s="76"/>
      <c r="V161" s="76"/>
      <c r="W161" s="76"/>
      <c r="X161" s="76"/>
      <c r="Y161" s="77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7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7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7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7"/>
      <c r="CC161" s="76"/>
    </row>
    <row r="162" spans="1:8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76"/>
      <c r="R162" s="76"/>
      <c r="S162" s="76"/>
      <c r="T162" s="76"/>
      <c r="U162" s="76"/>
      <c r="V162" s="76"/>
      <c r="W162" s="76"/>
      <c r="X162" s="76"/>
      <c r="Y162" s="77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7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7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7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7"/>
      <c r="CC162" s="76"/>
    </row>
    <row r="163" spans="1:8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76"/>
      <c r="R163" s="76"/>
      <c r="S163" s="76"/>
      <c r="T163" s="76"/>
      <c r="U163" s="76"/>
      <c r="V163" s="76"/>
      <c r="W163" s="76"/>
      <c r="X163" s="76"/>
      <c r="Y163" s="77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7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7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7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7"/>
      <c r="CC163" s="76"/>
    </row>
    <row r="164" spans="1:8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76"/>
      <c r="R164" s="76"/>
      <c r="S164" s="76"/>
      <c r="T164" s="76"/>
      <c r="U164" s="76"/>
      <c r="V164" s="76"/>
      <c r="W164" s="76"/>
      <c r="X164" s="76"/>
      <c r="Y164" s="77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7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7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7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7"/>
      <c r="CC164" s="76"/>
    </row>
    <row r="165" spans="1:8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76"/>
      <c r="R165" s="76"/>
      <c r="S165" s="76"/>
      <c r="T165" s="76"/>
      <c r="U165" s="76"/>
      <c r="V165" s="76"/>
      <c r="W165" s="76"/>
      <c r="X165" s="76"/>
      <c r="Y165" s="77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7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7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7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7"/>
      <c r="CC165" s="76"/>
    </row>
    <row r="166" spans="1:8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76"/>
      <c r="R166" s="76"/>
      <c r="S166" s="76"/>
      <c r="T166" s="76"/>
      <c r="U166" s="76"/>
      <c r="V166" s="76"/>
      <c r="W166" s="76"/>
      <c r="X166" s="76"/>
      <c r="Y166" s="77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7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7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7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7"/>
      <c r="CC166" s="76"/>
    </row>
    <row r="167" spans="1:8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76"/>
      <c r="R167" s="76"/>
      <c r="S167" s="76"/>
      <c r="T167" s="76"/>
      <c r="U167" s="76"/>
      <c r="V167" s="76"/>
      <c r="W167" s="76"/>
      <c r="X167" s="76"/>
      <c r="Y167" s="77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7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7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7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7"/>
      <c r="CC167" s="76"/>
    </row>
    <row r="168" spans="1:8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76"/>
      <c r="R168" s="76"/>
      <c r="S168" s="76"/>
      <c r="T168" s="76"/>
      <c r="U168" s="76"/>
      <c r="V168" s="76"/>
      <c r="W168" s="76"/>
      <c r="X168" s="76"/>
      <c r="Y168" s="77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7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7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7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7"/>
      <c r="CC168" s="76"/>
    </row>
    <row r="169" spans="1:8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76"/>
      <c r="R169" s="76"/>
      <c r="S169" s="76"/>
      <c r="T169" s="76"/>
      <c r="U169" s="76"/>
      <c r="V169" s="76"/>
      <c r="W169" s="76"/>
      <c r="X169" s="76"/>
      <c r="Y169" s="77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7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7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7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7"/>
      <c r="CC169" s="76"/>
    </row>
    <row r="170" spans="1:8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76"/>
      <c r="R170" s="76"/>
      <c r="S170" s="76"/>
      <c r="T170" s="76"/>
      <c r="U170" s="76"/>
      <c r="V170" s="76"/>
      <c r="W170" s="76"/>
      <c r="X170" s="76"/>
      <c r="Y170" s="77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7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7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7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7"/>
      <c r="CC170" s="76"/>
    </row>
    <row r="171" spans="1:8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76"/>
      <c r="R171" s="76"/>
      <c r="S171" s="76"/>
      <c r="T171" s="76"/>
      <c r="U171" s="76"/>
      <c r="V171" s="76"/>
      <c r="W171" s="76"/>
      <c r="X171" s="76"/>
      <c r="Y171" s="77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7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7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7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7"/>
      <c r="CC171" s="76"/>
    </row>
    <row r="172" spans="1:8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76"/>
      <c r="R172" s="76"/>
      <c r="S172" s="76"/>
      <c r="T172" s="76"/>
      <c r="U172" s="76"/>
      <c r="V172" s="76"/>
      <c r="W172" s="76"/>
      <c r="X172" s="76"/>
      <c r="Y172" s="77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7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7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7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7"/>
      <c r="CC172" s="76"/>
    </row>
    <row r="173" spans="1:8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76"/>
      <c r="R173" s="76"/>
      <c r="S173" s="76"/>
      <c r="T173" s="76"/>
      <c r="U173" s="76"/>
      <c r="V173" s="76"/>
      <c r="W173" s="76"/>
      <c r="X173" s="76"/>
      <c r="Y173" s="77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7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7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7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7"/>
      <c r="CC173" s="76"/>
    </row>
    <row r="174" spans="1:8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76"/>
      <c r="R174" s="76"/>
      <c r="S174" s="76"/>
      <c r="T174" s="76"/>
      <c r="U174" s="76"/>
      <c r="V174" s="76"/>
      <c r="W174" s="76"/>
      <c r="X174" s="76"/>
      <c r="Y174" s="77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7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7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7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7"/>
      <c r="CC174" s="76"/>
    </row>
    <row r="175" spans="1:8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76"/>
      <c r="R175" s="76"/>
      <c r="S175" s="76"/>
      <c r="T175" s="76"/>
      <c r="U175" s="76"/>
      <c r="V175" s="76"/>
      <c r="W175" s="76"/>
      <c r="X175" s="76"/>
      <c r="Y175" s="77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7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7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7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7"/>
      <c r="CC175" s="76"/>
    </row>
    <row r="176" spans="1:8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76"/>
      <c r="R176" s="76"/>
      <c r="S176" s="76"/>
      <c r="T176" s="76"/>
      <c r="U176" s="76"/>
      <c r="V176" s="76"/>
      <c r="W176" s="76"/>
      <c r="X176" s="76"/>
      <c r="Y176" s="77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7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7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7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7"/>
      <c r="CC176" s="76"/>
    </row>
    <row r="177" spans="1:8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76"/>
      <c r="R177" s="76"/>
      <c r="S177" s="76"/>
      <c r="T177" s="76"/>
      <c r="U177" s="76"/>
      <c r="V177" s="76"/>
      <c r="W177" s="76"/>
      <c r="X177" s="76"/>
      <c r="Y177" s="77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7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7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7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7"/>
      <c r="CC177" s="76"/>
    </row>
    <row r="178" spans="1:8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76"/>
      <c r="R178" s="76"/>
      <c r="S178" s="76"/>
      <c r="T178" s="76"/>
      <c r="U178" s="76"/>
      <c r="V178" s="76"/>
      <c r="W178" s="76"/>
      <c r="X178" s="76"/>
      <c r="Y178" s="77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7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7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7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7"/>
      <c r="CC178" s="76"/>
    </row>
    <row r="179" spans="1:8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76"/>
      <c r="R179" s="76"/>
      <c r="S179" s="76"/>
      <c r="T179" s="76"/>
      <c r="U179" s="76"/>
      <c r="V179" s="76"/>
      <c r="W179" s="76"/>
      <c r="X179" s="76"/>
      <c r="Y179" s="77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7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7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7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7"/>
      <c r="CC179" s="76"/>
    </row>
    <row r="180" spans="1:8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76"/>
      <c r="R180" s="76"/>
      <c r="S180" s="76"/>
      <c r="T180" s="76"/>
      <c r="U180" s="76"/>
      <c r="V180" s="76"/>
      <c r="W180" s="76"/>
      <c r="X180" s="76"/>
      <c r="Y180" s="77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7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7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7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7"/>
      <c r="CC180" s="76"/>
    </row>
    <row r="181" spans="1: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76"/>
      <c r="R181" s="76"/>
      <c r="S181" s="76"/>
      <c r="T181" s="76"/>
      <c r="U181" s="76"/>
      <c r="V181" s="76"/>
      <c r="W181" s="76"/>
      <c r="X181" s="76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7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7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7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7"/>
      <c r="CC181" s="76"/>
    </row>
    <row r="182" spans="1:8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76"/>
      <c r="R182" s="76"/>
      <c r="S182" s="76"/>
      <c r="T182" s="76"/>
      <c r="U182" s="76"/>
      <c r="V182" s="76"/>
      <c r="W182" s="76"/>
      <c r="X182" s="76"/>
      <c r="Y182" s="77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7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7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7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7"/>
      <c r="CC182" s="76"/>
    </row>
    <row r="183" spans="1:8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76"/>
      <c r="R183" s="76"/>
      <c r="S183" s="76"/>
      <c r="T183" s="76"/>
      <c r="U183" s="76"/>
      <c r="V183" s="76"/>
      <c r="W183" s="76"/>
      <c r="X183" s="76"/>
      <c r="Y183" s="77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7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7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7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7"/>
      <c r="CC183" s="76"/>
    </row>
    <row r="184" spans="1:8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76"/>
      <c r="R184" s="76"/>
      <c r="S184" s="76"/>
      <c r="T184" s="76"/>
      <c r="U184" s="76"/>
      <c r="V184" s="76"/>
      <c r="W184" s="76"/>
      <c r="X184" s="76"/>
      <c r="Y184" s="77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7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7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7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7"/>
      <c r="CC184" s="76"/>
    </row>
    <row r="185" spans="1:8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76"/>
      <c r="R185" s="76"/>
      <c r="S185" s="76"/>
      <c r="T185" s="76"/>
      <c r="U185" s="76"/>
      <c r="V185" s="76"/>
      <c r="W185" s="76"/>
      <c r="X185" s="76"/>
      <c r="Y185" s="77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7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7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7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7"/>
      <c r="CC185" s="76"/>
    </row>
    <row r="186" spans="1:8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76"/>
      <c r="R186" s="76"/>
      <c r="S186" s="76"/>
      <c r="T186" s="76"/>
      <c r="U186" s="76"/>
      <c r="V186" s="76"/>
      <c r="W186" s="76"/>
      <c r="X186" s="76"/>
      <c r="Y186" s="77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7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7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7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7"/>
      <c r="CC186" s="76"/>
    </row>
    <row r="187" spans="1:8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76"/>
      <c r="R187" s="76"/>
      <c r="S187" s="76"/>
      <c r="T187" s="76"/>
      <c r="U187" s="76"/>
      <c r="V187" s="76"/>
      <c r="W187" s="76"/>
      <c r="X187" s="76"/>
      <c r="Y187" s="77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7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7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7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7"/>
      <c r="CC187" s="76"/>
    </row>
    <row r="188" spans="1:8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76"/>
      <c r="R188" s="76"/>
      <c r="S188" s="76"/>
      <c r="T188" s="76"/>
      <c r="U188" s="76"/>
      <c r="V188" s="76"/>
      <c r="W188" s="76"/>
      <c r="X188" s="76"/>
      <c r="Y188" s="77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7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7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7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7"/>
      <c r="CC188" s="76"/>
    </row>
    <row r="189" spans="1:8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76"/>
      <c r="R189" s="76"/>
      <c r="S189" s="76"/>
      <c r="T189" s="76"/>
      <c r="U189" s="76"/>
      <c r="V189" s="76"/>
      <c r="W189" s="76"/>
      <c r="X189" s="76"/>
      <c r="Y189" s="77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7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7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7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7"/>
      <c r="CC189" s="76"/>
    </row>
    <row r="190" spans="1:8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76"/>
      <c r="R190" s="76"/>
      <c r="S190" s="76"/>
      <c r="T190" s="76"/>
      <c r="U190" s="76"/>
      <c r="V190" s="76"/>
      <c r="W190" s="76"/>
      <c r="X190" s="76"/>
      <c r="Y190" s="77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7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7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7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7"/>
      <c r="CC190" s="76"/>
    </row>
    <row r="191" spans="1:8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76"/>
      <c r="R191" s="76"/>
      <c r="S191" s="76"/>
      <c r="T191" s="76"/>
      <c r="U191" s="76"/>
      <c r="V191" s="76"/>
      <c r="W191" s="76"/>
      <c r="X191" s="76"/>
      <c r="Y191" s="77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7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7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7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7"/>
      <c r="CC191" s="76"/>
    </row>
    <row r="192" spans="1:8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76"/>
      <c r="R192" s="76"/>
      <c r="S192" s="76"/>
      <c r="T192" s="76"/>
      <c r="U192" s="76"/>
      <c r="V192" s="76"/>
      <c r="W192" s="76"/>
      <c r="X192" s="76"/>
      <c r="Y192" s="77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7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7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7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7"/>
      <c r="CC192" s="76"/>
    </row>
    <row r="193" spans="1:8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76"/>
      <c r="R193" s="76"/>
      <c r="S193" s="76"/>
      <c r="T193" s="76"/>
      <c r="U193" s="76"/>
      <c r="V193" s="76"/>
      <c r="W193" s="76"/>
      <c r="X193" s="76"/>
      <c r="Y193" s="77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7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7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7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7"/>
      <c r="CC193" s="76"/>
    </row>
    <row r="194" spans="1:8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76"/>
      <c r="R194" s="76"/>
      <c r="S194" s="76"/>
      <c r="T194" s="76"/>
      <c r="U194" s="76"/>
      <c r="V194" s="76"/>
      <c r="W194" s="76"/>
      <c r="X194" s="76"/>
      <c r="Y194" s="77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7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7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7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7"/>
      <c r="CC194" s="76"/>
    </row>
    <row r="195" spans="1:8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76"/>
      <c r="R195" s="76"/>
      <c r="S195" s="76"/>
      <c r="T195" s="76"/>
      <c r="U195" s="76"/>
      <c r="V195" s="76"/>
      <c r="W195" s="76"/>
      <c r="X195" s="76"/>
      <c r="Y195" s="77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7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7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7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7"/>
      <c r="CC195" s="76"/>
    </row>
    <row r="196" spans="1:8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76"/>
      <c r="R196" s="76"/>
      <c r="S196" s="76"/>
      <c r="T196" s="76"/>
      <c r="U196" s="76"/>
      <c r="V196" s="76"/>
      <c r="W196" s="76"/>
      <c r="X196" s="76"/>
      <c r="Y196" s="77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7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7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7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7"/>
      <c r="CC196" s="76"/>
    </row>
    <row r="197" spans="1:8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76"/>
      <c r="R197" s="76"/>
      <c r="S197" s="76"/>
      <c r="T197" s="76"/>
      <c r="U197" s="76"/>
      <c r="V197" s="76"/>
      <c r="W197" s="76"/>
      <c r="X197" s="76"/>
      <c r="Y197" s="77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7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7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7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7"/>
      <c r="CC197" s="76"/>
    </row>
    <row r="198" spans="1:8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76"/>
      <c r="R198" s="76"/>
      <c r="S198" s="76"/>
      <c r="T198" s="76"/>
      <c r="U198" s="76"/>
      <c r="V198" s="76"/>
      <c r="W198" s="76"/>
      <c r="X198" s="76"/>
      <c r="Y198" s="77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7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7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7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7"/>
      <c r="CC198" s="76"/>
    </row>
    <row r="199" spans="1:8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76"/>
      <c r="R199" s="76"/>
      <c r="S199" s="76"/>
      <c r="T199" s="76"/>
      <c r="U199" s="76"/>
      <c r="V199" s="76"/>
      <c r="W199" s="76"/>
      <c r="X199" s="76"/>
      <c r="Y199" s="77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7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7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7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7"/>
      <c r="CC199" s="76"/>
    </row>
    <row r="200" spans="1:8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76"/>
      <c r="R200" s="76"/>
      <c r="S200" s="76"/>
      <c r="T200" s="76"/>
      <c r="U200" s="76"/>
      <c r="V200" s="76"/>
      <c r="W200" s="76"/>
      <c r="X200" s="76"/>
      <c r="Y200" s="77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7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7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7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7"/>
      <c r="CC200" s="76"/>
    </row>
    <row r="201" spans="1:8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76"/>
      <c r="R201" s="76"/>
      <c r="S201" s="76"/>
      <c r="T201" s="76"/>
      <c r="U201" s="76"/>
      <c r="V201" s="76"/>
      <c r="W201" s="76"/>
      <c r="X201" s="76"/>
      <c r="Y201" s="77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7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7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7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7"/>
      <c r="CC201" s="76"/>
    </row>
    <row r="202" spans="1:8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76"/>
      <c r="R202" s="76"/>
      <c r="S202" s="76"/>
      <c r="T202" s="76"/>
      <c r="U202" s="76"/>
      <c r="V202" s="76"/>
      <c r="W202" s="76"/>
      <c r="X202" s="76"/>
      <c r="Y202" s="77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7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7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7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7"/>
      <c r="CC202" s="76"/>
    </row>
    <row r="203" spans="1:8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76"/>
      <c r="R203" s="76"/>
      <c r="S203" s="76"/>
      <c r="T203" s="76"/>
      <c r="U203" s="76"/>
      <c r="V203" s="76"/>
      <c r="W203" s="76"/>
      <c r="X203" s="76"/>
      <c r="Y203" s="77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7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7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7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7"/>
      <c r="CC203" s="76"/>
    </row>
    <row r="204" spans="1:8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76"/>
      <c r="R204" s="76"/>
      <c r="S204" s="76"/>
      <c r="T204" s="76"/>
      <c r="U204" s="76"/>
      <c r="V204" s="76"/>
      <c r="W204" s="76"/>
      <c r="X204" s="76"/>
      <c r="Y204" s="77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7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7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7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7"/>
      <c r="CC204" s="76"/>
    </row>
    <row r="205" spans="1:8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76"/>
      <c r="R205" s="76"/>
      <c r="S205" s="76"/>
      <c r="T205" s="76"/>
      <c r="U205" s="76"/>
      <c r="V205" s="76"/>
      <c r="W205" s="76"/>
      <c r="X205" s="76"/>
      <c r="Y205" s="77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7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7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7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7"/>
      <c r="CC205" s="76"/>
    </row>
    <row r="206" spans="1:8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76"/>
      <c r="R206" s="76"/>
      <c r="S206" s="76"/>
      <c r="T206" s="76"/>
      <c r="U206" s="76"/>
      <c r="V206" s="76"/>
      <c r="W206" s="76"/>
      <c r="X206" s="76"/>
      <c r="Y206" s="77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7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7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7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7"/>
      <c r="CC206" s="76"/>
    </row>
    <row r="207" spans="1:8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76"/>
      <c r="R207" s="76"/>
      <c r="S207" s="76"/>
      <c r="T207" s="76"/>
      <c r="U207" s="76"/>
      <c r="V207" s="76"/>
      <c r="W207" s="76"/>
      <c r="X207" s="76"/>
      <c r="Y207" s="77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7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7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7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7"/>
      <c r="CC207" s="76"/>
    </row>
    <row r="208" spans="1:8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76"/>
      <c r="R208" s="76"/>
      <c r="S208" s="76"/>
      <c r="T208" s="76"/>
      <c r="U208" s="76"/>
      <c r="V208" s="76"/>
      <c r="W208" s="76"/>
      <c r="X208" s="76"/>
      <c r="Y208" s="77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7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7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7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7"/>
      <c r="CC208" s="76"/>
    </row>
    <row r="209" spans="1:8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76"/>
      <c r="R209" s="76"/>
      <c r="S209" s="76"/>
      <c r="T209" s="76"/>
      <c r="U209" s="76"/>
      <c r="V209" s="76"/>
      <c r="W209" s="76"/>
      <c r="X209" s="76"/>
      <c r="Y209" s="77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7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7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7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7"/>
      <c r="CC209" s="76"/>
    </row>
    <row r="210" spans="1:8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76"/>
      <c r="R210" s="76"/>
      <c r="S210" s="76"/>
      <c r="T210" s="76"/>
      <c r="U210" s="76"/>
      <c r="V210" s="76"/>
      <c r="W210" s="76"/>
      <c r="X210" s="76"/>
      <c r="Y210" s="77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7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7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7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7"/>
      <c r="CC210" s="76"/>
    </row>
    <row r="211" spans="1:8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76"/>
      <c r="R211" s="76"/>
      <c r="S211" s="76"/>
      <c r="T211" s="76"/>
      <c r="U211" s="76"/>
      <c r="V211" s="76"/>
      <c r="W211" s="76"/>
      <c r="X211" s="76"/>
      <c r="Y211" s="77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7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7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7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7"/>
      <c r="CC211" s="76"/>
    </row>
    <row r="212" spans="1:8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76"/>
      <c r="R212" s="76"/>
      <c r="S212" s="76"/>
      <c r="T212" s="76"/>
      <c r="U212" s="76"/>
      <c r="V212" s="76"/>
      <c r="W212" s="76"/>
      <c r="X212" s="76"/>
      <c r="Y212" s="77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7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7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7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7"/>
      <c r="CC212" s="76"/>
    </row>
    <row r="213" spans="1:8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76"/>
      <c r="R213" s="76"/>
      <c r="S213" s="76"/>
      <c r="T213" s="76"/>
      <c r="U213" s="76"/>
      <c r="V213" s="76"/>
      <c r="W213" s="76"/>
      <c r="X213" s="76"/>
      <c r="Y213" s="77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7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7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7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7"/>
      <c r="CC213" s="76"/>
    </row>
    <row r="214" spans="1:8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76"/>
      <c r="R214" s="76"/>
      <c r="S214" s="76"/>
      <c r="T214" s="76"/>
      <c r="U214" s="76"/>
      <c r="V214" s="76"/>
      <c r="W214" s="76"/>
      <c r="X214" s="76"/>
      <c r="Y214" s="77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7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7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7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7"/>
      <c r="CC214" s="76"/>
    </row>
    <row r="215" spans="1:8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76"/>
      <c r="R215" s="76"/>
      <c r="S215" s="76"/>
      <c r="T215" s="76"/>
      <c r="U215" s="76"/>
      <c r="V215" s="76"/>
      <c r="W215" s="76"/>
      <c r="X215" s="76"/>
      <c r="Y215" s="77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7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7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7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7"/>
      <c r="CC215" s="76"/>
    </row>
    <row r="216" spans="1:8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76"/>
      <c r="R216" s="76"/>
      <c r="S216" s="76"/>
      <c r="T216" s="76"/>
      <c r="U216" s="76"/>
      <c r="V216" s="76"/>
      <c r="W216" s="76"/>
      <c r="X216" s="76"/>
      <c r="Y216" s="77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7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7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7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7"/>
      <c r="CC216" s="76"/>
    </row>
    <row r="217" spans="1:8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76"/>
      <c r="R217" s="76"/>
      <c r="S217" s="76"/>
      <c r="T217" s="76"/>
      <c r="U217" s="76"/>
      <c r="V217" s="76"/>
      <c r="W217" s="76"/>
      <c r="X217" s="76"/>
      <c r="Y217" s="77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7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7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7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7"/>
      <c r="CC217" s="76"/>
    </row>
    <row r="218" spans="1:8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76"/>
      <c r="R218" s="76"/>
      <c r="S218" s="76"/>
      <c r="T218" s="76"/>
      <c r="U218" s="76"/>
      <c r="V218" s="76"/>
      <c r="W218" s="76"/>
      <c r="X218" s="76"/>
      <c r="Y218" s="77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7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7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7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7"/>
      <c r="CC218" s="76"/>
    </row>
    <row r="219" spans="1:8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76"/>
      <c r="R219" s="76"/>
      <c r="S219" s="76"/>
      <c r="T219" s="76"/>
      <c r="U219" s="76"/>
      <c r="V219" s="76"/>
      <c r="W219" s="76"/>
      <c r="X219" s="76"/>
      <c r="Y219" s="77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7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7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7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7"/>
      <c r="CC219" s="76"/>
    </row>
    <row r="220" spans="1:8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76"/>
      <c r="R220" s="76"/>
      <c r="S220" s="76"/>
      <c r="T220" s="76"/>
      <c r="U220" s="76"/>
      <c r="V220" s="76"/>
      <c r="W220" s="76"/>
      <c r="X220" s="76"/>
      <c r="Y220" s="77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7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7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7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7"/>
      <c r="CC220" s="76"/>
    </row>
    <row r="221" spans="1:8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76"/>
      <c r="R221" s="76"/>
      <c r="S221" s="76"/>
      <c r="T221" s="76"/>
      <c r="U221" s="76"/>
      <c r="V221" s="76"/>
      <c r="W221" s="76"/>
      <c r="X221" s="76"/>
      <c r="Y221" s="77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7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7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7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7"/>
      <c r="CC221" s="76"/>
    </row>
    <row r="222" spans="1:8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76"/>
      <c r="R222" s="76"/>
      <c r="S222" s="76"/>
      <c r="T222" s="76"/>
      <c r="U222" s="76"/>
      <c r="V222" s="76"/>
      <c r="W222" s="76"/>
      <c r="X222" s="76"/>
      <c r="Y222" s="77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7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7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7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7"/>
      <c r="CC222" s="76"/>
    </row>
    <row r="223" spans="1:8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76"/>
      <c r="R223" s="76"/>
      <c r="S223" s="76"/>
      <c r="T223" s="76"/>
      <c r="U223" s="76"/>
      <c r="V223" s="76"/>
      <c r="W223" s="76"/>
      <c r="X223" s="76"/>
      <c r="Y223" s="77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7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7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7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7"/>
      <c r="CC223" s="76"/>
    </row>
    <row r="224" spans="1:8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76"/>
      <c r="R224" s="76"/>
      <c r="S224" s="76"/>
      <c r="T224" s="76"/>
      <c r="U224" s="76"/>
      <c r="V224" s="76"/>
      <c r="W224" s="76"/>
      <c r="X224" s="76"/>
      <c r="Y224" s="77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7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7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7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7"/>
      <c r="CC224" s="76"/>
    </row>
    <row r="225" spans="1:8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76"/>
      <c r="R225" s="76"/>
      <c r="S225" s="76"/>
      <c r="T225" s="76"/>
      <c r="U225" s="76"/>
      <c r="V225" s="76"/>
      <c r="W225" s="76"/>
      <c r="X225" s="76"/>
      <c r="Y225" s="77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7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7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7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7"/>
      <c r="CC225" s="76"/>
    </row>
    <row r="226" spans="1:8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76"/>
      <c r="R226" s="76"/>
      <c r="S226" s="76"/>
      <c r="T226" s="76"/>
      <c r="U226" s="76"/>
      <c r="V226" s="76"/>
      <c r="W226" s="76"/>
      <c r="X226" s="76"/>
      <c r="Y226" s="77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7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7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7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7"/>
      <c r="CC226" s="76"/>
    </row>
    <row r="227" spans="1:8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76"/>
      <c r="R227" s="76"/>
      <c r="S227" s="76"/>
      <c r="T227" s="76"/>
      <c r="U227" s="76"/>
      <c r="V227" s="76"/>
      <c r="W227" s="76"/>
      <c r="X227" s="76"/>
      <c r="Y227" s="77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7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7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7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7"/>
      <c r="CC227" s="76"/>
    </row>
    <row r="228" spans="1:8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76"/>
      <c r="R228" s="76"/>
      <c r="S228" s="76"/>
      <c r="T228" s="76"/>
      <c r="U228" s="76"/>
      <c r="V228" s="76"/>
      <c r="W228" s="76"/>
      <c r="X228" s="76"/>
      <c r="Y228" s="77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7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7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7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7"/>
      <c r="CC228" s="76"/>
    </row>
    <row r="229" spans="1:8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76"/>
      <c r="R229" s="76"/>
      <c r="S229" s="76"/>
      <c r="T229" s="76"/>
      <c r="U229" s="76"/>
      <c r="V229" s="76"/>
      <c r="W229" s="76"/>
      <c r="X229" s="76"/>
      <c r="Y229" s="77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7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7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7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7"/>
      <c r="CC229" s="76"/>
    </row>
    <row r="230" spans="1:8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76"/>
      <c r="R230" s="76"/>
      <c r="S230" s="76"/>
      <c r="T230" s="76"/>
      <c r="U230" s="76"/>
      <c r="V230" s="76"/>
      <c r="W230" s="76"/>
      <c r="X230" s="76"/>
      <c r="Y230" s="77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7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7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7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7"/>
      <c r="CC230" s="76"/>
    </row>
    <row r="231" spans="1:8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76"/>
      <c r="R231" s="76"/>
      <c r="S231" s="76"/>
      <c r="T231" s="76"/>
      <c r="U231" s="76"/>
      <c r="V231" s="76"/>
      <c r="W231" s="76"/>
      <c r="X231" s="76"/>
      <c r="Y231" s="77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7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7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7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7"/>
      <c r="CC231" s="76"/>
    </row>
    <row r="232" spans="1:8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76"/>
      <c r="R232" s="76"/>
      <c r="S232" s="76"/>
      <c r="T232" s="76"/>
      <c r="U232" s="76"/>
      <c r="V232" s="76"/>
      <c r="W232" s="76"/>
      <c r="X232" s="76"/>
      <c r="Y232" s="77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7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7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7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7"/>
      <c r="CC232" s="76"/>
    </row>
    <row r="233" spans="1:8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76"/>
      <c r="R233" s="76"/>
      <c r="S233" s="76"/>
      <c r="T233" s="76"/>
      <c r="U233" s="76"/>
      <c r="V233" s="76"/>
      <c r="W233" s="76"/>
      <c r="X233" s="76"/>
      <c r="Y233" s="77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7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7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7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7"/>
      <c r="CC233" s="76"/>
    </row>
    <row r="234" spans="1:8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76"/>
      <c r="R234" s="76"/>
      <c r="S234" s="76"/>
      <c r="T234" s="76"/>
      <c r="U234" s="76"/>
      <c r="V234" s="76"/>
      <c r="W234" s="76"/>
      <c r="X234" s="76"/>
      <c r="Y234" s="77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7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7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7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7"/>
      <c r="CC234" s="76"/>
    </row>
    <row r="235" spans="1:8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76"/>
      <c r="R235" s="76"/>
      <c r="S235" s="76"/>
      <c r="T235" s="76"/>
      <c r="U235" s="76"/>
      <c r="V235" s="76"/>
      <c r="W235" s="76"/>
      <c r="X235" s="76"/>
      <c r="Y235" s="77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7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7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7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7"/>
      <c r="CC235" s="76"/>
    </row>
    <row r="236" spans="1:8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76"/>
      <c r="R236" s="76"/>
      <c r="S236" s="76"/>
      <c r="T236" s="76"/>
      <c r="U236" s="76"/>
      <c r="V236" s="76"/>
      <c r="W236" s="76"/>
      <c r="X236" s="76"/>
      <c r="Y236" s="77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7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7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7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7"/>
      <c r="CC236" s="76"/>
    </row>
    <row r="237" spans="1:8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76"/>
      <c r="R237" s="76"/>
      <c r="S237" s="76"/>
      <c r="T237" s="76"/>
      <c r="U237" s="76"/>
      <c r="V237" s="76"/>
      <c r="W237" s="76"/>
      <c r="X237" s="76"/>
      <c r="Y237" s="77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7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7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7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7"/>
      <c r="CC237" s="76"/>
    </row>
    <row r="238" spans="1:8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76"/>
      <c r="R238" s="76"/>
      <c r="S238" s="76"/>
      <c r="T238" s="76"/>
      <c r="U238" s="76"/>
      <c r="V238" s="76"/>
      <c r="W238" s="76"/>
      <c r="X238" s="76"/>
      <c r="Y238" s="77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7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7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7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7"/>
      <c r="CC238" s="76"/>
    </row>
    <row r="239" spans="1:8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76"/>
      <c r="R239" s="76"/>
      <c r="S239" s="76"/>
      <c r="T239" s="76"/>
      <c r="U239" s="76"/>
      <c r="V239" s="76"/>
      <c r="W239" s="76"/>
      <c r="X239" s="76"/>
      <c r="Y239" s="77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7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7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7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7"/>
      <c r="CC239" s="76"/>
    </row>
    <row r="240" spans="1:8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76"/>
      <c r="R240" s="76"/>
      <c r="S240" s="76"/>
      <c r="T240" s="76"/>
      <c r="U240" s="76"/>
      <c r="V240" s="76"/>
      <c r="W240" s="76"/>
      <c r="X240" s="76"/>
      <c r="Y240" s="77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7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7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7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7"/>
      <c r="CC240" s="76"/>
    </row>
    <row r="241" spans="1:8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76"/>
      <c r="R241" s="76"/>
      <c r="S241" s="76"/>
      <c r="T241" s="76"/>
      <c r="U241" s="76"/>
      <c r="V241" s="76"/>
      <c r="W241" s="76"/>
      <c r="X241" s="76"/>
      <c r="Y241" s="77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7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7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7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7"/>
      <c r="CC241" s="76"/>
    </row>
    <row r="242" spans="1:8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76"/>
      <c r="R242" s="76"/>
      <c r="S242" s="76"/>
      <c r="T242" s="76"/>
      <c r="U242" s="76"/>
      <c r="V242" s="76"/>
      <c r="W242" s="76"/>
      <c r="X242" s="76"/>
      <c r="Y242" s="77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7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7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7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7"/>
      <c r="CC242" s="76"/>
    </row>
    <row r="243" spans="1:8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76"/>
      <c r="R243" s="76"/>
      <c r="S243" s="76"/>
      <c r="T243" s="76"/>
      <c r="U243" s="76"/>
      <c r="V243" s="76"/>
      <c r="W243" s="76"/>
      <c r="X243" s="76"/>
      <c r="Y243" s="77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7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7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7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7"/>
      <c r="CC243" s="76"/>
    </row>
    <row r="244" spans="1:8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76"/>
      <c r="R244" s="76"/>
      <c r="S244" s="76"/>
      <c r="T244" s="76"/>
      <c r="U244" s="76"/>
      <c r="V244" s="76"/>
      <c r="W244" s="76"/>
      <c r="X244" s="76"/>
      <c r="Y244" s="77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7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7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7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7"/>
      <c r="CC244" s="76"/>
    </row>
    <row r="245" spans="1:8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76"/>
      <c r="R245" s="76"/>
      <c r="S245" s="76"/>
      <c r="T245" s="76"/>
      <c r="U245" s="76"/>
      <c r="V245" s="76"/>
      <c r="W245" s="76"/>
      <c r="X245" s="76"/>
      <c r="Y245" s="77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7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7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7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7"/>
      <c r="CC245" s="76"/>
    </row>
    <row r="246" spans="1:8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76"/>
      <c r="R246" s="76"/>
      <c r="S246" s="76"/>
      <c r="T246" s="76"/>
      <c r="U246" s="76"/>
      <c r="V246" s="76"/>
      <c r="W246" s="76"/>
      <c r="X246" s="76"/>
      <c r="Y246" s="77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7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7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7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7"/>
      <c r="CC246" s="76"/>
    </row>
    <row r="247" spans="1:8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76"/>
      <c r="R247" s="76"/>
      <c r="S247" s="76"/>
      <c r="T247" s="76"/>
      <c r="U247" s="76"/>
      <c r="V247" s="76"/>
      <c r="W247" s="76"/>
      <c r="X247" s="76"/>
      <c r="Y247" s="77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7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7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7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7"/>
      <c r="CC247" s="76"/>
    </row>
    <row r="248" spans="1:8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76"/>
      <c r="R248" s="76"/>
      <c r="S248" s="76"/>
      <c r="T248" s="76"/>
      <c r="U248" s="76"/>
      <c r="V248" s="76"/>
      <c r="W248" s="76"/>
      <c r="X248" s="76"/>
      <c r="Y248" s="77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7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7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7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7"/>
      <c r="CC248" s="76"/>
    </row>
    <row r="249" spans="1:8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76"/>
      <c r="R249" s="76"/>
      <c r="S249" s="76"/>
      <c r="T249" s="76"/>
      <c r="U249" s="76"/>
      <c r="V249" s="76"/>
      <c r="W249" s="76"/>
      <c r="X249" s="76"/>
      <c r="Y249" s="77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7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7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7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7"/>
      <c r="CC249" s="76"/>
    </row>
    <row r="250" spans="1:8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76"/>
      <c r="R250" s="76"/>
      <c r="S250" s="76"/>
      <c r="T250" s="76"/>
      <c r="U250" s="76"/>
      <c r="V250" s="76"/>
      <c r="W250" s="76"/>
      <c r="X250" s="76"/>
      <c r="Y250" s="77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7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7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7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7"/>
      <c r="CC250" s="76"/>
    </row>
    <row r="251" spans="1:8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76"/>
      <c r="R251" s="76"/>
      <c r="S251" s="76"/>
      <c r="T251" s="76"/>
      <c r="U251" s="76"/>
      <c r="V251" s="76"/>
      <c r="W251" s="76"/>
      <c r="X251" s="76"/>
      <c r="Y251" s="77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7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7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7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7"/>
      <c r="CC251" s="76"/>
    </row>
    <row r="252" spans="1:8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76"/>
      <c r="R252" s="76"/>
      <c r="S252" s="76"/>
      <c r="T252" s="76"/>
      <c r="U252" s="76"/>
      <c r="V252" s="76"/>
      <c r="W252" s="76"/>
      <c r="X252" s="76"/>
      <c r="Y252" s="77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7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7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7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7"/>
      <c r="CC252" s="76"/>
    </row>
    <row r="253" spans="1:8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76"/>
      <c r="R253" s="76"/>
      <c r="S253" s="76"/>
      <c r="T253" s="76"/>
      <c r="U253" s="76"/>
      <c r="V253" s="76"/>
      <c r="W253" s="76"/>
      <c r="X253" s="76"/>
      <c r="Y253" s="77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7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7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7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7"/>
      <c r="CC253" s="76"/>
    </row>
    <row r="254" spans="1:8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76"/>
      <c r="R254" s="76"/>
      <c r="S254" s="76"/>
      <c r="T254" s="76"/>
      <c r="U254" s="76"/>
      <c r="V254" s="76"/>
      <c r="W254" s="76"/>
      <c r="X254" s="76"/>
      <c r="Y254" s="77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7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7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7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7"/>
      <c r="CC254" s="76"/>
    </row>
    <row r="255" spans="1:81">
      <c r="A255" s="4"/>
      <c r="B255" s="4"/>
      <c r="C255" s="4"/>
      <c r="D255" s="11" t="s">
        <v>46</v>
      </c>
      <c r="E255" s="11"/>
      <c r="F255" s="11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76"/>
      <c r="R255" s="76"/>
      <c r="S255" s="76"/>
      <c r="T255" s="76"/>
      <c r="U255" s="76"/>
      <c r="V255" s="76"/>
      <c r="W255" s="76"/>
      <c r="X255" s="76"/>
      <c r="Y255" s="77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7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7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7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7"/>
      <c r="CC255" s="76"/>
    </row>
    <row r="256" spans="1:8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</row>
    <row r="257" spans="17:81"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</row>
    <row r="258" spans="17:81"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</row>
    <row r="259" spans="17:81"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</row>
    <row r="260" spans="17:81"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</row>
    <row r="261" spans="17:81"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</row>
    <row r="262" spans="17:81"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</row>
    <row r="263" spans="17:81"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</row>
    <row r="264" spans="17:81"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</row>
    <row r="265" spans="17:81"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</row>
    <row r="266" spans="17:81"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</row>
    <row r="267" spans="17:81"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</row>
    <row r="268" spans="17:81"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</row>
    <row r="269" spans="17:81"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</row>
    <row r="270" spans="17:81"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</row>
    <row r="271" spans="17:81"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</row>
    <row r="272" spans="17:81"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</row>
    <row r="273" spans="17:81"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</row>
    <row r="274" spans="17:81"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</row>
    <row r="275" spans="17:81"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</row>
    <row r="276" spans="17:81"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</row>
    <row r="277" spans="17:81"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</row>
    <row r="278" spans="17:81"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</row>
    <row r="279" spans="17:81"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</row>
    <row r="280" spans="17:81"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</row>
    <row r="281" spans="17:81"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</row>
    <row r="282" spans="17:81"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</row>
    <row r="283" spans="17:81"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</row>
    <row r="284" spans="17:81"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</row>
    <row r="285" spans="17:81"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</row>
    <row r="286" spans="17:81"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</row>
    <row r="287" spans="17:81"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</row>
    <row r="288" spans="17:81"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</row>
    <row r="289" spans="17:81"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</row>
    <row r="290" spans="17:81"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</row>
    <row r="291" spans="17:81"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</row>
    <row r="292" spans="17:81"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</row>
    <row r="293" spans="17:81"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</row>
    <row r="294" spans="17:81"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</row>
    <row r="295" spans="17:81"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</row>
    <row r="296" spans="17:81"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</row>
    <row r="297" spans="17:81"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</row>
    <row r="298" spans="17:81"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</row>
    <row r="299" spans="17:81"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</row>
    <row r="300" spans="17:81"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</row>
    <row r="301" spans="17:81"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</row>
    <row r="302" spans="17:81"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</row>
    <row r="303" spans="17:81"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</row>
    <row r="304" spans="17:81"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</row>
    <row r="305" spans="17:81"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</row>
    <row r="306" spans="17:81"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</row>
  </sheetData>
  <mergeCells count="8">
    <mergeCell ref="CC4:CL4"/>
    <mergeCell ref="G4:P4"/>
    <mergeCell ref="R4:X4"/>
    <mergeCell ref="Z4:AI4"/>
    <mergeCell ref="AK4:AT4"/>
    <mergeCell ref="AV4:BE4"/>
    <mergeCell ref="BG4:BP4"/>
    <mergeCell ref="BR4:CA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M306"/>
  <sheetViews>
    <sheetView workbookViewId="0">
      <pane xSplit="2" ySplit="6" topLeftCell="C7" activePane="bottomRight" state="frozen"/>
      <selection pane="topRight"/>
      <selection pane="bottomLeft"/>
      <selection pane="bottomRight" activeCell="G7" sqref="G7:P8"/>
    </sheetView>
  </sheetViews>
  <sheetFormatPr defaultRowHeight="12.75"/>
  <cols>
    <col min="2" max="2" width="32.25" customWidth="1"/>
    <col min="3" max="3" width="17.75" customWidth="1"/>
    <col min="4" max="4" width="19.125" customWidth="1"/>
    <col min="5" max="5" width="3.625" hidden="1" customWidth="1"/>
    <col min="6" max="6" width="3.125" hidden="1" customWidth="1"/>
    <col min="17" max="17" width="10" customWidth="1"/>
    <col min="26" max="26" width="9.625" bestFit="1" customWidth="1"/>
  </cols>
  <sheetData>
    <row r="1" spans="1:91">
      <c r="A1" s="7"/>
      <c r="B1" s="128" t="s">
        <v>63</v>
      </c>
      <c r="C1" s="23"/>
      <c r="D1" s="7"/>
      <c r="E1" s="7"/>
      <c r="F1" s="7"/>
    </row>
    <row r="3" spans="1:91" ht="13.5" thickBot="1"/>
    <row r="4" spans="1:91">
      <c r="B4" s="4"/>
      <c r="C4" s="4"/>
      <c r="D4" s="4"/>
      <c r="E4" s="4"/>
      <c r="F4" s="4"/>
      <c r="G4" s="225" t="s">
        <v>52</v>
      </c>
      <c r="H4" s="225"/>
      <c r="I4" s="225"/>
      <c r="J4" s="225"/>
      <c r="K4" s="225"/>
      <c r="L4" s="225"/>
      <c r="M4" s="225"/>
      <c r="N4" s="225"/>
      <c r="O4" s="225"/>
      <c r="P4" s="225"/>
      <c r="Q4" s="55"/>
      <c r="R4" s="226" t="s">
        <v>42</v>
      </c>
      <c r="S4" s="226"/>
      <c r="T4" s="226"/>
      <c r="U4" s="226"/>
      <c r="V4" s="226"/>
      <c r="W4" s="226"/>
      <c r="X4" s="226"/>
      <c r="Y4" s="55"/>
      <c r="Z4" s="224" t="s">
        <v>109</v>
      </c>
      <c r="AA4" s="224"/>
      <c r="AB4" s="224"/>
      <c r="AC4" s="224"/>
      <c r="AD4" s="224"/>
      <c r="AE4" s="224"/>
      <c r="AF4" s="224"/>
      <c r="AG4" s="224"/>
      <c r="AH4" s="224"/>
      <c r="AI4" s="224"/>
      <c r="AJ4" s="55"/>
      <c r="AK4" s="224" t="s">
        <v>39</v>
      </c>
      <c r="AL4" s="224"/>
      <c r="AM4" s="224"/>
      <c r="AN4" s="224"/>
      <c r="AO4" s="224"/>
      <c r="AP4" s="224"/>
      <c r="AQ4" s="224"/>
      <c r="AR4" s="224"/>
      <c r="AS4" s="224"/>
      <c r="AT4" s="224"/>
      <c r="AU4" s="55"/>
      <c r="AV4" s="224" t="s">
        <v>40</v>
      </c>
      <c r="AW4" s="224"/>
      <c r="AX4" s="224"/>
      <c r="AY4" s="224"/>
      <c r="AZ4" s="224"/>
      <c r="BA4" s="224"/>
      <c r="BB4" s="224"/>
      <c r="BC4" s="224"/>
      <c r="BD4" s="224"/>
      <c r="BE4" s="227"/>
      <c r="BF4" s="56"/>
      <c r="BG4" s="228" t="s">
        <v>41</v>
      </c>
      <c r="BH4" s="224"/>
      <c r="BI4" s="224"/>
      <c r="BJ4" s="224"/>
      <c r="BK4" s="224"/>
      <c r="BL4" s="224"/>
      <c r="BM4" s="224"/>
      <c r="BN4" s="224"/>
      <c r="BO4" s="224"/>
      <c r="BP4" s="224"/>
      <c r="BQ4" s="55"/>
      <c r="BR4" s="224" t="s">
        <v>110</v>
      </c>
      <c r="BS4" s="224"/>
      <c r="BT4" s="224"/>
      <c r="BU4" s="224"/>
      <c r="BV4" s="224"/>
      <c r="BW4" s="224"/>
      <c r="BX4" s="224"/>
      <c r="BY4" s="224"/>
      <c r="BZ4" s="224"/>
      <c r="CA4" s="224"/>
      <c r="CB4" s="55"/>
      <c r="CC4" s="224" t="s">
        <v>64</v>
      </c>
      <c r="CD4" s="224"/>
      <c r="CE4" s="224"/>
      <c r="CF4" s="224"/>
      <c r="CG4" s="224"/>
      <c r="CH4" s="224"/>
      <c r="CI4" s="224"/>
      <c r="CJ4" s="224"/>
      <c r="CK4" s="224"/>
      <c r="CL4" s="224"/>
      <c r="CM4" s="57"/>
    </row>
    <row r="5" spans="1:91" ht="112.5" customHeight="1">
      <c r="B5" s="4"/>
      <c r="C5" s="4"/>
      <c r="D5" s="4"/>
      <c r="E5" s="4"/>
      <c r="F5" s="4"/>
      <c r="G5" s="58" t="s">
        <v>2</v>
      </c>
      <c r="H5" s="58" t="s">
        <v>3</v>
      </c>
      <c r="I5" s="58" t="s">
        <v>4</v>
      </c>
      <c r="J5" s="58" t="s">
        <v>5</v>
      </c>
      <c r="K5" s="58" t="s">
        <v>9</v>
      </c>
      <c r="L5" s="58" t="s">
        <v>6</v>
      </c>
      <c r="M5" s="58" t="s">
        <v>7</v>
      </c>
      <c r="N5" s="58" t="s">
        <v>11</v>
      </c>
      <c r="O5" s="58" t="s">
        <v>31</v>
      </c>
      <c r="P5" s="58" t="s">
        <v>10</v>
      </c>
      <c r="Q5" s="56"/>
      <c r="R5" s="95" t="s">
        <v>111</v>
      </c>
      <c r="S5" s="59" t="s">
        <v>39</v>
      </c>
      <c r="T5" s="59" t="s">
        <v>40</v>
      </c>
      <c r="U5" s="59" t="s">
        <v>41</v>
      </c>
      <c r="V5" s="59" t="s">
        <v>110</v>
      </c>
      <c r="W5" s="142" t="s">
        <v>65</v>
      </c>
      <c r="X5" s="60" t="s">
        <v>1</v>
      </c>
      <c r="Y5" s="61"/>
      <c r="Z5" s="62" t="s">
        <v>2</v>
      </c>
      <c r="AA5" s="63" t="s">
        <v>3</v>
      </c>
      <c r="AB5" s="63" t="s">
        <v>4</v>
      </c>
      <c r="AC5" s="63" t="s">
        <v>5</v>
      </c>
      <c r="AD5" s="63" t="s">
        <v>9</v>
      </c>
      <c r="AE5" s="63" t="s">
        <v>6</v>
      </c>
      <c r="AF5" s="63" t="s">
        <v>7</v>
      </c>
      <c r="AG5" s="63" t="s">
        <v>11</v>
      </c>
      <c r="AH5" s="63" t="s">
        <v>31</v>
      </c>
      <c r="AI5" s="64" t="s">
        <v>10</v>
      </c>
      <c r="AJ5" s="56"/>
      <c r="AK5" s="62" t="s">
        <v>2</v>
      </c>
      <c r="AL5" s="63" t="s">
        <v>3</v>
      </c>
      <c r="AM5" s="63" t="s">
        <v>4</v>
      </c>
      <c r="AN5" s="63" t="s">
        <v>5</v>
      </c>
      <c r="AO5" s="63" t="s">
        <v>9</v>
      </c>
      <c r="AP5" s="63" t="s">
        <v>6</v>
      </c>
      <c r="AQ5" s="63" t="s">
        <v>7</v>
      </c>
      <c r="AR5" s="63" t="s">
        <v>11</v>
      </c>
      <c r="AS5" s="63" t="s">
        <v>31</v>
      </c>
      <c r="AT5" s="64" t="s">
        <v>10</v>
      </c>
      <c r="AU5" s="56"/>
      <c r="AV5" s="62" t="s">
        <v>2</v>
      </c>
      <c r="AW5" s="63" t="s">
        <v>3</v>
      </c>
      <c r="AX5" s="63" t="s">
        <v>4</v>
      </c>
      <c r="AY5" s="63" t="s">
        <v>5</v>
      </c>
      <c r="AZ5" s="63" t="s">
        <v>9</v>
      </c>
      <c r="BA5" s="63" t="s">
        <v>6</v>
      </c>
      <c r="BB5" s="63" t="s">
        <v>7</v>
      </c>
      <c r="BC5" s="63" t="s">
        <v>11</v>
      </c>
      <c r="BD5" s="63" t="s">
        <v>31</v>
      </c>
      <c r="BE5" s="64" t="s">
        <v>10</v>
      </c>
      <c r="BF5" s="65"/>
      <c r="BG5" s="62" t="s">
        <v>2</v>
      </c>
      <c r="BH5" s="63" t="s">
        <v>3</v>
      </c>
      <c r="BI5" s="63" t="s">
        <v>4</v>
      </c>
      <c r="BJ5" s="63" t="s">
        <v>5</v>
      </c>
      <c r="BK5" s="63" t="s">
        <v>9</v>
      </c>
      <c r="BL5" s="63" t="s">
        <v>6</v>
      </c>
      <c r="BM5" s="63" t="s">
        <v>7</v>
      </c>
      <c r="BN5" s="63" t="s">
        <v>11</v>
      </c>
      <c r="BO5" s="63" t="s">
        <v>31</v>
      </c>
      <c r="BP5" s="64" t="s">
        <v>10</v>
      </c>
      <c r="BQ5" s="61"/>
      <c r="BR5" s="62" t="s">
        <v>2</v>
      </c>
      <c r="BS5" s="63" t="s">
        <v>3</v>
      </c>
      <c r="BT5" s="63" t="s">
        <v>4</v>
      </c>
      <c r="BU5" s="63" t="s">
        <v>5</v>
      </c>
      <c r="BV5" s="63" t="s">
        <v>9</v>
      </c>
      <c r="BW5" s="63" t="s">
        <v>6</v>
      </c>
      <c r="BX5" s="63" t="s">
        <v>7</v>
      </c>
      <c r="BY5" s="63" t="s">
        <v>11</v>
      </c>
      <c r="BZ5" s="63" t="s">
        <v>31</v>
      </c>
      <c r="CA5" s="64" t="s">
        <v>10</v>
      </c>
      <c r="CB5" s="61"/>
      <c r="CC5" s="62" t="s">
        <v>2</v>
      </c>
      <c r="CD5" s="63" t="s">
        <v>3</v>
      </c>
      <c r="CE5" s="63" t="s">
        <v>4</v>
      </c>
      <c r="CF5" s="63" t="s">
        <v>5</v>
      </c>
      <c r="CG5" s="63" t="s">
        <v>9</v>
      </c>
      <c r="CH5" s="63" t="s">
        <v>6</v>
      </c>
      <c r="CI5" s="63" t="s">
        <v>7</v>
      </c>
      <c r="CJ5" s="63" t="s">
        <v>11</v>
      </c>
      <c r="CK5" s="63" t="s">
        <v>31</v>
      </c>
      <c r="CL5" s="64" t="s">
        <v>10</v>
      </c>
      <c r="CM5" s="66"/>
    </row>
    <row r="6" spans="1:91">
      <c r="B6" s="157" t="s">
        <v>45</v>
      </c>
      <c r="C6" s="157" t="s">
        <v>44</v>
      </c>
      <c r="D6" s="157" t="s">
        <v>43</v>
      </c>
      <c r="E6" s="151"/>
      <c r="F6" s="151"/>
      <c r="G6" s="149"/>
      <c r="H6" s="149"/>
      <c r="I6" s="149"/>
      <c r="J6" s="149"/>
      <c r="K6" s="149"/>
      <c r="L6" s="149"/>
      <c r="M6" s="149"/>
      <c r="N6" s="149"/>
      <c r="O6" s="149"/>
      <c r="P6" s="150"/>
      <c r="Q6" s="68"/>
      <c r="R6" s="163"/>
      <c r="S6" s="149"/>
      <c r="T6" s="149"/>
      <c r="U6" s="149"/>
      <c r="V6" s="149"/>
      <c r="W6" s="149"/>
      <c r="X6" s="150"/>
      <c r="Y6" s="65"/>
      <c r="Z6" s="163"/>
      <c r="AA6" s="149"/>
      <c r="AB6" s="149"/>
      <c r="AC6" s="149"/>
      <c r="AD6" s="149"/>
      <c r="AE6" s="149"/>
      <c r="AF6" s="149"/>
      <c r="AG6" s="149"/>
      <c r="AH6" s="149"/>
      <c r="AI6" s="150"/>
      <c r="AJ6" s="65"/>
      <c r="AK6" s="163"/>
      <c r="AL6" s="149"/>
      <c r="AM6" s="149"/>
      <c r="AN6" s="149"/>
      <c r="AO6" s="149"/>
      <c r="AP6" s="149"/>
      <c r="AQ6" s="149"/>
      <c r="AR6" s="149"/>
      <c r="AS6" s="149"/>
      <c r="AT6" s="150"/>
      <c r="AU6" s="65"/>
      <c r="AV6" s="163"/>
      <c r="AW6" s="149"/>
      <c r="AX6" s="149"/>
      <c r="AY6" s="149"/>
      <c r="AZ6" s="149"/>
      <c r="BA6" s="149"/>
      <c r="BB6" s="149"/>
      <c r="BC6" s="149"/>
      <c r="BD6" s="149"/>
      <c r="BE6" s="150"/>
      <c r="BF6" s="68"/>
      <c r="BG6" s="163"/>
      <c r="BH6" s="149"/>
      <c r="BI6" s="149"/>
      <c r="BJ6" s="149"/>
      <c r="BK6" s="149"/>
      <c r="BL6" s="149"/>
      <c r="BM6" s="149"/>
      <c r="BN6" s="149"/>
      <c r="BO6" s="149"/>
      <c r="BP6" s="150"/>
      <c r="BQ6" s="65"/>
      <c r="BR6" s="163"/>
      <c r="BS6" s="149"/>
      <c r="BT6" s="149"/>
      <c r="BU6" s="149"/>
      <c r="BV6" s="149"/>
      <c r="BW6" s="149"/>
      <c r="BX6" s="149"/>
      <c r="BY6" s="149"/>
      <c r="BZ6" s="149"/>
      <c r="CA6" s="150"/>
      <c r="CB6" s="65"/>
      <c r="CC6" s="163"/>
      <c r="CD6" s="149"/>
      <c r="CE6" s="149"/>
      <c r="CF6" s="149"/>
      <c r="CG6" s="149"/>
      <c r="CH6" s="149"/>
      <c r="CI6" s="149"/>
      <c r="CJ6" s="149"/>
      <c r="CK6" s="149"/>
      <c r="CL6" s="150"/>
      <c r="CM6" s="68"/>
    </row>
    <row r="7" spans="1:91">
      <c r="B7" s="174"/>
      <c r="C7" s="174"/>
      <c r="D7" s="174"/>
      <c r="E7" s="174"/>
      <c r="F7" s="174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7"/>
      <c r="R7" s="190"/>
      <c r="S7" s="191"/>
      <c r="T7" s="191"/>
      <c r="U7" s="191"/>
      <c r="V7" s="191"/>
      <c r="W7" s="191"/>
      <c r="X7" s="164">
        <f>SUM(R7:W7)</f>
        <v>0</v>
      </c>
      <c r="Y7" s="65"/>
      <c r="Z7" s="162">
        <f>$R7*G7</f>
        <v>0</v>
      </c>
      <c r="AA7" s="162">
        <f t="shared" ref="AA7:AI8" si="0">$R7*H7</f>
        <v>0</v>
      </c>
      <c r="AB7" s="162">
        <f t="shared" si="0"/>
        <v>0</v>
      </c>
      <c r="AC7" s="162">
        <f t="shared" si="0"/>
        <v>0</v>
      </c>
      <c r="AD7" s="162">
        <f t="shared" si="0"/>
        <v>0</v>
      </c>
      <c r="AE7" s="162">
        <f t="shared" si="0"/>
        <v>0</v>
      </c>
      <c r="AF7" s="162">
        <f t="shared" si="0"/>
        <v>0</v>
      </c>
      <c r="AG7" s="162">
        <f t="shared" si="0"/>
        <v>0</v>
      </c>
      <c r="AH7" s="162">
        <f t="shared" si="0"/>
        <v>0</v>
      </c>
      <c r="AI7" s="162">
        <f t="shared" si="0"/>
        <v>0</v>
      </c>
      <c r="AJ7" s="65"/>
      <c r="AK7" s="162">
        <f>$S7*G7</f>
        <v>0</v>
      </c>
      <c r="AL7" s="162">
        <f t="shared" ref="AL7:AT8" si="1">$S7*H7</f>
        <v>0</v>
      </c>
      <c r="AM7" s="162">
        <f t="shared" si="1"/>
        <v>0</v>
      </c>
      <c r="AN7" s="162">
        <f t="shared" si="1"/>
        <v>0</v>
      </c>
      <c r="AO7" s="162">
        <f t="shared" si="1"/>
        <v>0</v>
      </c>
      <c r="AP7" s="162">
        <f t="shared" si="1"/>
        <v>0</v>
      </c>
      <c r="AQ7" s="162">
        <f t="shared" si="1"/>
        <v>0</v>
      </c>
      <c r="AR7" s="162">
        <f t="shared" si="1"/>
        <v>0</v>
      </c>
      <c r="AS7" s="162">
        <f t="shared" si="1"/>
        <v>0</v>
      </c>
      <c r="AT7" s="162">
        <f t="shared" si="1"/>
        <v>0</v>
      </c>
      <c r="AU7" s="65"/>
      <c r="AV7" s="162">
        <f>$T7*G7</f>
        <v>0</v>
      </c>
      <c r="AW7" s="162">
        <f t="shared" ref="AW7:BE8" si="2">$T7*H7</f>
        <v>0</v>
      </c>
      <c r="AX7" s="162">
        <f t="shared" si="2"/>
        <v>0</v>
      </c>
      <c r="AY7" s="162">
        <f t="shared" si="2"/>
        <v>0</v>
      </c>
      <c r="AZ7" s="162">
        <f t="shared" si="2"/>
        <v>0</v>
      </c>
      <c r="BA7" s="162">
        <f t="shared" si="2"/>
        <v>0</v>
      </c>
      <c r="BB7" s="162">
        <f t="shared" si="2"/>
        <v>0</v>
      </c>
      <c r="BC7" s="162">
        <f t="shared" si="2"/>
        <v>0</v>
      </c>
      <c r="BD7" s="162">
        <f t="shared" si="2"/>
        <v>0</v>
      </c>
      <c r="BE7" s="162">
        <f t="shared" si="2"/>
        <v>0</v>
      </c>
      <c r="BF7" s="68"/>
      <c r="BG7" s="162">
        <f>$U7*G7</f>
        <v>0</v>
      </c>
      <c r="BH7" s="162">
        <f t="shared" ref="BH7:BP8" si="3">$U7*H7</f>
        <v>0</v>
      </c>
      <c r="BI7" s="162">
        <f t="shared" si="3"/>
        <v>0</v>
      </c>
      <c r="BJ7" s="162">
        <f t="shared" si="3"/>
        <v>0</v>
      </c>
      <c r="BK7" s="162">
        <f t="shared" si="3"/>
        <v>0</v>
      </c>
      <c r="BL7" s="162">
        <f t="shared" si="3"/>
        <v>0</v>
      </c>
      <c r="BM7" s="162">
        <f t="shared" si="3"/>
        <v>0</v>
      </c>
      <c r="BN7" s="162">
        <f t="shared" si="3"/>
        <v>0</v>
      </c>
      <c r="BO7" s="162">
        <f t="shared" si="3"/>
        <v>0</v>
      </c>
      <c r="BP7" s="162">
        <f t="shared" si="3"/>
        <v>0</v>
      </c>
      <c r="BQ7" s="65"/>
      <c r="BR7" s="162">
        <f>$V7*G7</f>
        <v>0</v>
      </c>
      <c r="BS7" s="162">
        <f t="shared" ref="BS7:CA8" si="4">$V7*H7</f>
        <v>0</v>
      </c>
      <c r="BT7" s="162">
        <f t="shared" si="4"/>
        <v>0</v>
      </c>
      <c r="BU7" s="162">
        <f t="shared" si="4"/>
        <v>0</v>
      </c>
      <c r="BV7" s="162">
        <f t="shared" si="4"/>
        <v>0</v>
      </c>
      <c r="BW7" s="162">
        <f t="shared" si="4"/>
        <v>0</v>
      </c>
      <c r="BX7" s="162">
        <f t="shared" si="4"/>
        <v>0</v>
      </c>
      <c r="BY7" s="162">
        <f t="shared" si="4"/>
        <v>0</v>
      </c>
      <c r="BZ7" s="162">
        <f t="shared" si="4"/>
        <v>0</v>
      </c>
      <c r="CA7" s="162">
        <f t="shared" si="4"/>
        <v>0</v>
      </c>
      <c r="CB7" s="65"/>
      <c r="CC7" s="162">
        <f>$W7*G7</f>
        <v>0</v>
      </c>
      <c r="CD7" s="162">
        <f t="shared" ref="CD7:CL8" si="5">$W7*H7</f>
        <v>0</v>
      </c>
      <c r="CE7" s="162">
        <f t="shared" si="5"/>
        <v>0</v>
      </c>
      <c r="CF7" s="162">
        <f t="shared" si="5"/>
        <v>0</v>
      </c>
      <c r="CG7" s="162">
        <f t="shared" si="5"/>
        <v>0</v>
      </c>
      <c r="CH7" s="162">
        <f t="shared" si="5"/>
        <v>0</v>
      </c>
      <c r="CI7" s="162">
        <f t="shared" si="5"/>
        <v>0</v>
      </c>
      <c r="CJ7" s="162">
        <f t="shared" si="5"/>
        <v>0</v>
      </c>
      <c r="CK7" s="162">
        <f t="shared" si="5"/>
        <v>0</v>
      </c>
      <c r="CL7" s="162">
        <f t="shared" si="5"/>
        <v>0</v>
      </c>
      <c r="CM7" s="68"/>
    </row>
    <row r="8" spans="1:91">
      <c r="B8" s="174"/>
      <c r="C8" s="174"/>
      <c r="D8" s="174"/>
      <c r="E8" s="174"/>
      <c r="F8" s="174"/>
      <c r="G8" s="175"/>
      <c r="H8" s="175"/>
      <c r="I8" s="175"/>
      <c r="J8" s="175"/>
      <c r="K8" s="175"/>
      <c r="L8" s="175"/>
      <c r="M8" s="175"/>
      <c r="N8" s="175"/>
      <c r="O8" s="175"/>
      <c r="P8" s="176"/>
      <c r="Q8" s="178" t="s">
        <v>74</v>
      </c>
      <c r="R8" s="190"/>
      <c r="S8" s="191"/>
      <c r="T8" s="191"/>
      <c r="U8" s="191"/>
      <c r="V8" s="191"/>
      <c r="W8" s="191"/>
      <c r="X8" s="164">
        <f>SUM(R8:W8)</f>
        <v>0</v>
      </c>
      <c r="Y8" s="65"/>
      <c r="Z8" s="162">
        <f>$R8*G8</f>
        <v>0</v>
      </c>
      <c r="AA8" s="162">
        <f t="shared" si="0"/>
        <v>0</v>
      </c>
      <c r="AB8" s="162">
        <f t="shared" si="0"/>
        <v>0</v>
      </c>
      <c r="AC8" s="162">
        <f t="shared" si="0"/>
        <v>0</v>
      </c>
      <c r="AD8" s="162">
        <f t="shared" si="0"/>
        <v>0</v>
      </c>
      <c r="AE8" s="162">
        <f t="shared" si="0"/>
        <v>0</v>
      </c>
      <c r="AF8" s="162">
        <f t="shared" si="0"/>
        <v>0</v>
      </c>
      <c r="AG8" s="162">
        <f t="shared" si="0"/>
        <v>0</v>
      </c>
      <c r="AH8" s="162">
        <f t="shared" si="0"/>
        <v>0</v>
      </c>
      <c r="AI8" s="162">
        <f t="shared" si="0"/>
        <v>0</v>
      </c>
      <c r="AJ8" s="65"/>
      <c r="AK8" s="162">
        <f>$S8*G8</f>
        <v>0</v>
      </c>
      <c r="AL8" s="162">
        <f t="shared" si="1"/>
        <v>0</v>
      </c>
      <c r="AM8" s="162">
        <f t="shared" si="1"/>
        <v>0</v>
      </c>
      <c r="AN8" s="162">
        <f t="shared" si="1"/>
        <v>0</v>
      </c>
      <c r="AO8" s="162">
        <f t="shared" si="1"/>
        <v>0</v>
      </c>
      <c r="AP8" s="162">
        <f t="shared" si="1"/>
        <v>0</v>
      </c>
      <c r="AQ8" s="162">
        <f t="shared" si="1"/>
        <v>0</v>
      </c>
      <c r="AR8" s="162">
        <f t="shared" si="1"/>
        <v>0</v>
      </c>
      <c r="AS8" s="162">
        <f t="shared" si="1"/>
        <v>0</v>
      </c>
      <c r="AT8" s="162">
        <f t="shared" si="1"/>
        <v>0</v>
      </c>
      <c r="AU8" s="65"/>
      <c r="AV8" s="162">
        <f>$T8*G8</f>
        <v>0</v>
      </c>
      <c r="AW8" s="162">
        <f t="shared" si="2"/>
        <v>0</v>
      </c>
      <c r="AX8" s="162">
        <f t="shared" si="2"/>
        <v>0</v>
      </c>
      <c r="AY8" s="162">
        <f t="shared" si="2"/>
        <v>0</v>
      </c>
      <c r="AZ8" s="162">
        <f t="shared" si="2"/>
        <v>0</v>
      </c>
      <c r="BA8" s="162">
        <f t="shared" si="2"/>
        <v>0</v>
      </c>
      <c r="BB8" s="162">
        <f t="shared" si="2"/>
        <v>0</v>
      </c>
      <c r="BC8" s="162">
        <f t="shared" si="2"/>
        <v>0</v>
      </c>
      <c r="BD8" s="162">
        <f t="shared" si="2"/>
        <v>0</v>
      </c>
      <c r="BE8" s="162">
        <f t="shared" si="2"/>
        <v>0</v>
      </c>
      <c r="BF8" s="68"/>
      <c r="BG8" s="162">
        <f>$U8*G8</f>
        <v>0</v>
      </c>
      <c r="BH8" s="162">
        <f t="shared" si="3"/>
        <v>0</v>
      </c>
      <c r="BI8" s="162">
        <f t="shared" si="3"/>
        <v>0</v>
      </c>
      <c r="BJ8" s="162">
        <f t="shared" si="3"/>
        <v>0</v>
      </c>
      <c r="BK8" s="162">
        <f t="shared" si="3"/>
        <v>0</v>
      </c>
      <c r="BL8" s="162">
        <f t="shared" si="3"/>
        <v>0</v>
      </c>
      <c r="BM8" s="162">
        <f t="shared" si="3"/>
        <v>0</v>
      </c>
      <c r="BN8" s="162">
        <f t="shared" si="3"/>
        <v>0</v>
      </c>
      <c r="BO8" s="162">
        <f t="shared" si="3"/>
        <v>0</v>
      </c>
      <c r="BP8" s="162">
        <f t="shared" si="3"/>
        <v>0</v>
      </c>
      <c r="BQ8" s="65"/>
      <c r="BR8" s="162">
        <f>$V8*G8</f>
        <v>0</v>
      </c>
      <c r="BS8" s="162">
        <f t="shared" si="4"/>
        <v>0</v>
      </c>
      <c r="BT8" s="162">
        <f t="shared" si="4"/>
        <v>0</v>
      </c>
      <c r="BU8" s="162">
        <f t="shared" si="4"/>
        <v>0</v>
      </c>
      <c r="BV8" s="162">
        <f t="shared" si="4"/>
        <v>0</v>
      </c>
      <c r="BW8" s="162">
        <f t="shared" si="4"/>
        <v>0</v>
      </c>
      <c r="BX8" s="162">
        <f t="shared" si="4"/>
        <v>0</v>
      </c>
      <c r="BY8" s="162">
        <f t="shared" si="4"/>
        <v>0</v>
      </c>
      <c r="BZ8" s="162">
        <f t="shared" si="4"/>
        <v>0</v>
      </c>
      <c r="CA8" s="162">
        <f t="shared" si="4"/>
        <v>0</v>
      </c>
      <c r="CB8" s="65"/>
      <c r="CC8" s="162">
        <f>$W8*G8</f>
        <v>0</v>
      </c>
      <c r="CD8" s="162">
        <f t="shared" si="5"/>
        <v>0</v>
      </c>
      <c r="CE8" s="162">
        <f t="shared" si="5"/>
        <v>0</v>
      </c>
      <c r="CF8" s="162">
        <f t="shared" si="5"/>
        <v>0</v>
      </c>
      <c r="CG8" s="162">
        <f t="shared" si="5"/>
        <v>0</v>
      </c>
      <c r="CH8" s="162">
        <f t="shared" si="5"/>
        <v>0</v>
      </c>
      <c r="CI8" s="162">
        <f t="shared" si="5"/>
        <v>0</v>
      </c>
      <c r="CJ8" s="162">
        <f t="shared" si="5"/>
        <v>0</v>
      </c>
      <c r="CK8" s="162">
        <f t="shared" si="5"/>
        <v>0</v>
      </c>
      <c r="CL8" s="162">
        <f t="shared" si="5"/>
        <v>0</v>
      </c>
      <c r="CM8" s="68"/>
    </row>
    <row r="9" spans="1:91" s="143" customFormat="1">
      <c r="B9" s="156" t="s">
        <v>1</v>
      </c>
      <c r="C9" s="114"/>
      <c r="D9" s="114"/>
      <c r="E9" s="114"/>
      <c r="F9" s="114"/>
      <c r="G9" s="114">
        <f>SUM(G7:G8)</f>
        <v>0</v>
      </c>
      <c r="H9" s="114">
        <f t="shared" ref="H9:P9" si="6">SUM(H7:H8)</f>
        <v>0</v>
      </c>
      <c r="I9" s="114">
        <f t="shared" si="6"/>
        <v>0</v>
      </c>
      <c r="J9" s="114">
        <f t="shared" si="6"/>
        <v>0</v>
      </c>
      <c r="K9" s="114">
        <f t="shared" si="6"/>
        <v>0</v>
      </c>
      <c r="L9" s="114">
        <f t="shared" si="6"/>
        <v>0</v>
      </c>
      <c r="M9" s="114">
        <f t="shared" si="6"/>
        <v>0</v>
      </c>
      <c r="N9" s="114">
        <f t="shared" si="6"/>
        <v>0</v>
      </c>
      <c r="O9" s="114">
        <f t="shared" si="6"/>
        <v>0</v>
      </c>
      <c r="P9" s="114">
        <f t="shared" si="6"/>
        <v>0</v>
      </c>
      <c r="Q9" s="114">
        <f>SUM(G9:P9)</f>
        <v>0</v>
      </c>
      <c r="R9" s="165"/>
      <c r="S9" s="165"/>
      <c r="T9" s="165"/>
      <c r="U9" s="165"/>
      <c r="V9" s="165"/>
      <c r="W9" s="165"/>
      <c r="X9" s="165"/>
      <c r="Y9" s="131"/>
      <c r="Z9" s="114">
        <f>SUM(Z7:Z8)</f>
        <v>0</v>
      </c>
      <c r="AA9" s="114">
        <f t="shared" ref="AA9:AI9" si="7">SUM(AA7:AA8)</f>
        <v>0</v>
      </c>
      <c r="AB9" s="114">
        <f t="shared" si="7"/>
        <v>0</v>
      </c>
      <c r="AC9" s="114">
        <f t="shared" si="7"/>
        <v>0</v>
      </c>
      <c r="AD9" s="114">
        <f t="shared" si="7"/>
        <v>0</v>
      </c>
      <c r="AE9" s="114">
        <f t="shared" si="7"/>
        <v>0</v>
      </c>
      <c r="AF9" s="114">
        <f t="shared" si="7"/>
        <v>0</v>
      </c>
      <c r="AG9" s="114">
        <f t="shared" si="7"/>
        <v>0</v>
      </c>
      <c r="AH9" s="114">
        <f t="shared" si="7"/>
        <v>0</v>
      </c>
      <c r="AI9" s="114">
        <f t="shared" si="7"/>
        <v>0</v>
      </c>
      <c r="AJ9" s="131"/>
      <c r="AK9" s="114">
        <f>SUM(AK7:AK8)</f>
        <v>0</v>
      </c>
      <c r="AL9" s="114">
        <f t="shared" ref="AL9:AT9" si="8">SUM(AL7:AL8)</f>
        <v>0</v>
      </c>
      <c r="AM9" s="114">
        <f t="shared" si="8"/>
        <v>0</v>
      </c>
      <c r="AN9" s="114">
        <f t="shared" si="8"/>
        <v>0</v>
      </c>
      <c r="AO9" s="114">
        <f t="shared" si="8"/>
        <v>0</v>
      </c>
      <c r="AP9" s="114">
        <f t="shared" si="8"/>
        <v>0</v>
      </c>
      <c r="AQ9" s="114">
        <f t="shared" si="8"/>
        <v>0</v>
      </c>
      <c r="AR9" s="114">
        <f t="shared" si="8"/>
        <v>0</v>
      </c>
      <c r="AS9" s="114">
        <f t="shared" si="8"/>
        <v>0</v>
      </c>
      <c r="AT9" s="114">
        <f t="shared" si="8"/>
        <v>0</v>
      </c>
      <c r="AU9" s="131"/>
      <c r="AV9" s="114">
        <f>SUM(AV7:AV8)</f>
        <v>0</v>
      </c>
      <c r="AW9" s="114">
        <f t="shared" ref="AW9:BE9" si="9">SUM(AW7:AW8)</f>
        <v>0</v>
      </c>
      <c r="AX9" s="114">
        <f t="shared" si="9"/>
        <v>0</v>
      </c>
      <c r="AY9" s="114">
        <f t="shared" si="9"/>
        <v>0</v>
      </c>
      <c r="AZ9" s="114">
        <f t="shared" si="9"/>
        <v>0</v>
      </c>
      <c r="BA9" s="114">
        <f t="shared" si="9"/>
        <v>0</v>
      </c>
      <c r="BB9" s="114">
        <f t="shared" si="9"/>
        <v>0</v>
      </c>
      <c r="BC9" s="114">
        <f t="shared" si="9"/>
        <v>0</v>
      </c>
      <c r="BD9" s="114">
        <f t="shared" si="9"/>
        <v>0</v>
      </c>
      <c r="BE9" s="114">
        <f t="shared" si="9"/>
        <v>0</v>
      </c>
      <c r="BF9" s="130"/>
      <c r="BG9" s="114">
        <f>SUM(BG7:BG8)</f>
        <v>0</v>
      </c>
      <c r="BH9" s="114">
        <f t="shared" ref="BH9:BP9" si="10">SUM(BH7:BH8)</f>
        <v>0</v>
      </c>
      <c r="BI9" s="114">
        <f t="shared" si="10"/>
        <v>0</v>
      </c>
      <c r="BJ9" s="114">
        <f t="shared" si="10"/>
        <v>0</v>
      </c>
      <c r="BK9" s="114">
        <f t="shared" si="10"/>
        <v>0</v>
      </c>
      <c r="BL9" s="114">
        <f t="shared" si="10"/>
        <v>0</v>
      </c>
      <c r="BM9" s="114">
        <f t="shared" si="10"/>
        <v>0</v>
      </c>
      <c r="BN9" s="114">
        <f t="shared" si="10"/>
        <v>0</v>
      </c>
      <c r="BO9" s="114">
        <f t="shared" si="10"/>
        <v>0</v>
      </c>
      <c r="BP9" s="114">
        <f t="shared" si="10"/>
        <v>0</v>
      </c>
      <c r="BQ9" s="131"/>
      <c r="BR9" s="114">
        <f>SUM(BR7:BR8)</f>
        <v>0</v>
      </c>
      <c r="BS9" s="114">
        <f t="shared" ref="BS9:CA9" si="11">SUM(BS7:BS8)</f>
        <v>0</v>
      </c>
      <c r="BT9" s="114">
        <f t="shared" si="11"/>
        <v>0</v>
      </c>
      <c r="BU9" s="114">
        <f t="shared" si="11"/>
        <v>0</v>
      </c>
      <c r="BV9" s="114">
        <f t="shared" si="11"/>
        <v>0</v>
      </c>
      <c r="BW9" s="114">
        <f t="shared" si="11"/>
        <v>0</v>
      </c>
      <c r="BX9" s="114">
        <f t="shared" si="11"/>
        <v>0</v>
      </c>
      <c r="BY9" s="114">
        <f t="shared" si="11"/>
        <v>0</v>
      </c>
      <c r="BZ9" s="114">
        <f t="shared" si="11"/>
        <v>0</v>
      </c>
      <c r="CA9" s="114">
        <f t="shared" si="11"/>
        <v>0</v>
      </c>
      <c r="CB9" s="131"/>
      <c r="CC9" s="114">
        <f>SUM(CC7:CC8)</f>
        <v>0</v>
      </c>
      <c r="CD9" s="114">
        <f t="shared" ref="CD9:CL9" si="12">SUM(CD7:CD8)</f>
        <v>0</v>
      </c>
      <c r="CE9" s="114">
        <f t="shared" si="12"/>
        <v>0</v>
      </c>
      <c r="CF9" s="114">
        <f t="shared" si="12"/>
        <v>0</v>
      </c>
      <c r="CG9" s="114">
        <f t="shared" si="12"/>
        <v>0</v>
      </c>
      <c r="CH9" s="114">
        <f t="shared" si="12"/>
        <v>0</v>
      </c>
      <c r="CI9" s="114">
        <f t="shared" si="12"/>
        <v>0</v>
      </c>
      <c r="CJ9" s="114">
        <f t="shared" si="12"/>
        <v>0</v>
      </c>
      <c r="CK9" s="114">
        <f t="shared" si="12"/>
        <v>0</v>
      </c>
      <c r="CL9" s="114">
        <f t="shared" si="12"/>
        <v>0</v>
      </c>
      <c r="CM9" s="130"/>
    </row>
    <row r="10" spans="1:9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6"/>
      <c r="R10" s="76"/>
      <c r="S10" s="76"/>
      <c r="T10" s="76"/>
      <c r="U10" s="76"/>
      <c r="V10" s="76"/>
      <c r="W10" s="76"/>
      <c r="X10" s="76"/>
      <c r="Y10" s="77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7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7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7"/>
      <c r="CC10" s="76"/>
    </row>
    <row r="11" spans="1:9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6"/>
      <c r="R11" s="76"/>
      <c r="S11" s="76"/>
      <c r="T11" s="76"/>
      <c r="U11" s="76"/>
      <c r="V11" s="76"/>
      <c r="W11" s="76"/>
      <c r="X11" s="76"/>
      <c r="Y11" s="77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</row>
    <row r="12" spans="1:91">
      <c r="A12" s="4"/>
      <c r="B12" s="4"/>
      <c r="C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6"/>
      <c r="R12" s="76"/>
      <c r="S12" s="76"/>
      <c r="T12" s="76"/>
      <c r="U12" s="76"/>
      <c r="V12" s="76"/>
      <c r="W12" s="76"/>
      <c r="X12" s="76"/>
      <c r="Y12" s="77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7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7"/>
      <c r="CC12" s="76"/>
    </row>
    <row r="13" spans="1:91">
      <c r="A13" s="4"/>
      <c r="B13" s="4"/>
      <c r="C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6"/>
      <c r="R13" s="76"/>
      <c r="S13" s="76"/>
      <c r="T13" s="76"/>
      <c r="U13" s="76"/>
      <c r="V13" s="76"/>
      <c r="W13" s="76"/>
      <c r="X13" s="76"/>
      <c r="Y13" s="77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7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7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7"/>
      <c r="CC13" s="76"/>
    </row>
    <row r="14" spans="1:91">
      <c r="A14" s="4"/>
      <c r="B14" s="4"/>
      <c r="C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6"/>
      <c r="R14" s="76"/>
      <c r="S14" s="76"/>
      <c r="T14" s="76"/>
      <c r="U14" s="76"/>
      <c r="V14" s="76"/>
      <c r="W14" s="76"/>
      <c r="X14" s="76"/>
      <c r="Y14" s="77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7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7"/>
      <c r="CC14" s="76"/>
    </row>
    <row r="15" spans="1:9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6"/>
      <c r="R15" s="76"/>
      <c r="S15" s="76"/>
      <c r="T15" s="76"/>
      <c r="U15" s="76"/>
      <c r="V15" s="76"/>
      <c r="W15" s="76"/>
      <c r="X15" s="76"/>
      <c r="Y15" s="77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7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7"/>
      <c r="CC15" s="76"/>
    </row>
    <row r="16" spans="1:9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6"/>
      <c r="R16" s="76"/>
      <c r="S16" s="76"/>
      <c r="T16" s="76"/>
      <c r="U16" s="76"/>
      <c r="V16" s="76"/>
      <c r="W16" s="76"/>
      <c r="X16" s="76"/>
      <c r="Y16" s="77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7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7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7"/>
      <c r="CC16" s="76"/>
    </row>
    <row r="17" spans="1:8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6"/>
      <c r="R17" s="76"/>
      <c r="S17" s="76"/>
      <c r="T17" s="76"/>
      <c r="U17" s="76"/>
      <c r="V17" s="76"/>
      <c r="W17" s="76"/>
      <c r="X17" s="76"/>
      <c r="Y17" s="77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7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7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7"/>
      <c r="CC17" s="76"/>
    </row>
    <row r="18" spans="1:8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6"/>
      <c r="R18" s="76"/>
      <c r="S18" s="76"/>
      <c r="T18" s="76"/>
      <c r="U18" s="76"/>
      <c r="V18" s="76"/>
      <c r="W18" s="76"/>
      <c r="X18" s="76"/>
      <c r="Y18" s="77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7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7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7"/>
      <c r="CC18" s="76"/>
    </row>
    <row r="19" spans="1:8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6"/>
      <c r="R19" s="76"/>
      <c r="S19" s="76"/>
      <c r="T19" s="76"/>
      <c r="U19" s="76"/>
      <c r="V19" s="76"/>
      <c r="W19" s="76"/>
      <c r="X19" s="76"/>
      <c r="Y19" s="77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7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7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7"/>
      <c r="CC19" s="76"/>
    </row>
    <row r="20" spans="1:8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6"/>
      <c r="R20" s="76"/>
      <c r="S20" s="76"/>
      <c r="T20" s="76"/>
      <c r="U20" s="76"/>
      <c r="V20" s="76"/>
      <c r="W20" s="76"/>
      <c r="X20" s="76"/>
      <c r="Y20" s="77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7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7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7"/>
      <c r="CC20" s="76"/>
    </row>
    <row r="21" spans="1:8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6"/>
      <c r="R21" s="76"/>
      <c r="S21" s="76"/>
      <c r="T21" s="76"/>
      <c r="U21" s="76"/>
      <c r="V21" s="76"/>
      <c r="W21" s="76"/>
      <c r="X21" s="76"/>
      <c r="Y21" s="77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7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7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7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7"/>
      <c r="CC21" s="76"/>
    </row>
    <row r="22" spans="1:8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6"/>
      <c r="R22" s="76"/>
      <c r="S22" s="76"/>
      <c r="T22" s="76"/>
      <c r="U22" s="76"/>
      <c r="V22" s="76"/>
      <c r="W22" s="76"/>
      <c r="X22" s="76"/>
      <c r="Y22" s="77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7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7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76"/>
    </row>
    <row r="23" spans="1:8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6"/>
      <c r="R23" s="76"/>
      <c r="S23" s="76"/>
      <c r="T23" s="76"/>
      <c r="U23" s="76"/>
      <c r="V23" s="76"/>
      <c r="W23" s="76"/>
      <c r="X23" s="76"/>
      <c r="Y23" s="77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7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7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7"/>
      <c r="CC23" s="76"/>
    </row>
    <row r="24" spans="1:8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6"/>
      <c r="R24" s="76"/>
      <c r="S24" s="76"/>
      <c r="T24" s="76"/>
      <c r="U24" s="76"/>
      <c r="V24" s="76"/>
      <c r="W24" s="76"/>
      <c r="X24" s="76"/>
      <c r="Y24" s="77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7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7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7"/>
      <c r="CC24" s="76"/>
    </row>
    <row r="25" spans="1:8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6"/>
      <c r="R25" s="76"/>
      <c r="S25" s="76"/>
      <c r="T25" s="76"/>
      <c r="U25" s="76"/>
      <c r="V25" s="76"/>
      <c r="W25" s="76"/>
      <c r="X25" s="76"/>
      <c r="Y25" s="77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7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7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7"/>
      <c r="CC25" s="76"/>
    </row>
    <row r="26" spans="1:8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76"/>
      <c r="R26" s="76"/>
      <c r="S26" s="76"/>
      <c r="T26" s="76"/>
      <c r="U26" s="76"/>
      <c r="V26" s="76"/>
      <c r="W26" s="76"/>
      <c r="X26" s="76"/>
      <c r="Y26" s="77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7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7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7"/>
      <c r="CC26" s="76"/>
    </row>
    <row r="27" spans="1:8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76"/>
      <c r="R27" s="76"/>
      <c r="S27" s="76"/>
      <c r="T27" s="76"/>
      <c r="U27" s="76"/>
      <c r="V27" s="76"/>
      <c r="W27" s="76"/>
      <c r="X27" s="76"/>
      <c r="Y27" s="77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7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7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7"/>
      <c r="CC27" s="76"/>
    </row>
    <row r="28" spans="1:8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76"/>
      <c r="R28" s="76"/>
      <c r="S28" s="76"/>
      <c r="T28" s="76"/>
      <c r="U28" s="76"/>
      <c r="V28" s="76"/>
      <c r="W28" s="76"/>
      <c r="X28" s="76"/>
      <c r="Y28" s="77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7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7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7"/>
      <c r="CC28" s="76"/>
    </row>
    <row r="29" spans="1:8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6"/>
      <c r="R29" s="76"/>
      <c r="S29" s="76"/>
      <c r="T29" s="76"/>
      <c r="U29" s="76"/>
      <c r="V29" s="76"/>
      <c r="W29" s="76"/>
      <c r="X29" s="76"/>
      <c r="Y29" s="77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7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7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7"/>
      <c r="CC29" s="76"/>
    </row>
    <row r="30" spans="1:8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76"/>
      <c r="R30" s="76"/>
      <c r="S30" s="76"/>
      <c r="T30" s="76"/>
      <c r="U30" s="76"/>
      <c r="V30" s="76"/>
      <c r="W30" s="76"/>
      <c r="X30" s="76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7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7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7"/>
      <c r="CC30" s="76"/>
    </row>
    <row r="31" spans="1:8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76"/>
      <c r="R31" s="76"/>
      <c r="S31" s="76"/>
      <c r="T31" s="76"/>
      <c r="U31" s="76"/>
      <c r="V31" s="76"/>
      <c r="W31" s="76"/>
      <c r="X31" s="76"/>
      <c r="Y31" s="77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7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7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7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7"/>
      <c r="CC31" s="76"/>
    </row>
    <row r="32" spans="1:8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6"/>
      <c r="R32" s="76"/>
      <c r="S32" s="76"/>
      <c r="T32" s="76"/>
      <c r="U32" s="76"/>
      <c r="V32" s="76"/>
      <c r="W32" s="76"/>
      <c r="X32" s="76"/>
      <c r="Y32" s="77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7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7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7"/>
      <c r="CC32" s="76"/>
    </row>
    <row r="33" spans="1:8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6"/>
      <c r="R33" s="76"/>
      <c r="S33" s="76"/>
      <c r="T33" s="76"/>
      <c r="U33" s="76"/>
      <c r="V33" s="76"/>
      <c r="W33" s="76"/>
      <c r="X33" s="76"/>
      <c r="Y33" s="77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7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7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7"/>
      <c r="CC33" s="76"/>
    </row>
    <row r="34" spans="1:8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6"/>
      <c r="R34" s="76"/>
      <c r="S34" s="76"/>
      <c r="T34" s="76"/>
      <c r="U34" s="76"/>
      <c r="V34" s="76"/>
      <c r="W34" s="76"/>
      <c r="X34" s="76"/>
      <c r="Y34" s="77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7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7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7"/>
      <c r="CC34" s="76"/>
    </row>
    <row r="35" spans="1:8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6"/>
      <c r="R35" s="76"/>
      <c r="S35" s="76"/>
      <c r="T35" s="76"/>
      <c r="U35" s="76"/>
      <c r="V35" s="76"/>
      <c r="W35" s="76"/>
      <c r="X35" s="76"/>
      <c r="Y35" s="77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7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7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7"/>
      <c r="CC35" s="76"/>
    </row>
    <row r="36" spans="1:8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6"/>
      <c r="R36" s="76"/>
      <c r="S36" s="76"/>
      <c r="T36" s="76"/>
      <c r="U36" s="76"/>
      <c r="V36" s="76"/>
      <c r="W36" s="76"/>
      <c r="X36" s="76"/>
      <c r="Y36" s="77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7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7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7"/>
      <c r="CC36" s="76"/>
    </row>
    <row r="37" spans="1:8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6"/>
      <c r="R37" s="76"/>
      <c r="S37" s="76"/>
      <c r="T37" s="76"/>
      <c r="U37" s="76"/>
      <c r="V37" s="76"/>
      <c r="W37" s="76"/>
      <c r="X37" s="76"/>
      <c r="Y37" s="77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7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7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7"/>
      <c r="CC37" s="76"/>
    </row>
    <row r="38" spans="1:8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6"/>
      <c r="R38" s="76"/>
      <c r="S38" s="76"/>
      <c r="T38" s="76"/>
      <c r="U38" s="76"/>
      <c r="V38" s="76"/>
      <c r="W38" s="76"/>
      <c r="X38" s="76"/>
      <c r="Y38" s="77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7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7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7"/>
      <c r="CC38" s="76"/>
    </row>
    <row r="39" spans="1:8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6"/>
      <c r="R39" s="76"/>
      <c r="S39" s="76"/>
      <c r="T39" s="76"/>
      <c r="U39" s="76"/>
      <c r="V39" s="76"/>
      <c r="W39" s="76"/>
      <c r="X39" s="76"/>
      <c r="Y39" s="77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7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7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7"/>
      <c r="CC39" s="76"/>
    </row>
    <row r="40" spans="1:8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76"/>
      <c r="R40" s="76"/>
      <c r="S40" s="76"/>
      <c r="T40" s="76"/>
      <c r="U40" s="76"/>
      <c r="V40" s="76"/>
      <c r="W40" s="76"/>
      <c r="X40" s="76"/>
      <c r="Y40" s="77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7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7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7"/>
      <c r="CC40" s="76"/>
    </row>
    <row r="41" spans="1:8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6"/>
      <c r="R41" s="76"/>
      <c r="S41" s="76"/>
      <c r="T41" s="76"/>
      <c r="U41" s="76"/>
      <c r="V41" s="76"/>
      <c r="W41" s="76"/>
      <c r="X41" s="76"/>
      <c r="Y41" s="77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7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7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7"/>
      <c r="CC41" s="76"/>
    </row>
    <row r="42" spans="1:8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6"/>
      <c r="R42" s="76"/>
      <c r="S42" s="76"/>
      <c r="T42" s="76"/>
      <c r="U42" s="76"/>
      <c r="V42" s="76"/>
      <c r="W42" s="76"/>
      <c r="X42" s="76"/>
      <c r="Y42" s="77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7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7"/>
      <c r="CC42" s="76"/>
    </row>
    <row r="43" spans="1:8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6"/>
      <c r="R43" s="76"/>
      <c r="S43" s="76"/>
      <c r="T43" s="76"/>
      <c r="U43" s="76"/>
      <c r="V43" s="76"/>
      <c r="W43" s="76"/>
      <c r="X43" s="76"/>
      <c r="Y43" s="77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7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7"/>
      <c r="CC43" s="76"/>
    </row>
    <row r="44" spans="1:8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76"/>
      <c r="R44" s="76"/>
      <c r="S44" s="76"/>
      <c r="T44" s="76"/>
      <c r="U44" s="76"/>
      <c r="V44" s="76"/>
      <c r="W44" s="76"/>
      <c r="X44" s="76"/>
      <c r="Y44" s="77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7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7"/>
      <c r="CC44" s="76"/>
    </row>
    <row r="45" spans="1:8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76"/>
      <c r="R45" s="76"/>
      <c r="S45" s="76"/>
      <c r="T45" s="76"/>
      <c r="U45" s="76"/>
      <c r="V45" s="76"/>
      <c r="W45" s="76"/>
      <c r="X45" s="76"/>
      <c r="Y45" s="77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7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7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7"/>
      <c r="CC45" s="76"/>
    </row>
    <row r="46" spans="1:8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76"/>
      <c r="R46" s="76"/>
      <c r="S46" s="76"/>
      <c r="T46" s="76"/>
      <c r="U46" s="76"/>
      <c r="V46" s="76"/>
      <c r="W46" s="76"/>
      <c r="X46" s="76"/>
      <c r="Y46" s="77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7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7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7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7"/>
      <c r="CC46" s="76"/>
    </row>
    <row r="47" spans="1:8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6"/>
      <c r="R47" s="76"/>
      <c r="S47" s="76"/>
      <c r="T47" s="76"/>
      <c r="U47" s="76"/>
      <c r="V47" s="76"/>
      <c r="W47" s="76"/>
      <c r="X47" s="76"/>
      <c r="Y47" s="77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7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7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7"/>
      <c r="CC47" s="76"/>
    </row>
    <row r="48" spans="1:8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6"/>
      <c r="R48" s="76"/>
      <c r="S48" s="76"/>
      <c r="T48" s="76"/>
      <c r="U48" s="76"/>
      <c r="V48" s="76"/>
      <c r="W48" s="76"/>
      <c r="X48" s="76"/>
      <c r="Y48" s="77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7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7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7"/>
      <c r="CC48" s="76"/>
    </row>
    <row r="49" spans="1:8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76"/>
      <c r="R49" s="76"/>
      <c r="S49" s="76"/>
      <c r="T49" s="76"/>
      <c r="U49" s="76"/>
      <c r="V49" s="76"/>
      <c r="W49" s="76"/>
      <c r="X49" s="76"/>
      <c r="Y49" s="77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7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7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7"/>
      <c r="CC49" s="76"/>
    </row>
    <row r="50" spans="1:8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76"/>
      <c r="R50" s="76"/>
      <c r="S50" s="76"/>
      <c r="T50" s="76"/>
      <c r="U50" s="76"/>
      <c r="V50" s="76"/>
      <c r="W50" s="76"/>
      <c r="X50" s="76"/>
      <c r="Y50" s="77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7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7"/>
      <c r="CC50" s="76"/>
    </row>
    <row r="51" spans="1:8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76"/>
      <c r="R51" s="76"/>
      <c r="S51" s="76"/>
      <c r="T51" s="76"/>
      <c r="U51" s="76"/>
      <c r="V51" s="76"/>
      <c r="W51" s="76"/>
      <c r="X51" s="76"/>
      <c r="Y51" s="77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7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7"/>
      <c r="CC51" s="76"/>
    </row>
    <row r="52" spans="1:8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6"/>
      <c r="R52" s="76"/>
      <c r="S52" s="76"/>
      <c r="T52" s="76"/>
      <c r="U52" s="76"/>
      <c r="V52" s="76"/>
      <c r="W52" s="76"/>
      <c r="X52" s="76"/>
      <c r="Y52" s="77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7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7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7"/>
      <c r="CC52" s="76"/>
    </row>
    <row r="53" spans="1:8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76"/>
      <c r="R53" s="76"/>
      <c r="S53" s="76"/>
      <c r="T53" s="76"/>
      <c r="U53" s="76"/>
      <c r="V53" s="76"/>
      <c r="W53" s="76"/>
      <c r="X53" s="76"/>
      <c r="Y53" s="77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7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7"/>
      <c r="CC53" s="76"/>
    </row>
    <row r="54" spans="1:8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76"/>
      <c r="R54" s="76"/>
      <c r="S54" s="76"/>
      <c r="T54" s="76"/>
      <c r="U54" s="76"/>
      <c r="V54" s="76"/>
      <c r="W54" s="76"/>
      <c r="X54" s="76"/>
      <c r="Y54" s="77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7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7"/>
      <c r="CC54" s="76"/>
    </row>
    <row r="55" spans="1:8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76"/>
      <c r="R55" s="76"/>
      <c r="S55" s="76"/>
      <c r="T55" s="76"/>
      <c r="U55" s="76"/>
      <c r="V55" s="76"/>
      <c r="W55" s="76"/>
      <c r="X55" s="76"/>
      <c r="Y55" s="77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7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7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7"/>
      <c r="CC55" s="76"/>
    </row>
    <row r="56" spans="1:8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76"/>
      <c r="R56" s="76"/>
      <c r="S56" s="76"/>
      <c r="T56" s="76"/>
      <c r="U56" s="76"/>
      <c r="V56" s="76"/>
      <c r="W56" s="76"/>
      <c r="X56" s="76"/>
      <c r="Y56" s="77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7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7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7"/>
      <c r="CC56" s="76"/>
    </row>
    <row r="57" spans="1:8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76"/>
      <c r="R57" s="76"/>
      <c r="S57" s="76"/>
      <c r="T57" s="76"/>
      <c r="U57" s="76"/>
      <c r="V57" s="76"/>
      <c r="W57" s="76"/>
      <c r="X57" s="76"/>
      <c r="Y57" s="77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7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7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7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7"/>
      <c r="CC57" s="76"/>
    </row>
    <row r="58" spans="1:8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76"/>
      <c r="R58" s="76"/>
      <c r="S58" s="76"/>
      <c r="T58" s="76"/>
      <c r="U58" s="76"/>
      <c r="V58" s="76"/>
      <c r="W58" s="76"/>
      <c r="X58" s="76"/>
      <c r="Y58" s="77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7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7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7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7"/>
      <c r="CC58" s="76"/>
    </row>
    <row r="59" spans="1:8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76"/>
      <c r="R59" s="76"/>
      <c r="S59" s="76"/>
      <c r="T59" s="76"/>
      <c r="U59" s="76"/>
      <c r="V59" s="76"/>
      <c r="W59" s="76"/>
      <c r="X59" s="76"/>
      <c r="Y59" s="77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7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7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7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7"/>
      <c r="CC59" s="76"/>
    </row>
    <row r="60" spans="1:8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76"/>
      <c r="R60" s="76"/>
      <c r="S60" s="76"/>
      <c r="T60" s="76"/>
      <c r="U60" s="76"/>
      <c r="V60" s="76"/>
      <c r="W60" s="76"/>
      <c r="X60" s="76"/>
      <c r="Y60" s="77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7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7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7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7"/>
      <c r="CC60" s="76"/>
    </row>
    <row r="61" spans="1:8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76"/>
      <c r="R61" s="76"/>
      <c r="S61" s="76"/>
      <c r="T61" s="76"/>
      <c r="U61" s="76"/>
      <c r="V61" s="76"/>
      <c r="W61" s="76"/>
      <c r="X61" s="76"/>
      <c r="Y61" s="77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7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7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7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7"/>
      <c r="CC61" s="76"/>
    </row>
    <row r="62" spans="1:8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76"/>
      <c r="R62" s="76"/>
      <c r="S62" s="76"/>
      <c r="T62" s="76"/>
      <c r="U62" s="76"/>
      <c r="V62" s="76"/>
      <c r="W62" s="76"/>
      <c r="X62" s="76"/>
      <c r="Y62" s="77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7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7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7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7"/>
      <c r="CC62" s="76"/>
    </row>
    <row r="63" spans="1:8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6"/>
      <c r="R63" s="76"/>
      <c r="S63" s="76"/>
      <c r="T63" s="76"/>
      <c r="U63" s="76"/>
      <c r="V63" s="76"/>
      <c r="W63" s="76"/>
      <c r="X63" s="76"/>
      <c r="Y63" s="77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7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7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7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7"/>
      <c r="CC63" s="76"/>
    </row>
    <row r="64" spans="1:8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76"/>
      <c r="R64" s="76"/>
      <c r="S64" s="76"/>
      <c r="T64" s="76"/>
      <c r="U64" s="76"/>
      <c r="V64" s="76"/>
      <c r="W64" s="76"/>
      <c r="X64" s="76"/>
      <c r="Y64" s="77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7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7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7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7"/>
      <c r="CC64" s="76"/>
    </row>
    <row r="65" spans="1:8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76"/>
      <c r="R65" s="76"/>
      <c r="S65" s="76"/>
      <c r="T65" s="76"/>
      <c r="U65" s="76"/>
      <c r="V65" s="76"/>
      <c r="W65" s="76"/>
      <c r="X65" s="76"/>
      <c r="Y65" s="77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7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7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7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7"/>
      <c r="CC65" s="76"/>
    </row>
    <row r="66" spans="1:8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76"/>
      <c r="R66" s="76"/>
      <c r="S66" s="76"/>
      <c r="T66" s="76"/>
      <c r="U66" s="76"/>
      <c r="V66" s="76"/>
      <c r="W66" s="76"/>
      <c r="X66" s="76"/>
      <c r="Y66" s="77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7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7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7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7"/>
      <c r="CC66" s="76"/>
    </row>
    <row r="67" spans="1:8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76"/>
      <c r="R67" s="76"/>
      <c r="S67" s="76"/>
      <c r="T67" s="76"/>
      <c r="U67" s="76"/>
      <c r="V67" s="76"/>
      <c r="W67" s="76"/>
      <c r="X67" s="76"/>
      <c r="Y67" s="77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7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7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7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7"/>
      <c r="CC67" s="76"/>
    </row>
    <row r="68" spans="1:8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6"/>
      <c r="R68" s="76"/>
      <c r="S68" s="76"/>
      <c r="T68" s="76"/>
      <c r="U68" s="76"/>
      <c r="V68" s="76"/>
      <c r="W68" s="76"/>
      <c r="X68" s="76"/>
      <c r="Y68" s="77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7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7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7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7"/>
      <c r="CC68" s="76"/>
    </row>
    <row r="69" spans="1:8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76"/>
      <c r="R69" s="76"/>
      <c r="S69" s="76"/>
      <c r="T69" s="76"/>
      <c r="U69" s="76"/>
      <c r="V69" s="76"/>
      <c r="W69" s="76"/>
      <c r="X69" s="76"/>
      <c r="Y69" s="77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7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7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7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7"/>
      <c r="CC69" s="76"/>
    </row>
    <row r="70" spans="1:8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76"/>
      <c r="R70" s="76"/>
      <c r="S70" s="76"/>
      <c r="T70" s="76"/>
      <c r="U70" s="76"/>
      <c r="V70" s="76"/>
      <c r="W70" s="76"/>
      <c r="X70" s="76"/>
      <c r="Y70" s="77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7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7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7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7"/>
      <c r="CC70" s="76"/>
    </row>
    <row r="71" spans="1:8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76"/>
      <c r="R71" s="76"/>
      <c r="S71" s="76"/>
      <c r="T71" s="76"/>
      <c r="U71" s="76"/>
      <c r="V71" s="76"/>
      <c r="W71" s="76"/>
      <c r="X71" s="76"/>
      <c r="Y71" s="77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7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7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7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7"/>
      <c r="CC71" s="76"/>
    </row>
    <row r="72" spans="1:8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76"/>
      <c r="R72" s="76"/>
      <c r="S72" s="76"/>
      <c r="T72" s="76"/>
      <c r="U72" s="76"/>
      <c r="V72" s="76"/>
      <c r="W72" s="76"/>
      <c r="X72" s="76"/>
      <c r="Y72" s="77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7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7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7"/>
      <c r="CC72" s="76"/>
    </row>
    <row r="73" spans="1:8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76"/>
      <c r="R73" s="76"/>
      <c r="S73" s="76"/>
      <c r="T73" s="76"/>
      <c r="U73" s="76"/>
      <c r="V73" s="76"/>
      <c r="W73" s="76"/>
      <c r="X73" s="76"/>
      <c r="Y73" s="77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7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7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7"/>
      <c r="CC73" s="76"/>
    </row>
    <row r="74" spans="1:8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76"/>
      <c r="R74" s="76"/>
      <c r="S74" s="76"/>
      <c r="T74" s="76"/>
      <c r="U74" s="76"/>
      <c r="V74" s="76"/>
      <c r="W74" s="76"/>
      <c r="X74" s="76"/>
      <c r="Y74" s="77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7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7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7"/>
      <c r="CC74" s="76"/>
    </row>
    <row r="75" spans="1:8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76"/>
      <c r="R75" s="76"/>
      <c r="S75" s="76"/>
      <c r="T75" s="76"/>
      <c r="U75" s="76"/>
      <c r="V75" s="76"/>
      <c r="W75" s="76"/>
      <c r="X75" s="76"/>
      <c r="Y75" s="77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7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7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7"/>
      <c r="CC75" s="76"/>
    </row>
    <row r="76" spans="1:8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6"/>
      <c r="R76" s="76"/>
      <c r="S76" s="76"/>
      <c r="T76" s="76"/>
      <c r="U76" s="76"/>
      <c r="V76" s="76"/>
      <c r="W76" s="76"/>
      <c r="X76" s="76"/>
      <c r="Y76" s="77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7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7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7"/>
      <c r="CC76" s="76"/>
    </row>
    <row r="77" spans="1:8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76"/>
      <c r="R77" s="76"/>
      <c r="S77" s="76"/>
      <c r="T77" s="76"/>
      <c r="U77" s="76"/>
      <c r="V77" s="76"/>
      <c r="W77" s="76"/>
      <c r="X77" s="76"/>
      <c r="Y77" s="77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7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7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7"/>
      <c r="CC77" s="76"/>
    </row>
    <row r="78" spans="1:8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76"/>
      <c r="R78" s="76"/>
      <c r="S78" s="76"/>
      <c r="T78" s="76"/>
      <c r="U78" s="76"/>
      <c r="V78" s="76"/>
      <c r="W78" s="76"/>
      <c r="X78" s="76"/>
      <c r="Y78" s="77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7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7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7"/>
      <c r="CC78" s="76"/>
    </row>
    <row r="79" spans="1:8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76"/>
      <c r="R79" s="76"/>
      <c r="S79" s="76"/>
      <c r="T79" s="76"/>
      <c r="U79" s="76"/>
      <c r="V79" s="76"/>
      <c r="W79" s="76"/>
      <c r="X79" s="76"/>
      <c r="Y79" s="77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7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7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7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7"/>
      <c r="CC79" s="76"/>
    </row>
    <row r="80" spans="1:8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76"/>
      <c r="R80" s="76"/>
      <c r="S80" s="76"/>
      <c r="T80" s="76"/>
      <c r="U80" s="76"/>
      <c r="V80" s="76"/>
      <c r="W80" s="76"/>
      <c r="X80" s="76"/>
      <c r="Y80" s="77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7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7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7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7"/>
      <c r="CC80" s="76"/>
    </row>
    <row r="81" spans="1: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76"/>
      <c r="R81" s="76"/>
      <c r="S81" s="76"/>
      <c r="T81" s="76"/>
      <c r="U81" s="76"/>
      <c r="V81" s="76"/>
      <c r="W81" s="76"/>
      <c r="X81" s="76"/>
      <c r="Y81" s="77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7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7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7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7"/>
      <c r="CC81" s="76"/>
    </row>
    <row r="82" spans="1:8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76"/>
      <c r="R82" s="76"/>
      <c r="S82" s="76"/>
      <c r="T82" s="76"/>
      <c r="U82" s="76"/>
      <c r="V82" s="76"/>
      <c r="W82" s="76"/>
      <c r="X82" s="76"/>
      <c r="Y82" s="77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7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7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7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7"/>
      <c r="CC82" s="76"/>
    </row>
    <row r="83" spans="1:8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76"/>
      <c r="R83" s="76"/>
      <c r="S83" s="76"/>
      <c r="T83" s="76"/>
      <c r="U83" s="76"/>
      <c r="V83" s="76"/>
      <c r="W83" s="76"/>
      <c r="X83" s="76"/>
      <c r="Y83" s="77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7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7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7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7"/>
      <c r="CC83" s="76"/>
    </row>
    <row r="84" spans="1:8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76"/>
      <c r="R84" s="76"/>
      <c r="S84" s="76"/>
      <c r="T84" s="76"/>
      <c r="U84" s="76"/>
      <c r="V84" s="76"/>
      <c r="W84" s="76"/>
      <c r="X84" s="76"/>
      <c r="Y84" s="77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7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7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7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7"/>
      <c r="CC84" s="76"/>
    </row>
    <row r="85" spans="1:8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76"/>
      <c r="R85" s="76"/>
      <c r="S85" s="76"/>
      <c r="T85" s="76"/>
      <c r="U85" s="76"/>
      <c r="V85" s="76"/>
      <c r="W85" s="76"/>
      <c r="X85" s="76"/>
      <c r="Y85" s="77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7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7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7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7"/>
      <c r="CC85" s="76"/>
    </row>
    <row r="86" spans="1:8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76"/>
      <c r="R86" s="76"/>
      <c r="S86" s="76"/>
      <c r="T86" s="76"/>
      <c r="U86" s="76"/>
      <c r="V86" s="76"/>
      <c r="W86" s="76"/>
      <c r="X86" s="76"/>
      <c r="Y86" s="77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7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7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7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7"/>
      <c r="CC86" s="76"/>
    </row>
    <row r="87" spans="1:8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76"/>
      <c r="R87" s="76"/>
      <c r="S87" s="76"/>
      <c r="T87" s="76"/>
      <c r="U87" s="76"/>
      <c r="V87" s="76"/>
      <c r="W87" s="76"/>
      <c r="X87" s="76"/>
      <c r="Y87" s="77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7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7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7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7"/>
      <c r="CC87" s="76"/>
    </row>
    <row r="88" spans="1:8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76"/>
      <c r="R88" s="76"/>
      <c r="S88" s="76"/>
      <c r="T88" s="76"/>
      <c r="U88" s="76"/>
      <c r="V88" s="76"/>
      <c r="W88" s="76"/>
      <c r="X88" s="76"/>
      <c r="Y88" s="77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7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7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7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7"/>
      <c r="CC88" s="76"/>
    </row>
    <row r="89" spans="1:8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76"/>
      <c r="R89" s="76"/>
      <c r="S89" s="76"/>
      <c r="T89" s="76"/>
      <c r="U89" s="76"/>
      <c r="V89" s="76"/>
      <c r="W89" s="76"/>
      <c r="X89" s="76"/>
      <c r="Y89" s="77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7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7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7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7"/>
      <c r="CC89" s="76"/>
    </row>
    <row r="90" spans="1:8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76"/>
      <c r="R90" s="76"/>
      <c r="S90" s="76"/>
      <c r="T90" s="76"/>
      <c r="U90" s="76"/>
      <c r="V90" s="76"/>
      <c r="W90" s="76"/>
      <c r="X90" s="76"/>
      <c r="Y90" s="77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7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7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7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7"/>
      <c r="CC90" s="76"/>
    </row>
    <row r="91" spans="1:8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76"/>
      <c r="R91" s="76"/>
      <c r="S91" s="76"/>
      <c r="T91" s="76"/>
      <c r="U91" s="76"/>
      <c r="V91" s="76"/>
      <c r="W91" s="76"/>
      <c r="X91" s="76"/>
      <c r="Y91" s="77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7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7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7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7"/>
      <c r="CC91" s="76"/>
    </row>
    <row r="92" spans="1:8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76"/>
      <c r="R92" s="76"/>
      <c r="S92" s="76"/>
      <c r="T92" s="76"/>
      <c r="U92" s="76"/>
      <c r="V92" s="76"/>
      <c r="W92" s="76"/>
      <c r="X92" s="76"/>
      <c r="Y92" s="77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7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7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7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7"/>
      <c r="CC92" s="76"/>
    </row>
    <row r="93" spans="1:8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76"/>
      <c r="R93" s="76"/>
      <c r="S93" s="76"/>
      <c r="T93" s="76"/>
      <c r="U93" s="76"/>
      <c r="V93" s="76"/>
      <c r="W93" s="76"/>
      <c r="X93" s="76"/>
      <c r="Y93" s="77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7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7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7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7"/>
      <c r="CC93" s="76"/>
    </row>
    <row r="94" spans="1:8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76"/>
      <c r="R94" s="76"/>
      <c r="S94" s="76"/>
      <c r="T94" s="76"/>
      <c r="U94" s="76"/>
      <c r="V94" s="76"/>
      <c r="W94" s="76"/>
      <c r="X94" s="76"/>
      <c r="Y94" s="77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7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7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7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7"/>
      <c r="CC94" s="76"/>
    </row>
    <row r="95" spans="1:8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76"/>
      <c r="R95" s="76"/>
      <c r="S95" s="76"/>
      <c r="T95" s="76"/>
      <c r="U95" s="76"/>
      <c r="V95" s="76"/>
      <c r="W95" s="76"/>
      <c r="X95" s="76"/>
      <c r="Y95" s="77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7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7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7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7"/>
      <c r="CC95" s="76"/>
    </row>
    <row r="96" spans="1:8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76"/>
      <c r="R96" s="76"/>
      <c r="S96" s="76"/>
      <c r="T96" s="76"/>
      <c r="U96" s="76"/>
      <c r="V96" s="76"/>
      <c r="W96" s="76"/>
      <c r="X96" s="76"/>
      <c r="Y96" s="77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7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7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7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7"/>
      <c r="CC96" s="76"/>
    </row>
    <row r="97" spans="1:8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76"/>
      <c r="R97" s="76"/>
      <c r="S97" s="76"/>
      <c r="T97" s="76"/>
      <c r="U97" s="76"/>
      <c r="V97" s="76"/>
      <c r="W97" s="76"/>
      <c r="X97" s="76"/>
      <c r="Y97" s="77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7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7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7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7"/>
      <c r="CC97" s="76"/>
    </row>
    <row r="98" spans="1:8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76"/>
      <c r="R98" s="76"/>
      <c r="S98" s="76"/>
      <c r="T98" s="76"/>
      <c r="U98" s="76"/>
      <c r="V98" s="76"/>
      <c r="W98" s="76"/>
      <c r="X98" s="76"/>
      <c r="Y98" s="77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7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7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7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7"/>
      <c r="CC98" s="76"/>
    </row>
    <row r="99" spans="1:8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76"/>
      <c r="R99" s="76"/>
      <c r="S99" s="76"/>
      <c r="T99" s="76"/>
      <c r="U99" s="76"/>
      <c r="V99" s="76"/>
      <c r="W99" s="76"/>
      <c r="X99" s="76"/>
      <c r="Y99" s="77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7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7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7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7"/>
      <c r="CC99" s="76"/>
    </row>
    <row r="100" spans="1:8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76"/>
      <c r="R100" s="76"/>
      <c r="S100" s="76"/>
      <c r="T100" s="76"/>
      <c r="U100" s="76"/>
      <c r="V100" s="76"/>
      <c r="W100" s="76"/>
      <c r="X100" s="76"/>
      <c r="Y100" s="77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7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7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7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7"/>
      <c r="CC100" s="76"/>
    </row>
    <row r="101" spans="1:8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76"/>
      <c r="R101" s="76"/>
      <c r="S101" s="76"/>
      <c r="T101" s="76"/>
      <c r="U101" s="76"/>
      <c r="V101" s="76"/>
      <c r="W101" s="76"/>
      <c r="X101" s="76"/>
      <c r="Y101" s="77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7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7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7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7"/>
      <c r="CC101" s="76"/>
    </row>
    <row r="102" spans="1:8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76"/>
      <c r="R102" s="76"/>
      <c r="S102" s="76"/>
      <c r="T102" s="76"/>
      <c r="U102" s="76"/>
      <c r="V102" s="76"/>
      <c r="W102" s="76"/>
      <c r="X102" s="76"/>
      <c r="Y102" s="77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7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7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7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7"/>
      <c r="CC102" s="76"/>
    </row>
    <row r="103" spans="1:8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76"/>
      <c r="R103" s="76"/>
      <c r="S103" s="76"/>
      <c r="T103" s="76"/>
      <c r="U103" s="76"/>
      <c r="V103" s="76"/>
      <c r="W103" s="76"/>
      <c r="X103" s="76"/>
      <c r="Y103" s="77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7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7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7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7"/>
      <c r="CC103" s="76"/>
    </row>
    <row r="104" spans="1:8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76"/>
      <c r="R104" s="76"/>
      <c r="S104" s="76"/>
      <c r="T104" s="76"/>
      <c r="U104" s="76"/>
      <c r="V104" s="76"/>
      <c r="W104" s="76"/>
      <c r="X104" s="76"/>
      <c r="Y104" s="77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7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7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7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7"/>
      <c r="CC104" s="76"/>
    </row>
    <row r="105" spans="1:8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76"/>
      <c r="R105" s="76"/>
      <c r="S105" s="76"/>
      <c r="T105" s="76"/>
      <c r="U105" s="76"/>
      <c r="V105" s="76"/>
      <c r="W105" s="76"/>
      <c r="X105" s="76"/>
      <c r="Y105" s="77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7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7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7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7"/>
      <c r="CC105" s="76"/>
    </row>
    <row r="106" spans="1:8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76"/>
      <c r="R106" s="76"/>
      <c r="S106" s="76"/>
      <c r="T106" s="76"/>
      <c r="U106" s="76"/>
      <c r="V106" s="76"/>
      <c r="W106" s="76"/>
      <c r="X106" s="76"/>
      <c r="Y106" s="77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7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7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7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7"/>
      <c r="CC106" s="76"/>
    </row>
    <row r="107" spans="1:8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76"/>
      <c r="R107" s="76"/>
      <c r="S107" s="76"/>
      <c r="T107" s="76"/>
      <c r="U107" s="76"/>
      <c r="V107" s="76"/>
      <c r="W107" s="76"/>
      <c r="X107" s="76"/>
      <c r="Y107" s="77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7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7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7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7"/>
      <c r="CC107" s="76"/>
    </row>
    <row r="108" spans="1:8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76"/>
      <c r="R108" s="76"/>
      <c r="S108" s="76"/>
      <c r="T108" s="76"/>
      <c r="U108" s="76"/>
      <c r="V108" s="76"/>
      <c r="W108" s="76"/>
      <c r="X108" s="76"/>
      <c r="Y108" s="77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7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7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7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7"/>
      <c r="CC108" s="76"/>
    </row>
    <row r="109" spans="1:8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76"/>
      <c r="R109" s="76"/>
      <c r="S109" s="76"/>
      <c r="T109" s="76"/>
      <c r="U109" s="76"/>
      <c r="V109" s="76"/>
      <c r="W109" s="76"/>
      <c r="X109" s="76"/>
      <c r="Y109" s="77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7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7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7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7"/>
      <c r="CC109" s="76"/>
    </row>
    <row r="110" spans="1:8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76"/>
      <c r="R110" s="76"/>
      <c r="S110" s="76"/>
      <c r="T110" s="76"/>
      <c r="U110" s="76"/>
      <c r="V110" s="76"/>
      <c r="W110" s="76"/>
      <c r="X110" s="76"/>
      <c r="Y110" s="77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7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7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7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7"/>
      <c r="CC110" s="76"/>
    </row>
    <row r="111" spans="1:8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76"/>
      <c r="R111" s="76"/>
      <c r="S111" s="76"/>
      <c r="T111" s="76"/>
      <c r="U111" s="76"/>
      <c r="V111" s="76"/>
      <c r="W111" s="76"/>
      <c r="X111" s="76"/>
      <c r="Y111" s="77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7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7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7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7"/>
      <c r="CC111" s="76"/>
    </row>
    <row r="112" spans="1:8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76"/>
      <c r="R112" s="76"/>
      <c r="S112" s="76"/>
      <c r="T112" s="76"/>
      <c r="U112" s="76"/>
      <c r="V112" s="76"/>
      <c r="W112" s="76"/>
      <c r="X112" s="76"/>
      <c r="Y112" s="77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7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7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7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7"/>
      <c r="CC112" s="76"/>
    </row>
    <row r="113" spans="1:8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76"/>
      <c r="R113" s="76"/>
      <c r="S113" s="76"/>
      <c r="T113" s="76"/>
      <c r="U113" s="76"/>
      <c r="V113" s="76"/>
      <c r="W113" s="76"/>
      <c r="X113" s="76"/>
      <c r="Y113" s="77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7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7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7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7"/>
      <c r="CC113" s="76"/>
    </row>
    <row r="114" spans="1:8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76"/>
      <c r="R114" s="76"/>
      <c r="S114" s="76"/>
      <c r="T114" s="76"/>
      <c r="U114" s="76"/>
      <c r="V114" s="76"/>
      <c r="W114" s="76"/>
      <c r="X114" s="76"/>
      <c r="Y114" s="77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7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7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7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7"/>
      <c r="CC114" s="76"/>
    </row>
    <row r="115" spans="1:8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76"/>
      <c r="R115" s="76"/>
      <c r="S115" s="76"/>
      <c r="T115" s="76"/>
      <c r="U115" s="76"/>
      <c r="V115" s="76"/>
      <c r="W115" s="76"/>
      <c r="X115" s="76"/>
      <c r="Y115" s="77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7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7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7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7"/>
      <c r="CC115" s="76"/>
    </row>
    <row r="116" spans="1:8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76"/>
      <c r="R116" s="76"/>
      <c r="S116" s="76"/>
      <c r="T116" s="76"/>
      <c r="U116" s="76"/>
      <c r="V116" s="76"/>
      <c r="W116" s="76"/>
      <c r="X116" s="76"/>
      <c r="Y116" s="77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7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7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7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7"/>
      <c r="CC116" s="76"/>
    </row>
    <row r="117" spans="1:8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76"/>
      <c r="R117" s="76"/>
      <c r="S117" s="76"/>
      <c r="T117" s="76"/>
      <c r="U117" s="76"/>
      <c r="V117" s="76"/>
      <c r="W117" s="76"/>
      <c r="X117" s="76"/>
      <c r="Y117" s="77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7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7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7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7"/>
      <c r="CC117" s="76"/>
    </row>
    <row r="118" spans="1:8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76"/>
      <c r="R118" s="76"/>
      <c r="S118" s="76"/>
      <c r="T118" s="76"/>
      <c r="U118" s="76"/>
      <c r="V118" s="76"/>
      <c r="W118" s="76"/>
      <c r="X118" s="76"/>
      <c r="Y118" s="77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7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7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7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7"/>
      <c r="CC118" s="76"/>
    </row>
    <row r="119" spans="1:8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76"/>
      <c r="R119" s="76"/>
      <c r="S119" s="76"/>
      <c r="T119" s="76"/>
      <c r="U119" s="76"/>
      <c r="V119" s="76"/>
      <c r="W119" s="76"/>
      <c r="X119" s="76"/>
      <c r="Y119" s="77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7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7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7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7"/>
      <c r="CC119" s="76"/>
    </row>
    <row r="120" spans="1:8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76"/>
      <c r="R120" s="76"/>
      <c r="S120" s="76"/>
      <c r="T120" s="76"/>
      <c r="U120" s="76"/>
      <c r="V120" s="76"/>
      <c r="W120" s="76"/>
      <c r="X120" s="76"/>
      <c r="Y120" s="77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7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7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7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7"/>
      <c r="CC120" s="76"/>
    </row>
    <row r="121" spans="1:8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76"/>
      <c r="R121" s="76"/>
      <c r="S121" s="76"/>
      <c r="T121" s="76"/>
      <c r="U121" s="76"/>
      <c r="V121" s="76"/>
      <c r="W121" s="76"/>
      <c r="X121" s="76"/>
      <c r="Y121" s="77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7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7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7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7"/>
      <c r="CC121" s="76"/>
    </row>
    <row r="122" spans="1:8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76"/>
      <c r="R122" s="76"/>
      <c r="S122" s="76"/>
      <c r="T122" s="76"/>
      <c r="U122" s="76"/>
      <c r="V122" s="76"/>
      <c r="W122" s="76"/>
      <c r="X122" s="76"/>
      <c r="Y122" s="77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7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7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7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7"/>
      <c r="CC122" s="76"/>
    </row>
    <row r="123" spans="1:8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76"/>
      <c r="R123" s="76"/>
      <c r="S123" s="76"/>
      <c r="T123" s="76"/>
      <c r="U123" s="76"/>
      <c r="V123" s="76"/>
      <c r="W123" s="76"/>
      <c r="X123" s="76"/>
      <c r="Y123" s="77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7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7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7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7"/>
      <c r="CC123" s="76"/>
    </row>
    <row r="124" spans="1:8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76"/>
      <c r="R124" s="76"/>
      <c r="S124" s="76"/>
      <c r="T124" s="76"/>
      <c r="U124" s="76"/>
      <c r="V124" s="76"/>
      <c r="W124" s="76"/>
      <c r="X124" s="76"/>
      <c r="Y124" s="77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7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7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7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7"/>
      <c r="CC124" s="76"/>
    </row>
    <row r="125" spans="1:8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76"/>
      <c r="R125" s="76"/>
      <c r="S125" s="76"/>
      <c r="T125" s="76"/>
      <c r="U125" s="76"/>
      <c r="V125" s="76"/>
      <c r="W125" s="76"/>
      <c r="X125" s="76"/>
      <c r="Y125" s="77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7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7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7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7"/>
      <c r="CC125" s="76"/>
    </row>
    <row r="126" spans="1:8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76"/>
      <c r="R126" s="76"/>
      <c r="S126" s="76"/>
      <c r="T126" s="76"/>
      <c r="U126" s="76"/>
      <c r="V126" s="76"/>
      <c r="W126" s="76"/>
      <c r="X126" s="76"/>
      <c r="Y126" s="77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7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7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7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7"/>
      <c r="CC126" s="76"/>
    </row>
    <row r="127" spans="1:8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76"/>
      <c r="R127" s="76"/>
      <c r="S127" s="76"/>
      <c r="T127" s="76"/>
      <c r="U127" s="76"/>
      <c r="V127" s="76"/>
      <c r="W127" s="76"/>
      <c r="X127" s="76"/>
      <c r="Y127" s="77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7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7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7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7"/>
      <c r="CC127" s="76"/>
    </row>
    <row r="128" spans="1:8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76"/>
      <c r="R128" s="76"/>
      <c r="S128" s="76"/>
      <c r="T128" s="76"/>
      <c r="U128" s="76"/>
      <c r="V128" s="76"/>
      <c r="W128" s="76"/>
      <c r="X128" s="76"/>
      <c r="Y128" s="77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7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7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7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7"/>
      <c r="CC128" s="76"/>
    </row>
    <row r="129" spans="1:8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76"/>
      <c r="R129" s="76"/>
      <c r="S129" s="76"/>
      <c r="T129" s="76"/>
      <c r="U129" s="76"/>
      <c r="V129" s="76"/>
      <c r="W129" s="76"/>
      <c r="X129" s="76"/>
      <c r="Y129" s="77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7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7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7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7"/>
      <c r="CC129" s="76"/>
    </row>
    <row r="130" spans="1:8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76"/>
      <c r="R130" s="76"/>
      <c r="S130" s="76"/>
      <c r="T130" s="76"/>
      <c r="U130" s="76"/>
      <c r="V130" s="76"/>
      <c r="W130" s="76"/>
      <c r="X130" s="76"/>
      <c r="Y130" s="77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7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7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7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7"/>
      <c r="CC130" s="76"/>
    </row>
    <row r="131" spans="1:8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76"/>
      <c r="R131" s="76"/>
      <c r="S131" s="76"/>
      <c r="T131" s="76"/>
      <c r="U131" s="76"/>
      <c r="V131" s="76"/>
      <c r="W131" s="76"/>
      <c r="X131" s="76"/>
      <c r="Y131" s="77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7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7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7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7"/>
      <c r="CC131" s="76"/>
    </row>
    <row r="132" spans="1:8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76"/>
      <c r="R132" s="76"/>
      <c r="S132" s="76"/>
      <c r="T132" s="76"/>
      <c r="U132" s="76"/>
      <c r="V132" s="76"/>
      <c r="W132" s="76"/>
      <c r="X132" s="76"/>
      <c r="Y132" s="77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7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7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7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7"/>
      <c r="CC132" s="76"/>
    </row>
    <row r="133" spans="1:8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76"/>
      <c r="R133" s="76"/>
      <c r="S133" s="76"/>
      <c r="T133" s="76"/>
      <c r="U133" s="76"/>
      <c r="V133" s="76"/>
      <c r="W133" s="76"/>
      <c r="X133" s="76"/>
      <c r="Y133" s="77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7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7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7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7"/>
      <c r="CC133" s="76"/>
    </row>
    <row r="134" spans="1:8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76"/>
      <c r="R134" s="76"/>
      <c r="S134" s="76"/>
      <c r="T134" s="76"/>
      <c r="U134" s="76"/>
      <c r="V134" s="76"/>
      <c r="W134" s="76"/>
      <c r="X134" s="76"/>
      <c r="Y134" s="77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7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7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7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7"/>
      <c r="CC134" s="76"/>
    </row>
    <row r="135" spans="1:8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76"/>
      <c r="R135" s="76"/>
      <c r="S135" s="76"/>
      <c r="T135" s="76"/>
      <c r="U135" s="76"/>
      <c r="V135" s="76"/>
      <c r="W135" s="76"/>
      <c r="X135" s="76"/>
      <c r="Y135" s="77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7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7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7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7"/>
      <c r="CC135" s="76"/>
    </row>
    <row r="136" spans="1:8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76"/>
      <c r="R136" s="76"/>
      <c r="S136" s="76"/>
      <c r="T136" s="76"/>
      <c r="U136" s="76"/>
      <c r="V136" s="76"/>
      <c r="W136" s="76"/>
      <c r="X136" s="76"/>
      <c r="Y136" s="77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7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7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7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7"/>
      <c r="CC136" s="76"/>
    </row>
    <row r="137" spans="1:8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76"/>
      <c r="R137" s="76"/>
      <c r="S137" s="76"/>
      <c r="T137" s="76"/>
      <c r="U137" s="76"/>
      <c r="V137" s="76"/>
      <c r="W137" s="76"/>
      <c r="X137" s="76"/>
      <c r="Y137" s="77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7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7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7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7"/>
      <c r="CC137" s="76"/>
    </row>
    <row r="138" spans="1:8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76"/>
      <c r="R138" s="76"/>
      <c r="S138" s="76"/>
      <c r="T138" s="76"/>
      <c r="U138" s="76"/>
      <c r="V138" s="76"/>
      <c r="W138" s="76"/>
      <c r="X138" s="76"/>
      <c r="Y138" s="77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7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7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7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7"/>
      <c r="CC138" s="76"/>
    </row>
    <row r="139" spans="1:8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76"/>
      <c r="R139" s="76"/>
      <c r="S139" s="76"/>
      <c r="T139" s="76"/>
      <c r="U139" s="76"/>
      <c r="V139" s="76"/>
      <c r="W139" s="76"/>
      <c r="X139" s="76"/>
      <c r="Y139" s="77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7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7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7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7"/>
      <c r="CC139" s="76"/>
    </row>
    <row r="140" spans="1:8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76"/>
      <c r="R140" s="76"/>
      <c r="S140" s="76"/>
      <c r="T140" s="76"/>
      <c r="U140" s="76"/>
      <c r="V140" s="76"/>
      <c r="W140" s="76"/>
      <c r="X140" s="76"/>
      <c r="Y140" s="77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7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7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7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7"/>
      <c r="CC140" s="76"/>
    </row>
    <row r="141" spans="1:8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76"/>
      <c r="R141" s="76"/>
      <c r="S141" s="76"/>
      <c r="T141" s="76"/>
      <c r="U141" s="76"/>
      <c r="V141" s="76"/>
      <c r="W141" s="76"/>
      <c r="X141" s="76"/>
      <c r="Y141" s="77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7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7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7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7"/>
      <c r="CC141" s="76"/>
    </row>
    <row r="142" spans="1:8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76"/>
      <c r="R142" s="76"/>
      <c r="S142" s="76"/>
      <c r="T142" s="76"/>
      <c r="U142" s="76"/>
      <c r="V142" s="76"/>
      <c r="W142" s="76"/>
      <c r="X142" s="76"/>
      <c r="Y142" s="77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7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7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7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7"/>
      <c r="CC142" s="76"/>
    </row>
    <row r="143" spans="1:8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76"/>
      <c r="R143" s="76"/>
      <c r="S143" s="76"/>
      <c r="T143" s="76"/>
      <c r="U143" s="76"/>
      <c r="V143" s="76"/>
      <c r="W143" s="76"/>
      <c r="X143" s="76"/>
      <c r="Y143" s="77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7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7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7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7"/>
      <c r="CC143" s="76"/>
    </row>
    <row r="144" spans="1:8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76"/>
      <c r="R144" s="76"/>
      <c r="S144" s="76"/>
      <c r="T144" s="76"/>
      <c r="U144" s="76"/>
      <c r="V144" s="76"/>
      <c r="W144" s="76"/>
      <c r="X144" s="76"/>
      <c r="Y144" s="77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7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7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7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7"/>
      <c r="CC144" s="76"/>
    </row>
    <row r="145" spans="1:8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76"/>
      <c r="R145" s="76"/>
      <c r="S145" s="76"/>
      <c r="T145" s="76"/>
      <c r="U145" s="76"/>
      <c r="V145" s="76"/>
      <c r="W145" s="76"/>
      <c r="X145" s="76"/>
      <c r="Y145" s="77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7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7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7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7"/>
      <c r="CC145" s="76"/>
    </row>
    <row r="146" spans="1:8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76"/>
      <c r="R146" s="76"/>
      <c r="S146" s="76"/>
      <c r="T146" s="76"/>
      <c r="U146" s="76"/>
      <c r="V146" s="76"/>
      <c r="W146" s="76"/>
      <c r="X146" s="76"/>
      <c r="Y146" s="77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7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7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7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7"/>
      <c r="CC146" s="76"/>
    </row>
    <row r="147" spans="1:8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76"/>
      <c r="R147" s="76"/>
      <c r="S147" s="76"/>
      <c r="T147" s="76"/>
      <c r="U147" s="76"/>
      <c r="V147" s="76"/>
      <c r="W147" s="76"/>
      <c r="X147" s="76"/>
      <c r="Y147" s="77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7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7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7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7"/>
      <c r="CC147" s="76"/>
    </row>
    <row r="148" spans="1:8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76"/>
      <c r="R148" s="76"/>
      <c r="S148" s="76"/>
      <c r="T148" s="76"/>
      <c r="U148" s="76"/>
      <c r="V148" s="76"/>
      <c r="W148" s="76"/>
      <c r="X148" s="76"/>
      <c r="Y148" s="77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7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7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7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7"/>
      <c r="CC148" s="76"/>
    </row>
    <row r="149" spans="1:8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76"/>
      <c r="R149" s="76"/>
      <c r="S149" s="76"/>
      <c r="T149" s="76"/>
      <c r="U149" s="76"/>
      <c r="V149" s="76"/>
      <c r="W149" s="76"/>
      <c r="X149" s="76"/>
      <c r="Y149" s="77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7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7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7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7"/>
      <c r="CC149" s="76"/>
    </row>
    <row r="150" spans="1:8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76"/>
      <c r="R150" s="76"/>
      <c r="S150" s="76"/>
      <c r="T150" s="76"/>
      <c r="U150" s="76"/>
      <c r="V150" s="76"/>
      <c r="W150" s="76"/>
      <c r="X150" s="76"/>
      <c r="Y150" s="77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7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7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7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7"/>
      <c r="CC150" s="76"/>
    </row>
    <row r="151" spans="1:8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76"/>
      <c r="R151" s="76"/>
      <c r="S151" s="76"/>
      <c r="T151" s="76"/>
      <c r="U151" s="76"/>
      <c r="V151" s="76"/>
      <c r="W151" s="76"/>
      <c r="X151" s="76"/>
      <c r="Y151" s="77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7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7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7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7"/>
      <c r="CC151" s="76"/>
    </row>
    <row r="152" spans="1:8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76"/>
      <c r="R152" s="76"/>
      <c r="S152" s="76"/>
      <c r="T152" s="76"/>
      <c r="U152" s="76"/>
      <c r="V152" s="76"/>
      <c r="W152" s="76"/>
      <c r="X152" s="76"/>
      <c r="Y152" s="77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7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7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7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7"/>
      <c r="CC152" s="76"/>
    </row>
    <row r="153" spans="1:8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76"/>
      <c r="R153" s="76"/>
      <c r="S153" s="76"/>
      <c r="T153" s="76"/>
      <c r="U153" s="76"/>
      <c r="V153" s="76"/>
      <c r="W153" s="76"/>
      <c r="X153" s="76"/>
      <c r="Y153" s="77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7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7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7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7"/>
      <c r="CC153" s="76"/>
    </row>
    <row r="154" spans="1:8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76"/>
      <c r="R154" s="76"/>
      <c r="S154" s="76"/>
      <c r="T154" s="76"/>
      <c r="U154" s="76"/>
      <c r="V154" s="76"/>
      <c r="W154" s="76"/>
      <c r="X154" s="76"/>
      <c r="Y154" s="77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7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7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7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7"/>
      <c r="CC154" s="76"/>
    </row>
    <row r="155" spans="1:8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76"/>
      <c r="R155" s="76"/>
      <c r="S155" s="76"/>
      <c r="T155" s="76"/>
      <c r="U155" s="76"/>
      <c r="V155" s="76"/>
      <c r="W155" s="76"/>
      <c r="X155" s="76"/>
      <c r="Y155" s="77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7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7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7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7"/>
      <c r="CC155" s="76"/>
    </row>
    <row r="156" spans="1:8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76"/>
      <c r="R156" s="76"/>
      <c r="S156" s="76"/>
      <c r="T156" s="76"/>
      <c r="U156" s="76"/>
      <c r="V156" s="76"/>
      <c r="W156" s="76"/>
      <c r="X156" s="76"/>
      <c r="Y156" s="77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7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7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7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7"/>
      <c r="CC156" s="76"/>
    </row>
    <row r="157" spans="1:8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76"/>
      <c r="R157" s="76"/>
      <c r="S157" s="76"/>
      <c r="T157" s="76"/>
      <c r="U157" s="76"/>
      <c r="V157" s="76"/>
      <c r="W157" s="76"/>
      <c r="X157" s="76"/>
      <c r="Y157" s="77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7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7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7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7"/>
      <c r="CC157" s="76"/>
    </row>
    <row r="158" spans="1:8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76"/>
      <c r="R158" s="76"/>
      <c r="S158" s="76"/>
      <c r="T158" s="76"/>
      <c r="U158" s="76"/>
      <c r="V158" s="76"/>
      <c r="W158" s="76"/>
      <c r="X158" s="76"/>
      <c r="Y158" s="77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7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7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7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7"/>
      <c r="CC158" s="76"/>
    </row>
    <row r="159" spans="1:8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76"/>
      <c r="R159" s="76"/>
      <c r="S159" s="76"/>
      <c r="T159" s="76"/>
      <c r="U159" s="76"/>
      <c r="V159" s="76"/>
      <c r="W159" s="76"/>
      <c r="X159" s="76"/>
      <c r="Y159" s="77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7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7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7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7"/>
      <c r="CC159" s="76"/>
    </row>
    <row r="160" spans="1:8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76"/>
      <c r="R160" s="76"/>
      <c r="S160" s="76"/>
      <c r="T160" s="76"/>
      <c r="U160" s="76"/>
      <c r="V160" s="76"/>
      <c r="W160" s="76"/>
      <c r="X160" s="76"/>
      <c r="Y160" s="77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7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7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7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7"/>
      <c r="CC160" s="76"/>
    </row>
    <row r="161" spans="1:8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76"/>
      <c r="R161" s="76"/>
      <c r="S161" s="76"/>
      <c r="T161" s="76"/>
      <c r="U161" s="76"/>
      <c r="V161" s="76"/>
      <c r="W161" s="76"/>
      <c r="X161" s="76"/>
      <c r="Y161" s="77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7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7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7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7"/>
      <c r="CC161" s="76"/>
    </row>
    <row r="162" spans="1:8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76"/>
      <c r="R162" s="76"/>
      <c r="S162" s="76"/>
      <c r="T162" s="76"/>
      <c r="U162" s="76"/>
      <c r="V162" s="76"/>
      <c r="W162" s="76"/>
      <c r="X162" s="76"/>
      <c r="Y162" s="77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7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7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7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7"/>
      <c r="CC162" s="76"/>
    </row>
    <row r="163" spans="1:8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76"/>
      <c r="R163" s="76"/>
      <c r="S163" s="76"/>
      <c r="T163" s="76"/>
      <c r="U163" s="76"/>
      <c r="V163" s="76"/>
      <c r="W163" s="76"/>
      <c r="X163" s="76"/>
      <c r="Y163" s="77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7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7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7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7"/>
      <c r="CC163" s="76"/>
    </row>
    <row r="164" spans="1:8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76"/>
      <c r="R164" s="76"/>
      <c r="S164" s="76"/>
      <c r="T164" s="76"/>
      <c r="U164" s="76"/>
      <c r="V164" s="76"/>
      <c r="W164" s="76"/>
      <c r="X164" s="76"/>
      <c r="Y164" s="77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7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7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7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7"/>
      <c r="CC164" s="76"/>
    </row>
    <row r="165" spans="1:8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76"/>
      <c r="R165" s="76"/>
      <c r="S165" s="76"/>
      <c r="T165" s="76"/>
      <c r="U165" s="76"/>
      <c r="V165" s="76"/>
      <c r="W165" s="76"/>
      <c r="X165" s="76"/>
      <c r="Y165" s="77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7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7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7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7"/>
      <c r="CC165" s="76"/>
    </row>
    <row r="166" spans="1:8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76"/>
      <c r="R166" s="76"/>
      <c r="S166" s="76"/>
      <c r="T166" s="76"/>
      <c r="U166" s="76"/>
      <c r="V166" s="76"/>
      <c r="W166" s="76"/>
      <c r="X166" s="76"/>
      <c r="Y166" s="77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7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7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7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7"/>
      <c r="CC166" s="76"/>
    </row>
    <row r="167" spans="1:8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76"/>
      <c r="R167" s="76"/>
      <c r="S167" s="76"/>
      <c r="T167" s="76"/>
      <c r="U167" s="76"/>
      <c r="V167" s="76"/>
      <c r="W167" s="76"/>
      <c r="X167" s="76"/>
      <c r="Y167" s="77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7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7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7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7"/>
      <c r="CC167" s="76"/>
    </row>
    <row r="168" spans="1:8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76"/>
      <c r="R168" s="76"/>
      <c r="S168" s="76"/>
      <c r="T168" s="76"/>
      <c r="U168" s="76"/>
      <c r="V168" s="76"/>
      <c r="W168" s="76"/>
      <c r="X168" s="76"/>
      <c r="Y168" s="77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7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7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7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7"/>
      <c r="CC168" s="76"/>
    </row>
    <row r="169" spans="1:8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76"/>
      <c r="R169" s="76"/>
      <c r="S169" s="76"/>
      <c r="T169" s="76"/>
      <c r="U169" s="76"/>
      <c r="V169" s="76"/>
      <c r="W169" s="76"/>
      <c r="X169" s="76"/>
      <c r="Y169" s="77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7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7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7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7"/>
      <c r="CC169" s="76"/>
    </row>
    <row r="170" spans="1:8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76"/>
      <c r="R170" s="76"/>
      <c r="S170" s="76"/>
      <c r="T170" s="76"/>
      <c r="U170" s="76"/>
      <c r="V170" s="76"/>
      <c r="W170" s="76"/>
      <c r="X170" s="76"/>
      <c r="Y170" s="77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7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7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7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7"/>
      <c r="CC170" s="76"/>
    </row>
    <row r="171" spans="1:8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76"/>
      <c r="R171" s="76"/>
      <c r="S171" s="76"/>
      <c r="T171" s="76"/>
      <c r="U171" s="76"/>
      <c r="V171" s="76"/>
      <c r="W171" s="76"/>
      <c r="X171" s="76"/>
      <c r="Y171" s="77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7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7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7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7"/>
      <c r="CC171" s="76"/>
    </row>
    <row r="172" spans="1:8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76"/>
      <c r="R172" s="76"/>
      <c r="S172" s="76"/>
      <c r="T172" s="76"/>
      <c r="U172" s="76"/>
      <c r="V172" s="76"/>
      <c r="W172" s="76"/>
      <c r="X172" s="76"/>
      <c r="Y172" s="77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7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7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7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7"/>
      <c r="CC172" s="76"/>
    </row>
    <row r="173" spans="1:8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76"/>
      <c r="R173" s="76"/>
      <c r="S173" s="76"/>
      <c r="T173" s="76"/>
      <c r="U173" s="76"/>
      <c r="V173" s="76"/>
      <c r="W173" s="76"/>
      <c r="X173" s="76"/>
      <c r="Y173" s="77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7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7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7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7"/>
      <c r="CC173" s="76"/>
    </row>
    <row r="174" spans="1:8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76"/>
      <c r="R174" s="76"/>
      <c r="S174" s="76"/>
      <c r="T174" s="76"/>
      <c r="U174" s="76"/>
      <c r="V174" s="76"/>
      <c r="W174" s="76"/>
      <c r="X174" s="76"/>
      <c r="Y174" s="77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7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7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7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7"/>
      <c r="CC174" s="76"/>
    </row>
    <row r="175" spans="1:8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76"/>
      <c r="R175" s="76"/>
      <c r="S175" s="76"/>
      <c r="T175" s="76"/>
      <c r="U175" s="76"/>
      <c r="V175" s="76"/>
      <c r="W175" s="76"/>
      <c r="X175" s="76"/>
      <c r="Y175" s="77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7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7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7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7"/>
      <c r="CC175" s="76"/>
    </row>
    <row r="176" spans="1:8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76"/>
      <c r="R176" s="76"/>
      <c r="S176" s="76"/>
      <c r="T176" s="76"/>
      <c r="U176" s="76"/>
      <c r="V176" s="76"/>
      <c r="W176" s="76"/>
      <c r="X176" s="76"/>
      <c r="Y176" s="77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7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7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7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7"/>
      <c r="CC176" s="76"/>
    </row>
    <row r="177" spans="1:8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76"/>
      <c r="R177" s="76"/>
      <c r="S177" s="76"/>
      <c r="T177" s="76"/>
      <c r="U177" s="76"/>
      <c r="V177" s="76"/>
      <c r="W177" s="76"/>
      <c r="X177" s="76"/>
      <c r="Y177" s="77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7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7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7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7"/>
      <c r="CC177" s="76"/>
    </row>
    <row r="178" spans="1:8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76"/>
      <c r="R178" s="76"/>
      <c r="S178" s="76"/>
      <c r="T178" s="76"/>
      <c r="U178" s="76"/>
      <c r="V178" s="76"/>
      <c r="W178" s="76"/>
      <c r="X178" s="76"/>
      <c r="Y178" s="77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7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7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7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7"/>
      <c r="CC178" s="76"/>
    </row>
    <row r="179" spans="1:8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76"/>
      <c r="R179" s="76"/>
      <c r="S179" s="76"/>
      <c r="T179" s="76"/>
      <c r="U179" s="76"/>
      <c r="V179" s="76"/>
      <c r="W179" s="76"/>
      <c r="X179" s="76"/>
      <c r="Y179" s="77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7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7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7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7"/>
      <c r="CC179" s="76"/>
    </row>
    <row r="180" spans="1:8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76"/>
      <c r="R180" s="76"/>
      <c r="S180" s="76"/>
      <c r="T180" s="76"/>
      <c r="U180" s="76"/>
      <c r="V180" s="76"/>
      <c r="W180" s="76"/>
      <c r="X180" s="76"/>
      <c r="Y180" s="77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7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7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7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7"/>
      <c r="CC180" s="76"/>
    </row>
    <row r="181" spans="1: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76"/>
      <c r="R181" s="76"/>
      <c r="S181" s="76"/>
      <c r="T181" s="76"/>
      <c r="U181" s="76"/>
      <c r="V181" s="76"/>
      <c r="W181" s="76"/>
      <c r="X181" s="76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7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7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7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7"/>
      <c r="CC181" s="76"/>
    </row>
    <row r="182" spans="1:8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76"/>
      <c r="R182" s="76"/>
      <c r="S182" s="76"/>
      <c r="T182" s="76"/>
      <c r="U182" s="76"/>
      <c r="V182" s="76"/>
      <c r="W182" s="76"/>
      <c r="X182" s="76"/>
      <c r="Y182" s="77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7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7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7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7"/>
      <c r="CC182" s="76"/>
    </row>
    <row r="183" spans="1:8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76"/>
      <c r="R183" s="76"/>
      <c r="S183" s="76"/>
      <c r="T183" s="76"/>
      <c r="U183" s="76"/>
      <c r="V183" s="76"/>
      <c r="W183" s="76"/>
      <c r="X183" s="76"/>
      <c r="Y183" s="77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7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7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7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7"/>
      <c r="CC183" s="76"/>
    </row>
    <row r="184" spans="1:8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76"/>
      <c r="R184" s="76"/>
      <c r="S184" s="76"/>
      <c r="T184" s="76"/>
      <c r="U184" s="76"/>
      <c r="V184" s="76"/>
      <c r="W184" s="76"/>
      <c r="X184" s="76"/>
      <c r="Y184" s="77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7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7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7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7"/>
      <c r="CC184" s="76"/>
    </row>
    <row r="185" spans="1:8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76"/>
      <c r="R185" s="76"/>
      <c r="S185" s="76"/>
      <c r="T185" s="76"/>
      <c r="U185" s="76"/>
      <c r="V185" s="76"/>
      <c r="W185" s="76"/>
      <c r="X185" s="76"/>
      <c r="Y185" s="77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7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7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7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7"/>
      <c r="CC185" s="76"/>
    </row>
    <row r="186" spans="1:8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76"/>
      <c r="R186" s="76"/>
      <c r="S186" s="76"/>
      <c r="T186" s="76"/>
      <c r="U186" s="76"/>
      <c r="V186" s="76"/>
      <c r="W186" s="76"/>
      <c r="X186" s="76"/>
      <c r="Y186" s="77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7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7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7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7"/>
      <c r="CC186" s="76"/>
    </row>
    <row r="187" spans="1:8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76"/>
      <c r="R187" s="76"/>
      <c r="S187" s="76"/>
      <c r="T187" s="76"/>
      <c r="U187" s="76"/>
      <c r="V187" s="76"/>
      <c r="W187" s="76"/>
      <c r="X187" s="76"/>
      <c r="Y187" s="77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7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7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7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7"/>
      <c r="CC187" s="76"/>
    </row>
    <row r="188" spans="1:8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76"/>
      <c r="R188" s="76"/>
      <c r="S188" s="76"/>
      <c r="T188" s="76"/>
      <c r="U188" s="76"/>
      <c r="V188" s="76"/>
      <c r="W188" s="76"/>
      <c r="X188" s="76"/>
      <c r="Y188" s="77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7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7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7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7"/>
      <c r="CC188" s="76"/>
    </row>
    <row r="189" spans="1:8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76"/>
      <c r="R189" s="76"/>
      <c r="S189" s="76"/>
      <c r="T189" s="76"/>
      <c r="U189" s="76"/>
      <c r="V189" s="76"/>
      <c r="W189" s="76"/>
      <c r="X189" s="76"/>
      <c r="Y189" s="77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7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7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7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7"/>
      <c r="CC189" s="76"/>
    </row>
    <row r="190" spans="1:8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76"/>
      <c r="R190" s="76"/>
      <c r="S190" s="76"/>
      <c r="T190" s="76"/>
      <c r="U190" s="76"/>
      <c r="V190" s="76"/>
      <c r="W190" s="76"/>
      <c r="X190" s="76"/>
      <c r="Y190" s="77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7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7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7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7"/>
      <c r="CC190" s="76"/>
    </row>
    <row r="191" spans="1:8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76"/>
      <c r="R191" s="76"/>
      <c r="S191" s="76"/>
      <c r="T191" s="76"/>
      <c r="U191" s="76"/>
      <c r="V191" s="76"/>
      <c r="W191" s="76"/>
      <c r="X191" s="76"/>
      <c r="Y191" s="77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7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7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7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7"/>
      <c r="CC191" s="76"/>
    </row>
    <row r="192" spans="1:8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76"/>
      <c r="R192" s="76"/>
      <c r="S192" s="76"/>
      <c r="T192" s="76"/>
      <c r="U192" s="76"/>
      <c r="V192" s="76"/>
      <c r="W192" s="76"/>
      <c r="X192" s="76"/>
      <c r="Y192" s="77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7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7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7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7"/>
      <c r="CC192" s="76"/>
    </row>
    <row r="193" spans="1:8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76"/>
      <c r="R193" s="76"/>
      <c r="S193" s="76"/>
      <c r="T193" s="76"/>
      <c r="U193" s="76"/>
      <c r="V193" s="76"/>
      <c r="W193" s="76"/>
      <c r="X193" s="76"/>
      <c r="Y193" s="77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7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7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7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7"/>
      <c r="CC193" s="76"/>
    </row>
    <row r="194" spans="1:8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76"/>
      <c r="R194" s="76"/>
      <c r="S194" s="76"/>
      <c r="T194" s="76"/>
      <c r="U194" s="76"/>
      <c r="V194" s="76"/>
      <c r="W194" s="76"/>
      <c r="X194" s="76"/>
      <c r="Y194" s="77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7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7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7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7"/>
      <c r="CC194" s="76"/>
    </row>
    <row r="195" spans="1:8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76"/>
      <c r="R195" s="76"/>
      <c r="S195" s="76"/>
      <c r="T195" s="76"/>
      <c r="U195" s="76"/>
      <c r="V195" s="76"/>
      <c r="W195" s="76"/>
      <c r="X195" s="76"/>
      <c r="Y195" s="77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7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7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7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7"/>
      <c r="CC195" s="76"/>
    </row>
    <row r="196" spans="1:8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76"/>
      <c r="R196" s="76"/>
      <c r="S196" s="76"/>
      <c r="T196" s="76"/>
      <c r="U196" s="76"/>
      <c r="V196" s="76"/>
      <c r="W196" s="76"/>
      <c r="X196" s="76"/>
      <c r="Y196" s="77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7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7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7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7"/>
      <c r="CC196" s="76"/>
    </row>
    <row r="197" spans="1:8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76"/>
      <c r="R197" s="76"/>
      <c r="S197" s="76"/>
      <c r="T197" s="76"/>
      <c r="U197" s="76"/>
      <c r="V197" s="76"/>
      <c r="W197" s="76"/>
      <c r="X197" s="76"/>
      <c r="Y197" s="77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7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7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7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7"/>
      <c r="CC197" s="76"/>
    </row>
    <row r="198" spans="1:8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76"/>
      <c r="R198" s="76"/>
      <c r="S198" s="76"/>
      <c r="T198" s="76"/>
      <c r="U198" s="76"/>
      <c r="V198" s="76"/>
      <c r="W198" s="76"/>
      <c r="X198" s="76"/>
      <c r="Y198" s="77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7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7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7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7"/>
      <c r="CC198" s="76"/>
    </row>
    <row r="199" spans="1:8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76"/>
      <c r="R199" s="76"/>
      <c r="S199" s="76"/>
      <c r="T199" s="76"/>
      <c r="U199" s="76"/>
      <c r="V199" s="76"/>
      <c r="W199" s="76"/>
      <c r="X199" s="76"/>
      <c r="Y199" s="77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7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7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7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7"/>
      <c r="CC199" s="76"/>
    </row>
    <row r="200" spans="1:8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76"/>
      <c r="R200" s="76"/>
      <c r="S200" s="76"/>
      <c r="T200" s="76"/>
      <c r="U200" s="76"/>
      <c r="V200" s="76"/>
      <c r="W200" s="76"/>
      <c r="X200" s="76"/>
      <c r="Y200" s="77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7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7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7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7"/>
      <c r="CC200" s="76"/>
    </row>
    <row r="201" spans="1:8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76"/>
      <c r="R201" s="76"/>
      <c r="S201" s="76"/>
      <c r="T201" s="76"/>
      <c r="U201" s="76"/>
      <c r="V201" s="76"/>
      <c r="W201" s="76"/>
      <c r="X201" s="76"/>
      <c r="Y201" s="77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7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7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7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7"/>
      <c r="CC201" s="76"/>
    </row>
    <row r="202" spans="1:8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76"/>
      <c r="R202" s="76"/>
      <c r="S202" s="76"/>
      <c r="T202" s="76"/>
      <c r="U202" s="76"/>
      <c r="V202" s="76"/>
      <c r="W202" s="76"/>
      <c r="X202" s="76"/>
      <c r="Y202" s="77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7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7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7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7"/>
      <c r="CC202" s="76"/>
    </row>
    <row r="203" spans="1:8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76"/>
      <c r="R203" s="76"/>
      <c r="S203" s="76"/>
      <c r="T203" s="76"/>
      <c r="U203" s="76"/>
      <c r="V203" s="76"/>
      <c r="W203" s="76"/>
      <c r="X203" s="76"/>
      <c r="Y203" s="77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7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7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7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7"/>
      <c r="CC203" s="76"/>
    </row>
    <row r="204" spans="1:8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76"/>
      <c r="R204" s="76"/>
      <c r="S204" s="76"/>
      <c r="T204" s="76"/>
      <c r="U204" s="76"/>
      <c r="V204" s="76"/>
      <c r="W204" s="76"/>
      <c r="X204" s="76"/>
      <c r="Y204" s="77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7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7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7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7"/>
      <c r="CC204" s="76"/>
    </row>
    <row r="205" spans="1:8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76"/>
      <c r="R205" s="76"/>
      <c r="S205" s="76"/>
      <c r="T205" s="76"/>
      <c r="U205" s="76"/>
      <c r="V205" s="76"/>
      <c r="W205" s="76"/>
      <c r="X205" s="76"/>
      <c r="Y205" s="77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7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7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7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7"/>
      <c r="CC205" s="76"/>
    </row>
    <row r="206" spans="1:8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76"/>
      <c r="R206" s="76"/>
      <c r="S206" s="76"/>
      <c r="T206" s="76"/>
      <c r="U206" s="76"/>
      <c r="V206" s="76"/>
      <c r="W206" s="76"/>
      <c r="X206" s="76"/>
      <c r="Y206" s="77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7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7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7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7"/>
      <c r="CC206" s="76"/>
    </row>
    <row r="207" spans="1:8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76"/>
      <c r="R207" s="76"/>
      <c r="S207" s="76"/>
      <c r="T207" s="76"/>
      <c r="U207" s="76"/>
      <c r="V207" s="76"/>
      <c r="W207" s="76"/>
      <c r="X207" s="76"/>
      <c r="Y207" s="77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7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7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7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7"/>
      <c r="CC207" s="76"/>
    </row>
    <row r="208" spans="1:8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76"/>
      <c r="R208" s="76"/>
      <c r="S208" s="76"/>
      <c r="T208" s="76"/>
      <c r="U208" s="76"/>
      <c r="V208" s="76"/>
      <c r="W208" s="76"/>
      <c r="X208" s="76"/>
      <c r="Y208" s="77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7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7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7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7"/>
      <c r="CC208" s="76"/>
    </row>
    <row r="209" spans="1:8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76"/>
      <c r="R209" s="76"/>
      <c r="S209" s="76"/>
      <c r="T209" s="76"/>
      <c r="U209" s="76"/>
      <c r="V209" s="76"/>
      <c r="W209" s="76"/>
      <c r="X209" s="76"/>
      <c r="Y209" s="77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7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7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7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7"/>
      <c r="CC209" s="76"/>
    </row>
    <row r="210" spans="1:8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76"/>
      <c r="R210" s="76"/>
      <c r="S210" s="76"/>
      <c r="T210" s="76"/>
      <c r="U210" s="76"/>
      <c r="V210" s="76"/>
      <c r="W210" s="76"/>
      <c r="X210" s="76"/>
      <c r="Y210" s="77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7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7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7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7"/>
      <c r="CC210" s="76"/>
    </row>
    <row r="211" spans="1:8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76"/>
      <c r="R211" s="76"/>
      <c r="S211" s="76"/>
      <c r="T211" s="76"/>
      <c r="U211" s="76"/>
      <c r="V211" s="76"/>
      <c r="W211" s="76"/>
      <c r="X211" s="76"/>
      <c r="Y211" s="77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7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7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7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7"/>
      <c r="CC211" s="76"/>
    </row>
    <row r="212" spans="1:8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76"/>
      <c r="R212" s="76"/>
      <c r="S212" s="76"/>
      <c r="T212" s="76"/>
      <c r="U212" s="76"/>
      <c r="V212" s="76"/>
      <c r="W212" s="76"/>
      <c r="X212" s="76"/>
      <c r="Y212" s="77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7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7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7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7"/>
      <c r="CC212" s="76"/>
    </row>
    <row r="213" spans="1:8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76"/>
      <c r="R213" s="76"/>
      <c r="S213" s="76"/>
      <c r="T213" s="76"/>
      <c r="U213" s="76"/>
      <c r="V213" s="76"/>
      <c r="W213" s="76"/>
      <c r="X213" s="76"/>
      <c r="Y213" s="77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7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7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7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7"/>
      <c r="CC213" s="76"/>
    </row>
    <row r="214" spans="1:8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76"/>
      <c r="R214" s="76"/>
      <c r="S214" s="76"/>
      <c r="T214" s="76"/>
      <c r="U214" s="76"/>
      <c r="V214" s="76"/>
      <c r="W214" s="76"/>
      <c r="X214" s="76"/>
      <c r="Y214" s="77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7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7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7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7"/>
      <c r="CC214" s="76"/>
    </row>
    <row r="215" spans="1:8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76"/>
      <c r="R215" s="76"/>
      <c r="S215" s="76"/>
      <c r="T215" s="76"/>
      <c r="U215" s="76"/>
      <c r="V215" s="76"/>
      <c r="W215" s="76"/>
      <c r="X215" s="76"/>
      <c r="Y215" s="77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7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7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7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7"/>
      <c r="CC215" s="76"/>
    </row>
    <row r="216" spans="1:8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76"/>
      <c r="R216" s="76"/>
      <c r="S216" s="76"/>
      <c r="T216" s="76"/>
      <c r="U216" s="76"/>
      <c r="V216" s="76"/>
      <c r="W216" s="76"/>
      <c r="X216" s="76"/>
      <c r="Y216" s="77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7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7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7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7"/>
      <c r="CC216" s="76"/>
    </row>
    <row r="217" spans="1:8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76"/>
      <c r="R217" s="76"/>
      <c r="S217" s="76"/>
      <c r="T217" s="76"/>
      <c r="U217" s="76"/>
      <c r="V217" s="76"/>
      <c r="W217" s="76"/>
      <c r="X217" s="76"/>
      <c r="Y217" s="77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7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7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7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7"/>
      <c r="CC217" s="76"/>
    </row>
    <row r="218" spans="1:8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76"/>
      <c r="R218" s="76"/>
      <c r="S218" s="76"/>
      <c r="T218" s="76"/>
      <c r="U218" s="76"/>
      <c r="V218" s="76"/>
      <c r="W218" s="76"/>
      <c r="X218" s="76"/>
      <c r="Y218" s="77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7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7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7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7"/>
      <c r="CC218" s="76"/>
    </row>
    <row r="219" spans="1:8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76"/>
      <c r="R219" s="76"/>
      <c r="S219" s="76"/>
      <c r="T219" s="76"/>
      <c r="U219" s="76"/>
      <c r="V219" s="76"/>
      <c r="W219" s="76"/>
      <c r="X219" s="76"/>
      <c r="Y219" s="77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7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7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7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7"/>
      <c r="CC219" s="76"/>
    </row>
    <row r="220" spans="1:8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76"/>
      <c r="R220" s="76"/>
      <c r="S220" s="76"/>
      <c r="T220" s="76"/>
      <c r="U220" s="76"/>
      <c r="V220" s="76"/>
      <c r="W220" s="76"/>
      <c r="X220" s="76"/>
      <c r="Y220" s="77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7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7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7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7"/>
      <c r="CC220" s="76"/>
    </row>
    <row r="221" spans="1:8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76"/>
      <c r="R221" s="76"/>
      <c r="S221" s="76"/>
      <c r="T221" s="76"/>
      <c r="U221" s="76"/>
      <c r="V221" s="76"/>
      <c r="W221" s="76"/>
      <c r="X221" s="76"/>
      <c r="Y221" s="77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7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7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7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7"/>
      <c r="CC221" s="76"/>
    </row>
    <row r="222" spans="1:8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76"/>
      <c r="R222" s="76"/>
      <c r="S222" s="76"/>
      <c r="T222" s="76"/>
      <c r="U222" s="76"/>
      <c r="V222" s="76"/>
      <c r="W222" s="76"/>
      <c r="X222" s="76"/>
      <c r="Y222" s="77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7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7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7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7"/>
      <c r="CC222" s="76"/>
    </row>
    <row r="223" spans="1:8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76"/>
      <c r="R223" s="76"/>
      <c r="S223" s="76"/>
      <c r="T223" s="76"/>
      <c r="U223" s="76"/>
      <c r="V223" s="76"/>
      <c r="W223" s="76"/>
      <c r="X223" s="76"/>
      <c r="Y223" s="77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7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7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7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7"/>
      <c r="CC223" s="76"/>
    </row>
    <row r="224" spans="1:8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76"/>
      <c r="R224" s="76"/>
      <c r="S224" s="76"/>
      <c r="T224" s="76"/>
      <c r="U224" s="76"/>
      <c r="V224" s="76"/>
      <c r="W224" s="76"/>
      <c r="X224" s="76"/>
      <c r="Y224" s="77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7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7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7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7"/>
      <c r="CC224" s="76"/>
    </row>
    <row r="225" spans="1:8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76"/>
      <c r="R225" s="76"/>
      <c r="S225" s="76"/>
      <c r="T225" s="76"/>
      <c r="U225" s="76"/>
      <c r="V225" s="76"/>
      <c r="W225" s="76"/>
      <c r="X225" s="76"/>
      <c r="Y225" s="77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7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7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7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7"/>
      <c r="CC225" s="76"/>
    </row>
    <row r="226" spans="1:8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76"/>
      <c r="R226" s="76"/>
      <c r="S226" s="76"/>
      <c r="T226" s="76"/>
      <c r="U226" s="76"/>
      <c r="V226" s="76"/>
      <c r="W226" s="76"/>
      <c r="X226" s="76"/>
      <c r="Y226" s="77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7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7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7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7"/>
      <c r="CC226" s="76"/>
    </row>
    <row r="227" spans="1:8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76"/>
      <c r="R227" s="76"/>
      <c r="S227" s="76"/>
      <c r="T227" s="76"/>
      <c r="U227" s="76"/>
      <c r="V227" s="76"/>
      <c r="W227" s="76"/>
      <c r="X227" s="76"/>
      <c r="Y227" s="77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7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7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7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7"/>
      <c r="CC227" s="76"/>
    </row>
    <row r="228" spans="1:8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76"/>
      <c r="R228" s="76"/>
      <c r="S228" s="76"/>
      <c r="T228" s="76"/>
      <c r="U228" s="76"/>
      <c r="V228" s="76"/>
      <c r="W228" s="76"/>
      <c r="X228" s="76"/>
      <c r="Y228" s="77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7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7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7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7"/>
      <c r="CC228" s="76"/>
    </row>
    <row r="229" spans="1:8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76"/>
      <c r="R229" s="76"/>
      <c r="S229" s="76"/>
      <c r="T229" s="76"/>
      <c r="U229" s="76"/>
      <c r="V229" s="76"/>
      <c r="W229" s="76"/>
      <c r="X229" s="76"/>
      <c r="Y229" s="77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7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7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7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7"/>
      <c r="CC229" s="76"/>
    </row>
    <row r="230" spans="1:8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76"/>
      <c r="R230" s="76"/>
      <c r="S230" s="76"/>
      <c r="T230" s="76"/>
      <c r="U230" s="76"/>
      <c r="V230" s="76"/>
      <c r="W230" s="76"/>
      <c r="X230" s="76"/>
      <c r="Y230" s="77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7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7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7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7"/>
      <c r="CC230" s="76"/>
    </row>
    <row r="231" spans="1:8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76"/>
      <c r="R231" s="76"/>
      <c r="S231" s="76"/>
      <c r="T231" s="76"/>
      <c r="U231" s="76"/>
      <c r="V231" s="76"/>
      <c r="W231" s="76"/>
      <c r="X231" s="76"/>
      <c r="Y231" s="77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7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7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7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7"/>
      <c r="CC231" s="76"/>
    </row>
    <row r="232" spans="1:8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76"/>
      <c r="R232" s="76"/>
      <c r="S232" s="76"/>
      <c r="T232" s="76"/>
      <c r="U232" s="76"/>
      <c r="V232" s="76"/>
      <c r="W232" s="76"/>
      <c r="X232" s="76"/>
      <c r="Y232" s="77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7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7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7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7"/>
      <c r="CC232" s="76"/>
    </row>
    <row r="233" spans="1:8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76"/>
      <c r="R233" s="76"/>
      <c r="S233" s="76"/>
      <c r="T233" s="76"/>
      <c r="U233" s="76"/>
      <c r="V233" s="76"/>
      <c r="W233" s="76"/>
      <c r="X233" s="76"/>
      <c r="Y233" s="77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7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7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7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7"/>
      <c r="CC233" s="76"/>
    </row>
    <row r="234" spans="1:8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76"/>
      <c r="R234" s="76"/>
      <c r="S234" s="76"/>
      <c r="T234" s="76"/>
      <c r="U234" s="76"/>
      <c r="V234" s="76"/>
      <c r="W234" s="76"/>
      <c r="X234" s="76"/>
      <c r="Y234" s="77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7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7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7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7"/>
      <c r="CC234" s="76"/>
    </row>
    <row r="235" spans="1:8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76"/>
      <c r="R235" s="76"/>
      <c r="S235" s="76"/>
      <c r="T235" s="76"/>
      <c r="U235" s="76"/>
      <c r="V235" s="76"/>
      <c r="W235" s="76"/>
      <c r="X235" s="76"/>
      <c r="Y235" s="77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7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7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7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7"/>
      <c r="CC235" s="76"/>
    </row>
    <row r="236" spans="1:8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76"/>
      <c r="R236" s="76"/>
      <c r="S236" s="76"/>
      <c r="T236" s="76"/>
      <c r="U236" s="76"/>
      <c r="V236" s="76"/>
      <c r="W236" s="76"/>
      <c r="X236" s="76"/>
      <c r="Y236" s="77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7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7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7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7"/>
      <c r="CC236" s="76"/>
    </row>
    <row r="237" spans="1:8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76"/>
      <c r="R237" s="76"/>
      <c r="S237" s="76"/>
      <c r="T237" s="76"/>
      <c r="U237" s="76"/>
      <c r="V237" s="76"/>
      <c r="W237" s="76"/>
      <c r="X237" s="76"/>
      <c r="Y237" s="77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7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7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7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7"/>
      <c r="CC237" s="76"/>
    </row>
    <row r="238" spans="1:8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76"/>
      <c r="R238" s="76"/>
      <c r="S238" s="76"/>
      <c r="T238" s="76"/>
      <c r="U238" s="76"/>
      <c r="V238" s="76"/>
      <c r="W238" s="76"/>
      <c r="X238" s="76"/>
      <c r="Y238" s="77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7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7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7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7"/>
      <c r="CC238" s="76"/>
    </row>
    <row r="239" spans="1:8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76"/>
      <c r="R239" s="76"/>
      <c r="S239" s="76"/>
      <c r="T239" s="76"/>
      <c r="U239" s="76"/>
      <c r="V239" s="76"/>
      <c r="W239" s="76"/>
      <c r="X239" s="76"/>
      <c r="Y239" s="77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7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7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7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7"/>
      <c r="CC239" s="76"/>
    </row>
    <row r="240" spans="1:8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76"/>
      <c r="R240" s="76"/>
      <c r="S240" s="76"/>
      <c r="T240" s="76"/>
      <c r="U240" s="76"/>
      <c r="V240" s="76"/>
      <c r="W240" s="76"/>
      <c r="X240" s="76"/>
      <c r="Y240" s="77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7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7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7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7"/>
      <c r="CC240" s="76"/>
    </row>
    <row r="241" spans="1:8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76"/>
      <c r="R241" s="76"/>
      <c r="S241" s="76"/>
      <c r="T241" s="76"/>
      <c r="U241" s="76"/>
      <c r="V241" s="76"/>
      <c r="W241" s="76"/>
      <c r="X241" s="76"/>
      <c r="Y241" s="77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7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7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7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7"/>
      <c r="CC241" s="76"/>
    </row>
    <row r="242" spans="1:8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76"/>
      <c r="R242" s="76"/>
      <c r="S242" s="76"/>
      <c r="T242" s="76"/>
      <c r="U242" s="76"/>
      <c r="V242" s="76"/>
      <c r="W242" s="76"/>
      <c r="X242" s="76"/>
      <c r="Y242" s="77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7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7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7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7"/>
      <c r="CC242" s="76"/>
    </row>
    <row r="243" spans="1:8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76"/>
      <c r="R243" s="76"/>
      <c r="S243" s="76"/>
      <c r="T243" s="76"/>
      <c r="U243" s="76"/>
      <c r="V243" s="76"/>
      <c r="W243" s="76"/>
      <c r="X243" s="76"/>
      <c r="Y243" s="77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7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7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7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7"/>
      <c r="CC243" s="76"/>
    </row>
    <row r="244" spans="1:8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76"/>
      <c r="R244" s="76"/>
      <c r="S244" s="76"/>
      <c r="T244" s="76"/>
      <c r="U244" s="76"/>
      <c r="V244" s="76"/>
      <c r="W244" s="76"/>
      <c r="X244" s="76"/>
      <c r="Y244" s="77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7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7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7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7"/>
      <c r="CC244" s="76"/>
    </row>
    <row r="245" spans="1:8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76"/>
      <c r="R245" s="76"/>
      <c r="S245" s="76"/>
      <c r="T245" s="76"/>
      <c r="U245" s="76"/>
      <c r="V245" s="76"/>
      <c r="W245" s="76"/>
      <c r="X245" s="76"/>
      <c r="Y245" s="77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7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7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7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7"/>
      <c r="CC245" s="76"/>
    </row>
    <row r="246" spans="1:8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76"/>
      <c r="R246" s="76"/>
      <c r="S246" s="76"/>
      <c r="T246" s="76"/>
      <c r="U246" s="76"/>
      <c r="V246" s="76"/>
      <c r="W246" s="76"/>
      <c r="X246" s="76"/>
      <c r="Y246" s="77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7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7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7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7"/>
      <c r="CC246" s="76"/>
    </row>
    <row r="247" spans="1:8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76"/>
      <c r="R247" s="76"/>
      <c r="S247" s="76"/>
      <c r="T247" s="76"/>
      <c r="U247" s="76"/>
      <c r="V247" s="76"/>
      <c r="W247" s="76"/>
      <c r="X247" s="76"/>
      <c r="Y247" s="77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7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7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7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7"/>
      <c r="CC247" s="76"/>
    </row>
    <row r="248" spans="1:8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76"/>
      <c r="R248" s="76"/>
      <c r="S248" s="76"/>
      <c r="T248" s="76"/>
      <c r="U248" s="76"/>
      <c r="V248" s="76"/>
      <c r="W248" s="76"/>
      <c r="X248" s="76"/>
      <c r="Y248" s="77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7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7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7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7"/>
      <c r="CC248" s="76"/>
    </row>
    <row r="249" spans="1:8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76"/>
      <c r="R249" s="76"/>
      <c r="S249" s="76"/>
      <c r="T249" s="76"/>
      <c r="U249" s="76"/>
      <c r="V249" s="76"/>
      <c r="W249" s="76"/>
      <c r="X249" s="76"/>
      <c r="Y249" s="77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7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7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7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7"/>
      <c r="CC249" s="76"/>
    </row>
    <row r="250" spans="1:8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76"/>
      <c r="R250" s="76"/>
      <c r="S250" s="76"/>
      <c r="T250" s="76"/>
      <c r="U250" s="76"/>
      <c r="V250" s="76"/>
      <c r="W250" s="76"/>
      <c r="X250" s="76"/>
      <c r="Y250" s="77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7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7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7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7"/>
      <c r="CC250" s="76"/>
    </row>
    <row r="251" spans="1:8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76"/>
      <c r="R251" s="76"/>
      <c r="S251" s="76"/>
      <c r="T251" s="76"/>
      <c r="U251" s="76"/>
      <c r="V251" s="76"/>
      <c r="W251" s="76"/>
      <c r="X251" s="76"/>
      <c r="Y251" s="77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7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7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7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7"/>
      <c r="CC251" s="76"/>
    </row>
    <row r="252" spans="1:8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76"/>
      <c r="R252" s="76"/>
      <c r="S252" s="76"/>
      <c r="T252" s="76"/>
      <c r="U252" s="76"/>
      <c r="V252" s="76"/>
      <c r="W252" s="76"/>
      <c r="X252" s="76"/>
      <c r="Y252" s="77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7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7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7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7"/>
      <c r="CC252" s="76"/>
    </row>
    <row r="253" spans="1:8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76"/>
      <c r="R253" s="76"/>
      <c r="S253" s="76"/>
      <c r="T253" s="76"/>
      <c r="U253" s="76"/>
      <c r="V253" s="76"/>
      <c r="W253" s="76"/>
      <c r="X253" s="76"/>
      <c r="Y253" s="77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7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7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7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7"/>
      <c r="CC253" s="76"/>
    </row>
    <row r="254" spans="1:8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76"/>
      <c r="R254" s="76"/>
      <c r="S254" s="76"/>
      <c r="T254" s="76"/>
      <c r="U254" s="76"/>
      <c r="V254" s="76"/>
      <c r="W254" s="76"/>
      <c r="X254" s="76"/>
      <c r="Y254" s="77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7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7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7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7"/>
      <c r="CC254" s="76"/>
    </row>
    <row r="255" spans="1:81">
      <c r="A255" s="4"/>
      <c r="B255" s="4"/>
      <c r="C255" s="4"/>
      <c r="D255" s="11" t="s">
        <v>46</v>
      </c>
      <c r="E255" s="11"/>
      <c r="F255" s="11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76"/>
      <c r="R255" s="76"/>
      <c r="S255" s="76"/>
      <c r="T255" s="76"/>
      <c r="U255" s="76"/>
      <c r="V255" s="76"/>
      <c r="W255" s="76"/>
      <c r="X255" s="76"/>
      <c r="Y255" s="77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7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7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7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7"/>
      <c r="CC255" s="76"/>
    </row>
    <row r="256" spans="1:8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</row>
    <row r="257" spans="17:81"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</row>
    <row r="258" spans="17:81"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</row>
    <row r="259" spans="17:81"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</row>
    <row r="260" spans="17:81"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</row>
    <row r="261" spans="17:81"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</row>
    <row r="262" spans="17:81"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</row>
    <row r="263" spans="17:81"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</row>
    <row r="264" spans="17:81"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</row>
    <row r="265" spans="17:81"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</row>
    <row r="266" spans="17:81"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</row>
    <row r="267" spans="17:81"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</row>
    <row r="268" spans="17:81"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</row>
    <row r="269" spans="17:81"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</row>
    <row r="270" spans="17:81"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</row>
    <row r="271" spans="17:81"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</row>
    <row r="272" spans="17:81"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</row>
    <row r="273" spans="17:81"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</row>
    <row r="274" spans="17:81"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</row>
    <row r="275" spans="17:81"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</row>
    <row r="276" spans="17:81"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</row>
    <row r="277" spans="17:81"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</row>
    <row r="278" spans="17:81"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</row>
    <row r="279" spans="17:81"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</row>
    <row r="280" spans="17:81"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</row>
    <row r="281" spans="17:81"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</row>
    <row r="282" spans="17:81"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</row>
    <row r="283" spans="17:81"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</row>
    <row r="284" spans="17:81"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</row>
    <row r="285" spans="17:81"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</row>
    <row r="286" spans="17:81"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</row>
    <row r="287" spans="17:81"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</row>
    <row r="288" spans="17:81"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</row>
    <row r="289" spans="17:81"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</row>
    <row r="290" spans="17:81"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</row>
    <row r="291" spans="17:81"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</row>
    <row r="292" spans="17:81"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</row>
    <row r="293" spans="17:81"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</row>
    <row r="294" spans="17:81"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</row>
    <row r="295" spans="17:81"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</row>
    <row r="296" spans="17:81"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</row>
    <row r="297" spans="17:81"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</row>
    <row r="298" spans="17:81"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</row>
    <row r="299" spans="17:81"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</row>
    <row r="300" spans="17:81"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</row>
    <row r="301" spans="17:81"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</row>
    <row r="302" spans="17:81"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</row>
    <row r="303" spans="17:81"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</row>
    <row r="304" spans="17:81"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</row>
    <row r="305" spans="17:81"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</row>
    <row r="306" spans="17:81"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</row>
  </sheetData>
  <mergeCells count="8">
    <mergeCell ref="CC4:CL4"/>
    <mergeCell ref="BR4:CA4"/>
    <mergeCell ref="G4:P4"/>
    <mergeCell ref="R4:X4"/>
    <mergeCell ref="Z4:AI4"/>
    <mergeCell ref="AK4:AT4"/>
    <mergeCell ref="AV4:BE4"/>
    <mergeCell ref="BG4:BP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M306"/>
  <sheetViews>
    <sheetView workbookViewId="0">
      <pane xSplit="2" ySplit="6" topLeftCell="C7" activePane="bottomRight" state="frozen"/>
      <selection pane="topRight"/>
      <selection pane="bottomLeft"/>
      <selection pane="bottomRight" activeCell="G7" sqref="G7:P8"/>
    </sheetView>
  </sheetViews>
  <sheetFormatPr defaultRowHeight="12.75"/>
  <cols>
    <col min="2" max="2" width="32.25" customWidth="1"/>
    <col min="3" max="3" width="17.75" customWidth="1"/>
    <col min="4" max="4" width="19.125" customWidth="1"/>
    <col min="5" max="5" width="3.625" hidden="1" customWidth="1"/>
    <col min="6" max="6" width="3.125" hidden="1" customWidth="1"/>
    <col min="17" max="17" width="10" customWidth="1"/>
    <col min="26" max="26" width="9.625" bestFit="1" customWidth="1"/>
  </cols>
  <sheetData>
    <row r="1" spans="1:91">
      <c r="A1" s="7"/>
      <c r="B1" s="128" t="s">
        <v>81</v>
      </c>
      <c r="C1" s="23"/>
      <c r="D1" s="7"/>
      <c r="E1" s="7"/>
      <c r="F1" s="7"/>
    </row>
    <row r="3" spans="1:91" ht="13.5" thickBot="1"/>
    <row r="4" spans="1:91">
      <c r="B4" s="4"/>
      <c r="C4" s="4"/>
      <c r="D4" s="4"/>
      <c r="E4" s="4"/>
      <c r="F4" s="4"/>
      <c r="G4" s="225" t="s">
        <v>52</v>
      </c>
      <c r="H4" s="225"/>
      <c r="I4" s="225"/>
      <c r="J4" s="225"/>
      <c r="K4" s="225"/>
      <c r="L4" s="225"/>
      <c r="M4" s="225"/>
      <c r="N4" s="225"/>
      <c r="O4" s="225"/>
      <c r="P4" s="225"/>
      <c r="Q4" s="55"/>
      <c r="R4" s="226" t="s">
        <v>42</v>
      </c>
      <c r="S4" s="226"/>
      <c r="T4" s="226"/>
      <c r="U4" s="226"/>
      <c r="V4" s="226"/>
      <c r="W4" s="226"/>
      <c r="X4" s="226"/>
      <c r="Y4" s="55"/>
      <c r="Z4" s="224" t="s">
        <v>109</v>
      </c>
      <c r="AA4" s="224"/>
      <c r="AB4" s="224"/>
      <c r="AC4" s="224"/>
      <c r="AD4" s="224"/>
      <c r="AE4" s="224"/>
      <c r="AF4" s="224"/>
      <c r="AG4" s="224"/>
      <c r="AH4" s="224"/>
      <c r="AI4" s="224"/>
      <c r="AJ4" s="55"/>
      <c r="AK4" s="224" t="s">
        <v>39</v>
      </c>
      <c r="AL4" s="224"/>
      <c r="AM4" s="224"/>
      <c r="AN4" s="224"/>
      <c r="AO4" s="224"/>
      <c r="AP4" s="224"/>
      <c r="AQ4" s="224"/>
      <c r="AR4" s="224"/>
      <c r="AS4" s="224"/>
      <c r="AT4" s="224"/>
      <c r="AU4" s="55"/>
      <c r="AV4" s="224" t="s">
        <v>40</v>
      </c>
      <c r="AW4" s="224"/>
      <c r="AX4" s="224"/>
      <c r="AY4" s="224"/>
      <c r="AZ4" s="224"/>
      <c r="BA4" s="224"/>
      <c r="BB4" s="224"/>
      <c r="BC4" s="224"/>
      <c r="BD4" s="224"/>
      <c r="BE4" s="227"/>
      <c r="BF4" s="56"/>
      <c r="BG4" s="228" t="s">
        <v>41</v>
      </c>
      <c r="BH4" s="224"/>
      <c r="BI4" s="224"/>
      <c r="BJ4" s="224"/>
      <c r="BK4" s="224"/>
      <c r="BL4" s="224"/>
      <c r="BM4" s="224"/>
      <c r="BN4" s="224"/>
      <c r="BO4" s="224"/>
      <c r="BP4" s="224"/>
      <c r="BQ4" s="55"/>
      <c r="BR4" s="224" t="s">
        <v>110</v>
      </c>
      <c r="BS4" s="224"/>
      <c r="BT4" s="224"/>
      <c r="BU4" s="224"/>
      <c r="BV4" s="224"/>
      <c r="BW4" s="224"/>
      <c r="BX4" s="224"/>
      <c r="BY4" s="224"/>
      <c r="BZ4" s="224"/>
      <c r="CA4" s="224"/>
      <c r="CB4" s="55"/>
      <c r="CC4" s="224" t="s">
        <v>64</v>
      </c>
      <c r="CD4" s="224"/>
      <c r="CE4" s="224"/>
      <c r="CF4" s="224"/>
      <c r="CG4" s="224"/>
      <c r="CH4" s="224"/>
      <c r="CI4" s="224"/>
      <c r="CJ4" s="224"/>
      <c r="CK4" s="224"/>
      <c r="CL4" s="224"/>
      <c r="CM4" s="57"/>
    </row>
    <row r="5" spans="1:91" ht="112.5" customHeight="1">
      <c r="B5" s="4"/>
      <c r="C5" s="4"/>
      <c r="D5" s="4"/>
      <c r="E5" s="4"/>
      <c r="F5" s="4"/>
      <c r="G5" s="58" t="s">
        <v>2</v>
      </c>
      <c r="H5" s="58" t="s">
        <v>3</v>
      </c>
      <c r="I5" s="58" t="s">
        <v>4</v>
      </c>
      <c r="J5" s="58" t="s">
        <v>5</v>
      </c>
      <c r="K5" s="58" t="s">
        <v>9</v>
      </c>
      <c r="L5" s="58" t="s">
        <v>6</v>
      </c>
      <c r="M5" s="58" t="s">
        <v>7</v>
      </c>
      <c r="N5" s="58" t="s">
        <v>11</v>
      </c>
      <c r="O5" s="58" t="s">
        <v>31</v>
      </c>
      <c r="P5" s="58" t="s">
        <v>10</v>
      </c>
      <c r="Q5" s="56"/>
      <c r="R5" s="95" t="s">
        <v>111</v>
      </c>
      <c r="S5" s="59" t="s">
        <v>39</v>
      </c>
      <c r="T5" s="59" t="s">
        <v>40</v>
      </c>
      <c r="U5" s="59" t="s">
        <v>41</v>
      </c>
      <c r="V5" s="59" t="s">
        <v>110</v>
      </c>
      <c r="W5" s="142" t="s">
        <v>65</v>
      </c>
      <c r="X5" s="60" t="s">
        <v>1</v>
      </c>
      <c r="Y5" s="61"/>
      <c r="Z5" s="62" t="s">
        <v>2</v>
      </c>
      <c r="AA5" s="63" t="s">
        <v>3</v>
      </c>
      <c r="AB5" s="63" t="s">
        <v>4</v>
      </c>
      <c r="AC5" s="63" t="s">
        <v>5</v>
      </c>
      <c r="AD5" s="63" t="s">
        <v>9</v>
      </c>
      <c r="AE5" s="63" t="s">
        <v>6</v>
      </c>
      <c r="AF5" s="63" t="s">
        <v>7</v>
      </c>
      <c r="AG5" s="63" t="s">
        <v>11</v>
      </c>
      <c r="AH5" s="63" t="s">
        <v>31</v>
      </c>
      <c r="AI5" s="64" t="s">
        <v>10</v>
      </c>
      <c r="AJ5" s="56"/>
      <c r="AK5" s="62" t="s">
        <v>2</v>
      </c>
      <c r="AL5" s="63" t="s">
        <v>3</v>
      </c>
      <c r="AM5" s="63" t="s">
        <v>4</v>
      </c>
      <c r="AN5" s="63" t="s">
        <v>5</v>
      </c>
      <c r="AO5" s="63" t="s">
        <v>9</v>
      </c>
      <c r="AP5" s="63" t="s">
        <v>6</v>
      </c>
      <c r="AQ5" s="63" t="s">
        <v>7</v>
      </c>
      <c r="AR5" s="63" t="s">
        <v>11</v>
      </c>
      <c r="AS5" s="63" t="s">
        <v>31</v>
      </c>
      <c r="AT5" s="64" t="s">
        <v>10</v>
      </c>
      <c r="AU5" s="56"/>
      <c r="AV5" s="62" t="s">
        <v>2</v>
      </c>
      <c r="AW5" s="63" t="s">
        <v>3</v>
      </c>
      <c r="AX5" s="63" t="s">
        <v>4</v>
      </c>
      <c r="AY5" s="63" t="s">
        <v>5</v>
      </c>
      <c r="AZ5" s="63" t="s">
        <v>9</v>
      </c>
      <c r="BA5" s="63" t="s">
        <v>6</v>
      </c>
      <c r="BB5" s="63" t="s">
        <v>7</v>
      </c>
      <c r="BC5" s="63" t="s">
        <v>11</v>
      </c>
      <c r="BD5" s="63" t="s">
        <v>31</v>
      </c>
      <c r="BE5" s="64" t="s">
        <v>10</v>
      </c>
      <c r="BF5" s="65"/>
      <c r="BG5" s="62" t="s">
        <v>2</v>
      </c>
      <c r="BH5" s="63" t="s">
        <v>3</v>
      </c>
      <c r="BI5" s="63" t="s">
        <v>4</v>
      </c>
      <c r="BJ5" s="63" t="s">
        <v>5</v>
      </c>
      <c r="BK5" s="63" t="s">
        <v>9</v>
      </c>
      <c r="BL5" s="63" t="s">
        <v>6</v>
      </c>
      <c r="BM5" s="63" t="s">
        <v>7</v>
      </c>
      <c r="BN5" s="63" t="s">
        <v>11</v>
      </c>
      <c r="BO5" s="63" t="s">
        <v>31</v>
      </c>
      <c r="BP5" s="64" t="s">
        <v>10</v>
      </c>
      <c r="BQ5" s="61"/>
      <c r="BR5" s="62" t="s">
        <v>2</v>
      </c>
      <c r="BS5" s="63" t="s">
        <v>3</v>
      </c>
      <c r="BT5" s="63" t="s">
        <v>4</v>
      </c>
      <c r="BU5" s="63" t="s">
        <v>5</v>
      </c>
      <c r="BV5" s="63" t="s">
        <v>9</v>
      </c>
      <c r="BW5" s="63" t="s">
        <v>6</v>
      </c>
      <c r="BX5" s="63" t="s">
        <v>7</v>
      </c>
      <c r="BY5" s="63" t="s">
        <v>11</v>
      </c>
      <c r="BZ5" s="63" t="s">
        <v>31</v>
      </c>
      <c r="CA5" s="64" t="s">
        <v>10</v>
      </c>
      <c r="CB5" s="61"/>
      <c r="CC5" s="62" t="s">
        <v>2</v>
      </c>
      <c r="CD5" s="63" t="s">
        <v>3</v>
      </c>
      <c r="CE5" s="63" t="s">
        <v>4</v>
      </c>
      <c r="CF5" s="63" t="s">
        <v>5</v>
      </c>
      <c r="CG5" s="63" t="s">
        <v>9</v>
      </c>
      <c r="CH5" s="63" t="s">
        <v>6</v>
      </c>
      <c r="CI5" s="63" t="s">
        <v>7</v>
      </c>
      <c r="CJ5" s="63" t="s">
        <v>11</v>
      </c>
      <c r="CK5" s="63" t="s">
        <v>31</v>
      </c>
      <c r="CL5" s="64" t="s">
        <v>10</v>
      </c>
      <c r="CM5" s="66"/>
    </row>
    <row r="6" spans="1:91">
      <c r="B6" s="157" t="s">
        <v>45</v>
      </c>
      <c r="C6" s="157" t="s">
        <v>44</v>
      </c>
      <c r="D6" s="157" t="s">
        <v>43</v>
      </c>
      <c r="E6" s="151"/>
      <c r="F6" s="151"/>
      <c r="G6" s="149"/>
      <c r="H6" s="149"/>
      <c r="I6" s="149"/>
      <c r="J6" s="149"/>
      <c r="K6" s="149"/>
      <c r="L6" s="149"/>
      <c r="M6" s="149"/>
      <c r="N6" s="149"/>
      <c r="O6" s="149"/>
      <c r="P6" s="150"/>
      <c r="Q6" s="68"/>
      <c r="R6" s="163"/>
      <c r="S6" s="149"/>
      <c r="T6" s="149"/>
      <c r="U6" s="149"/>
      <c r="V6" s="149"/>
      <c r="W6" s="149"/>
      <c r="X6" s="150"/>
      <c r="Y6" s="65"/>
      <c r="Z6" s="163"/>
      <c r="AA6" s="149"/>
      <c r="AB6" s="149"/>
      <c r="AC6" s="149"/>
      <c r="AD6" s="149"/>
      <c r="AE6" s="149"/>
      <c r="AF6" s="149"/>
      <c r="AG6" s="149"/>
      <c r="AH6" s="149"/>
      <c r="AI6" s="150"/>
      <c r="AJ6" s="65"/>
      <c r="AK6" s="163"/>
      <c r="AL6" s="149"/>
      <c r="AM6" s="149"/>
      <c r="AN6" s="149"/>
      <c r="AO6" s="149"/>
      <c r="AP6" s="149"/>
      <c r="AQ6" s="149"/>
      <c r="AR6" s="149"/>
      <c r="AS6" s="149"/>
      <c r="AT6" s="150"/>
      <c r="AU6" s="65"/>
      <c r="AV6" s="163"/>
      <c r="AW6" s="149"/>
      <c r="AX6" s="149"/>
      <c r="AY6" s="149"/>
      <c r="AZ6" s="149"/>
      <c r="BA6" s="149"/>
      <c r="BB6" s="149"/>
      <c r="BC6" s="149"/>
      <c r="BD6" s="149"/>
      <c r="BE6" s="150"/>
      <c r="BF6" s="68"/>
      <c r="BG6" s="163"/>
      <c r="BH6" s="149"/>
      <c r="BI6" s="149"/>
      <c r="BJ6" s="149"/>
      <c r="BK6" s="149"/>
      <c r="BL6" s="149"/>
      <c r="BM6" s="149"/>
      <c r="BN6" s="149"/>
      <c r="BO6" s="149"/>
      <c r="BP6" s="150"/>
      <c r="BQ6" s="65"/>
      <c r="BR6" s="163"/>
      <c r="BS6" s="149"/>
      <c r="BT6" s="149"/>
      <c r="BU6" s="149"/>
      <c r="BV6" s="149"/>
      <c r="BW6" s="149"/>
      <c r="BX6" s="149"/>
      <c r="BY6" s="149"/>
      <c r="BZ6" s="149"/>
      <c r="CA6" s="150"/>
      <c r="CB6" s="65"/>
      <c r="CC6" s="163"/>
      <c r="CD6" s="149"/>
      <c r="CE6" s="149"/>
      <c r="CF6" s="149"/>
      <c r="CG6" s="149"/>
      <c r="CH6" s="149"/>
      <c r="CI6" s="149"/>
      <c r="CJ6" s="149"/>
      <c r="CK6" s="149"/>
      <c r="CL6" s="150"/>
      <c r="CM6" s="68"/>
    </row>
    <row r="7" spans="1:91">
      <c r="B7" s="174"/>
      <c r="C7" s="174"/>
      <c r="D7" s="174"/>
      <c r="E7" s="174"/>
      <c r="F7" s="174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7"/>
      <c r="R7" s="190"/>
      <c r="S7" s="191"/>
      <c r="T7" s="191"/>
      <c r="U7" s="191"/>
      <c r="V7" s="191"/>
      <c r="W7" s="191"/>
      <c r="X7" s="164">
        <f>SUM(R7:W7)</f>
        <v>0</v>
      </c>
      <c r="Y7" s="65"/>
      <c r="Z7" s="162">
        <f>$R7*G7</f>
        <v>0</v>
      </c>
      <c r="AA7" s="162">
        <f t="shared" ref="AA7:AI8" si="0">$R7*H7</f>
        <v>0</v>
      </c>
      <c r="AB7" s="162">
        <f t="shared" si="0"/>
        <v>0</v>
      </c>
      <c r="AC7" s="162">
        <f t="shared" si="0"/>
        <v>0</v>
      </c>
      <c r="AD7" s="162">
        <f t="shared" si="0"/>
        <v>0</v>
      </c>
      <c r="AE7" s="162">
        <f t="shared" si="0"/>
        <v>0</v>
      </c>
      <c r="AF7" s="162">
        <f t="shared" si="0"/>
        <v>0</v>
      </c>
      <c r="AG7" s="162">
        <f t="shared" si="0"/>
        <v>0</v>
      </c>
      <c r="AH7" s="162">
        <f t="shared" si="0"/>
        <v>0</v>
      </c>
      <c r="AI7" s="162">
        <f t="shared" si="0"/>
        <v>0</v>
      </c>
      <c r="AJ7" s="65"/>
      <c r="AK7" s="162">
        <f>$S7*G7</f>
        <v>0</v>
      </c>
      <c r="AL7" s="162">
        <f t="shared" ref="AL7:AT8" si="1">$S7*H7</f>
        <v>0</v>
      </c>
      <c r="AM7" s="162">
        <f t="shared" si="1"/>
        <v>0</v>
      </c>
      <c r="AN7" s="162">
        <f t="shared" si="1"/>
        <v>0</v>
      </c>
      <c r="AO7" s="162">
        <f t="shared" si="1"/>
        <v>0</v>
      </c>
      <c r="AP7" s="162">
        <f t="shared" si="1"/>
        <v>0</v>
      </c>
      <c r="AQ7" s="162">
        <f t="shared" si="1"/>
        <v>0</v>
      </c>
      <c r="AR7" s="162">
        <f t="shared" si="1"/>
        <v>0</v>
      </c>
      <c r="AS7" s="162">
        <f t="shared" si="1"/>
        <v>0</v>
      </c>
      <c r="AT7" s="162">
        <f t="shared" si="1"/>
        <v>0</v>
      </c>
      <c r="AU7" s="65"/>
      <c r="AV7" s="162">
        <f>$T7*G7</f>
        <v>0</v>
      </c>
      <c r="AW7" s="162">
        <f t="shared" ref="AW7:BE8" si="2">$T7*H7</f>
        <v>0</v>
      </c>
      <c r="AX7" s="162">
        <f t="shared" si="2"/>
        <v>0</v>
      </c>
      <c r="AY7" s="162">
        <f t="shared" si="2"/>
        <v>0</v>
      </c>
      <c r="AZ7" s="162">
        <f t="shared" si="2"/>
        <v>0</v>
      </c>
      <c r="BA7" s="162">
        <f t="shared" si="2"/>
        <v>0</v>
      </c>
      <c r="BB7" s="162">
        <f t="shared" si="2"/>
        <v>0</v>
      </c>
      <c r="BC7" s="162">
        <f t="shared" si="2"/>
        <v>0</v>
      </c>
      <c r="BD7" s="162">
        <f t="shared" si="2"/>
        <v>0</v>
      </c>
      <c r="BE7" s="162">
        <f t="shared" si="2"/>
        <v>0</v>
      </c>
      <c r="BF7" s="68"/>
      <c r="BG7" s="162">
        <f>$U7*G7</f>
        <v>0</v>
      </c>
      <c r="BH7" s="162">
        <f t="shared" ref="BH7:BP8" si="3">$U7*H7</f>
        <v>0</v>
      </c>
      <c r="BI7" s="162">
        <f t="shared" si="3"/>
        <v>0</v>
      </c>
      <c r="BJ7" s="162">
        <f t="shared" si="3"/>
        <v>0</v>
      </c>
      <c r="BK7" s="162">
        <f t="shared" si="3"/>
        <v>0</v>
      </c>
      <c r="BL7" s="162">
        <f t="shared" si="3"/>
        <v>0</v>
      </c>
      <c r="BM7" s="162">
        <f t="shared" si="3"/>
        <v>0</v>
      </c>
      <c r="BN7" s="162">
        <f t="shared" si="3"/>
        <v>0</v>
      </c>
      <c r="BO7" s="162">
        <f t="shared" si="3"/>
        <v>0</v>
      </c>
      <c r="BP7" s="162">
        <f t="shared" si="3"/>
        <v>0</v>
      </c>
      <c r="BQ7" s="65"/>
      <c r="BR7" s="162">
        <f>$V7*G7</f>
        <v>0</v>
      </c>
      <c r="BS7" s="162">
        <f t="shared" ref="BS7:CA8" si="4">$V7*H7</f>
        <v>0</v>
      </c>
      <c r="BT7" s="162">
        <f t="shared" si="4"/>
        <v>0</v>
      </c>
      <c r="BU7" s="162">
        <f t="shared" si="4"/>
        <v>0</v>
      </c>
      <c r="BV7" s="162">
        <f t="shared" si="4"/>
        <v>0</v>
      </c>
      <c r="BW7" s="162">
        <f t="shared" si="4"/>
        <v>0</v>
      </c>
      <c r="BX7" s="162">
        <f t="shared" si="4"/>
        <v>0</v>
      </c>
      <c r="BY7" s="162">
        <f t="shared" si="4"/>
        <v>0</v>
      </c>
      <c r="BZ7" s="162">
        <f t="shared" si="4"/>
        <v>0</v>
      </c>
      <c r="CA7" s="162">
        <f t="shared" si="4"/>
        <v>0</v>
      </c>
      <c r="CB7" s="65"/>
      <c r="CC7" s="162">
        <f>$W7*G7</f>
        <v>0</v>
      </c>
      <c r="CD7" s="162">
        <f t="shared" ref="CD7:CL8" si="5">$W7*H7</f>
        <v>0</v>
      </c>
      <c r="CE7" s="162">
        <f t="shared" si="5"/>
        <v>0</v>
      </c>
      <c r="CF7" s="162">
        <f t="shared" si="5"/>
        <v>0</v>
      </c>
      <c r="CG7" s="162">
        <f t="shared" si="5"/>
        <v>0</v>
      </c>
      <c r="CH7" s="162">
        <f t="shared" si="5"/>
        <v>0</v>
      </c>
      <c r="CI7" s="162">
        <f t="shared" si="5"/>
        <v>0</v>
      </c>
      <c r="CJ7" s="162">
        <f t="shared" si="5"/>
        <v>0</v>
      </c>
      <c r="CK7" s="162">
        <f t="shared" si="5"/>
        <v>0</v>
      </c>
      <c r="CL7" s="162">
        <f t="shared" si="5"/>
        <v>0</v>
      </c>
      <c r="CM7" s="68"/>
    </row>
    <row r="8" spans="1:91">
      <c r="B8" s="174"/>
      <c r="C8" s="174"/>
      <c r="D8" s="174"/>
      <c r="E8" s="174"/>
      <c r="F8" s="174"/>
      <c r="G8" s="175"/>
      <c r="H8" s="175"/>
      <c r="I8" s="175"/>
      <c r="J8" s="175"/>
      <c r="K8" s="175"/>
      <c r="L8" s="175"/>
      <c r="M8" s="175"/>
      <c r="N8" s="175"/>
      <c r="O8" s="175"/>
      <c r="P8" s="176"/>
      <c r="Q8" s="178" t="s">
        <v>74</v>
      </c>
      <c r="R8" s="190"/>
      <c r="S8" s="191"/>
      <c r="T8" s="191"/>
      <c r="U8" s="191"/>
      <c r="V8" s="191"/>
      <c r="W8" s="191"/>
      <c r="X8" s="164">
        <f>SUM(R8:W8)</f>
        <v>0</v>
      </c>
      <c r="Y8" s="65"/>
      <c r="Z8" s="162">
        <f>$R8*G8</f>
        <v>0</v>
      </c>
      <c r="AA8" s="162">
        <f t="shared" si="0"/>
        <v>0</v>
      </c>
      <c r="AB8" s="162">
        <f t="shared" si="0"/>
        <v>0</v>
      </c>
      <c r="AC8" s="162">
        <f t="shared" si="0"/>
        <v>0</v>
      </c>
      <c r="AD8" s="162">
        <f t="shared" si="0"/>
        <v>0</v>
      </c>
      <c r="AE8" s="162">
        <f t="shared" si="0"/>
        <v>0</v>
      </c>
      <c r="AF8" s="162">
        <f t="shared" si="0"/>
        <v>0</v>
      </c>
      <c r="AG8" s="162">
        <f t="shared" si="0"/>
        <v>0</v>
      </c>
      <c r="AH8" s="162">
        <f t="shared" si="0"/>
        <v>0</v>
      </c>
      <c r="AI8" s="162">
        <f t="shared" si="0"/>
        <v>0</v>
      </c>
      <c r="AJ8" s="65"/>
      <c r="AK8" s="162">
        <f>$S8*G8</f>
        <v>0</v>
      </c>
      <c r="AL8" s="162">
        <f t="shared" si="1"/>
        <v>0</v>
      </c>
      <c r="AM8" s="162">
        <f t="shared" si="1"/>
        <v>0</v>
      </c>
      <c r="AN8" s="162">
        <f t="shared" si="1"/>
        <v>0</v>
      </c>
      <c r="AO8" s="162">
        <f t="shared" si="1"/>
        <v>0</v>
      </c>
      <c r="AP8" s="162">
        <f t="shared" si="1"/>
        <v>0</v>
      </c>
      <c r="AQ8" s="162">
        <f t="shared" si="1"/>
        <v>0</v>
      </c>
      <c r="AR8" s="162">
        <f t="shared" si="1"/>
        <v>0</v>
      </c>
      <c r="AS8" s="162">
        <f t="shared" si="1"/>
        <v>0</v>
      </c>
      <c r="AT8" s="162">
        <f t="shared" si="1"/>
        <v>0</v>
      </c>
      <c r="AU8" s="65"/>
      <c r="AV8" s="162">
        <f>$T8*G8</f>
        <v>0</v>
      </c>
      <c r="AW8" s="162">
        <f t="shared" si="2"/>
        <v>0</v>
      </c>
      <c r="AX8" s="162">
        <f t="shared" si="2"/>
        <v>0</v>
      </c>
      <c r="AY8" s="162">
        <f t="shared" si="2"/>
        <v>0</v>
      </c>
      <c r="AZ8" s="162">
        <f t="shared" si="2"/>
        <v>0</v>
      </c>
      <c r="BA8" s="162">
        <f t="shared" si="2"/>
        <v>0</v>
      </c>
      <c r="BB8" s="162">
        <f t="shared" si="2"/>
        <v>0</v>
      </c>
      <c r="BC8" s="162">
        <f t="shared" si="2"/>
        <v>0</v>
      </c>
      <c r="BD8" s="162">
        <f t="shared" si="2"/>
        <v>0</v>
      </c>
      <c r="BE8" s="162">
        <f t="shared" si="2"/>
        <v>0</v>
      </c>
      <c r="BF8" s="68"/>
      <c r="BG8" s="162">
        <f>$U8*G8</f>
        <v>0</v>
      </c>
      <c r="BH8" s="162">
        <f t="shared" si="3"/>
        <v>0</v>
      </c>
      <c r="BI8" s="162">
        <f t="shared" si="3"/>
        <v>0</v>
      </c>
      <c r="BJ8" s="162">
        <f t="shared" si="3"/>
        <v>0</v>
      </c>
      <c r="BK8" s="162">
        <f t="shared" si="3"/>
        <v>0</v>
      </c>
      <c r="BL8" s="162">
        <f t="shared" si="3"/>
        <v>0</v>
      </c>
      <c r="BM8" s="162">
        <f t="shared" si="3"/>
        <v>0</v>
      </c>
      <c r="BN8" s="162">
        <f t="shared" si="3"/>
        <v>0</v>
      </c>
      <c r="BO8" s="162">
        <f t="shared" si="3"/>
        <v>0</v>
      </c>
      <c r="BP8" s="162">
        <f t="shared" si="3"/>
        <v>0</v>
      </c>
      <c r="BQ8" s="65"/>
      <c r="BR8" s="162">
        <f>$V8*G8</f>
        <v>0</v>
      </c>
      <c r="BS8" s="162">
        <f t="shared" si="4"/>
        <v>0</v>
      </c>
      <c r="BT8" s="162">
        <f t="shared" si="4"/>
        <v>0</v>
      </c>
      <c r="BU8" s="162">
        <f t="shared" si="4"/>
        <v>0</v>
      </c>
      <c r="BV8" s="162">
        <f t="shared" si="4"/>
        <v>0</v>
      </c>
      <c r="BW8" s="162">
        <f t="shared" si="4"/>
        <v>0</v>
      </c>
      <c r="BX8" s="162">
        <f t="shared" si="4"/>
        <v>0</v>
      </c>
      <c r="BY8" s="162">
        <f t="shared" si="4"/>
        <v>0</v>
      </c>
      <c r="BZ8" s="162">
        <f t="shared" si="4"/>
        <v>0</v>
      </c>
      <c r="CA8" s="162">
        <f t="shared" si="4"/>
        <v>0</v>
      </c>
      <c r="CB8" s="65"/>
      <c r="CC8" s="162">
        <f>$W8*G8</f>
        <v>0</v>
      </c>
      <c r="CD8" s="162">
        <f t="shared" si="5"/>
        <v>0</v>
      </c>
      <c r="CE8" s="162">
        <f t="shared" si="5"/>
        <v>0</v>
      </c>
      <c r="CF8" s="162">
        <f t="shared" si="5"/>
        <v>0</v>
      </c>
      <c r="CG8" s="162">
        <f t="shared" si="5"/>
        <v>0</v>
      </c>
      <c r="CH8" s="162">
        <f t="shared" si="5"/>
        <v>0</v>
      </c>
      <c r="CI8" s="162">
        <f t="shared" si="5"/>
        <v>0</v>
      </c>
      <c r="CJ8" s="162">
        <f t="shared" si="5"/>
        <v>0</v>
      </c>
      <c r="CK8" s="162">
        <f t="shared" si="5"/>
        <v>0</v>
      </c>
      <c r="CL8" s="162">
        <f t="shared" si="5"/>
        <v>0</v>
      </c>
      <c r="CM8" s="68"/>
    </row>
    <row r="9" spans="1:91" s="143" customFormat="1">
      <c r="B9" s="156" t="s">
        <v>1</v>
      </c>
      <c r="C9" s="114"/>
      <c r="D9" s="114"/>
      <c r="E9" s="114"/>
      <c r="F9" s="114"/>
      <c r="G9" s="114">
        <f>SUM(G7:G8)</f>
        <v>0</v>
      </c>
      <c r="H9" s="114">
        <f t="shared" ref="H9:P9" si="6">SUM(H7:H8)</f>
        <v>0</v>
      </c>
      <c r="I9" s="114">
        <f t="shared" si="6"/>
        <v>0</v>
      </c>
      <c r="J9" s="114">
        <f t="shared" si="6"/>
        <v>0</v>
      </c>
      <c r="K9" s="114">
        <f t="shared" si="6"/>
        <v>0</v>
      </c>
      <c r="L9" s="114">
        <f t="shared" si="6"/>
        <v>0</v>
      </c>
      <c r="M9" s="114">
        <f t="shared" si="6"/>
        <v>0</v>
      </c>
      <c r="N9" s="114">
        <f t="shared" si="6"/>
        <v>0</v>
      </c>
      <c r="O9" s="114">
        <f t="shared" si="6"/>
        <v>0</v>
      </c>
      <c r="P9" s="114">
        <f t="shared" si="6"/>
        <v>0</v>
      </c>
      <c r="Q9" s="114">
        <f>SUM(G9:P9)</f>
        <v>0</v>
      </c>
      <c r="R9" s="165"/>
      <c r="S9" s="165"/>
      <c r="T9" s="165"/>
      <c r="U9" s="165"/>
      <c r="V9" s="165"/>
      <c r="W9" s="165"/>
      <c r="X9" s="165"/>
      <c r="Y9" s="131"/>
      <c r="Z9" s="114">
        <f>SUM(Z7:Z8)</f>
        <v>0</v>
      </c>
      <c r="AA9" s="114">
        <f t="shared" ref="AA9:AI9" si="7">SUM(AA7:AA8)</f>
        <v>0</v>
      </c>
      <c r="AB9" s="114">
        <f t="shared" si="7"/>
        <v>0</v>
      </c>
      <c r="AC9" s="114">
        <f t="shared" si="7"/>
        <v>0</v>
      </c>
      <c r="AD9" s="114">
        <f t="shared" si="7"/>
        <v>0</v>
      </c>
      <c r="AE9" s="114">
        <f t="shared" si="7"/>
        <v>0</v>
      </c>
      <c r="AF9" s="114">
        <f t="shared" si="7"/>
        <v>0</v>
      </c>
      <c r="AG9" s="114">
        <f t="shared" si="7"/>
        <v>0</v>
      </c>
      <c r="AH9" s="114">
        <f t="shared" si="7"/>
        <v>0</v>
      </c>
      <c r="AI9" s="114">
        <f t="shared" si="7"/>
        <v>0</v>
      </c>
      <c r="AJ9" s="131"/>
      <c r="AK9" s="114">
        <f>SUM(AK7:AK8)</f>
        <v>0</v>
      </c>
      <c r="AL9" s="114">
        <f t="shared" ref="AL9:AT9" si="8">SUM(AL7:AL8)</f>
        <v>0</v>
      </c>
      <c r="AM9" s="114">
        <f t="shared" si="8"/>
        <v>0</v>
      </c>
      <c r="AN9" s="114">
        <f t="shared" si="8"/>
        <v>0</v>
      </c>
      <c r="AO9" s="114">
        <f t="shared" si="8"/>
        <v>0</v>
      </c>
      <c r="AP9" s="114">
        <f t="shared" si="8"/>
        <v>0</v>
      </c>
      <c r="AQ9" s="114">
        <f t="shared" si="8"/>
        <v>0</v>
      </c>
      <c r="AR9" s="114">
        <f t="shared" si="8"/>
        <v>0</v>
      </c>
      <c r="AS9" s="114">
        <f t="shared" si="8"/>
        <v>0</v>
      </c>
      <c r="AT9" s="114">
        <f t="shared" si="8"/>
        <v>0</v>
      </c>
      <c r="AU9" s="131"/>
      <c r="AV9" s="114">
        <f>SUM(AV7:AV8)</f>
        <v>0</v>
      </c>
      <c r="AW9" s="114">
        <f t="shared" ref="AW9:BE9" si="9">SUM(AW7:AW8)</f>
        <v>0</v>
      </c>
      <c r="AX9" s="114">
        <f t="shared" si="9"/>
        <v>0</v>
      </c>
      <c r="AY9" s="114">
        <f t="shared" si="9"/>
        <v>0</v>
      </c>
      <c r="AZ9" s="114">
        <f t="shared" si="9"/>
        <v>0</v>
      </c>
      <c r="BA9" s="114">
        <f t="shared" si="9"/>
        <v>0</v>
      </c>
      <c r="BB9" s="114">
        <f t="shared" si="9"/>
        <v>0</v>
      </c>
      <c r="BC9" s="114">
        <f t="shared" si="9"/>
        <v>0</v>
      </c>
      <c r="BD9" s="114">
        <f t="shared" si="9"/>
        <v>0</v>
      </c>
      <c r="BE9" s="114">
        <f t="shared" si="9"/>
        <v>0</v>
      </c>
      <c r="BF9" s="130"/>
      <c r="BG9" s="114">
        <f>SUM(BG7:BG8)</f>
        <v>0</v>
      </c>
      <c r="BH9" s="114">
        <f t="shared" ref="BH9:BP9" si="10">SUM(BH7:BH8)</f>
        <v>0</v>
      </c>
      <c r="BI9" s="114">
        <f t="shared" si="10"/>
        <v>0</v>
      </c>
      <c r="BJ9" s="114">
        <f t="shared" si="10"/>
        <v>0</v>
      </c>
      <c r="BK9" s="114">
        <f t="shared" si="10"/>
        <v>0</v>
      </c>
      <c r="BL9" s="114">
        <f t="shared" si="10"/>
        <v>0</v>
      </c>
      <c r="BM9" s="114">
        <f t="shared" si="10"/>
        <v>0</v>
      </c>
      <c r="BN9" s="114">
        <f t="shared" si="10"/>
        <v>0</v>
      </c>
      <c r="BO9" s="114">
        <f t="shared" si="10"/>
        <v>0</v>
      </c>
      <c r="BP9" s="114">
        <f t="shared" si="10"/>
        <v>0</v>
      </c>
      <c r="BQ9" s="131"/>
      <c r="BR9" s="114">
        <f>SUM(BR7:BR8)</f>
        <v>0</v>
      </c>
      <c r="BS9" s="114">
        <f t="shared" ref="BS9:CA9" si="11">SUM(BS7:BS8)</f>
        <v>0</v>
      </c>
      <c r="BT9" s="114">
        <f t="shared" si="11"/>
        <v>0</v>
      </c>
      <c r="BU9" s="114">
        <f t="shared" si="11"/>
        <v>0</v>
      </c>
      <c r="BV9" s="114">
        <f t="shared" si="11"/>
        <v>0</v>
      </c>
      <c r="BW9" s="114">
        <f t="shared" si="11"/>
        <v>0</v>
      </c>
      <c r="BX9" s="114">
        <f t="shared" si="11"/>
        <v>0</v>
      </c>
      <c r="BY9" s="114">
        <f t="shared" si="11"/>
        <v>0</v>
      </c>
      <c r="BZ9" s="114">
        <f t="shared" si="11"/>
        <v>0</v>
      </c>
      <c r="CA9" s="114">
        <f t="shared" si="11"/>
        <v>0</v>
      </c>
      <c r="CB9" s="131"/>
      <c r="CC9" s="114">
        <f>SUM(CC7:CC8)</f>
        <v>0</v>
      </c>
      <c r="CD9" s="114">
        <f t="shared" ref="CD9:CL9" si="12">SUM(CD7:CD8)</f>
        <v>0</v>
      </c>
      <c r="CE9" s="114">
        <f t="shared" si="12"/>
        <v>0</v>
      </c>
      <c r="CF9" s="114">
        <f t="shared" si="12"/>
        <v>0</v>
      </c>
      <c r="CG9" s="114">
        <f t="shared" si="12"/>
        <v>0</v>
      </c>
      <c r="CH9" s="114">
        <f t="shared" si="12"/>
        <v>0</v>
      </c>
      <c r="CI9" s="114">
        <f t="shared" si="12"/>
        <v>0</v>
      </c>
      <c r="CJ9" s="114">
        <f t="shared" si="12"/>
        <v>0</v>
      </c>
      <c r="CK9" s="114">
        <f t="shared" si="12"/>
        <v>0</v>
      </c>
      <c r="CL9" s="114">
        <f t="shared" si="12"/>
        <v>0</v>
      </c>
      <c r="CM9" s="130"/>
    </row>
    <row r="10" spans="1:9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6"/>
      <c r="R10" s="76"/>
      <c r="S10" s="76"/>
      <c r="T10" s="76"/>
      <c r="U10" s="76"/>
      <c r="V10" s="76"/>
      <c r="W10" s="76"/>
      <c r="X10" s="76"/>
      <c r="Y10" s="77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7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7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7"/>
      <c r="CC10" s="76"/>
    </row>
    <row r="11" spans="1:9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6"/>
      <c r="R11" s="76"/>
      <c r="S11" s="76"/>
      <c r="T11" s="76"/>
      <c r="U11" s="76"/>
      <c r="V11" s="76"/>
      <c r="W11" s="76"/>
      <c r="X11" s="76"/>
      <c r="Y11" s="77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</row>
    <row r="12" spans="1:91">
      <c r="A12" s="4"/>
      <c r="B12" s="4"/>
      <c r="C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6"/>
      <c r="R12" s="76"/>
      <c r="S12" s="76"/>
      <c r="T12" s="76"/>
      <c r="U12" s="76"/>
      <c r="V12" s="76"/>
      <c r="W12" s="76"/>
      <c r="X12" s="76"/>
      <c r="Y12" s="77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7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7"/>
      <c r="CC12" s="76"/>
    </row>
    <row r="13" spans="1:91">
      <c r="A13" s="4"/>
      <c r="B13" s="4"/>
      <c r="C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6"/>
      <c r="R13" s="76"/>
      <c r="S13" s="76"/>
      <c r="T13" s="76"/>
      <c r="U13" s="76"/>
      <c r="V13" s="76"/>
      <c r="W13" s="76"/>
      <c r="X13" s="76"/>
      <c r="Y13" s="77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7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7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7"/>
      <c r="CC13" s="76"/>
    </row>
    <row r="14" spans="1:91">
      <c r="A14" s="4"/>
      <c r="B14" s="4"/>
      <c r="C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6"/>
      <c r="R14" s="76"/>
      <c r="S14" s="76"/>
      <c r="T14" s="76"/>
      <c r="U14" s="76"/>
      <c r="V14" s="76"/>
      <c r="W14" s="76"/>
      <c r="X14" s="76"/>
      <c r="Y14" s="77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7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7"/>
      <c r="CC14" s="76"/>
    </row>
    <row r="15" spans="1:9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6"/>
      <c r="R15" s="76"/>
      <c r="S15" s="76"/>
      <c r="T15" s="76"/>
      <c r="U15" s="76"/>
      <c r="V15" s="76"/>
      <c r="W15" s="76"/>
      <c r="X15" s="76"/>
      <c r="Y15" s="77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7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7"/>
      <c r="CC15" s="76"/>
    </row>
    <row r="16" spans="1:9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6"/>
      <c r="R16" s="76"/>
      <c r="S16" s="76"/>
      <c r="T16" s="76"/>
      <c r="U16" s="76"/>
      <c r="V16" s="76"/>
      <c r="W16" s="76"/>
      <c r="X16" s="76"/>
      <c r="Y16" s="77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7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7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7"/>
      <c r="CC16" s="76"/>
    </row>
    <row r="17" spans="1:8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6"/>
      <c r="R17" s="76"/>
      <c r="S17" s="76"/>
      <c r="T17" s="76"/>
      <c r="U17" s="76"/>
      <c r="V17" s="76"/>
      <c r="W17" s="76"/>
      <c r="X17" s="76"/>
      <c r="Y17" s="77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7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7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7"/>
      <c r="CC17" s="76"/>
    </row>
    <row r="18" spans="1:8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6"/>
      <c r="R18" s="76"/>
      <c r="S18" s="76"/>
      <c r="T18" s="76"/>
      <c r="U18" s="76"/>
      <c r="V18" s="76"/>
      <c r="W18" s="76"/>
      <c r="X18" s="76"/>
      <c r="Y18" s="77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7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7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7"/>
      <c r="CC18" s="76"/>
    </row>
    <row r="19" spans="1:8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6"/>
      <c r="R19" s="76"/>
      <c r="S19" s="76"/>
      <c r="T19" s="76"/>
      <c r="U19" s="76"/>
      <c r="V19" s="76"/>
      <c r="W19" s="76"/>
      <c r="X19" s="76"/>
      <c r="Y19" s="77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7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7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7"/>
      <c r="CC19" s="76"/>
    </row>
    <row r="20" spans="1:8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6"/>
      <c r="R20" s="76"/>
      <c r="S20" s="76"/>
      <c r="T20" s="76"/>
      <c r="U20" s="76"/>
      <c r="V20" s="76"/>
      <c r="W20" s="76"/>
      <c r="X20" s="76"/>
      <c r="Y20" s="77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7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7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7"/>
      <c r="CC20" s="76"/>
    </row>
    <row r="21" spans="1:8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6"/>
      <c r="R21" s="76"/>
      <c r="S21" s="76"/>
      <c r="T21" s="76"/>
      <c r="U21" s="76"/>
      <c r="V21" s="76"/>
      <c r="W21" s="76"/>
      <c r="X21" s="76"/>
      <c r="Y21" s="77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7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7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7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7"/>
      <c r="CC21" s="76"/>
    </row>
    <row r="22" spans="1:8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6"/>
      <c r="R22" s="76"/>
      <c r="S22" s="76"/>
      <c r="T22" s="76"/>
      <c r="U22" s="76"/>
      <c r="V22" s="76"/>
      <c r="W22" s="76"/>
      <c r="X22" s="76"/>
      <c r="Y22" s="77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7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7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76"/>
    </row>
    <row r="23" spans="1:8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6"/>
      <c r="R23" s="76"/>
      <c r="S23" s="76"/>
      <c r="T23" s="76"/>
      <c r="U23" s="76"/>
      <c r="V23" s="76"/>
      <c r="W23" s="76"/>
      <c r="X23" s="76"/>
      <c r="Y23" s="77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7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7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7"/>
      <c r="CC23" s="76"/>
    </row>
    <row r="24" spans="1:8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6"/>
      <c r="R24" s="76"/>
      <c r="S24" s="76"/>
      <c r="T24" s="76"/>
      <c r="U24" s="76"/>
      <c r="V24" s="76"/>
      <c r="W24" s="76"/>
      <c r="X24" s="76"/>
      <c r="Y24" s="77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7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7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7"/>
      <c r="CC24" s="76"/>
    </row>
    <row r="25" spans="1:8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6"/>
      <c r="R25" s="76"/>
      <c r="S25" s="76"/>
      <c r="T25" s="76"/>
      <c r="U25" s="76"/>
      <c r="V25" s="76"/>
      <c r="W25" s="76"/>
      <c r="X25" s="76"/>
      <c r="Y25" s="77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7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7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7"/>
      <c r="CC25" s="76"/>
    </row>
    <row r="26" spans="1:8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76"/>
      <c r="R26" s="76"/>
      <c r="S26" s="76"/>
      <c r="T26" s="76"/>
      <c r="U26" s="76"/>
      <c r="V26" s="76"/>
      <c r="W26" s="76"/>
      <c r="X26" s="76"/>
      <c r="Y26" s="77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7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7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7"/>
      <c r="CC26" s="76"/>
    </row>
    <row r="27" spans="1:8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76"/>
      <c r="R27" s="76"/>
      <c r="S27" s="76"/>
      <c r="T27" s="76"/>
      <c r="U27" s="76"/>
      <c r="V27" s="76"/>
      <c r="W27" s="76"/>
      <c r="X27" s="76"/>
      <c r="Y27" s="77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7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7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7"/>
      <c r="CC27" s="76"/>
    </row>
    <row r="28" spans="1:8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76"/>
      <c r="R28" s="76"/>
      <c r="S28" s="76"/>
      <c r="T28" s="76"/>
      <c r="U28" s="76"/>
      <c r="V28" s="76"/>
      <c r="W28" s="76"/>
      <c r="X28" s="76"/>
      <c r="Y28" s="77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7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7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7"/>
      <c r="CC28" s="76"/>
    </row>
    <row r="29" spans="1:8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6"/>
      <c r="R29" s="76"/>
      <c r="S29" s="76"/>
      <c r="T29" s="76"/>
      <c r="U29" s="76"/>
      <c r="V29" s="76"/>
      <c r="W29" s="76"/>
      <c r="X29" s="76"/>
      <c r="Y29" s="77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7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7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7"/>
      <c r="CC29" s="76"/>
    </row>
    <row r="30" spans="1:8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76"/>
      <c r="R30" s="76"/>
      <c r="S30" s="76"/>
      <c r="T30" s="76"/>
      <c r="U30" s="76"/>
      <c r="V30" s="76"/>
      <c r="W30" s="76"/>
      <c r="X30" s="76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7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7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7"/>
      <c r="CC30" s="76"/>
    </row>
    <row r="31" spans="1:8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76"/>
      <c r="R31" s="76"/>
      <c r="S31" s="76"/>
      <c r="T31" s="76"/>
      <c r="U31" s="76"/>
      <c r="V31" s="76"/>
      <c r="W31" s="76"/>
      <c r="X31" s="76"/>
      <c r="Y31" s="77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7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7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7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7"/>
      <c r="CC31" s="76"/>
    </row>
    <row r="32" spans="1:8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6"/>
      <c r="R32" s="76"/>
      <c r="S32" s="76"/>
      <c r="T32" s="76"/>
      <c r="U32" s="76"/>
      <c r="V32" s="76"/>
      <c r="W32" s="76"/>
      <c r="X32" s="76"/>
      <c r="Y32" s="77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7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7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7"/>
      <c r="CC32" s="76"/>
    </row>
    <row r="33" spans="1:8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6"/>
      <c r="R33" s="76"/>
      <c r="S33" s="76"/>
      <c r="T33" s="76"/>
      <c r="U33" s="76"/>
      <c r="V33" s="76"/>
      <c r="W33" s="76"/>
      <c r="X33" s="76"/>
      <c r="Y33" s="77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7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7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7"/>
      <c r="CC33" s="76"/>
    </row>
    <row r="34" spans="1:8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6"/>
      <c r="R34" s="76"/>
      <c r="S34" s="76"/>
      <c r="T34" s="76"/>
      <c r="U34" s="76"/>
      <c r="V34" s="76"/>
      <c r="W34" s="76"/>
      <c r="X34" s="76"/>
      <c r="Y34" s="77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7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7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7"/>
      <c r="CC34" s="76"/>
    </row>
    <row r="35" spans="1:8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6"/>
      <c r="R35" s="76"/>
      <c r="S35" s="76"/>
      <c r="T35" s="76"/>
      <c r="U35" s="76"/>
      <c r="V35" s="76"/>
      <c r="W35" s="76"/>
      <c r="X35" s="76"/>
      <c r="Y35" s="77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7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7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7"/>
      <c r="CC35" s="76"/>
    </row>
    <row r="36" spans="1:8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6"/>
      <c r="R36" s="76"/>
      <c r="S36" s="76"/>
      <c r="T36" s="76"/>
      <c r="U36" s="76"/>
      <c r="V36" s="76"/>
      <c r="W36" s="76"/>
      <c r="X36" s="76"/>
      <c r="Y36" s="77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7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7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7"/>
      <c r="CC36" s="76"/>
    </row>
    <row r="37" spans="1:8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6"/>
      <c r="R37" s="76"/>
      <c r="S37" s="76"/>
      <c r="T37" s="76"/>
      <c r="U37" s="76"/>
      <c r="V37" s="76"/>
      <c r="W37" s="76"/>
      <c r="X37" s="76"/>
      <c r="Y37" s="77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7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7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7"/>
      <c r="CC37" s="76"/>
    </row>
    <row r="38" spans="1:8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6"/>
      <c r="R38" s="76"/>
      <c r="S38" s="76"/>
      <c r="T38" s="76"/>
      <c r="U38" s="76"/>
      <c r="V38" s="76"/>
      <c r="W38" s="76"/>
      <c r="X38" s="76"/>
      <c r="Y38" s="77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7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7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7"/>
      <c r="CC38" s="76"/>
    </row>
    <row r="39" spans="1:8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6"/>
      <c r="R39" s="76"/>
      <c r="S39" s="76"/>
      <c r="T39" s="76"/>
      <c r="U39" s="76"/>
      <c r="V39" s="76"/>
      <c r="W39" s="76"/>
      <c r="X39" s="76"/>
      <c r="Y39" s="77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7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7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7"/>
      <c r="CC39" s="76"/>
    </row>
    <row r="40" spans="1:8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76"/>
      <c r="R40" s="76"/>
      <c r="S40" s="76"/>
      <c r="T40" s="76"/>
      <c r="U40" s="76"/>
      <c r="V40" s="76"/>
      <c r="W40" s="76"/>
      <c r="X40" s="76"/>
      <c r="Y40" s="77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7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7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7"/>
      <c r="CC40" s="76"/>
    </row>
    <row r="41" spans="1:8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6"/>
      <c r="R41" s="76"/>
      <c r="S41" s="76"/>
      <c r="T41" s="76"/>
      <c r="U41" s="76"/>
      <c r="V41" s="76"/>
      <c r="W41" s="76"/>
      <c r="X41" s="76"/>
      <c r="Y41" s="77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7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7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7"/>
      <c r="CC41" s="76"/>
    </row>
    <row r="42" spans="1:8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6"/>
      <c r="R42" s="76"/>
      <c r="S42" s="76"/>
      <c r="T42" s="76"/>
      <c r="U42" s="76"/>
      <c r="V42" s="76"/>
      <c r="W42" s="76"/>
      <c r="X42" s="76"/>
      <c r="Y42" s="77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7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7"/>
      <c r="CC42" s="76"/>
    </row>
    <row r="43" spans="1:8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6"/>
      <c r="R43" s="76"/>
      <c r="S43" s="76"/>
      <c r="T43" s="76"/>
      <c r="U43" s="76"/>
      <c r="V43" s="76"/>
      <c r="W43" s="76"/>
      <c r="X43" s="76"/>
      <c r="Y43" s="77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7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7"/>
      <c r="CC43" s="76"/>
    </row>
    <row r="44" spans="1:8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76"/>
      <c r="R44" s="76"/>
      <c r="S44" s="76"/>
      <c r="T44" s="76"/>
      <c r="U44" s="76"/>
      <c r="V44" s="76"/>
      <c r="W44" s="76"/>
      <c r="X44" s="76"/>
      <c r="Y44" s="77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7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7"/>
      <c r="CC44" s="76"/>
    </row>
    <row r="45" spans="1:8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76"/>
      <c r="R45" s="76"/>
      <c r="S45" s="76"/>
      <c r="T45" s="76"/>
      <c r="U45" s="76"/>
      <c r="V45" s="76"/>
      <c r="W45" s="76"/>
      <c r="X45" s="76"/>
      <c r="Y45" s="77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7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7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7"/>
      <c r="CC45" s="76"/>
    </row>
    <row r="46" spans="1:8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76"/>
      <c r="R46" s="76"/>
      <c r="S46" s="76"/>
      <c r="T46" s="76"/>
      <c r="U46" s="76"/>
      <c r="V46" s="76"/>
      <c r="W46" s="76"/>
      <c r="X46" s="76"/>
      <c r="Y46" s="77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7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7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7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7"/>
      <c r="CC46" s="76"/>
    </row>
    <row r="47" spans="1:8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6"/>
      <c r="R47" s="76"/>
      <c r="S47" s="76"/>
      <c r="T47" s="76"/>
      <c r="U47" s="76"/>
      <c r="V47" s="76"/>
      <c r="W47" s="76"/>
      <c r="X47" s="76"/>
      <c r="Y47" s="77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7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7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7"/>
      <c r="CC47" s="76"/>
    </row>
    <row r="48" spans="1:8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6"/>
      <c r="R48" s="76"/>
      <c r="S48" s="76"/>
      <c r="T48" s="76"/>
      <c r="U48" s="76"/>
      <c r="V48" s="76"/>
      <c r="W48" s="76"/>
      <c r="X48" s="76"/>
      <c r="Y48" s="77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7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7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7"/>
      <c r="CC48" s="76"/>
    </row>
    <row r="49" spans="1:8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76"/>
      <c r="R49" s="76"/>
      <c r="S49" s="76"/>
      <c r="T49" s="76"/>
      <c r="U49" s="76"/>
      <c r="V49" s="76"/>
      <c r="W49" s="76"/>
      <c r="X49" s="76"/>
      <c r="Y49" s="77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7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7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7"/>
      <c r="CC49" s="76"/>
    </row>
    <row r="50" spans="1:8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76"/>
      <c r="R50" s="76"/>
      <c r="S50" s="76"/>
      <c r="T50" s="76"/>
      <c r="U50" s="76"/>
      <c r="V50" s="76"/>
      <c r="W50" s="76"/>
      <c r="X50" s="76"/>
      <c r="Y50" s="77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7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7"/>
      <c r="CC50" s="76"/>
    </row>
    <row r="51" spans="1:8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76"/>
      <c r="R51" s="76"/>
      <c r="S51" s="76"/>
      <c r="T51" s="76"/>
      <c r="U51" s="76"/>
      <c r="V51" s="76"/>
      <c r="W51" s="76"/>
      <c r="X51" s="76"/>
      <c r="Y51" s="77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7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7"/>
      <c r="CC51" s="76"/>
    </row>
    <row r="52" spans="1:8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6"/>
      <c r="R52" s="76"/>
      <c r="S52" s="76"/>
      <c r="T52" s="76"/>
      <c r="U52" s="76"/>
      <c r="V52" s="76"/>
      <c r="W52" s="76"/>
      <c r="X52" s="76"/>
      <c r="Y52" s="77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7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7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7"/>
      <c r="CC52" s="76"/>
    </row>
    <row r="53" spans="1:8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76"/>
      <c r="R53" s="76"/>
      <c r="S53" s="76"/>
      <c r="T53" s="76"/>
      <c r="U53" s="76"/>
      <c r="V53" s="76"/>
      <c r="W53" s="76"/>
      <c r="X53" s="76"/>
      <c r="Y53" s="77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7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7"/>
      <c r="CC53" s="76"/>
    </row>
    <row r="54" spans="1:8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76"/>
      <c r="R54" s="76"/>
      <c r="S54" s="76"/>
      <c r="T54" s="76"/>
      <c r="U54" s="76"/>
      <c r="V54" s="76"/>
      <c r="W54" s="76"/>
      <c r="X54" s="76"/>
      <c r="Y54" s="77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7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7"/>
      <c r="CC54" s="76"/>
    </row>
    <row r="55" spans="1:8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76"/>
      <c r="R55" s="76"/>
      <c r="S55" s="76"/>
      <c r="T55" s="76"/>
      <c r="U55" s="76"/>
      <c r="V55" s="76"/>
      <c r="W55" s="76"/>
      <c r="X55" s="76"/>
      <c r="Y55" s="77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7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7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7"/>
      <c r="CC55" s="76"/>
    </row>
    <row r="56" spans="1:8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76"/>
      <c r="R56" s="76"/>
      <c r="S56" s="76"/>
      <c r="T56" s="76"/>
      <c r="U56" s="76"/>
      <c r="V56" s="76"/>
      <c r="W56" s="76"/>
      <c r="X56" s="76"/>
      <c r="Y56" s="77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7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7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7"/>
      <c r="CC56" s="76"/>
    </row>
    <row r="57" spans="1:8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76"/>
      <c r="R57" s="76"/>
      <c r="S57" s="76"/>
      <c r="T57" s="76"/>
      <c r="U57" s="76"/>
      <c r="V57" s="76"/>
      <c r="W57" s="76"/>
      <c r="X57" s="76"/>
      <c r="Y57" s="77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7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7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7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7"/>
      <c r="CC57" s="76"/>
    </row>
    <row r="58" spans="1:8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76"/>
      <c r="R58" s="76"/>
      <c r="S58" s="76"/>
      <c r="T58" s="76"/>
      <c r="U58" s="76"/>
      <c r="V58" s="76"/>
      <c r="W58" s="76"/>
      <c r="X58" s="76"/>
      <c r="Y58" s="77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7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7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7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7"/>
      <c r="CC58" s="76"/>
    </row>
    <row r="59" spans="1:8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76"/>
      <c r="R59" s="76"/>
      <c r="S59" s="76"/>
      <c r="T59" s="76"/>
      <c r="U59" s="76"/>
      <c r="V59" s="76"/>
      <c r="W59" s="76"/>
      <c r="X59" s="76"/>
      <c r="Y59" s="77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7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7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7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7"/>
      <c r="CC59" s="76"/>
    </row>
    <row r="60" spans="1:8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76"/>
      <c r="R60" s="76"/>
      <c r="S60" s="76"/>
      <c r="T60" s="76"/>
      <c r="U60" s="76"/>
      <c r="V60" s="76"/>
      <c r="W60" s="76"/>
      <c r="X60" s="76"/>
      <c r="Y60" s="77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7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7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7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7"/>
      <c r="CC60" s="76"/>
    </row>
    <row r="61" spans="1:8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76"/>
      <c r="R61" s="76"/>
      <c r="S61" s="76"/>
      <c r="T61" s="76"/>
      <c r="U61" s="76"/>
      <c r="V61" s="76"/>
      <c r="W61" s="76"/>
      <c r="X61" s="76"/>
      <c r="Y61" s="77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7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7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7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7"/>
      <c r="CC61" s="76"/>
    </row>
    <row r="62" spans="1:8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76"/>
      <c r="R62" s="76"/>
      <c r="S62" s="76"/>
      <c r="T62" s="76"/>
      <c r="U62" s="76"/>
      <c r="V62" s="76"/>
      <c r="W62" s="76"/>
      <c r="X62" s="76"/>
      <c r="Y62" s="77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7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7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7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7"/>
      <c r="CC62" s="76"/>
    </row>
    <row r="63" spans="1:8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6"/>
      <c r="R63" s="76"/>
      <c r="S63" s="76"/>
      <c r="T63" s="76"/>
      <c r="U63" s="76"/>
      <c r="V63" s="76"/>
      <c r="W63" s="76"/>
      <c r="X63" s="76"/>
      <c r="Y63" s="77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7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7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7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7"/>
      <c r="CC63" s="76"/>
    </row>
    <row r="64" spans="1:8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76"/>
      <c r="R64" s="76"/>
      <c r="S64" s="76"/>
      <c r="T64" s="76"/>
      <c r="U64" s="76"/>
      <c r="V64" s="76"/>
      <c r="W64" s="76"/>
      <c r="X64" s="76"/>
      <c r="Y64" s="77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7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7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7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7"/>
      <c r="CC64" s="76"/>
    </row>
    <row r="65" spans="1:8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76"/>
      <c r="R65" s="76"/>
      <c r="S65" s="76"/>
      <c r="T65" s="76"/>
      <c r="U65" s="76"/>
      <c r="V65" s="76"/>
      <c r="W65" s="76"/>
      <c r="X65" s="76"/>
      <c r="Y65" s="77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7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7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7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7"/>
      <c r="CC65" s="76"/>
    </row>
    <row r="66" spans="1:8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76"/>
      <c r="R66" s="76"/>
      <c r="S66" s="76"/>
      <c r="T66" s="76"/>
      <c r="U66" s="76"/>
      <c r="V66" s="76"/>
      <c r="W66" s="76"/>
      <c r="X66" s="76"/>
      <c r="Y66" s="77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7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7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7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7"/>
      <c r="CC66" s="76"/>
    </row>
    <row r="67" spans="1:8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76"/>
      <c r="R67" s="76"/>
      <c r="S67" s="76"/>
      <c r="T67" s="76"/>
      <c r="U67" s="76"/>
      <c r="V67" s="76"/>
      <c r="W67" s="76"/>
      <c r="X67" s="76"/>
      <c r="Y67" s="77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7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7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7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7"/>
      <c r="CC67" s="76"/>
    </row>
    <row r="68" spans="1:8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6"/>
      <c r="R68" s="76"/>
      <c r="S68" s="76"/>
      <c r="T68" s="76"/>
      <c r="U68" s="76"/>
      <c r="V68" s="76"/>
      <c r="W68" s="76"/>
      <c r="X68" s="76"/>
      <c r="Y68" s="77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7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7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7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7"/>
      <c r="CC68" s="76"/>
    </row>
    <row r="69" spans="1:8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76"/>
      <c r="R69" s="76"/>
      <c r="S69" s="76"/>
      <c r="T69" s="76"/>
      <c r="U69" s="76"/>
      <c r="V69" s="76"/>
      <c r="W69" s="76"/>
      <c r="X69" s="76"/>
      <c r="Y69" s="77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7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7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7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7"/>
      <c r="CC69" s="76"/>
    </row>
    <row r="70" spans="1:8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76"/>
      <c r="R70" s="76"/>
      <c r="S70" s="76"/>
      <c r="T70" s="76"/>
      <c r="U70" s="76"/>
      <c r="V70" s="76"/>
      <c r="W70" s="76"/>
      <c r="X70" s="76"/>
      <c r="Y70" s="77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7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7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7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7"/>
      <c r="CC70" s="76"/>
    </row>
    <row r="71" spans="1:8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76"/>
      <c r="R71" s="76"/>
      <c r="S71" s="76"/>
      <c r="T71" s="76"/>
      <c r="U71" s="76"/>
      <c r="V71" s="76"/>
      <c r="W71" s="76"/>
      <c r="X71" s="76"/>
      <c r="Y71" s="77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7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7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7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7"/>
      <c r="CC71" s="76"/>
    </row>
    <row r="72" spans="1:8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76"/>
      <c r="R72" s="76"/>
      <c r="S72" s="76"/>
      <c r="T72" s="76"/>
      <c r="U72" s="76"/>
      <c r="V72" s="76"/>
      <c r="W72" s="76"/>
      <c r="X72" s="76"/>
      <c r="Y72" s="77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7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7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7"/>
      <c r="CC72" s="76"/>
    </row>
    <row r="73" spans="1:8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76"/>
      <c r="R73" s="76"/>
      <c r="S73" s="76"/>
      <c r="T73" s="76"/>
      <c r="U73" s="76"/>
      <c r="V73" s="76"/>
      <c r="W73" s="76"/>
      <c r="X73" s="76"/>
      <c r="Y73" s="77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7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7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7"/>
      <c r="CC73" s="76"/>
    </row>
    <row r="74" spans="1:8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76"/>
      <c r="R74" s="76"/>
      <c r="S74" s="76"/>
      <c r="T74" s="76"/>
      <c r="U74" s="76"/>
      <c r="V74" s="76"/>
      <c r="W74" s="76"/>
      <c r="X74" s="76"/>
      <c r="Y74" s="77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7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7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7"/>
      <c r="CC74" s="76"/>
    </row>
    <row r="75" spans="1:8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76"/>
      <c r="R75" s="76"/>
      <c r="S75" s="76"/>
      <c r="T75" s="76"/>
      <c r="U75" s="76"/>
      <c r="V75" s="76"/>
      <c r="W75" s="76"/>
      <c r="X75" s="76"/>
      <c r="Y75" s="77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7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7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7"/>
      <c r="CC75" s="76"/>
    </row>
    <row r="76" spans="1:8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6"/>
      <c r="R76" s="76"/>
      <c r="S76" s="76"/>
      <c r="T76" s="76"/>
      <c r="U76" s="76"/>
      <c r="V76" s="76"/>
      <c r="W76" s="76"/>
      <c r="X76" s="76"/>
      <c r="Y76" s="77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7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7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7"/>
      <c r="CC76" s="76"/>
    </row>
    <row r="77" spans="1:8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76"/>
      <c r="R77" s="76"/>
      <c r="S77" s="76"/>
      <c r="T77" s="76"/>
      <c r="U77" s="76"/>
      <c r="V77" s="76"/>
      <c r="W77" s="76"/>
      <c r="X77" s="76"/>
      <c r="Y77" s="77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7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7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7"/>
      <c r="CC77" s="76"/>
    </row>
    <row r="78" spans="1:8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76"/>
      <c r="R78" s="76"/>
      <c r="S78" s="76"/>
      <c r="T78" s="76"/>
      <c r="U78" s="76"/>
      <c r="V78" s="76"/>
      <c r="W78" s="76"/>
      <c r="X78" s="76"/>
      <c r="Y78" s="77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7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7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7"/>
      <c r="CC78" s="76"/>
    </row>
    <row r="79" spans="1:8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76"/>
      <c r="R79" s="76"/>
      <c r="S79" s="76"/>
      <c r="T79" s="76"/>
      <c r="U79" s="76"/>
      <c r="V79" s="76"/>
      <c r="W79" s="76"/>
      <c r="X79" s="76"/>
      <c r="Y79" s="77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7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7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7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7"/>
      <c r="CC79" s="76"/>
    </row>
    <row r="80" spans="1:8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76"/>
      <c r="R80" s="76"/>
      <c r="S80" s="76"/>
      <c r="T80" s="76"/>
      <c r="U80" s="76"/>
      <c r="V80" s="76"/>
      <c r="W80" s="76"/>
      <c r="X80" s="76"/>
      <c r="Y80" s="77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7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7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7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7"/>
      <c r="CC80" s="76"/>
    </row>
    <row r="81" spans="1: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76"/>
      <c r="R81" s="76"/>
      <c r="S81" s="76"/>
      <c r="T81" s="76"/>
      <c r="U81" s="76"/>
      <c r="V81" s="76"/>
      <c r="W81" s="76"/>
      <c r="X81" s="76"/>
      <c r="Y81" s="77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7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7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7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7"/>
      <c r="CC81" s="76"/>
    </row>
    <row r="82" spans="1:8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76"/>
      <c r="R82" s="76"/>
      <c r="S82" s="76"/>
      <c r="T82" s="76"/>
      <c r="U82" s="76"/>
      <c r="V82" s="76"/>
      <c r="W82" s="76"/>
      <c r="X82" s="76"/>
      <c r="Y82" s="77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7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7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7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7"/>
      <c r="CC82" s="76"/>
    </row>
    <row r="83" spans="1:8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76"/>
      <c r="R83" s="76"/>
      <c r="S83" s="76"/>
      <c r="T83" s="76"/>
      <c r="U83" s="76"/>
      <c r="V83" s="76"/>
      <c r="W83" s="76"/>
      <c r="X83" s="76"/>
      <c r="Y83" s="77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7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7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7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7"/>
      <c r="CC83" s="76"/>
    </row>
    <row r="84" spans="1:8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76"/>
      <c r="R84" s="76"/>
      <c r="S84" s="76"/>
      <c r="T84" s="76"/>
      <c r="U84" s="76"/>
      <c r="V84" s="76"/>
      <c r="W84" s="76"/>
      <c r="X84" s="76"/>
      <c r="Y84" s="77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7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7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7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7"/>
      <c r="CC84" s="76"/>
    </row>
    <row r="85" spans="1:8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76"/>
      <c r="R85" s="76"/>
      <c r="S85" s="76"/>
      <c r="T85" s="76"/>
      <c r="U85" s="76"/>
      <c r="V85" s="76"/>
      <c r="W85" s="76"/>
      <c r="X85" s="76"/>
      <c r="Y85" s="77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7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7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7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7"/>
      <c r="CC85" s="76"/>
    </row>
    <row r="86" spans="1:8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76"/>
      <c r="R86" s="76"/>
      <c r="S86" s="76"/>
      <c r="T86" s="76"/>
      <c r="U86" s="76"/>
      <c r="V86" s="76"/>
      <c r="W86" s="76"/>
      <c r="X86" s="76"/>
      <c r="Y86" s="77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7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7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7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7"/>
      <c r="CC86" s="76"/>
    </row>
    <row r="87" spans="1:8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76"/>
      <c r="R87" s="76"/>
      <c r="S87" s="76"/>
      <c r="T87" s="76"/>
      <c r="U87" s="76"/>
      <c r="V87" s="76"/>
      <c r="W87" s="76"/>
      <c r="X87" s="76"/>
      <c r="Y87" s="77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7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7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7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7"/>
      <c r="CC87" s="76"/>
    </row>
    <row r="88" spans="1:8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76"/>
      <c r="R88" s="76"/>
      <c r="S88" s="76"/>
      <c r="T88" s="76"/>
      <c r="U88" s="76"/>
      <c r="V88" s="76"/>
      <c r="W88" s="76"/>
      <c r="X88" s="76"/>
      <c r="Y88" s="77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7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7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7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7"/>
      <c r="CC88" s="76"/>
    </row>
    <row r="89" spans="1:8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76"/>
      <c r="R89" s="76"/>
      <c r="S89" s="76"/>
      <c r="T89" s="76"/>
      <c r="U89" s="76"/>
      <c r="V89" s="76"/>
      <c r="W89" s="76"/>
      <c r="X89" s="76"/>
      <c r="Y89" s="77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7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7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7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7"/>
      <c r="CC89" s="76"/>
    </row>
    <row r="90" spans="1:8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76"/>
      <c r="R90" s="76"/>
      <c r="S90" s="76"/>
      <c r="T90" s="76"/>
      <c r="U90" s="76"/>
      <c r="V90" s="76"/>
      <c r="W90" s="76"/>
      <c r="X90" s="76"/>
      <c r="Y90" s="77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7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7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7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7"/>
      <c r="CC90" s="76"/>
    </row>
    <row r="91" spans="1:8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76"/>
      <c r="R91" s="76"/>
      <c r="S91" s="76"/>
      <c r="T91" s="76"/>
      <c r="U91" s="76"/>
      <c r="V91" s="76"/>
      <c r="W91" s="76"/>
      <c r="X91" s="76"/>
      <c r="Y91" s="77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7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7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7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7"/>
      <c r="CC91" s="76"/>
    </row>
    <row r="92" spans="1:8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76"/>
      <c r="R92" s="76"/>
      <c r="S92" s="76"/>
      <c r="T92" s="76"/>
      <c r="U92" s="76"/>
      <c r="V92" s="76"/>
      <c r="W92" s="76"/>
      <c r="X92" s="76"/>
      <c r="Y92" s="77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7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7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7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7"/>
      <c r="CC92" s="76"/>
    </row>
    <row r="93" spans="1:8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76"/>
      <c r="R93" s="76"/>
      <c r="S93" s="76"/>
      <c r="T93" s="76"/>
      <c r="U93" s="76"/>
      <c r="V93" s="76"/>
      <c r="W93" s="76"/>
      <c r="X93" s="76"/>
      <c r="Y93" s="77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7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7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7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7"/>
      <c r="CC93" s="76"/>
    </row>
    <row r="94" spans="1:8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76"/>
      <c r="R94" s="76"/>
      <c r="S94" s="76"/>
      <c r="T94" s="76"/>
      <c r="U94" s="76"/>
      <c r="V94" s="76"/>
      <c r="W94" s="76"/>
      <c r="X94" s="76"/>
      <c r="Y94" s="77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7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7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7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7"/>
      <c r="CC94" s="76"/>
    </row>
    <row r="95" spans="1:8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76"/>
      <c r="R95" s="76"/>
      <c r="S95" s="76"/>
      <c r="T95" s="76"/>
      <c r="U95" s="76"/>
      <c r="V95" s="76"/>
      <c r="W95" s="76"/>
      <c r="X95" s="76"/>
      <c r="Y95" s="77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7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7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7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7"/>
      <c r="CC95" s="76"/>
    </row>
    <row r="96" spans="1:8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76"/>
      <c r="R96" s="76"/>
      <c r="S96" s="76"/>
      <c r="T96" s="76"/>
      <c r="U96" s="76"/>
      <c r="V96" s="76"/>
      <c r="W96" s="76"/>
      <c r="X96" s="76"/>
      <c r="Y96" s="77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7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7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7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7"/>
      <c r="CC96" s="76"/>
    </row>
    <row r="97" spans="1:8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76"/>
      <c r="R97" s="76"/>
      <c r="S97" s="76"/>
      <c r="T97" s="76"/>
      <c r="U97" s="76"/>
      <c r="V97" s="76"/>
      <c r="W97" s="76"/>
      <c r="X97" s="76"/>
      <c r="Y97" s="77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7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7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7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7"/>
      <c r="CC97" s="76"/>
    </row>
    <row r="98" spans="1:8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76"/>
      <c r="R98" s="76"/>
      <c r="S98" s="76"/>
      <c r="T98" s="76"/>
      <c r="U98" s="76"/>
      <c r="V98" s="76"/>
      <c r="W98" s="76"/>
      <c r="X98" s="76"/>
      <c r="Y98" s="77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7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7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7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7"/>
      <c r="CC98" s="76"/>
    </row>
    <row r="99" spans="1:8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76"/>
      <c r="R99" s="76"/>
      <c r="S99" s="76"/>
      <c r="T99" s="76"/>
      <c r="U99" s="76"/>
      <c r="V99" s="76"/>
      <c r="W99" s="76"/>
      <c r="X99" s="76"/>
      <c r="Y99" s="77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7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7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7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7"/>
      <c r="CC99" s="76"/>
    </row>
    <row r="100" spans="1:8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76"/>
      <c r="R100" s="76"/>
      <c r="S100" s="76"/>
      <c r="T100" s="76"/>
      <c r="U100" s="76"/>
      <c r="V100" s="76"/>
      <c r="W100" s="76"/>
      <c r="X100" s="76"/>
      <c r="Y100" s="77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7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7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7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7"/>
      <c r="CC100" s="76"/>
    </row>
    <row r="101" spans="1:8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76"/>
      <c r="R101" s="76"/>
      <c r="S101" s="76"/>
      <c r="T101" s="76"/>
      <c r="U101" s="76"/>
      <c r="V101" s="76"/>
      <c r="W101" s="76"/>
      <c r="X101" s="76"/>
      <c r="Y101" s="77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7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7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7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7"/>
      <c r="CC101" s="76"/>
    </row>
    <row r="102" spans="1:8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76"/>
      <c r="R102" s="76"/>
      <c r="S102" s="76"/>
      <c r="T102" s="76"/>
      <c r="U102" s="76"/>
      <c r="V102" s="76"/>
      <c r="W102" s="76"/>
      <c r="X102" s="76"/>
      <c r="Y102" s="77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7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7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7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7"/>
      <c r="CC102" s="76"/>
    </row>
    <row r="103" spans="1:8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76"/>
      <c r="R103" s="76"/>
      <c r="S103" s="76"/>
      <c r="T103" s="76"/>
      <c r="U103" s="76"/>
      <c r="V103" s="76"/>
      <c r="W103" s="76"/>
      <c r="X103" s="76"/>
      <c r="Y103" s="77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7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7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7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7"/>
      <c r="CC103" s="76"/>
    </row>
    <row r="104" spans="1:8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76"/>
      <c r="R104" s="76"/>
      <c r="S104" s="76"/>
      <c r="T104" s="76"/>
      <c r="U104" s="76"/>
      <c r="V104" s="76"/>
      <c r="W104" s="76"/>
      <c r="X104" s="76"/>
      <c r="Y104" s="77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7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7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7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7"/>
      <c r="CC104" s="76"/>
    </row>
    <row r="105" spans="1:8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76"/>
      <c r="R105" s="76"/>
      <c r="S105" s="76"/>
      <c r="T105" s="76"/>
      <c r="U105" s="76"/>
      <c r="V105" s="76"/>
      <c r="W105" s="76"/>
      <c r="X105" s="76"/>
      <c r="Y105" s="77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7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7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7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7"/>
      <c r="CC105" s="76"/>
    </row>
    <row r="106" spans="1:8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76"/>
      <c r="R106" s="76"/>
      <c r="S106" s="76"/>
      <c r="T106" s="76"/>
      <c r="U106" s="76"/>
      <c r="V106" s="76"/>
      <c r="W106" s="76"/>
      <c r="X106" s="76"/>
      <c r="Y106" s="77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7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7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7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7"/>
      <c r="CC106" s="76"/>
    </row>
    <row r="107" spans="1:8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76"/>
      <c r="R107" s="76"/>
      <c r="S107" s="76"/>
      <c r="T107" s="76"/>
      <c r="U107" s="76"/>
      <c r="V107" s="76"/>
      <c r="W107" s="76"/>
      <c r="X107" s="76"/>
      <c r="Y107" s="77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7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7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7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7"/>
      <c r="CC107" s="76"/>
    </row>
    <row r="108" spans="1:8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76"/>
      <c r="R108" s="76"/>
      <c r="S108" s="76"/>
      <c r="T108" s="76"/>
      <c r="U108" s="76"/>
      <c r="V108" s="76"/>
      <c r="W108" s="76"/>
      <c r="X108" s="76"/>
      <c r="Y108" s="77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7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7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7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7"/>
      <c r="CC108" s="76"/>
    </row>
    <row r="109" spans="1:8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76"/>
      <c r="R109" s="76"/>
      <c r="S109" s="76"/>
      <c r="T109" s="76"/>
      <c r="U109" s="76"/>
      <c r="V109" s="76"/>
      <c r="W109" s="76"/>
      <c r="X109" s="76"/>
      <c r="Y109" s="77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7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7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7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7"/>
      <c r="CC109" s="76"/>
    </row>
    <row r="110" spans="1:8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76"/>
      <c r="R110" s="76"/>
      <c r="S110" s="76"/>
      <c r="T110" s="76"/>
      <c r="U110" s="76"/>
      <c r="V110" s="76"/>
      <c r="W110" s="76"/>
      <c r="X110" s="76"/>
      <c r="Y110" s="77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7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7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7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7"/>
      <c r="CC110" s="76"/>
    </row>
    <row r="111" spans="1:8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76"/>
      <c r="R111" s="76"/>
      <c r="S111" s="76"/>
      <c r="T111" s="76"/>
      <c r="U111" s="76"/>
      <c r="V111" s="76"/>
      <c r="W111" s="76"/>
      <c r="X111" s="76"/>
      <c r="Y111" s="77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7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7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7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7"/>
      <c r="CC111" s="76"/>
    </row>
    <row r="112" spans="1:8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76"/>
      <c r="R112" s="76"/>
      <c r="S112" s="76"/>
      <c r="T112" s="76"/>
      <c r="U112" s="76"/>
      <c r="V112" s="76"/>
      <c r="W112" s="76"/>
      <c r="X112" s="76"/>
      <c r="Y112" s="77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7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7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7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7"/>
      <c r="CC112" s="76"/>
    </row>
    <row r="113" spans="1:8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76"/>
      <c r="R113" s="76"/>
      <c r="S113" s="76"/>
      <c r="T113" s="76"/>
      <c r="U113" s="76"/>
      <c r="V113" s="76"/>
      <c r="W113" s="76"/>
      <c r="X113" s="76"/>
      <c r="Y113" s="77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7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7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7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7"/>
      <c r="CC113" s="76"/>
    </row>
    <row r="114" spans="1:8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76"/>
      <c r="R114" s="76"/>
      <c r="S114" s="76"/>
      <c r="T114" s="76"/>
      <c r="U114" s="76"/>
      <c r="V114" s="76"/>
      <c r="W114" s="76"/>
      <c r="X114" s="76"/>
      <c r="Y114" s="77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7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7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7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7"/>
      <c r="CC114" s="76"/>
    </row>
    <row r="115" spans="1:8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76"/>
      <c r="R115" s="76"/>
      <c r="S115" s="76"/>
      <c r="T115" s="76"/>
      <c r="U115" s="76"/>
      <c r="V115" s="76"/>
      <c r="W115" s="76"/>
      <c r="X115" s="76"/>
      <c r="Y115" s="77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7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7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7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7"/>
      <c r="CC115" s="76"/>
    </row>
    <row r="116" spans="1:8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76"/>
      <c r="R116" s="76"/>
      <c r="S116" s="76"/>
      <c r="T116" s="76"/>
      <c r="U116" s="76"/>
      <c r="V116" s="76"/>
      <c r="W116" s="76"/>
      <c r="X116" s="76"/>
      <c r="Y116" s="77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7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7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7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7"/>
      <c r="CC116" s="76"/>
    </row>
    <row r="117" spans="1:8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76"/>
      <c r="R117" s="76"/>
      <c r="S117" s="76"/>
      <c r="T117" s="76"/>
      <c r="U117" s="76"/>
      <c r="V117" s="76"/>
      <c r="W117" s="76"/>
      <c r="X117" s="76"/>
      <c r="Y117" s="77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7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7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7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7"/>
      <c r="CC117" s="76"/>
    </row>
    <row r="118" spans="1:8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76"/>
      <c r="R118" s="76"/>
      <c r="S118" s="76"/>
      <c r="T118" s="76"/>
      <c r="U118" s="76"/>
      <c r="V118" s="76"/>
      <c r="W118" s="76"/>
      <c r="X118" s="76"/>
      <c r="Y118" s="77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7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7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7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7"/>
      <c r="CC118" s="76"/>
    </row>
    <row r="119" spans="1:8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76"/>
      <c r="R119" s="76"/>
      <c r="S119" s="76"/>
      <c r="T119" s="76"/>
      <c r="U119" s="76"/>
      <c r="V119" s="76"/>
      <c r="W119" s="76"/>
      <c r="X119" s="76"/>
      <c r="Y119" s="77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7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7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7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7"/>
      <c r="CC119" s="76"/>
    </row>
    <row r="120" spans="1:8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76"/>
      <c r="R120" s="76"/>
      <c r="S120" s="76"/>
      <c r="T120" s="76"/>
      <c r="U120" s="76"/>
      <c r="V120" s="76"/>
      <c r="W120" s="76"/>
      <c r="X120" s="76"/>
      <c r="Y120" s="77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7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7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7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7"/>
      <c r="CC120" s="76"/>
    </row>
    <row r="121" spans="1:8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76"/>
      <c r="R121" s="76"/>
      <c r="S121" s="76"/>
      <c r="T121" s="76"/>
      <c r="U121" s="76"/>
      <c r="V121" s="76"/>
      <c r="W121" s="76"/>
      <c r="X121" s="76"/>
      <c r="Y121" s="77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7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7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7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7"/>
      <c r="CC121" s="76"/>
    </row>
    <row r="122" spans="1:8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76"/>
      <c r="R122" s="76"/>
      <c r="S122" s="76"/>
      <c r="T122" s="76"/>
      <c r="U122" s="76"/>
      <c r="V122" s="76"/>
      <c r="W122" s="76"/>
      <c r="X122" s="76"/>
      <c r="Y122" s="77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7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7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7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7"/>
      <c r="CC122" s="76"/>
    </row>
    <row r="123" spans="1:8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76"/>
      <c r="R123" s="76"/>
      <c r="S123" s="76"/>
      <c r="T123" s="76"/>
      <c r="U123" s="76"/>
      <c r="V123" s="76"/>
      <c r="W123" s="76"/>
      <c r="X123" s="76"/>
      <c r="Y123" s="77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7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7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7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7"/>
      <c r="CC123" s="76"/>
    </row>
    <row r="124" spans="1:8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76"/>
      <c r="R124" s="76"/>
      <c r="S124" s="76"/>
      <c r="T124" s="76"/>
      <c r="U124" s="76"/>
      <c r="V124" s="76"/>
      <c r="W124" s="76"/>
      <c r="X124" s="76"/>
      <c r="Y124" s="77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7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7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7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7"/>
      <c r="CC124" s="76"/>
    </row>
    <row r="125" spans="1:8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76"/>
      <c r="R125" s="76"/>
      <c r="S125" s="76"/>
      <c r="T125" s="76"/>
      <c r="U125" s="76"/>
      <c r="V125" s="76"/>
      <c r="W125" s="76"/>
      <c r="X125" s="76"/>
      <c r="Y125" s="77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7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7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7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7"/>
      <c r="CC125" s="76"/>
    </row>
    <row r="126" spans="1:8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76"/>
      <c r="R126" s="76"/>
      <c r="S126" s="76"/>
      <c r="T126" s="76"/>
      <c r="U126" s="76"/>
      <c r="V126" s="76"/>
      <c r="W126" s="76"/>
      <c r="X126" s="76"/>
      <c r="Y126" s="77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7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7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7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7"/>
      <c r="CC126" s="76"/>
    </row>
    <row r="127" spans="1:8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76"/>
      <c r="R127" s="76"/>
      <c r="S127" s="76"/>
      <c r="T127" s="76"/>
      <c r="U127" s="76"/>
      <c r="V127" s="76"/>
      <c r="W127" s="76"/>
      <c r="X127" s="76"/>
      <c r="Y127" s="77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7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7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7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7"/>
      <c r="CC127" s="76"/>
    </row>
    <row r="128" spans="1:8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76"/>
      <c r="R128" s="76"/>
      <c r="S128" s="76"/>
      <c r="T128" s="76"/>
      <c r="U128" s="76"/>
      <c r="V128" s="76"/>
      <c r="W128" s="76"/>
      <c r="X128" s="76"/>
      <c r="Y128" s="77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7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7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7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7"/>
      <c r="CC128" s="76"/>
    </row>
    <row r="129" spans="1:8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76"/>
      <c r="R129" s="76"/>
      <c r="S129" s="76"/>
      <c r="T129" s="76"/>
      <c r="U129" s="76"/>
      <c r="V129" s="76"/>
      <c r="W129" s="76"/>
      <c r="X129" s="76"/>
      <c r="Y129" s="77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7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7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7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7"/>
      <c r="CC129" s="76"/>
    </row>
    <row r="130" spans="1:8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76"/>
      <c r="R130" s="76"/>
      <c r="S130" s="76"/>
      <c r="T130" s="76"/>
      <c r="U130" s="76"/>
      <c r="V130" s="76"/>
      <c r="W130" s="76"/>
      <c r="X130" s="76"/>
      <c r="Y130" s="77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7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7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7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7"/>
      <c r="CC130" s="76"/>
    </row>
    <row r="131" spans="1:8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76"/>
      <c r="R131" s="76"/>
      <c r="S131" s="76"/>
      <c r="T131" s="76"/>
      <c r="U131" s="76"/>
      <c r="V131" s="76"/>
      <c r="W131" s="76"/>
      <c r="X131" s="76"/>
      <c r="Y131" s="77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7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7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7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7"/>
      <c r="CC131" s="76"/>
    </row>
    <row r="132" spans="1:8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76"/>
      <c r="R132" s="76"/>
      <c r="S132" s="76"/>
      <c r="T132" s="76"/>
      <c r="U132" s="76"/>
      <c r="V132" s="76"/>
      <c r="W132" s="76"/>
      <c r="X132" s="76"/>
      <c r="Y132" s="77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7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7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7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7"/>
      <c r="CC132" s="76"/>
    </row>
    <row r="133" spans="1:8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76"/>
      <c r="R133" s="76"/>
      <c r="S133" s="76"/>
      <c r="T133" s="76"/>
      <c r="U133" s="76"/>
      <c r="V133" s="76"/>
      <c r="W133" s="76"/>
      <c r="X133" s="76"/>
      <c r="Y133" s="77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7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7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7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7"/>
      <c r="CC133" s="76"/>
    </row>
    <row r="134" spans="1:8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76"/>
      <c r="R134" s="76"/>
      <c r="S134" s="76"/>
      <c r="T134" s="76"/>
      <c r="U134" s="76"/>
      <c r="V134" s="76"/>
      <c r="W134" s="76"/>
      <c r="X134" s="76"/>
      <c r="Y134" s="77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7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7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7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7"/>
      <c r="CC134" s="76"/>
    </row>
    <row r="135" spans="1:8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76"/>
      <c r="R135" s="76"/>
      <c r="S135" s="76"/>
      <c r="T135" s="76"/>
      <c r="U135" s="76"/>
      <c r="V135" s="76"/>
      <c r="W135" s="76"/>
      <c r="X135" s="76"/>
      <c r="Y135" s="77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7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7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7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7"/>
      <c r="CC135" s="76"/>
    </row>
    <row r="136" spans="1:8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76"/>
      <c r="R136" s="76"/>
      <c r="S136" s="76"/>
      <c r="T136" s="76"/>
      <c r="U136" s="76"/>
      <c r="V136" s="76"/>
      <c r="W136" s="76"/>
      <c r="X136" s="76"/>
      <c r="Y136" s="77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7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7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7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7"/>
      <c r="CC136" s="76"/>
    </row>
    <row r="137" spans="1:8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76"/>
      <c r="R137" s="76"/>
      <c r="S137" s="76"/>
      <c r="T137" s="76"/>
      <c r="U137" s="76"/>
      <c r="V137" s="76"/>
      <c r="W137" s="76"/>
      <c r="X137" s="76"/>
      <c r="Y137" s="77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7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7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7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7"/>
      <c r="CC137" s="76"/>
    </row>
    <row r="138" spans="1:8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76"/>
      <c r="R138" s="76"/>
      <c r="S138" s="76"/>
      <c r="T138" s="76"/>
      <c r="U138" s="76"/>
      <c r="V138" s="76"/>
      <c r="W138" s="76"/>
      <c r="X138" s="76"/>
      <c r="Y138" s="77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7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7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7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7"/>
      <c r="CC138" s="76"/>
    </row>
    <row r="139" spans="1:8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76"/>
      <c r="R139" s="76"/>
      <c r="S139" s="76"/>
      <c r="T139" s="76"/>
      <c r="U139" s="76"/>
      <c r="V139" s="76"/>
      <c r="W139" s="76"/>
      <c r="X139" s="76"/>
      <c r="Y139" s="77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7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7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7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7"/>
      <c r="CC139" s="76"/>
    </row>
    <row r="140" spans="1:8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76"/>
      <c r="R140" s="76"/>
      <c r="S140" s="76"/>
      <c r="T140" s="76"/>
      <c r="U140" s="76"/>
      <c r="V140" s="76"/>
      <c r="W140" s="76"/>
      <c r="X140" s="76"/>
      <c r="Y140" s="77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7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7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7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7"/>
      <c r="CC140" s="76"/>
    </row>
    <row r="141" spans="1:8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76"/>
      <c r="R141" s="76"/>
      <c r="S141" s="76"/>
      <c r="T141" s="76"/>
      <c r="U141" s="76"/>
      <c r="V141" s="76"/>
      <c r="W141" s="76"/>
      <c r="X141" s="76"/>
      <c r="Y141" s="77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7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7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7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7"/>
      <c r="CC141" s="76"/>
    </row>
    <row r="142" spans="1:8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76"/>
      <c r="R142" s="76"/>
      <c r="S142" s="76"/>
      <c r="T142" s="76"/>
      <c r="U142" s="76"/>
      <c r="V142" s="76"/>
      <c r="W142" s="76"/>
      <c r="X142" s="76"/>
      <c r="Y142" s="77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7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7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7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7"/>
      <c r="CC142" s="76"/>
    </row>
    <row r="143" spans="1:8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76"/>
      <c r="R143" s="76"/>
      <c r="S143" s="76"/>
      <c r="T143" s="76"/>
      <c r="U143" s="76"/>
      <c r="V143" s="76"/>
      <c r="W143" s="76"/>
      <c r="X143" s="76"/>
      <c r="Y143" s="77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7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7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7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7"/>
      <c r="CC143" s="76"/>
    </row>
    <row r="144" spans="1:8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76"/>
      <c r="R144" s="76"/>
      <c r="S144" s="76"/>
      <c r="T144" s="76"/>
      <c r="U144" s="76"/>
      <c r="V144" s="76"/>
      <c r="W144" s="76"/>
      <c r="X144" s="76"/>
      <c r="Y144" s="77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7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7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7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7"/>
      <c r="CC144" s="76"/>
    </row>
    <row r="145" spans="1:8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76"/>
      <c r="R145" s="76"/>
      <c r="S145" s="76"/>
      <c r="T145" s="76"/>
      <c r="U145" s="76"/>
      <c r="V145" s="76"/>
      <c r="W145" s="76"/>
      <c r="X145" s="76"/>
      <c r="Y145" s="77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7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7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7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7"/>
      <c r="CC145" s="76"/>
    </row>
    <row r="146" spans="1:8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76"/>
      <c r="R146" s="76"/>
      <c r="S146" s="76"/>
      <c r="T146" s="76"/>
      <c r="U146" s="76"/>
      <c r="V146" s="76"/>
      <c r="W146" s="76"/>
      <c r="X146" s="76"/>
      <c r="Y146" s="77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7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7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7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7"/>
      <c r="CC146" s="76"/>
    </row>
    <row r="147" spans="1:8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76"/>
      <c r="R147" s="76"/>
      <c r="S147" s="76"/>
      <c r="T147" s="76"/>
      <c r="U147" s="76"/>
      <c r="V147" s="76"/>
      <c r="W147" s="76"/>
      <c r="X147" s="76"/>
      <c r="Y147" s="77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7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7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7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7"/>
      <c r="CC147" s="76"/>
    </row>
    <row r="148" spans="1:8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76"/>
      <c r="R148" s="76"/>
      <c r="S148" s="76"/>
      <c r="T148" s="76"/>
      <c r="U148" s="76"/>
      <c r="V148" s="76"/>
      <c r="W148" s="76"/>
      <c r="X148" s="76"/>
      <c r="Y148" s="77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7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7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7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7"/>
      <c r="CC148" s="76"/>
    </row>
    <row r="149" spans="1:8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76"/>
      <c r="R149" s="76"/>
      <c r="S149" s="76"/>
      <c r="T149" s="76"/>
      <c r="U149" s="76"/>
      <c r="V149" s="76"/>
      <c r="W149" s="76"/>
      <c r="X149" s="76"/>
      <c r="Y149" s="77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7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7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7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7"/>
      <c r="CC149" s="76"/>
    </row>
    <row r="150" spans="1:8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76"/>
      <c r="R150" s="76"/>
      <c r="S150" s="76"/>
      <c r="T150" s="76"/>
      <c r="U150" s="76"/>
      <c r="V150" s="76"/>
      <c r="W150" s="76"/>
      <c r="X150" s="76"/>
      <c r="Y150" s="77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7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7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7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7"/>
      <c r="CC150" s="76"/>
    </row>
    <row r="151" spans="1:8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76"/>
      <c r="R151" s="76"/>
      <c r="S151" s="76"/>
      <c r="T151" s="76"/>
      <c r="U151" s="76"/>
      <c r="V151" s="76"/>
      <c r="W151" s="76"/>
      <c r="X151" s="76"/>
      <c r="Y151" s="77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7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7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7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7"/>
      <c r="CC151" s="76"/>
    </row>
    <row r="152" spans="1:8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76"/>
      <c r="R152" s="76"/>
      <c r="S152" s="76"/>
      <c r="T152" s="76"/>
      <c r="U152" s="76"/>
      <c r="V152" s="76"/>
      <c r="W152" s="76"/>
      <c r="X152" s="76"/>
      <c r="Y152" s="77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7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7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7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7"/>
      <c r="CC152" s="76"/>
    </row>
    <row r="153" spans="1:8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76"/>
      <c r="R153" s="76"/>
      <c r="S153" s="76"/>
      <c r="T153" s="76"/>
      <c r="U153" s="76"/>
      <c r="V153" s="76"/>
      <c r="W153" s="76"/>
      <c r="X153" s="76"/>
      <c r="Y153" s="77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7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7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7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7"/>
      <c r="CC153" s="76"/>
    </row>
    <row r="154" spans="1:8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76"/>
      <c r="R154" s="76"/>
      <c r="S154" s="76"/>
      <c r="T154" s="76"/>
      <c r="U154" s="76"/>
      <c r="V154" s="76"/>
      <c r="W154" s="76"/>
      <c r="X154" s="76"/>
      <c r="Y154" s="77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7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7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7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7"/>
      <c r="CC154" s="76"/>
    </row>
    <row r="155" spans="1:8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76"/>
      <c r="R155" s="76"/>
      <c r="S155" s="76"/>
      <c r="T155" s="76"/>
      <c r="U155" s="76"/>
      <c r="V155" s="76"/>
      <c r="W155" s="76"/>
      <c r="X155" s="76"/>
      <c r="Y155" s="77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7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7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7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7"/>
      <c r="CC155" s="76"/>
    </row>
    <row r="156" spans="1:8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76"/>
      <c r="R156" s="76"/>
      <c r="S156" s="76"/>
      <c r="T156" s="76"/>
      <c r="U156" s="76"/>
      <c r="V156" s="76"/>
      <c r="W156" s="76"/>
      <c r="X156" s="76"/>
      <c r="Y156" s="77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7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7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7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7"/>
      <c r="CC156" s="76"/>
    </row>
    <row r="157" spans="1:8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76"/>
      <c r="R157" s="76"/>
      <c r="S157" s="76"/>
      <c r="T157" s="76"/>
      <c r="U157" s="76"/>
      <c r="V157" s="76"/>
      <c r="W157" s="76"/>
      <c r="X157" s="76"/>
      <c r="Y157" s="77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7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7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7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7"/>
      <c r="CC157" s="76"/>
    </row>
    <row r="158" spans="1:8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76"/>
      <c r="R158" s="76"/>
      <c r="S158" s="76"/>
      <c r="T158" s="76"/>
      <c r="U158" s="76"/>
      <c r="V158" s="76"/>
      <c r="W158" s="76"/>
      <c r="X158" s="76"/>
      <c r="Y158" s="77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7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7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7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7"/>
      <c r="CC158" s="76"/>
    </row>
    <row r="159" spans="1:8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76"/>
      <c r="R159" s="76"/>
      <c r="S159" s="76"/>
      <c r="T159" s="76"/>
      <c r="U159" s="76"/>
      <c r="V159" s="76"/>
      <c r="W159" s="76"/>
      <c r="X159" s="76"/>
      <c r="Y159" s="77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7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7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7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7"/>
      <c r="CC159" s="76"/>
    </row>
    <row r="160" spans="1:8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76"/>
      <c r="R160" s="76"/>
      <c r="S160" s="76"/>
      <c r="T160" s="76"/>
      <c r="U160" s="76"/>
      <c r="V160" s="76"/>
      <c r="W160" s="76"/>
      <c r="X160" s="76"/>
      <c r="Y160" s="77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7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7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7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7"/>
      <c r="CC160" s="76"/>
    </row>
    <row r="161" spans="1:8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76"/>
      <c r="R161" s="76"/>
      <c r="S161" s="76"/>
      <c r="T161" s="76"/>
      <c r="U161" s="76"/>
      <c r="V161" s="76"/>
      <c r="W161" s="76"/>
      <c r="X161" s="76"/>
      <c r="Y161" s="77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7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7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7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7"/>
      <c r="CC161" s="76"/>
    </row>
    <row r="162" spans="1:8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76"/>
      <c r="R162" s="76"/>
      <c r="S162" s="76"/>
      <c r="T162" s="76"/>
      <c r="U162" s="76"/>
      <c r="V162" s="76"/>
      <c r="W162" s="76"/>
      <c r="X162" s="76"/>
      <c r="Y162" s="77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7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7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7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7"/>
      <c r="CC162" s="76"/>
    </row>
    <row r="163" spans="1:8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76"/>
      <c r="R163" s="76"/>
      <c r="S163" s="76"/>
      <c r="T163" s="76"/>
      <c r="U163" s="76"/>
      <c r="V163" s="76"/>
      <c r="W163" s="76"/>
      <c r="X163" s="76"/>
      <c r="Y163" s="77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7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7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7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7"/>
      <c r="CC163" s="76"/>
    </row>
    <row r="164" spans="1:8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76"/>
      <c r="R164" s="76"/>
      <c r="S164" s="76"/>
      <c r="T164" s="76"/>
      <c r="U164" s="76"/>
      <c r="V164" s="76"/>
      <c r="W164" s="76"/>
      <c r="X164" s="76"/>
      <c r="Y164" s="77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7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7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7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7"/>
      <c r="CC164" s="76"/>
    </row>
    <row r="165" spans="1:8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76"/>
      <c r="R165" s="76"/>
      <c r="S165" s="76"/>
      <c r="T165" s="76"/>
      <c r="U165" s="76"/>
      <c r="V165" s="76"/>
      <c r="W165" s="76"/>
      <c r="X165" s="76"/>
      <c r="Y165" s="77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7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7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7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7"/>
      <c r="CC165" s="76"/>
    </row>
    <row r="166" spans="1:8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76"/>
      <c r="R166" s="76"/>
      <c r="S166" s="76"/>
      <c r="T166" s="76"/>
      <c r="U166" s="76"/>
      <c r="V166" s="76"/>
      <c r="W166" s="76"/>
      <c r="X166" s="76"/>
      <c r="Y166" s="77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7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7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7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7"/>
      <c r="CC166" s="76"/>
    </row>
    <row r="167" spans="1:8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76"/>
      <c r="R167" s="76"/>
      <c r="S167" s="76"/>
      <c r="T167" s="76"/>
      <c r="U167" s="76"/>
      <c r="V167" s="76"/>
      <c r="W167" s="76"/>
      <c r="X167" s="76"/>
      <c r="Y167" s="77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7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7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7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7"/>
      <c r="CC167" s="76"/>
    </row>
    <row r="168" spans="1:8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76"/>
      <c r="R168" s="76"/>
      <c r="S168" s="76"/>
      <c r="T168" s="76"/>
      <c r="U168" s="76"/>
      <c r="V168" s="76"/>
      <c r="W168" s="76"/>
      <c r="X168" s="76"/>
      <c r="Y168" s="77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7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7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7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7"/>
      <c r="CC168" s="76"/>
    </row>
    <row r="169" spans="1:8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76"/>
      <c r="R169" s="76"/>
      <c r="S169" s="76"/>
      <c r="T169" s="76"/>
      <c r="U169" s="76"/>
      <c r="V169" s="76"/>
      <c r="W169" s="76"/>
      <c r="X169" s="76"/>
      <c r="Y169" s="77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7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7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7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7"/>
      <c r="CC169" s="76"/>
    </row>
    <row r="170" spans="1:8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76"/>
      <c r="R170" s="76"/>
      <c r="S170" s="76"/>
      <c r="T170" s="76"/>
      <c r="U170" s="76"/>
      <c r="V170" s="76"/>
      <c r="W170" s="76"/>
      <c r="X170" s="76"/>
      <c r="Y170" s="77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7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7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7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7"/>
      <c r="CC170" s="76"/>
    </row>
    <row r="171" spans="1:8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76"/>
      <c r="R171" s="76"/>
      <c r="S171" s="76"/>
      <c r="T171" s="76"/>
      <c r="U171" s="76"/>
      <c r="V171" s="76"/>
      <c r="W171" s="76"/>
      <c r="X171" s="76"/>
      <c r="Y171" s="77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7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7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7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7"/>
      <c r="CC171" s="76"/>
    </row>
    <row r="172" spans="1:8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76"/>
      <c r="R172" s="76"/>
      <c r="S172" s="76"/>
      <c r="T172" s="76"/>
      <c r="U172" s="76"/>
      <c r="V172" s="76"/>
      <c r="W172" s="76"/>
      <c r="X172" s="76"/>
      <c r="Y172" s="77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7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7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7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7"/>
      <c r="CC172" s="76"/>
    </row>
    <row r="173" spans="1:8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76"/>
      <c r="R173" s="76"/>
      <c r="S173" s="76"/>
      <c r="T173" s="76"/>
      <c r="U173" s="76"/>
      <c r="V173" s="76"/>
      <c r="W173" s="76"/>
      <c r="X173" s="76"/>
      <c r="Y173" s="77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7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7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7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7"/>
      <c r="CC173" s="76"/>
    </row>
    <row r="174" spans="1:8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76"/>
      <c r="R174" s="76"/>
      <c r="S174" s="76"/>
      <c r="T174" s="76"/>
      <c r="U174" s="76"/>
      <c r="V174" s="76"/>
      <c r="W174" s="76"/>
      <c r="X174" s="76"/>
      <c r="Y174" s="77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7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7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7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7"/>
      <c r="CC174" s="76"/>
    </row>
    <row r="175" spans="1:8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76"/>
      <c r="R175" s="76"/>
      <c r="S175" s="76"/>
      <c r="T175" s="76"/>
      <c r="U175" s="76"/>
      <c r="V175" s="76"/>
      <c r="W175" s="76"/>
      <c r="X175" s="76"/>
      <c r="Y175" s="77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7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7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7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7"/>
      <c r="CC175" s="76"/>
    </row>
    <row r="176" spans="1:8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76"/>
      <c r="R176" s="76"/>
      <c r="S176" s="76"/>
      <c r="T176" s="76"/>
      <c r="U176" s="76"/>
      <c r="V176" s="76"/>
      <c r="W176" s="76"/>
      <c r="X176" s="76"/>
      <c r="Y176" s="77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7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7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7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7"/>
      <c r="CC176" s="76"/>
    </row>
    <row r="177" spans="1:8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76"/>
      <c r="R177" s="76"/>
      <c r="S177" s="76"/>
      <c r="T177" s="76"/>
      <c r="U177" s="76"/>
      <c r="V177" s="76"/>
      <c r="W177" s="76"/>
      <c r="X177" s="76"/>
      <c r="Y177" s="77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7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7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7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7"/>
      <c r="CC177" s="76"/>
    </row>
    <row r="178" spans="1:8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76"/>
      <c r="R178" s="76"/>
      <c r="S178" s="76"/>
      <c r="T178" s="76"/>
      <c r="U178" s="76"/>
      <c r="V178" s="76"/>
      <c r="W178" s="76"/>
      <c r="X178" s="76"/>
      <c r="Y178" s="77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7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7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7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7"/>
      <c r="CC178" s="76"/>
    </row>
    <row r="179" spans="1:8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76"/>
      <c r="R179" s="76"/>
      <c r="S179" s="76"/>
      <c r="T179" s="76"/>
      <c r="U179" s="76"/>
      <c r="V179" s="76"/>
      <c r="W179" s="76"/>
      <c r="X179" s="76"/>
      <c r="Y179" s="77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7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7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7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7"/>
      <c r="CC179" s="76"/>
    </row>
    <row r="180" spans="1:8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76"/>
      <c r="R180" s="76"/>
      <c r="S180" s="76"/>
      <c r="T180" s="76"/>
      <c r="U180" s="76"/>
      <c r="V180" s="76"/>
      <c r="W180" s="76"/>
      <c r="X180" s="76"/>
      <c r="Y180" s="77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7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7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7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7"/>
      <c r="CC180" s="76"/>
    </row>
    <row r="181" spans="1: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76"/>
      <c r="R181" s="76"/>
      <c r="S181" s="76"/>
      <c r="T181" s="76"/>
      <c r="U181" s="76"/>
      <c r="V181" s="76"/>
      <c r="W181" s="76"/>
      <c r="X181" s="76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7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7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7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7"/>
      <c r="CC181" s="76"/>
    </row>
    <row r="182" spans="1:8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76"/>
      <c r="R182" s="76"/>
      <c r="S182" s="76"/>
      <c r="T182" s="76"/>
      <c r="U182" s="76"/>
      <c r="V182" s="76"/>
      <c r="W182" s="76"/>
      <c r="X182" s="76"/>
      <c r="Y182" s="77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7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7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7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7"/>
      <c r="CC182" s="76"/>
    </row>
    <row r="183" spans="1:8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76"/>
      <c r="R183" s="76"/>
      <c r="S183" s="76"/>
      <c r="T183" s="76"/>
      <c r="U183" s="76"/>
      <c r="V183" s="76"/>
      <c r="W183" s="76"/>
      <c r="X183" s="76"/>
      <c r="Y183" s="77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7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7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7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7"/>
      <c r="CC183" s="76"/>
    </row>
    <row r="184" spans="1:8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76"/>
      <c r="R184" s="76"/>
      <c r="S184" s="76"/>
      <c r="T184" s="76"/>
      <c r="U184" s="76"/>
      <c r="V184" s="76"/>
      <c r="W184" s="76"/>
      <c r="X184" s="76"/>
      <c r="Y184" s="77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7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7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7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7"/>
      <c r="CC184" s="76"/>
    </row>
    <row r="185" spans="1:8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76"/>
      <c r="R185" s="76"/>
      <c r="S185" s="76"/>
      <c r="T185" s="76"/>
      <c r="U185" s="76"/>
      <c r="V185" s="76"/>
      <c r="W185" s="76"/>
      <c r="X185" s="76"/>
      <c r="Y185" s="77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7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7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7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7"/>
      <c r="CC185" s="76"/>
    </row>
    <row r="186" spans="1:8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76"/>
      <c r="R186" s="76"/>
      <c r="S186" s="76"/>
      <c r="T186" s="76"/>
      <c r="U186" s="76"/>
      <c r="V186" s="76"/>
      <c r="W186" s="76"/>
      <c r="X186" s="76"/>
      <c r="Y186" s="77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7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7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7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7"/>
      <c r="CC186" s="76"/>
    </row>
    <row r="187" spans="1:8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76"/>
      <c r="R187" s="76"/>
      <c r="S187" s="76"/>
      <c r="T187" s="76"/>
      <c r="U187" s="76"/>
      <c r="V187" s="76"/>
      <c r="W187" s="76"/>
      <c r="X187" s="76"/>
      <c r="Y187" s="77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7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7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7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7"/>
      <c r="CC187" s="76"/>
    </row>
    <row r="188" spans="1:8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76"/>
      <c r="R188" s="76"/>
      <c r="S188" s="76"/>
      <c r="T188" s="76"/>
      <c r="U188" s="76"/>
      <c r="V188" s="76"/>
      <c r="W188" s="76"/>
      <c r="X188" s="76"/>
      <c r="Y188" s="77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7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7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7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7"/>
      <c r="CC188" s="76"/>
    </row>
    <row r="189" spans="1:8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76"/>
      <c r="R189" s="76"/>
      <c r="S189" s="76"/>
      <c r="T189" s="76"/>
      <c r="U189" s="76"/>
      <c r="V189" s="76"/>
      <c r="W189" s="76"/>
      <c r="X189" s="76"/>
      <c r="Y189" s="77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7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7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7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7"/>
      <c r="CC189" s="76"/>
    </row>
    <row r="190" spans="1:8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76"/>
      <c r="R190" s="76"/>
      <c r="S190" s="76"/>
      <c r="T190" s="76"/>
      <c r="U190" s="76"/>
      <c r="V190" s="76"/>
      <c r="W190" s="76"/>
      <c r="X190" s="76"/>
      <c r="Y190" s="77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7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7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7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7"/>
      <c r="CC190" s="76"/>
    </row>
    <row r="191" spans="1:8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76"/>
      <c r="R191" s="76"/>
      <c r="S191" s="76"/>
      <c r="T191" s="76"/>
      <c r="U191" s="76"/>
      <c r="V191" s="76"/>
      <c r="W191" s="76"/>
      <c r="X191" s="76"/>
      <c r="Y191" s="77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7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7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7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7"/>
      <c r="CC191" s="76"/>
    </row>
    <row r="192" spans="1:8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76"/>
      <c r="R192" s="76"/>
      <c r="S192" s="76"/>
      <c r="T192" s="76"/>
      <c r="U192" s="76"/>
      <c r="V192" s="76"/>
      <c r="W192" s="76"/>
      <c r="X192" s="76"/>
      <c r="Y192" s="77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7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7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7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7"/>
      <c r="CC192" s="76"/>
    </row>
    <row r="193" spans="1:8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76"/>
      <c r="R193" s="76"/>
      <c r="S193" s="76"/>
      <c r="T193" s="76"/>
      <c r="U193" s="76"/>
      <c r="V193" s="76"/>
      <c r="W193" s="76"/>
      <c r="X193" s="76"/>
      <c r="Y193" s="77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7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7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7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7"/>
      <c r="CC193" s="76"/>
    </row>
    <row r="194" spans="1:8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76"/>
      <c r="R194" s="76"/>
      <c r="S194" s="76"/>
      <c r="T194" s="76"/>
      <c r="U194" s="76"/>
      <c r="V194" s="76"/>
      <c r="W194" s="76"/>
      <c r="X194" s="76"/>
      <c r="Y194" s="77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7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7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7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7"/>
      <c r="CC194" s="76"/>
    </row>
    <row r="195" spans="1:8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76"/>
      <c r="R195" s="76"/>
      <c r="S195" s="76"/>
      <c r="T195" s="76"/>
      <c r="U195" s="76"/>
      <c r="V195" s="76"/>
      <c r="W195" s="76"/>
      <c r="X195" s="76"/>
      <c r="Y195" s="77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7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7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7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7"/>
      <c r="CC195" s="76"/>
    </row>
    <row r="196" spans="1:8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76"/>
      <c r="R196" s="76"/>
      <c r="S196" s="76"/>
      <c r="T196" s="76"/>
      <c r="U196" s="76"/>
      <c r="V196" s="76"/>
      <c r="W196" s="76"/>
      <c r="X196" s="76"/>
      <c r="Y196" s="77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7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7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7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7"/>
      <c r="CC196" s="76"/>
    </row>
    <row r="197" spans="1:8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76"/>
      <c r="R197" s="76"/>
      <c r="S197" s="76"/>
      <c r="T197" s="76"/>
      <c r="U197" s="76"/>
      <c r="V197" s="76"/>
      <c r="W197" s="76"/>
      <c r="X197" s="76"/>
      <c r="Y197" s="77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7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7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7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7"/>
      <c r="CC197" s="76"/>
    </row>
    <row r="198" spans="1:8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76"/>
      <c r="R198" s="76"/>
      <c r="S198" s="76"/>
      <c r="T198" s="76"/>
      <c r="U198" s="76"/>
      <c r="V198" s="76"/>
      <c r="W198" s="76"/>
      <c r="X198" s="76"/>
      <c r="Y198" s="77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7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7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7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7"/>
      <c r="CC198" s="76"/>
    </row>
    <row r="199" spans="1:8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76"/>
      <c r="R199" s="76"/>
      <c r="S199" s="76"/>
      <c r="T199" s="76"/>
      <c r="U199" s="76"/>
      <c r="V199" s="76"/>
      <c r="W199" s="76"/>
      <c r="X199" s="76"/>
      <c r="Y199" s="77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7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7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7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7"/>
      <c r="CC199" s="76"/>
    </row>
    <row r="200" spans="1:8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76"/>
      <c r="R200" s="76"/>
      <c r="S200" s="76"/>
      <c r="T200" s="76"/>
      <c r="U200" s="76"/>
      <c r="V200" s="76"/>
      <c r="W200" s="76"/>
      <c r="X200" s="76"/>
      <c r="Y200" s="77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7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7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7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7"/>
      <c r="CC200" s="76"/>
    </row>
    <row r="201" spans="1:8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76"/>
      <c r="R201" s="76"/>
      <c r="S201" s="76"/>
      <c r="T201" s="76"/>
      <c r="U201" s="76"/>
      <c r="V201" s="76"/>
      <c r="W201" s="76"/>
      <c r="X201" s="76"/>
      <c r="Y201" s="77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7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7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7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7"/>
      <c r="CC201" s="76"/>
    </row>
    <row r="202" spans="1:8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76"/>
      <c r="R202" s="76"/>
      <c r="S202" s="76"/>
      <c r="T202" s="76"/>
      <c r="U202" s="76"/>
      <c r="V202" s="76"/>
      <c r="W202" s="76"/>
      <c r="X202" s="76"/>
      <c r="Y202" s="77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7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7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7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7"/>
      <c r="CC202" s="76"/>
    </row>
    <row r="203" spans="1:8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76"/>
      <c r="R203" s="76"/>
      <c r="S203" s="76"/>
      <c r="T203" s="76"/>
      <c r="U203" s="76"/>
      <c r="V203" s="76"/>
      <c r="W203" s="76"/>
      <c r="X203" s="76"/>
      <c r="Y203" s="77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7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7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7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7"/>
      <c r="CC203" s="76"/>
    </row>
    <row r="204" spans="1:8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76"/>
      <c r="R204" s="76"/>
      <c r="S204" s="76"/>
      <c r="T204" s="76"/>
      <c r="U204" s="76"/>
      <c r="V204" s="76"/>
      <c r="W204" s="76"/>
      <c r="X204" s="76"/>
      <c r="Y204" s="77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7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7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7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7"/>
      <c r="CC204" s="76"/>
    </row>
    <row r="205" spans="1:8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76"/>
      <c r="R205" s="76"/>
      <c r="S205" s="76"/>
      <c r="T205" s="76"/>
      <c r="U205" s="76"/>
      <c r="V205" s="76"/>
      <c r="W205" s="76"/>
      <c r="X205" s="76"/>
      <c r="Y205" s="77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7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7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7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7"/>
      <c r="CC205" s="76"/>
    </row>
    <row r="206" spans="1:8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76"/>
      <c r="R206" s="76"/>
      <c r="S206" s="76"/>
      <c r="T206" s="76"/>
      <c r="U206" s="76"/>
      <c r="V206" s="76"/>
      <c r="W206" s="76"/>
      <c r="X206" s="76"/>
      <c r="Y206" s="77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7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7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7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7"/>
      <c r="CC206" s="76"/>
    </row>
    <row r="207" spans="1:8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76"/>
      <c r="R207" s="76"/>
      <c r="S207" s="76"/>
      <c r="T207" s="76"/>
      <c r="U207" s="76"/>
      <c r="V207" s="76"/>
      <c r="W207" s="76"/>
      <c r="X207" s="76"/>
      <c r="Y207" s="77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7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7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7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7"/>
      <c r="CC207" s="76"/>
    </row>
    <row r="208" spans="1:8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76"/>
      <c r="R208" s="76"/>
      <c r="S208" s="76"/>
      <c r="T208" s="76"/>
      <c r="U208" s="76"/>
      <c r="V208" s="76"/>
      <c r="W208" s="76"/>
      <c r="X208" s="76"/>
      <c r="Y208" s="77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7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7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7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7"/>
      <c r="CC208" s="76"/>
    </row>
    <row r="209" spans="1:8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76"/>
      <c r="R209" s="76"/>
      <c r="S209" s="76"/>
      <c r="T209" s="76"/>
      <c r="U209" s="76"/>
      <c r="V209" s="76"/>
      <c r="W209" s="76"/>
      <c r="X209" s="76"/>
      <c r="Y209" s="77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7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7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7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7"/>
      <c r="CC209" s="76"/>
    </row>
    <row r="210" spans="1:8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76"/>
      <c r="R210" s="76"/>
      <c r="S210" s="76"/>
      <c r="T210" s="76"/>
      <c r="U210" s="76"/>
      <c r="V210" s="76"/>
      <c r="W210" s="76"/>
      <c r="X210" s="76"/>
      <c r="Y210" s="77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7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7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7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7"/>
      <c r="CC210" s="76"/>
    </row>
    <row r="211" spans="1:8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76"/>
      <c r="R211" s="76"/>
      <c r="S211" s="76"/>
      <c r="T211" s="76"/>
      <c r="U211" s="76"/>
      <c r="V211" s="76"/>
      <c r="W211" s="76"/>
      <c r="X211" s="76"/>
      <c r="Y211" s="77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7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7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7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7"/>
      <c r="CC211" s="76"/>
    </row>
    <row r="212" spans="1:8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76"/>
      <c r="R212" s="76"/>
      <c r="S212" s="76"/>
      <c r="T212" s="76"/>
      <c r="U212" s="76"/>
      <c r="V212" s="76"/>
      <c r="W212" s="76"/>
      <c r="X212" s="76"/>
      <c r="Y212" s="77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7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7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7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7"/>
      <c r="CC212" s="76"/>
    </row>
    <row r="213" spans="1:8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76"/>
      <c r="R213" s="76"/>
      <c r="S213" s="76"/>
      <c r="T213" s="76"/>
      <c r="U213" s="76"/>
      <c r="V213" s="76"/>
      <c r="W213" s="76"/>
      <c r="X213" s="76"/>
      <c r="Y213" s="77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7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7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7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7"/>
      <c r="CC213" s="76"/>
    </row>
    <row r="214" spans="1:8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76"/>
      <c r="R214" s="76"/>
      <c r="S214" s="76"/>
      <c r="T214" s="76"/>
      <c r="U214" s="76"/>
      <c r="V214" s="76"/>
      <c r="W214" s="76"/>
      <c r="X214" s="76"/>
      <c r="Y214" s="77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7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7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7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7"/>
      <c r="CC214" s="76"/>
    </row>
    <row r="215" spans="1:8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76"/>
      <c r="R215" s="76"/>
      <c r="S215" s="76"/>
      <c r="T215" s="76"/>
      <c r="U215" s="76"/>
      <c r="V215" s="76"/>
      <c r="W215" s="76"/>
      <c r="X215" s="76"/>
      <c r="Y215" s="77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7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7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7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7"/>
      <c r="CC215" s="76"/>
    </row>
    <row r="216" spans="1:8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76"/>
      <c r="R216" s="76"/>
      <c r="S216" s="76"/>
      <c r="T216" s="76"/>
      <c r="U216" s="76"/>
      <c r="V216" s="76"/>
      <c r="W216" s="76"/>
      <c r="X216" s="76"/>
      <c r="Y216" s="77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7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7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7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7"/>
      <c r="CC216" s="76"/>
    </row>
    <row r="217" spans="1:8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76"/>
      <c r="R217" s="76"/>
      <c r="S217" s="76"/>
      <c r="T217" s="76"/>
      <c r="U217" s="76"/>
      <c r="V217" s="76"/>
      <c r="W217" s="76"/>
      <c r="X217" s="76"/>
      <c r="Y217" s="77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7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7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7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7"/>
      <c r="CC217" s="76"/>
    </row>
    <row r="218" spans="1:8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76"/>
      <c r="R218" s="76"/>
      <c r="S218" s="76"/>
      <c r="T218" s="76"/>
      <c r="U218" s="76"/>
      <c r="V218" s="76"/>
      <c r="W218" s="76"/>
      <c r="X218" s="76"/>
      <c r="Y218" s="77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7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7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7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7"/>
      <c r="CC218" s="76"/>
    </row>
    <row r="219" spans="1:8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76"/>
      <c r="R219" s="76"/>
      <c r="S219" s="76"/>
      <c r="T219" s="76"/>
      <c r="U219" s="76"/>
      <c r="V219" s="76"/>
      <c r="W219" s="76"/>
      <c r="X219" s="76"/>
      <c r="Y219" s="77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7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7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7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7"/>
      <c r="CC219" s="76"/>
    </row>
    <row r="220" spans="1:8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76"/>
      <c r="R220" s="76"/>
      <c r="S220" s="76"/>
      <c r="T220" s="76"/>
      <c r="U220" s="76"/>
      <c r="V220" s="76"/>
      <c r="W220" s="76"/>
      <c r="X220" s="76"/>
      <c r="Y220" s="77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7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7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7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7"/>
      <c r="CC220" s="76"/>
    </row>
    <row r="221" spans="1:8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76"/>
      <c r="R221" s="76"/>
      <c r="S221" s="76"/>
      <c r="T221" s="76"/>
      <c r="U221" s="76"/>
      <c r="V221" s="76"/>
      <c r="W221" s="76"/>
      <c r="X221" s="76"/>
      <c r="Y221" s="77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7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7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7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7"/>
      <c r="CC221" s="76"/>
    </row>
    <row r="222" spans="1:8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76"/>
      <c r="R222" s="76"/>
      <c r="S222" s="76"/>
      <c r="T222" s="76"/>
      <c r="U222" s="76"/>
      <c r="V222" s="76"/>
      <c r="W222" s="76"/>
      <c r="X222" s="76"/>
      <c r="Y222" s="77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7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7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7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7"/>
      <c r="CC222" s="76"/>
    </row>
    <row r="223" spans="1:8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76"/>
      <c r="R223" s="76"/>
      <c r="S223" s="76"/>
      <c r="T223" s="76"/>
      <c r="U223" s="76"/>
      <c r="V223" s="76"/>
      <c r="W223" s="76"/>
      <c r="X223" s="76"/>
      <c r="Y223" s="77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7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7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7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7"/>
      <c r="CC223" s="76"/>
    </row>
    <row r="224" spans="1:8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76"/>
      <c r="R224" s="76"/>
      <c r="S224" s="76"/>
      <c r="T224" s="76"/>
      <c r="U224" s="76"/>
      <c r="V224" s="76"/>
      <c r="W224" s="76"/>
      <c r="X224" s="76"/>
      <c r="Y224" s="77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7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7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7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7"/>
      <c r="CC224" s="76"/>
    </row>
    <row r="225" spans="1:8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76"/>
      <c r="R225" s="76"/>
      <c r="S225" s="76"/>
      <c r="T225" s="76"/>
      <c r="U225" s="76"/>
      <c r="V225" s="76"/>
      <c r="W225" s="76"/>
      <c r="X225" s="76"/>
      <c r="Y225" s="77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7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7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7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7"/>
      <c r="CC225" s="76"/>
    </row>
    <row r="226" spans="1:8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76"/>
      <c r="R226" s="76"/>
      <c r="S226" s="76"/>
      <c r="T226" s="76"/>
      <c r="U226" s="76"/>
      <c r="V226" s="76"/>
      <c r="W226" s="76"/>
      <c r="X226" s="76"/>
      <c r="Y226" s="77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7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7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7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7"/>
      <c r="CC226" s="76"/>
    </row>
    <row r="227" spans="1:8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76"/>
      <c r="R227" s="76"/>
      <c r="S227" s="76"/>
      <c r="T227" s="76"/>
      <c r="U227" s="76"/>
      <c r="V227" s="76"/>
      <c r="W227" s="76"/>
      <c r="X227" s="76"/>
      <c r="Y227" s="77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7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7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7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7"/>
      <c r="CC227" s="76"/>
    </row>
    <row r="228" spans="1:8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76"/>
      <c r="R228" s="76"/>
      <c r="S228" s="76"/>
      <c r="T228" s="76"/>
      <c r="U228" s="76"/>
      <c r="V228" s="76"/>
      <c r="W228" s="76"/>
      <c r="X228" s="76"/>
      <c r="Y228" s="77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7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7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7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7"/>
      <c r="CC228" s="76"/>
    </row>
    <row r="229" spans="1:8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76"/>
      <c r="R229" s="76"/>
      <c r="S229" s="76"/>
      <c r="T229" s="76"/>
      <c r="U229" s="76"/>
      <c r="V229" s="76"/>
      <c r="W229" s="76"/>
      <c r="X229" s="76"/>
      <c r="Y229" s="77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7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7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7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7"/>
      <c r="CC229" s="76"/>
    </row>
    <row r="230" spans="1:8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76"/>
      <c r="R230" s="76"/>
      <c r="S230" s="76"/>
      <c r="T230" s="76"/>
      <c r="U230" s="76"/>
      <c r="V230" s="76"/>
      <c r="W230" s="76"/>
      <c r="X230" s="76"/>
      <c r="Y230" s="77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7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7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7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7"/>
      <c r="CC230" s="76"/>
    </row>
    <row r="231" spans="1:8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76"/>
      <c r="R231" s="76"/>
      <c r="S231" s="76"/>
      <c r="T231" s="76"/>
      <c r="U231" s="76"/>
      <c r="V231" s="76"/>
      <c r="W231" s="76"/>
      <c r="X231" s="76"/>
      <c r="Y231" s="77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7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7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7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7"/>
      <c r="CC231" s="76"/>
    </row>
    <row r="232" spans="1:8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76"/>
      <c r="R232" s="76"/>
      <c r="S232" s="76"/>
      <c r="T232" s="76"/>
      <c r="U232" s="76"/>
      <c r="V232" s="76"/>
      <c r="W232" s="76"/>
      <c r="X232" s="76"/>
      <c r="Y232" s="77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7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7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7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7"/>
      <c r="CC232" s="76"/>
    </row>
    <row r="233" spans="1:8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76"/>
      <c r="R233" s="76"/>
      <c r="S233" s="76"/>
      <c r="T233" s="76"/>
      <c r="U233" s="76"/>
      <c r="V233" s="76"/>
      <c r="W233" s="76"/>
      <c r="X233" s="76"/>
      <c r="Y233" s="77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7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7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7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7"/>
      <c r="CC233" s="76"/>
    </row>
    <row r="234" spans="1:8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76"/>
      <c r="R234" s="76"/>
      <c r="S234" s="76"/>
      <c r="T234" s="76"/>
      <c r="U234" s="76"/>
      <c r="V234" s="76"/>
      <c r="W234" s="76"/>
      <c r="X234" s="76"/>
      <c r="Y234" s="77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7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7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7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7"/>
      <c r="CC234" s="76"/>
    </row>
    <row r="235" spans="1:8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76"/>
      <c r="R235" s="76"/>
      <c r="S235" s="76"/>
      <c r="T235" s="76"/>
      <c r="U235" s="76"/>
      <c r="V235" s="76"/>
      <c r="W235" s="76"/>
      <c r="X235" s="76"/>
      <c r="Y235" s="77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7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7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7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7"/>
      <c r="CC235" s="76"/>
    </row>
    <row r="236" spans="1:8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76"/>
      <c r="R236" s="76"/>
      <c r="S236" s="76"/>
      <c r="T236" s="76"/>
      <c r="U236" s="76"/>
      <c r="V236" s="76"/>
      <c r="W236" s="76"/>
      <c r="X236" s="76"/>
      <c r="Y236" s="77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7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7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7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7"/>
      <c r="CC236" s="76"/>
    </row>
    <row r="237" spans="1:8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76"/>
      <c r="R237" s="76"/>
      <c r="S237" s="76"/>
      <c r="T237" s="76"/>
      <c r="U237" s="76"/>
      <c r="V237" s="76"/>
      <c r="W237" s="76"/>
      <c r="X237" s="76"/>
      <c r="Y237" s="77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7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7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7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7"/>
      <c r="CC237" s="76"/>
    </row>
    <row r="238" spans="1:8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76"/>
      <c r="R238" s="76"/>
      <c r="S238" s="76"/>
      <c r="T238" s="76"/>
      <c r="U238" s="76"/>
      <c r="V238" s="76"/>
      <c r="W238" s="76"/>
      <c r="X238" s="76"/>
      <c r="Y238" s="77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7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7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7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7"/>
      <c r="CC238" s="76"/>
    </row>
    <row r="239" spans="1:8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76"/>
      <c r="R239" s="76"/>
      <c r="S239" s="76"/>
      <c r="T239" s="76"/>
      <c r="U239" s="76"/>
      <c r="V239" s="76"/>
      <c r="W239" s="76"/>
      <c r="X239" s="76"/>
      <c r="Y239" s="77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7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7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7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7"/>
      <c r="CC239" s="76"/>
    </row>
    <row r="240" spans="1:8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76"/>
      <c r="R240" s="76"/>
      <c r="S240" s="76"/>
      <c r="T240" s="76"/>
      <c r="U240" s="76"/>
      <c r="V240" s="76"/>
      <c r="W240" s="76"/>
      <c r="X240" s="76"/>
      <c r="Y240" s="77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7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7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7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7"/>
      <c r="CC240" s="76"/>
    </row>
    <row r="241" spans="1:8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76"/>
      <c r="R241" s="76"/>
      <c r="S241" s="76"/>
      <c r="T241" s="76"/>
      <c r="U241" s="76"/>
      <c r="V241" s="76"/>
      <c r="W241" s="76"/>
      <c r="X241" s="76"/>
      <c r="Y241" s="77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7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7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7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7"/>
      <c r="CC241" s="76"/>
    </row>
    <row r="242" spans="1:8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76"/>
      <c r="R242" s="76"/>
      <c r="S242" s="76"/>
      <c r="T242" s="76"/>
      <c r="U242" s="76"/>
      <c r="V242" s="76"/>
      <c r="W242" s="76"/>
      <c r="X242" s="76"/>
      <c r="Y242" s="77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7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7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7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7"/>
      <c r="CC242" s="76"/>
    </row>
    <row r="243" spans="1:8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76"/>
      <c r="R243" s="76"/>
      <c r="S243" s="76"/>
      <c r="T243" s="76"/>
      <c r="U243" s="76"/>
      <c r="V243" s="76"/>
      <c r="W243" s="76"/>
      <c r="X243" s="76"/>
      <c r="Y243" s="77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7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7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7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7"/>
      <c r="CC243" s="76"/>
    </row>
    <row r="244" spans="1:8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76"/>
      <c r="R244" s="76"/>
      <c r="S244" s="76"/>
      <c r="T244" s="76"/>
      <c r="U244" s="76"/>
      <c r="V244" s="76"/>
      <c r="W244" s="76"/>
      <c r="X244" s="76"/>
      <c r="Y244" s="77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7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7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7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7"/>
      <c r="CC244" s="76"/>
    </row>
    <row r="245" spans="1:8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76"/>
      <c r="R245" s="76"/>
      <c r="S245" s="76"/>
      <c r="T245" s="76"/>
      <c r="U245" s="76"/>
      <c r="V245" s="76"/>
      <c r="W245" s="76"/>
      <c r="X245" s="76"/>
      <c r="Y245" s="77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7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7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7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7"/>
      <c r="CC245" s="76"/>
    </row>
    <row r="246" spans="1:8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76"/>
      <c r="R246" s="76"/>
      <c r="S246" s="76"/>
      <c r="T246" s="76"/>
      <c r="U246" s="76"/>
      <c r="V246" s="76"/>
      <c r="W246" s="76"/>
      <c r="X246" s="76"/>
      <c r="Y246" s="77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7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7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7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7"/>
      <c r="CC246" s="76"/>
    </row>
    <row r="247" spans="1:8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76"/>
      <c r="R247" s="76"/>
      <c r="S247" s="76"/>
      <c r="T247" s="76"/>
      <c r="U247" s="76"/>
      <c r="V247" s="76"/>
      <c r="W247" s="76"/>
      <c r="X247" s="76"/>
      <c r="Y247" s="77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7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7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7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7"/>
      <c r="CC247" s="76"/>
    </row>
    <row r="248" spans="1:8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76"/>
      <c r="R248" s="76"/>
      <c r="S248" s="76"/>
      <c r="T248" s="76"/>
      <c r="U248" s="76"/>
      <c r="V248" s="76"/>
      <c r="W248" s="76"/>
      <c r="X248" s="76"/>
      <c r="Y248" s="77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7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7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7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7"/>
      <c r="CC248" s="76"/>
    </row>
    <row r="249" spans="1:8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76"/>
      <c r="R249" s="76"/>
      <c r="S249" s="76"/>
      <c r="T249" s="76"/>
      <c r="U249" s="76"/>
      <c r="V249" s="76"/>
      <c r="W249" s="76"/>
      <c r="X249" s="76"/>
      <c r="Y249" s="77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7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7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7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7"/>
      <c r="CC249" s="76"/>
    </row>
    <row r="250" spans="1:8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76"/>
      <c r="R250" s="76"/>
      <c r="S250" s="76"/>
      <c r="T250" s="76"/>
      <c r="U250" s="76"/>
      <c r="V250" s="76"/>
      <c r="W250" s="76"/>
      <c r="X250" s="76"/>
      <c r="Y250" s="77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7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7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7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7"/>
      <c r="CC250" s="76"/>
    </row>
    <row r="251" spans="1:8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76"/>
      <c r="R251" s="76"/>
      <c r="S251" s="76"/>
      <c r="T251" s="76"/>
      <c r="U251" s="76"/>
      <c r="V251" s="76"/>
      <c r="W251" s="76"/>
      <c r="X251" s="76"/>
      <c r="Y251" s="77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7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7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7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7"/>
      <c r="CC251" s="76"/>
    </row>
    <row r="252" spans="1:8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76"/>
      <c r="R252" s="76"/>
      <c r="S252" s="76"/>
      <c r="T252" s="76"/>
      <c r="U252" s="76"/>
      <c r="V252" s="76"/>
      <c r="W252" s="76"/>
      <c r="X252" s="76"/>
      <c r="Y252" s="77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7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7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7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7"/>
      <c r="CC252" s="76"/>
    </row>
    <row r="253" spans="1:8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76"/>
      <c r="R253" s="76"/>
      <c r="S253" s="76"/>
      <c r="T253" s="76"/>
      <c r="U253" s="76"/>
      <c r="V253" s="76"/>
      <c r="W253" s="76"/>
      <c r="X253" s="76"/>
      <c r="Y253" s="77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7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7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7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7"/>
      <c r="CC253" s="76"/>
    </row>
    <row r="254" spans="1:8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76"/>
      <c r="R254" s="76"/>
      <c r="S254" s="76"/>
      <c r="T254" s="76"/>
      <c r="U254" s="76"/>
      <c r="V254" s="76"/>
      <c r="W254" s="76"/>
      <c r="X254" s="76"/>
      <c r="Y254" s="77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7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7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7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7"/>
      <c r="CC254" s="76"/>
    </row>
    <row r="255" spans="1:81">
      <c r="A255" s="4"/>
      <c r="B255" s="4"/>
      <c r="C255" s="4"/>
      <c r="D255" s="11" t="s">
        <v>46</v>
      </c>
      <c r="E255" s="11"/>
      <c r="F255" s="11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76"/>
      <c r="R255" s="76"/>
      <c r="S255" s="76"/>
      <c r="T255" s="76"/>
      <c r="U255" s="76"/>
      <c r="V255" s="76"/>
      <c r="W255" s="76"/>
      <c r="X255" s="76"/>
      <c r="Y255" s="77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7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7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7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7"/>
      <c r="CC255" s="76"/>
    </row>
    <row r="256" spans="1:8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</row>
    <row r="257" spans="17:81"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</row>
    <row r="258" spans="17:81"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</row>
    <row r="259" spans="17:81"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</row>
    <row r="260" spans="17:81"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</row>
    <row r="261" spans="17:81"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</row>
    <row r="262" spans="17:81"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</row>
    <row r="263" spans="17:81"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</row>
    <row r="264" spans="17:81"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</row>
    <row r="265" spans="17:81"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</row>
    <row r="266" spans="17:81"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</row>
    <row r="267" spans="17:81"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</row>
    <row r="268" spans="17:81"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</row>
    <row r="269" spans="17:81"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</row>
    <row r="270" spans="17:81"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</row>
    <row r="271" spans="17:81"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</row>
    <row r="272" spans="17:81"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</row>
    <row r="273" spans="17:81"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</row>
    <row r="274" spans="17:81"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</row>
    <row r="275" spans="17:81"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</row>
    <row r="276" spans="17:81"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</row>
    <row r="277" spans="17:81"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</row>
    <row r="278" spans="17:81"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</row>
    <row r="279" spans="17:81"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</row>
    <row r="280" spans="17:81"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</row>
    <row r="281" spans="17:81"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</row>
    <row r="282" spans="17:81"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</row>
    <row r="283" spans="17:81"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</row>
    <row r="284" spans="17:81"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</row>
    <row r="285" spans="17:81"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</row>
    <row r="286" spans="17:81"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</row>
    <row r="287" spans="17:81"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</row>
    <row r="288" spans="17:81"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</row>
    <row r="289" spans="17:81"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</row>
    <row r="290" spans="17:81"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</row>
    <row r="291" spans="17:81"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</row>
    <row r="292" spans="17:81"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</row>
    <row r="293" spans="17:81"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</row>
    <row r="294" spans="17:81"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</row>
    <row r="295" spans="17:81"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</row>
    <row r="296" spans="17:81"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</row>
    <row r="297" spans="17:81"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</row>
    <row r="298" spans="17:81"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</row>
    <row r="299" spans="17:81"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</row>
    <row r="300" spans="17:81"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</row>
    <row r="301" spans="17:81"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</row>
    <row r="302" spans="17:81"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</row>
    <row r="303" spans="17:81"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</row>
    <row r="304" spans="17:81"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</row>
    <row r="305" spans="17:81"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</row>
    <row r="306" spans="17:81"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</row>
  </sheetData>
  <mergeCells count="8">
    <mergeCell ref="CC4:CL4"/>
    <mergeCell ref="BR4:CA4"/>
    <mergeCell ref="G4:P4"/>
    <mergeCell ref="R4:X4"/>
    <mergeCell ref="Z4:AI4"/>
    <mergeCell ref="AK4:AT4"/>
    <mergeCell ref="AV4:BE4"/>
    <mergeCell ref="BG4:BP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M306"/>
  <sheetViews>
    <sheetView workbookViewId="0">
      <pane xSplit="2" ySplit="6" topLeftCell="C7" activePane="bottomRight" state="frozen"/>
      <selection pane="topRight"/>
      <selection pane="bottomLeft"/>
      <selection pane="bottomRight" activeCell="G7" sqref="G7:P8"/>
    </sheetView>
  </sheetViews>
  <sheetFormatPr defaultRowHeight="12.75"/>
  <cols>
    <col min="2" max="2" width="32.25" customWidth="1"/>
    <col min="3" max="3" width="17.75" customWidth="1"/>
    <col min="4" max="4" width="19.125" customWidth="1"/>
    <col min="5" max="5" width="3.625" hidden="1" customWidth="1"/>
    <col min="6" max="6" width="3.125" hidden="1" customWidth="1"/>
    <col min="17" max="17" width="10" customWidth="1"/>
    <col min="26" max="26" width="9.625" bestFit="1" customWidth="1"/>
  </cols>
  <sheetData>
    <row r="1" spans="1:91">
      <c r="A1" s="7"/>
      <c r="B1" s="128" t="s">
        <v>98</v>
      </c>
      <c r="C1" s="23"/>
      <c r="D1" s="7"/>
      <c r="E1" s="7"/>
      <c r="F1" s="7"/>
    </row>
    <row r="3" spans="1:91" ht="13.5" thickBot="1"/>
    <row r="4" spans="1:91">
      <c r="B4" s="4"/>
      <c r="C4" s="4"/>
      <c r="D4" s="4"/>
      <c r="E4" s="4"/>
      <c r="F4" s="4"/>
      <c r="G4" s="225" t="s">
        <v>52</v>
      </c>
      <c r="H4" s="225"/>
      <c r="I4" s="225"/>
      <c r="J4" s="225"/>
      <c r="K4" s="225"/>
      <c r="L4" s="225"/>
      <c r="M4" s="225"/>
      <c r="N4" s="225"/>
      <c r="O4" s="225"/>
      <c r="P4" s="225"/>
      <c r="Q4" s="55"/>
      <c r="R4" s="226" t="s">
        <v>42</v>
      </c>
      <c r="S4" s="226"/>
      <c r="T4" s="226"/>
      <c r="U4" s="226"/>
      <c r="V4" s="226"/>
      <c r="W4" s="226"/>
      <c r="X4" s="226"/>
      <c r="Y4" s="55"/>
      <c r="Z4" s="224" t="s">
        <v>109</v>
      </c>
      <c r="AA4" s="224"/>
      <c r="AB4" s="224"/>
      <c r="AC4" s="224"/>
      <c r="AD4" s="224"/>
      <c r="AE4" s="224"/>
      <c r="AF4" s="224"/>
      <c r="AG4" s="224"/>
      <c r="AH4" s="224"/>
      <c r="AI4" s="224"/>
      <c r="AJ4" s="55"/>
      <c r="AK4" s="224" t="s">
        <v>39</v>
      </c>
      <c r="AL4" s="224"/>
      <c r="AM4" s="224"/>
      <c r="AN4" s="224"/>
      <c r="AO4" s="224"/>
      <c r="AP4" s="224"/>
      <c r="AQ4" s="224"/>
      <c r="AR4" s="224"/>
      <c r="AS4" s="224"/>
      <c r="AT4" s="224"/>
      <c r="AU4" s="55"/>
      <c r="AV4" s="224" t="s">
        <v>40</v>
      </c>
      <c r="AW4" s="224"/>
      <c r="AX4" s="224"/>
      <c r="AY4" s="224"/>
      <c r="AZ4" s="224"/>
      <c r="BA4" s="224"/>
      <c r="BB4" s="224"/>
      <c r="BC4" s="224"/>
      <c r="BD4" s="224"/>
      <c r="BE4" s="227"/>
      <c r="BF4" s="56"/>
      <c r="BG4" s="228" t="s">
        <v>41</v>
      </c>
      <c r="BH4" s="224"/>
      <c r="BI4" s="224"/>
      <c r="BJ4" s="224"/>
      <c r="BK4" s="224"/>
      <c r="BL4" s="224"/>
      <c r="BM4" s="224"/>
      <c r="BN4" s="224"/>
      <c r="BO4" s="224"/>
      <c r="BP4" s="224"/>
      <c r="BQ4" s="55"/>
      <c r="BR4" s="224" t="s">
        <v>110</v>
      </c>
      <c r="BS4" s="224"/>
      <c r="BT4" s="224"/>
      <c r="BU4" s="224"/>
      <c r="BV4" s="224"/>
      <c r="BW4" s="224"/>
      <c r="BX4" s="224"/>
      <c r="BY4" s="224"/>
      <c r="BZ4" s="224"/>
      <c r="CA4" s="224"/>
      <c r="CB4" s="55"/>
      <c r="CC4" s="224" t="s">
        <v>64</v>
      </c>
      <c r="CD4" s="224"/>
      <c r="CE4" s="224"/>
      <c r="CF4" s="224"/>
      <c r="CG4" s="224"/>
      <c r="CH4" s="224"/>
      <c r="CI4" s="224"/>
      <c r="CJ4" s="224"/>
      <c r="CK4" s="224"/>
      <c r="CL4" s="224"/>
      <c r="CM4" s="57"/>
    </row>
    <row r="5" spans="1:91" ht="112.5" customHeight="1">
      <c r="B5" s="4"/>
      <c r="C5" s="4"/>
      <c r="D5" s="4"/>
      <c r="E5" s="4"/>
      <c r="F5" s="4"/>
      <c r="G5" s="58" t="s">
        <v>2</v>
      </c>
      <c r="H5" s="58" t="s">
        <v>3</v>
      </c>
      <c r="I5" s="58" t="s">
        <v>4</v>
      </c>
      <c r="J5" s="58" t="s">
        <v>5</v>
      </c>
      <c r="K5" s="58" t="s">
        <v>9</v>
      </c>
      <c r="L5" s="58" t="s">
        <v>6</v>
      </c>
      <c r="M5" s="58" t="s">
        <v>7</v>
      </c>
      <c r="N5" s="58" t="s">
        <v>11</v>
      </c>
      <c r="O5" s="58" t="s">
        <v>31</v>
      </c>
      <c r="P5" s="58" t="s">
        <v>10</v>
      </c>
      <c r="Q5" s="56"/>
      <c r="R5" s="95" t="s">
        <v>111</v>
      </c>
      <c r="S5" s="59" t="s">
        <v>39</v>
      </c>
      <c r="T5" s="59" t="s">
        <v>40</v>
      </c>
      <c r="U5" s="59" t="s">
        <v>41</v>
      </c>
      <c r="V5" s="59" t="s">
        <v>110</v>
      </c>
      <c r="W5" s="142" t="s">
        <v>65</v>
      </c>
      <c r="X5" s="60" t="s">
        <v>1</v>
      </c>
      <c r="Y5" s="61"/>
      <c r="Z5" s="62" t="s">
        <v>2</v>
      </c>
      <c r="AA5" s="63" t="s">
        <v>3</v>
      </c>
      <c r="AB5" s="63" t="s">
        <v>4</v>
      </c>
      <c r="AC5" s="63" t="s">
        <v>5</v>
      </c>
      <c r="AD5" s="63" t="s">
        <v>9</v>
      </c>
      <c r="AE5" s="63" t="s">
        <v>6</v>
      </c>
      <c r="AF5" s="63" t="s">
        <v>7</v>
      </c>
      <c r="AG5" s="63" t="s">
        <v>11</v>
      </c>
      <c r="AH5" s="63" t="s">
        <v>31</v>
      </c>
      <c r="AI5" s="64" t="s">
        <v>10</v>
      </c>
      <c r="AJ5" s="56"/>
      <c r="AK5" s="62" t="s">
        <v>2</v>
      </c>
      <c r="AL5" s="63" t="s">
        <v>3</v>
      </c>
      <c r="AM5" s="63" t="s">
        <v>4</v>
      </c>
      <c r="AN5" s="63" t="s">
        <v>5</v>
      </c>
      <c r="AO5" s="63" t="s">
        <v>9</v>
      </c>
      <c r="AP5" s="63" t="s">
        <v>6</v>
      </c>
      <c r="AQ5" s="63" t="s">
        <v>7</v>
      </c>
      <c r="AR5" s="63" t="s">
        <v>11</v>
      </c>
      <c r="AS5" s="63" t="s">
        <v>31</v>
      </c>
      <c r="AT5" s="64" t="s">
        <v>10</v>
      </c>
      <c r="AU5" s="56"/>
      <c r="AV5" s="62" t="s">
        <v>2</v>
      </c>
      <c r="AW5" s="63" t="s">
        <v>3</v>
      </c>
      <c r="AX5" s="63" t="s">
        <v>4</v>
      </c>
      <c r="AY5" s="63" t="s">
        <v>5</v>
      </c>
      <c r="AZ5" s="63" t="s">
        <v>9</v>
      </c>
      <c r="BA5" s="63" t="s">
        <v>6</v>
      </c>
      <c r="BB5" s="63" t="s">
        <v>7</v>
      </c>
      <c r="BC5" s="63" t="s">
        <v>11</v>
      </c>
      <c r="BD5" s="63" t="s">
        <v>31</v>
      </c>
      <c r="BE5" s="64" t="s">
        <v>10</v>
      </c>
      <c r="BF5" s="65"/>
      <c r="BG5" s="62" t="s">
        <v>2</v>
      </c>
      <c r="BH5" s="63" t="s">
        <v>3</v>
      </c>
      <c r="BI5" s="63" t="s">
        <v>4</v>
      </c>
      <c r="BJ5" s="63" t="s">
        <v>5</v>
      </c>
      <c r="BK5" s="63" t="s">
        <v>9</v>
      </c>
      <c r="BL5" s="63" t="s">
        <v>6</v>
      </c>
      <c r="BM5" s="63" t="s">
        <v>7</v>
      </c>
      <c r="BN5" s="63" t="s">
        <v>11</v>
      </c>
      <c r="BO5" s="63" t="s">
        <v>31</v>
      </c>
      <c r="BP5" s="64" t="s">
        <v>10</v>
      </c>
      <c r="BQ5" s="61"/>
      <c r="BR5" s="62" t="s">
        <v>2</v>
      </c>
      <c r="BS5" s="63" t="s">
        <v>3</v>
      </c>
      <c r="BT5" s="63" t="s">
        <v>4</v>
      </c>
      <c r="BU5" s="63" t="s">
        <v>5</v>
      </c>
      <c r="BV5" s="63" t="s">
        <v>9</v>
      </c>
      <c r="BW5" s="63" t="s">
        <v>6</v>
      </c>
      <c r="BX5" s="63" t="s">
        <v>7</v>
      </c>
      <c r="BY5" s="63" t="s">
        <v>11</v>
      </c>
      <c r="BZ5" s="63" t="s">
        <v>31</v>
      </c>
      <c r="CA5" s="64" t="s">
        <v>10</v>
      </c>
      <c r="CB5" s="61"/>
      <c r="CC5" s="62" t="s">
        <v>2</v>
      </c>
      <c r="CD5" s="63" t="s">
        <v>3</v>
      </c>
      <c r="CE5" s="63" t="s">
        <v>4</v>
      </c>
      <c r="CF5" s="63" t="s">
        <v>5</v>
      </c>
      <c r="CG5" s="63" t="s">
        <v>9</v>
      </c>
      <c r="CH5" s="63" t="s">
        <v>6</v>
      </c>
      <c r="CI5" s="63" t="s">
        <v>7</v>
      </c>
      <c r="CJ5" s="63" t="s">
        <v>11</v>
      </c>
      <c r="CK5" s="63" t="s">
        <v>31</v>
      </c>
      <c r="CL5" s="64" t="s">
        <v>10</v>
      </c>
      <c r="CM5" s="66"/>
    </row>
    <row r="6" spans="1:91">
      <c r="B6" s="157" t="s">
        <v>45</v>
      </c>
      <c r="C6" s="157" t="s">
        <v>44</v>
      </c>
      <c r="D6" s="157" t="s">
        <v>43</v>
      </c>
      <c r="E6" s="151"/>
      <c r="F6" s="151"/>
      <c r="G6" s="149"/>
      <c r="H6" s="149"/>
      <c r="I6" s="149"/>
      <c r="J6" s="149"/>
      <c r="K6" s="149"/>
      <c r="L6" s="149"/>
      <c r="M6" s="149"/>
      <c r="N6" s="149"/>
      <c r="O6" s="149"/>
      <c r="P6" s="150"/>
      <c r="Q6" s="68"/>
      <c r="R6" s="163"/>
      <c r="S6" s="149"/>
      <c r="T6" s="149"/>
      <c r="U6" s="149"/>
      <c r="V6" s="149"/>
      <c r="W6" s="149"/>
      <c r="X6" s="150"/>
      <c r="Y6" s="65"/>
      <c r="Z6" s="163"/>
      <c r="AA6" s="149"/>
      <c r="AB6" s="149"/>
      <c r="AC6" s="149"/>
      <c r="AD6" s="149"/>
      <c r="AE6" s="149"/>
      <c r="AF6" s="149"/>
      <c r="AG6" s="149"/>
      <c r="AH6" s="149"/>
      <c r="AI6" s="150"/>
      <c r="AJ6" s="65"/>
      <c r="AK6" s="163"/>
      <c r="AL6" s="149"/>
      <c r="AM6" s="149"/>
      <c r="AN6" s="149"/>
      <c r="AO6" s="149"/>
      <c r="AP6" s="149"/>
      <c r="AQ6" s="149"/>
      <c r="AR6" s="149"/>
      <c r="AS6" s="149"/>
      <c r="AT6" s="150"/>
      <c r="AU6" s="65"/>
      <c r="AV6" s="163"/>
      <c r="AW6" s="149"/>
      <c r="AX6" s="149"/>
      <c r="AY6" s="149"/>
      <c r="AZ6" s="149"/>
      <c r="BA6" s="149"/>
      <c r="BB6" s="149"/>
      <c r="BC6" s="149"/>
      <c r="BD6" s="149"/>
      <c r="BE6" s="150"/>
      <c r="BF6" s="68"/>
      <c r="BG6" s="163"/>
      <c r="BH6" s="149"/>
      <c r="BI6" s="149"/>
      <c r="BJ6" s="149"/>
      <c r="BK6" s="149"/>
      <c r="BL6" s="149"/>
      <c r="BM6" s="149"/>
      <c r="BN6" s="149"/>
      <c r="BO6" s="149"/>
      <c r="BP6" s="150"/>
      <c r="BQ6" s="65"/>
      <c r="BR6" s="163"/>
      <c r="BS6" s="149"/>
      <c r="BT6" s="149"/>
      <c r="BU6" s="149"/>
      <c r="BV6" s="149"/>
      <c r="BW6" s="149"/>
      <c r="BX6" s="149"/>
      <c r="BY6" s="149"/>
      <c r="BZ6" s="149"/>
      <c r="CA6" s="150"/>
      <c r="CB6" s="65"/>
      <c r="CC6" s="163"/>
      <c r="CD6" s="149"/>
      <c r="CE6" s="149"/>
      <c r="CF6" s="149"/>
      <c r="CG6" s="149"/>
      <c r="CH6" s="149"/>
      <c r="CI6" s="149"/>
      <c r="CJ6" s="149"/>
      <c r="CK6" s="149"/>
      <c r="CL6" s="150"/>
      <c r="CM6" s="68"/>
    </row>
    <row r="7" spans="1:91">
      <c r="B7" s="174"/>
      <c r="C7" s="174"/>
      <c r="D7" s="174"/>
      <c r="E7" s="174"/>
      <c r="F7" s="174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7"/>
      <c r="R7" s="190"/>
      <c r="S7" s="191"/>
      <c r="T7" s="191"/>
      <c r="U7" s="191"/>
      <c r="V7" s="191"/>
      <c r="W7" s="191"/>
      <c r="X7" s="164">
        <f>SUM(R7:W7)</f>
        <v>0</v>
      </c>
      <c r="Y7" s="65"/>
      <c r="Z7" s="162">
        <f>$R7*G7</f>
        <v>0</v>
      </c>
      <c r="AA7" s="162">
        <f t="shared" ref="AA7:AI8" si="0">$R7*H7</f>
        <v>0</v>
      </c>
      <c r="AB7" s="162">
        <f t="shared" si="0"/>
        <v>0</v>
      </c>
      <c r="AC7" s="162">
        <f t="shared" si="0"/>
        <v>0</v>
      </c>
      <c r="AD7" s="162">
        <f t="shared" si="0"/>
        <v>0</v>
      </c>
      <c r="AE7" s="162">
        <f t="shared" si="0"/>
        <v>0</v>
      </c>
      <c r="AF7" s="162">
        <f t="shared" si="0"/>
        <v>0</v>
      </c>
      <c r="AG7" s="162">
        <f t="shared" si="0"/>
        <v>0</v>
      </c>
      <c r="AH7" s="162">
        <f t="shared" si="0"/>
        <v>0</v>
      </c>
      <c r="AI7" s="162">
        <f t="shared" si="0"/>
        <v>0</v>
      </c>
      <c r="AJ7" s="65"/>
      <c r="AK7" s="162">
        <f>$S7*G7</f>
        <v>0</v>
      </c>
      <c r="AL7" s="162">
        <f t="shared" ref="AL7:AT8" si="1">$S7*H7</f>
        <v>0</v>
      </c>
      <c r="AM7" s="162">
        <f t="shared" si="1"/>
        <v>0</v>
      </c>
      <c r="AN7" s="162">
        <f t="shared" si="1"/>
        <v>0</v>
      </c>
      <c r="AO7" s="162">
        <f t="shared" si="1"/>
        <v>0</v>
      </c>
      <c r="AP7" s="162">
        <f t="shared" si="1"/>
        <v>0</v>
      </c>
      <c r="AQ7" s="162">
        <f t="shared" si="1"/>
        <v>0</v>
      </c>
      <c r="AR7" s="162">
        <f t="shared" si="1"/>
        <v>0</v>
      </c>
      <c r="AS7" s="162">
        <f t="shared" si="1"/>
        <v>0</v>
      </c>
      <c r="AT7" s="162">
        <f t="shared" si="1"/>
        <v>0</v>
      </c>
      <c r="AU7" s="65"/>
      <c r="AV7" s="162">
        <f>$T7*G7</f>
        <v>0</v>
      </c>
      <c r="AW7" s="162">
        <f t="shared" ref="AW7:BE8" si="2">$T7*H7</f>
        <v>0</v>
      </c>
      <c r="AX7" s="162">
        <f t="shared" si="2"/>
        <v>0</v>
      </c>
      <c r="AY7" s="162">
        <f t="shared" si="2"/>
        <v>0</v>
      </c>
      <c r="AZ7" s="162">
        <f t="shared" si="2"/>
        <v>0</v>
      </c>
      <c r="BA7" s="162">
        <f t="shared" si="2"/>
        <v>0</v>
      </c>
      <c r="BB7" s="162">
        <f t="shared" si="2"/>
        <v>0</v>
      </c>
      <c r="BC7" s="162">
        <f t="shared" si="2"/>
        <v>0</v>
      </c>
      <c r="BD7" s="162">
        <f t="shared" si="2"/>
        <v>0</v>
      </c>
      <c r="BE7" s="162">
        <f t="shared" si="2"/>
        <v>0</v>
      </c>
      <c r="BF7" s="68"/>
      <c r="BG7" s="162">
        <f>$U7*G7</f>
        <v>0</v>
      </c>
      <c r="BH7" s="162">
        <f t="shared" ref="BH7:BP8" si="3">$U7*H7</f>
        <v>0</v>
      </c>
      <c r="BI7" s="162">
        <f t="shared" si="3"/>
        <v>0</v>
      </c>
      <c r="BJ7" s="162">
        <f t="shared" si="3"/>
        <v>0</v>
      </c>
      <c r="BK7" s="162">
        <f t="shared" si="3"/>
        <v>0</v>
      </c>
      <c r="BL7" s="162">
        <f t="shared" si="3"/>
        <v>0</v>
      </c>
      <c r="BM7" s="162">
        <f t="shared" si="3"/>
        <v>0</v>
      </c>
      <c r="BN7" s="162">
        <f t="shared" si="3"/>
        <v>0</v>
      </c>
      <c r="BO7" s="162">
        <f t="shared" si="3"/>
        <v>0</v>
      </c>
      <c r="BP7" s="162">
        <f t="shared" si="3"/>
        <v>0</v>
      </c>
      <c r="BQ7" s="65"/>
      <c r="BR7" s="162">
        <f>$V7*G7</f>
        <v>0</v>
      </c>
      <c r="BS7" s="162">
        <f t="shared" ref="BS7:CA8" si="4">$V7*H7</f>
        <v>0</v>
      </c>
      <c r="BT7" s="162">
        <f t="shared" si="4"/>
        <v>0</v>
      </c>
      <c r="BU7" s="162">
        <f t="shared" si="4"/>
        <v>0</v>
      </c>
      <c r="BV7" s="162">
        <f t="shared" si="4"/>
        <v>0</v>
      </c>
      <c r="BW7" s="162">
        <f t="shared" si="4"/>
        <v>0</v>
      </c>
      <c r="BX7" s="162">
        <f t="shared" si="4"/>
        <v>0</v>
      </c>
      <c r="BY7" s="162">
        <f t="shared" si="4"/>
        <v>0</v>
      </c>
      <c r="BZ7" s="162">
        <f t="shared" si="4"/>
        <v>0</v>
      </c>
      <c r="CA7" s="162">
        <f t="shared" si="4"/>
        <v>0</v>
      </c>
      <c r="CB7" s="65"/>
      <c r="CC7" s="162">
        <f>$W7*G7</f>
        <v>0</v>
      </c>
      <c r="CD7" s="162">
        <f t="shared" ref="CD7:CL8" si="5">$W7*H7</f>
        <v>0</v>
      </c>
      <c r="CE7" s="162">
        <f t="shared" si="5"/>
        <v>0</v>
      </c>
      <c r="CF7" s="162">
        <f t="shared" si="5"/>
        <v>0</v>
      </c>
      <c r="CG7" s="162">
        <f t="shared" si="5"/>
        <v>0</v>
      </c>
      <c r="CH7" s="162">
        <f t="shared" si="5"/>
        <v>0</v>
      </c>
      <c r="CI7" s="162">
        <f t="shared" si="5"/>
        <v>0</v>
      </c>
      <c r="CJ7" s="162">
        <f t="shared" si="5"/>
        <v>0</v>
      </c>
      <c r="CK7" s="162">
        <f t="shared" si="5"/>
        <v>0</v>
      </c>
      <c r="CL7" s="162">
        <f t="shared" si="5"/>
        <v>0</v>
      </c>
      <c r="CM7" s="68"/>
    </row>
    <row r="8" spans="1:91">
      <c r="B8" s="174"/>
      <c r="C8" s="174"/>
      <c r="D8" s="174"/>
      <c r="E8" s="174"/>
      <c r="F8" s="174"/>
      <c r="G8" s="175"/>
      <c r="H8" s="175"/>
      <c r="I8" s="175"/>
      <c r="J8" s="175"/>
      <c r="K8" s="175"/>
      <c r="L8" s="175"/>
      <c r="M8" s="175"/>
      <c r="N8" s="175"/>
      <c r="O8" s="175"/>
      <c r="P8" s="176"/>
      <c r="Q8" s="178" t="s">
        <v>74</v>
      </c>
      <c r="R8" s="190"/>
      <c r="S8" s="191"/>
      <c r="T8" s="191"/>
      <c r="U8" s="191"/>
      <c r="V8" s="191"/>
      <c r="W8" s="191"/>
      <c r="X8" s="164">
        <f>SUM(R8:W8)</f>
        <v>0</v>
      </c>
      <c r="Y8" s="65"/>
      <c r="Z8" s="162">
        <f>$R8*G8</f>
        <v>0</v>
      </c>
      <c r="AA8" s="162">
        <f t="shared" si="0"/>
        <v>0</v>
      </c>
      <c r="AB8" s="162">
        <f t="shared" si="0"/>
        <v>0</v>
      </c>
      <c r="AC8" s="162">
        <f t="shared" si="0"/>
        <v>0</v>
      </c>
      <c r="AD8" s="162">
        <f t="shared" si="0"/>
        <v>0</v>
      </c>
      <c r="AE8" s="162">
        <f t="shared" si="0"/>
        <v>0</v>
      </c>
      <c r="AF8" s="162">
        <f t="shared" si="0"/>
        <v>0</v>
      </c>
      <c r="AG8" s="162">
        <f t="shared" si="0"/>
        <v>0</v>
      </c>
      <c r="AH8" s="162">
        <f t="shared" si="0"/>
        <v>0</v>
      </c>
      <c r="AI8" s="162">
        <f t="shared" si="0"/>
        <v>0</v>
      </c>
      <c r="AJ8" s="65"/>
      <c r="AK8" s="162">
        <f>$S8*G8</f>
        <v>0</v>
      </c>
      <c r="AL8" s="162">
        <f t="shared" si="1"/>
        <v>0</v>
      </c>
      <c r="AM8" s="162">
        <f t="shared" si="1"/>
        <v>0</v>
      </c>
      <c r="AN8" s="162">
        <f t="shared" si="1"/>
        <v>0</v>
      </c>
      <c r="AO8" s="162">
        <f t="shared" si="1"/>
        <v>0</v>
      </c>
      <c r="AP8" s="162">
        <f t="shared" si="1"/>
        <v>0</v>
      </c>
      <c r="AQ8" s="162">
        <f t="shared" si="1"/>
        <v>0</v>
      </c>
      <c r="AR8" s="162">
        <f t="shared" si="1"/>
        <v>0</v>
      </c>
      <c r="AS8" s="162">
        <f t="shared" si="1"/>
        <v>0</v>
      </c>
      <c r="AT8" s="162">
        <f t="shared" si="1"/>
        <v>0</v>
      </c>
      <c r="AU8" s="65"/>
      <c r="AV8" s="162">
        <f>$T8*G8</f>
        <v>0</v>
      </c>
      <c r="AW8" s="162">
        <f t="shared" si="2"/>
        <v>0</v>
      </c>
      <c r="AX8" s="162">
        <f t="shared" si="2"/>
        <v>0</v>
      </c>
      <c r="AY8" s="162">
        <f t="shared" si="2"/>
        <v>0</v>
      </c>
      <c r="AZ8" s="162">
        <f t="shared" si="2"/>
        <v>0</v>
      </c>
      <c r="BA8" s="162">
        <f t="shared" si="2"/>
        <v>0</v>
      </c>
      <c r="BB8" s="162">
        <f t="shared" si="2"/>
        <v>0</v>
      </c>
      <c r="BC8" s="162">
        <f t="shared" si="2"/>
        <v>0</v>
      </c>
      <c r="BD8" s="162">
        <f t="shared" si="2"/>
        <v>0</v>
      </c>
      <c r="BE8" s="162">
        <f t="shared" si="2"/>
        <v>0</v>
      </c>
      <c r="BF8" s="68"/>
      <c r="BG8" s="162">
        <f>$U8*G8</f>
        <v>0</v>
      </c>
      <c r="BH8" s="162">
        <f t="shared" si="3"/>
        <v>0</v>
      </c>
      <c r="BI8" s="162">
        <f t="shared" si="3"/>
        <v>0</v>
      </c>
      <c r="BJ8" s="162">
        <f t="shared" si="3"/>
        <v>0</v>
      </c>
      <c r="BK8" s="162">
        <f t="shared" si="3"/>
        <v>0</v>
      </c>
      <c r="BL8" s="162">
        <f t="shared" si="3"/>
        <v>0</v>
      </c>
      <c r="BM8" s="162">
        <f t="shared" si="3"/>
        <v>0</v>
      </c>
      <c r="BN8" s="162">
        <f t="shared" si="3"/>
        <v>0</v>
      </c>
      <c r="BO8" s="162">
        <f t="shared" si="3"/>
        <v>0</v>
      </c>
      <c r="BP8" s="162">
        <f t="shared" si="3"/>
        <v>0</v>
      </c>
      <c r="BQ8" s="65"/>
      <c r="BR8" s="162">
        <f>$V8*G8</f>
        <v>0</v>
      </c>
      <c r="BS8" s="162">
        <f t="shared" si="4"/>
        <v>0</v>
      </c>
      <c r="BT8" s="162">
        <f t="shared" si="4"/>
        <v>0</v>
      </c>
      <c r="BU8" s="162">
        <f t="shared" si="4"/>
        <v>0</v>
      </c>
      <c r="BV8" s="162">
        <f t="shared" si="4"/>
        <v>0</v>
      </c>
      <c r="BW8" s="162">
        <f t="shared" si="4"/>
        <v>0</v>
      </c>
      <c r="BX8" s="162">
        <f t="shared" si="4"/>
        <v>0</v>
      </c>
      <c r="BY8" s="162">
        <f t="shared" si="4"/>
        <v>0</v>
      </c>
      <c r="BZ8" s="162">
        <f t="shared" si="4"/>
        <v>0</v>
      </c>
      <c r="CA8" s="162">
        <f t="shared" si="4"/>
        <v>0</v>
      </c>
      <c r="CB8" s="65"/>
      <c r="CC8" s="162">
        <f>$W8*G8</f>
        <v>0</v>
      </c>
      <c r="CD8" s="162">
        <f t="shared" si="5"/>
        <v>0</v>
      </c>
      <c r="CE8" s="162">
        <f t="shared" si="5"/>
        <v>0</v>
      </c>
      <c r="CF8" s="162">
        <f t="shared" si="5"/>
        <v>0</v>
      </c>
      <c r="CG8" s="162">
        <f t="shared" si="5"/>
        <v>0</v>
      </c>
      <c r="CH8" s="162">
        <f t="shared" si="5"/>
        <v>0</v>
      </c>
      <c r="CI8" s="162">
        <f t="shared" si="5"/>
        <v>0</v>
      </c>
      <c r="CJ8" s="162">
        <f t="shared" si="5"/>
        <v>0</v>
      </c>
      <c r="CK8" s="162">
        <f t="shared" si="5"/>
        <v>0</v>
      </c>
      <c r="CL8" s="162">
        <f t="shared" si="5"/>
        <v>0</v>
      </c>
      <c r="CM8" s="68"/>
    </row>
    <row r="9" spans="1:91" s="143" customFormat="1">
      <c r="B9" s="156" t="s">
        <v>1</v>
      </c>
      <c r="C9" s="114"/>
      <c r="D9" s="114"/>
      <c r="E9" s="114"/>
      <c r="F9" s="114"/>
      <c r="G9" s="114">
        <f>SUM(G7:G8)</f>
        <v>0</v>
      </c>
      <c r="H9" s="114">
        <f t="shared" ref="H9:P9" si="6">SUM(H7:H8)</f>
        <v>0</v>
      </c>
      <c r="I9" s="114">
        <f t="shared" si="6"/>
        <v>0</v>
      </c>
      <c r="J9" s="114">
        <f t="shared" si="6"/>
        <v>0</v>
      </c>
      <c r="K9" s="114">
        <f t="shared" si="6"/>
        <v>0</v>
      </c>
      <c r="L9" s="114">
        <f t="shared" si="6"/>
        <v>0</v>
      </c>
      <c r="M9" s="114">
        <f t="shared" si="6"/>
        <v>0</v>
      </c>
      <c r="N9" s="114">
        <f t="shared" si="6"/>
        <v>0</v>
      </c>
      <c r="O9" s="114">
        <f t="shared" si="6"/>
        <v>0</v>
      </c>
      <c r="P9" s="114">
        <f t="shared" si="6"/>
        <v>0</v>
      </c>
      <c r="Q9" s="114">
        <f>SUM(G9:P9)</f>
        <v>0</v>
      </c>
      <c r="R9" s="165"/>
      <c r="S9" s="165"/>
      <c r="T9" s="165"/>
      <c r="U9" s="165"/>
      <c r="V9" s="165"/>
      <c r="W9" s="165"/>
      <c r="X9" s="165"/>
      <c r="Y9" s="131"/>
      <c r="Z9" s="114">
        <f>SUM(Z7:Z8)</f>
        <v>0</v>
      </c>
      <c r="AA9" s="114">
        <f t="shared" ref="AA9:AI9" si="7">SUM(AA7:AA8)</f>
        <v>0</v>
      </c>
      <c r="AB9" s="114">
        <f t="shared" si="7"/>
        <v>0</v>
      </c>
      <c r="AC9" s="114">
        <f t="shared" si="7"/>
        <v>0</v>
      </c>
      <c r="AD9" s="114">
        <f t="shared" si="7"/>
        <v>0</v>
      </c>
      <c r="AE9" s="114">
        <f t="shared" si="7"/>
        <v>0</v>
      </c>
      <c r="AF9" s="114">
        <f t="shared" si="7"/>
        <v>0</v>
      </c>
      <c r="AG9" s="114">
        <f t="shared" si="7"/>
        <v>0</v>
      </c>
      <c r="AH9" s="114">
        <f t="shared" si="7"/>
        <v>0</v>
      </c>
      <c r="AI9" s="114">
        <f t="shared" si="7"/>
        <v>0</v>
      </c>
      <c r="AJ9" s="131"/>
      <c r="AK9" s="114">
        <f>SUM(AK7:AK8)</f>
        <v>0</v>
      </c>
      <c r="AL9" s="114">
        <f t="shared" ref="AL9:AT9" si="8">SUM(AL7:AL8)</f>
        <v>0</v>
      </c>
      <c r="AM9" s="114">
        <f t="shared" si="8"/>
        <v>0</v>
      </c>
      <c r="AN9" s="114">
        <f t="shared" si="8"/>
        <v>0</v>
      </c>
      <c r="AO9" s="114">
        <f t="shared" si="8"/>
        <v>0</v>
      </c>
      <c r="AP9" s="114">
        <f t="shared" si="8"/>
        <v>0</v>
      </c>
      <c r="AQ9" s="114">
        <f t="shared" si="8"/>
        <v>0</v>
      </c>
      <c r="AR9" s="114">
        <f t="shared" si="8"/>
        <v>0</v>
      </c>
      <c r="AS9" s="114">
        <f t="shared" si="8"/>
        <v>0</v>
      </c>
      <c r="AT9" s="114">
        <f t="shared" si="8"/>
        <v>0</v>
      </c>
      <c r="AU9" s="131"/>
      <c r="AV9" s="114">
        <f>SUM(AV7:AV8)</f>
        <v>0</v>
      </c>
      <c r="AW9" s="114">
        <f t="shared" ref="AW9:BE9" si="9">SUM(AW7:AW8)</f>
        <v>0</v>
      </c>
      <c r="AX9" s="114">
        <f t="shared" si="9"/>
        <v>0</v>
      </c>
      <c r="AY9" s="114">
        <f t="shared" si="9"/>
        <v>0</v>
      </c>
      <c r="AZ9" s="114">
        <f t="shared" si="9"/>
        <v>0</v>
      </c>
      <c r="BA9" s="114">
        <f t="shared" si="9"/>
        <v>0</v>
      </c>
      <c r="BB9" s="114">
        <f t="shared" si="9"/>
        <v>0</v>
      </c>
      <c r="BC9" s="114">
        <f t="shared" si="9"/>
        <v>0</v>
      </c>
      <c r="BD9" s="114">
        <f t="shared" si="9"/>
        <v>0</v>
      </c>
      <c r="BE9" s="114">
        <f t="shared" si="9"/>
        <v>0</v>
      </c>
      <c r="BF9" s="130"/>
      <c r="BG9" s="114">
        <f>SUM(BG7:BG8)</f>
        <v>0</v>
      </c>
      <c r="BH9" s="114">
        <f t="shared" ref="BH9:BP9" si="10">SUM(BH7:BH8)</f>
        <v>0</v>
      </c>
      <c r="BI9" s="114">
        <f t="shared" si="10"/>
        <v>0</v>
      </c>
      <c r="BJ9" s="114">
        <f t="shared" si="10"/>
        <v>0</v>
      </c>
      <c r="BK9" s="114">
        <f t="shared" si="10"/>
        <v>0</v>
      </c>
      <c r="BL9" s="114">
        <f t="shared" si="10"/>
        <v>0</v>
      </c>
      <c r="BM9" s="114">
        <f t="shared" si="10"/>
        <v>0</v>
      </c>
      <c r="BN9" s="114">
        <f t="shared" si="10"/>
        <v>0</v>
      </c>
      <c r="BO9" s="114">
        <f t="shared" si="10"/>
        <v>0</v>
      </c>
      <c r="BP9" s="114">
        <f t="shared" si="10"/>
        <v>0</v>
      </c>
      <c r="BQ9" s="131"/>
      <c r="BR9" s="114">
        <f>SUM(BR7:BR8)</f>
        <v>0</v>
      </c>
      <c r="BS9" s="114">
        <f t="shared" ref="BS9:CA9" si="11">SUM(BS7:BS8)</f>
        <v>0</v>
      </c>
      <c r="BT9" s="114">
        <f t="shared" si="11"/>
        <v>0</v>
      </c>
      <c r="BU9" s="114">
        <f t="shared" si="11"/>
        <v>0</v>
      </c>
      <c r="BV9" s="114">
        <f t="shared" si="11"/>
        <v>0</v>
      </c>
      <c r="BW9" s="114">
        <f t="shared" si="11"/>
        <v>0</v>
      </c>
      <c r="BX9" s="114">
        <f t="shared" si="11"/>
        <v>0</v>
      </c>
      <c r="BY9" s="114">
        <f t="shared" si="11"/>
        <v>0</v>
      </c>
      <c r="BZ9" s="114">
        <f t="shared" si="11"/>
        <v>0</v>
      </c>
      <c r="CA9" s="114">
        <f t="shared" si="11"/>
        <v>0</v>
      </c>
      <c r="CB9" s="131"/>
      <c r="CC9" s="114">
        <f>SUM(CC7:CC8)</f>
        <v>0</v>
      </c>
      <c r="CD9" s="114">
        <f t="shared" ref="CD9:CL9" si="12">SUM(CD7:CD8)</f>
        <v>0</v>
      </c>
      <c r="CE9" s="114">
        <f t="shared" si="12"/>
        <v>0</v>
      </c>
      <c r="CF9" s="114">
        <f t="shared" si="12"/>
        <v>0</v>
      </c>
      <c r="CG9" s="114">
        <f t="shared" si="12"/>
        <v>0</v>
      </c>
      <c r="CH9" s="114">
        <f t="shared" si="12"/>
        <v>0</v>
      </c>
      <c r="CI9" s="114">
        <f t="shared" si="12"/>
        <v>0</v>
      </c>
      <c r="CJ9" s="114">
        <f t="shared" si="12"/>
        <v>0</v>
      </c>
      <c r="CK9" s="114">
        <f t="shared" si="12"/>
        <v>0</v>
      </c>
      <c r="CL9" s="114">
        <f t="shared" si="12"/>
        <v>0</v>
      </c>
      <c r="CM9" s="130"/>
    </row>
    <row r="10" spans="1:9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6"/>
      <c r="R10" s="76"/>
      <c r="S10" s="76"/>
      <c r="T10" s="76"/>
      <c r="U10" s="76"/>
      <c r="V10" s="76"/>
      <c r="W10" s="76"/>
      <c r="X10" s="76"/>
      <c r="Y10" s="77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7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7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7"/>
      <c r="CC10" s="76"/>
    </row>
    <row r="11" spans="1:9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6"/>
      <c r="R11" s="76"/>
      <c r="S11" s="76"/>
      <c r="T11" s="76"/>
      <c r="U11" s="76"/>
      <c r="V11" s="76"/>
      <c r="W11" s="76"/>
      <c r="X11" s="76"/>
      <c r="Y11" s="77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</row>
    <row r="12" spans="1:91">
      <c r="A12" s="4"/>
      <c r="B12" s="4"/>
      <c r="C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6"/>
      <c r="R12" s="76"/>
      <c r="S12" s="76"/>
      <c r="T12" s="76"/>
      <c r="U12" s="76"/>
      <c r="V12" s="76"/>
      <c r="W12" s="76"/>
      <c r="X12" s="76"/>
      <c r="Y12" s="77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7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7"/>
      <c r="CC12" s="76"/>
    </row>
    <row r="13" spans="1:91">
      <c r="A13" s="4"/>
      <c r="B13" s="4"/>
      <c r="C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6"/>
      <c r="R13" s="76"/>
      <c r="S13" s="76"/>
      <c r="T13" s="76"/>
      <c r="U13" s="76"/>
      <c r="V13" s="76"/>
      <c r="W13" s="76"/>
      <c r="X13" s="76"/>
      <c r="Y13" s="77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7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7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7"/>
      <c r="CC13" s="76"/>
    </row>
    <row r="14" spans="1:91">
      <c r="A14" s="4"/>
      <c r="B14" s="4"/>
      <c r="C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6"/>
      <c r="R14" s="76"/>
      <c r="S14" s="76"/>
      <c r="T14" s="76"/>
      <c r="U14" s="76"/>
      <c r="V14" s="76"/>
      <c r="W14" s="76"/>
      <c r="X14" s="76"/>
      <c r="Y14" s="77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7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7"/>
      <c r="CC14" s="76"/>
    </row>
    <row r="15" spans="1:9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6"/>
      <c r="R15" s="76"/>
      <c r="S15" s="76"/>
      <c r="T15" s="76"/>
      <c r="U15" s="76"/>
      <c r="V15" s="76"/>
      <c r="W15" s="76"/>
      <c r="X15" s="76"/>
      <c r="Y15" s="77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7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7"/>
      <c r="CC15" s="76"/>
    </row>
    <row r="16" spans="1:9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6"/>
      <c r="R16" s="76"/>
      <c r="S16" s="76"/>
      <c r="T16" s="76"/>
      <c r="U16" s="76"/>
      <c r="V16" s="76"/>
      <c r="W16" s="76"/>
      <c r="X16" s="76"/>
      <c r="Y16" s="77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7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7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7"/>
      <c r="CC16" s="76"/>
    </row>
    <row r="17" spans="1:8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6"/>
      <c r="R17" s="76"/>
      <c r="S17" s="76"/>
      <c r="T17" s="76"/>
      <c r="U17" s="76"/>
      <c r="V17" s="76"/>
      <c r="W17" s="76"/>
      <c r="X17" s="76"/>
      <c r="Y17" s="77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7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7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7"/>
      <c r="CC17" s="76"/>
    </row>
    <row r="18" spans="1:8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6"/>
      <c r="R18" s="76"/>
      <c r="S18" s="76"/>
      <c r="T18" s="76"/>
      <c r="U18" s="76"/>
      <c r="V18" s="76"/>
      <c r="W18" s="76"/>
      <c r="X18" s="76"/>
      <c r="Y18" s="77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7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7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7"/>
      <c r="CC18" s="76"/>
    </row>
    <row r="19" spans="1:8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6"/>
      <c r="R19" s="76"/>
      <c r="S19" s="76"/>
      <c r="T19" s="76"/>
      <c r="U19" s="76"/>
      <c r="V19" s="76"/>
      <c r="W19" s="76"/>
      <c r="X19" s="76"/>
      <c r="Y19" s="77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7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7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7"/>
      <c r="CC19" s="76"/>
    </row>
    <row r="20" spans="1:8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6"/>
      <c r="R20" s="76"/>
      <c r="S20" s="76"/>
      <c r="T20" s="76"/>
      <c r="U20" s="76"/>
      <c r="V20" s="76"/>
      <c r="W20" s="76"/>
      <c r="X20" s="76"/>
      <c r="Y20" s="77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7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7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7"/>
      <c r="CC20" s="76"/>
    </row>
    <row r="21" spans="1:8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6"/>
      <c r="R21" s="76"/>
      <c r="S21" s="76"/>
      <c r="T21" s="76"/>
      <c r="U21" s="76"/>
      <c r="V21" s="76"/>
      <c r="W21" s="76"/>
      <c r="X21" s="76"/>
      <c r="Y21" s="77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7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7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7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7"/>
      <c r="CC21" s="76"/>
    </row>
    <row r="22" spans="1:8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6"/>
      <c r="R22" s="76"/>
      <c r="S22" s="76"/>
      <c r="T22" s="76"/>
      <c r="U22" s="76"/>
      <c r="V22" s="76"/>
      <c r="W22" s="76"/>
      <c r="X22" s="76"/>
      <c r="Y22" s="77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7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7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76"/>
    </row>
    <row r="23" spans="1:8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6"/>
      <c r="R23" s="76"/>
      <c r="S23" s="76"/>
      <c r="T23" s="76"/>
      <c r="U23" s="76"/>
      <c r="V23" s="76"/>
      <c r="W23" s="76"/>
      <c r="X23" s="76"/>
      <c r="Y23" s="77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7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7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7"/>
      <c r="CC23" s="76"/>
    </row>
    <row r="24" spans="1:8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6"/>
      <c r="R24" s="76"/>
      <c r="S24" s="76"/>
      <c r="T24" s="76"/>
      <c r="U24" s="76"/>
      <c r="V24" s="76"/>
      <c r="W24" s="76"/>
      <c r="X24" s="76"/>
      <c r="Y24" s="77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7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7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7"/>
      <c r="CC24" s="76"/>
    </row>
    <row r="25" spans="1:8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6"/>
      <c r="R25" s="76"/>
      <c r="S25" s="76"/>
      <c r="T25" s="76"/>
      <c r="U25" s="76"/>
      <c r="V25" s="76"/>
      <c r="W25" s="76"/>
      <c r="X25" s="76"/>
      <c r="Y25" s="77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7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7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7"/>
      <c r="CC25" s="76"/>
    </row>
    <row r="26" spans="1:8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76"/>
      <c r="R26" s="76"/>
      <c r="S26" s="76"/>
      <c r="T26" s="76"/>
      <c r="U26" s="76"/>
      <c r="V26" s="76"/>
      <c r="W26" s="76"/>
      <c r="X26" s="76"/>
      <c r="Y26" s="77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7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7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7"/>
      <c r="CC26" s="76"/>
    </row>
    <row r="27" spans="1:8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76"/>
      <c r="R27" s="76"/>
      <c r="S27" s="76"/>
      <c r="T27" s="76"/>
      <c r="U27" s="76"/>
      <c r="V27" s="76"/>
      <c r="W27" s="76"/>
      <c r="X27" s="76"/>
      <c r="Y27" s="77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7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7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7"/>
      <c r="CC27" s="76"/>
    </row>
    <row r="28" spans="1:8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76"/>
      <c r="R28" s="76"/>
      <c r="S28" s="76"/>
      <c r="T28" s="76"/>
      <c r="U28" s="76"/>
      <c r="V28" s="76"/>
      <c r="W28" s="76"/>
      <c r="X28" s="76"/>
      <c r="Y28" s="77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7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7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7"/>
      <c r="CC28" s="76"/>
    </row>
    <row r="29" spans="1:8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6"/>
      <c r="R29" s="76"/>
      <c r="S29" s="76"/>
      <c r="T29" s="76"/>
      <c r="U29" s="76"/>
      <c r="V29" s="76"/>
      <c r="W29" s="76"/>
      <c r="X29" s="76"/>
      <c r="Y29" s="77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7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7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7"/>
      <c r="CC29" s="76"/>
    </row>
    <row r="30" spans="1:8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76"/>
      <c r="R30" s="76"/>
      <c r="S30" s="76"/>
      <c r="T30" s="76"/>
      <c r="U30" s="76"/>
      <c r="V30" s="76"/>
      <c r="W30" s="76"/>
      <c r="X30" s="76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7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7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7"/>
      <c r="CC30" s="76"/>
    </row>
    <row r="31" spans="1:8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76"/>
      <c r="R31" s="76"/>
      <c r="S31" s="76"/>
      <c r="T31" s="76"/>
      <c r="U31" s="76"/>
      <c r="V31" s="76"/>
      <c r="W31" s="76"/>
      <c r="X31" s="76"/>
      <c r="Y31" s="77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7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7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7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7"/>
      <c r="CC31" s="76"/>
    </row>
    <row r="32" spans="1:8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6"/>
      <c r="R32" s="76"/>
      <c r="S32" s="76"/>
      <c r="T32" s="76"/>
      <c r="U32" s="76"/>
      <c r="V32" s="76"/>
      <c r="W32" s="76"/>
      <c r="X32" s="76"/>
      <c r="Y32" s="77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7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7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7"/>
      <c r="CC32" s="76"/>
    </row>
    <row r="33" spans="1:8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6"/>
      <c r="R33" s="76"/>
      <c r="S33" s="76"/>
      <c r="T33" s="76"/>
      <c r="U33" s="76"/>
      <c r="V33" s="76"/>
      <c r="W33" s="76"/>
      <c r="X33" s="76"/>
      <c r="Y33" s="77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7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7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7"/>
      <c r="CC33" s="76"/>
    </row>
    <row r="34" spans="1:8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6"/>
      <c r="R34" s="76"/>
      <c r="S34" s="76"/>
      <c r="T34" s="76"/>
      <c r="U34" s="76"/>
      <c r="V34" s="76"/>
      <c r="W34" s="76"/>
      <c r="X34" s="76"/>
      <c r="Y34" s="77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7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7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7"/>
      <c r="CC34" s="76"/>
    </row>
    <row r="35" spans="1:8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6"/>
      <c r="R35" s="76"/>
      <c r="S35" s="76"/>
      <c r="T35" s="76"/>
      <c r="U35" s="76"/>
      <c r="V35" s="76"/>
      <c r="W35" s="76"/>
      <c r="X35" s="76"/>
      <c r="Y35" s="77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7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7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7"/>
      <c r="CC35" s="76"/>
    </row>
    <row r="36" spans="1:8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6"/>
      <c r="R36" s="76"/>
      <c r="S36" s="76"/>
      <c r="T36" s="76"/>
      <c r="U36" s="76"/>
      <c r="V36" s="76"/>
      <c r="W36" s="76"/>
      <c r="X36" s="76"/>
      <c r="Y36" s="77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7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7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7"/>
      <c r="CC36" s="76"/>
    </row>
    <row r="37" spans="1:8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6"/>
      <c r="R37" s="76"/>
      <c r="S37" s="76"/>
      <c r="T37" s="76"/>
      <c r="U37" s="76"/>
      <c r="V37" s="76"/>
      <c r="W37" s="76"/>
      <c r="X37" s="76"/>
      <c r="Y37" s="77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7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7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7"/>
      <c r="CC37" s="76"/>
    </row>
    <row r="38" spans="1:8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6"/>
      <c r="R38" s="76"/>
      <c r="S38" s="76"/>
      <c r="T38" s="76"/>
      <c r="U38" s="76"/>
      <c r="V38" s="76"/>
      <c r="W38" s="76"/>
      <c r="X38" s="76"/>
      <c r="Y38" s="77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7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7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7"/>
      <c r="CC38" s="76"/>
    </row>
    <row r="39" spans="1:8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6"/>
      <c r="R39" s="76"/>
      <c r="S39" s="76"/>
      <c r="T39" s="76"/>
      <c r="U39" s="76"/>
      <c r="V39" s="76"/>
      <c r="W39" s="76"/>
      <c r="X39" s="76"/>
      <c r="Y39" s="77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7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7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7"/>
      <c r="CC39" s="76"/>
    </row>
    <row r="40" spans="1:8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76"/>
      <c r="R40" s="76"/>
      <c r="S40" s="76"/>
      <c r="T40" s="76"/>
      <c r="U40" s="76"/>
      <c r="V40" s="76"/>
      <c r="W40" s="76"/>
      <c r="X40" s="76"/>
      <c r="Y40" s="77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7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7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7"/>
      <c r="CC40" s="76"/>
    </row>
    <row r="41" spans="1:8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6"/>
      <c r="R41" s="76"/>
      <c r="S41" s="76"/>
      <c r="T41" s="76"/>
      <c r="U41" s="76"/>
      <c r="V41" s="76"/>
      <c r="W41" s="76"/>
      <c r="X41" s="76"/>
      <c r="Y41" s="77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7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7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7"/>
      <c r="CC41" s="76"/>
    </row>
    <row r="42" spans="1:8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6"/>
      <c r="R42" s="76"/>
      <c r="S42" s="76"/>
      <c r="T42" s="76"/>
      <c r="U42" s="76"/>
      <c r="V42" s="76"/>
      <c r="W42" s="76"/>
      <c r="X42" s="76"/>
      <c r="Y42" s="77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7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7"/>
      <c r="CC42" s="76"/>
    </row>
    <row r="43" spans="1:8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6"/>
      <c r="R43" s="76"/>
      <c r="S43" s="76"/>
      <c r="T43" s="76"/>
      <c r="U43" s="76"/>
      <c r="V43" s="76"/>
      <c r="W43" s="76"/>
      <c r="X43" s="76"/>
      <c r="Y43" s="77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7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7"/>
      <c r="CC43" s="76"/>
    </row>
    <row r="44" spans="1:8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76"/>
      <c r="R44" s="76"/>
      <c r="S44" s="76"/>
      <c r="T44" s="76"/>
      <c r="U44" s="76"/>
      <c r="V44" s="76"/>
      <c r="W44" s="76"/>
      <c r="X44" s="76"/>
      <c r="Y44" s="77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7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7"/>
      <c r="CC44" s="76"/>
    </row>
    <row r="45" spans="1:8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76"/>
      <c r="R45" s="76"/>
      <c r="S45" s="76"/>
      <c r="T45" s="76"/>
      <c r="U45" s="76"/>
      <c r="V45" s="76"/>
      <c r="W45" s="76"/>
      <c r="X45" s="76"/>
      <c r="Y45" s="77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7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7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7"/>
      <c r="CC45" s="76"/>
    </row>
    <row r="46" spans="1:8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76"/>
      <c r="R46" s="76"/>
      <c r="S46" s="76"/>
      <c r="T46" s="76"/>
      <c r="U46" s="76"/>
      <c r="V46" s="76"/>
      <c r="W46" s="76"/>
      <c r="X46" s="76"/>
      <c r="Y46" s="77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7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7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7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7"/>
      <c r="CC46" s="76"/>
    </row>
    <row r="47" spans="1:8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6"/>
      <c r="R47" s="76"/>
      <c r="S47" s="76"/>
      <c r="T47" s="76"/>
      <c r="U47" s="76"/>
      <c r="V47" s="76"/>
      <c r="W47" s="76"/>
      <c r="X47" s="76"/>
      <c r="Y47" s="77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7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7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7"/>
      <c r="CC47" s="76"/>
    </row>
    <row r="48" spans="1:8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6"/>
      <c r="R48" s="76"/>
      <c r="S48" s="76"/>
      <c r="T48" s="76"/>
      <c r="U48" s="76"/>
      <c r="V48" s="76"/>
      <c r="W48" s="76"/>
      <c r="X48" s="76"/>
      <c r="Y48" s="77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7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7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7"/>
      <c r="CC48" s="76"/>
    </row>
    <row r="49" spans="1:8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76"/>
      <c r="R49" s="76"/>
      <c r="S49" s="76"/>
      <c r="T49" s="76"/>
      <c r="U49" s="76"/>
      <c r="V49" s="76"/>
      <c r="W49" s="76"/>
      <c r="X49" s="76"/>
      <c r="Y49" s="77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7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7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7"/>
      <c r="CC49" s="76"/>
    </row>
    <row r="50" spans="1:8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76"/>
      <c r="R50" s="76"/>
      <c r="S50" s="76"/>
      <c r="T50" s="76"/>
      <c r="U50" s="76"/>
      <c r="V50" s="76"/>
      <c r="W50" s="76"/>
      <c r="X50" s="76"/>
      <c r="Y50" s="77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7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7"/>
      <c r="CC50" s="76"/>
    </row>
    <row r="51" spans="1:8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76"/>
      <c r="R51" s="76"/>
      <c r="S51" s="76"/>
      <c r="T51" s="76"/>
      <c r="U51" s="76"/>
      <c r="V51" s="76"/>
      <c r="W51" s="76"/>
      <c r="X51" s="76"/>
      <c r="Y51" s="77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7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7"/>
      <c r="CC51" s="76"/>
    </row>
    <row r="52" spans="1:8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6"/>
      <c r="R52" s="76"/>
      <c r="S52" s="76"/>
      <c r="T52" s="76"/>
      <c r="U52" s="76"/>
      <c r="V52" s="76"/>
      <c r="W52" s="76"/>
      <c r="X52" s="76"/>
      <c r="Y52" s="77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7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7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7"/>
      <c r="CC52" s="76"/>
    </row>
    <row r="53" spans="1:8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76"/>
      <c r="R53" s="76"/>
      <c r="S53" s="76"/>
      <c r="T53" s="76"/>
      <c r="U53" s="76"/>
      <c r="V53" s="76"/>
      <c r="W53" s="76"/>
      <c r="X53" s="76"/>
      <c r="Y53" s="77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7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7"/>
      <c r="CC53" s="76"/>
    </row>
    <row r="54" spans="1:8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76"/>
      <c r="R54" s="76"/>
      <c r="S54" s="76"/>
      <c r="T54" s="76"/>
      <c r="U54" s="76"/>
      <c r="V54" s="76"/>
      <c r="W54" s="76"/>
      <c r="X54" s="76"/>
      <c r="Y54" s="77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7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7"/>
      <c r="CC54" s="76"/>
    </row>
    <row r="55" spans="1:8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76"/>
      <c r="R55" s="76"/>
      <c r="S55" s="76"/>
      <c r="T55" s="76"/>
      <c r="U55" s="76"/>
      <c r="V55" s="76"/>
      <c r="W55" s="76"/>
      <c r="X55" s="76"/>
      <c r="Y55" s="77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7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7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7"/>
      <c r="CC55" s="76"/>
    </row>
    <row r="56" spans="1:8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76"/>
      <c r="R56" s="76"/>
      <c r="S56" s="76"/>
      <c r="T56" s="76"/>
      <c r="U56" s="76"/>
      <c r="V56" s="76"/>
      <c r="W56" s="76"/>
      <c r="X56" s="76"/>
      <c r="Y56" s="77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7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7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7"/>
      <c r="CC56" s="76"/>
    </row>
    <row r="57" spans="1:8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76"/>
      <c r="R57" s="76"/>
      <c r="S57" s="76"/>
      <c r="T57" s="76"/>
      <c r="U57" s="76"/>
      <c r="V57" s="76"/>
      <c r="W57" s="76"/>
      <c r="X57" s="76"/>
      <c r="Y57" s="77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7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7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7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7"/>
      <c r="CC57" s="76"/>
    </row>
    <row r="58" spans="1:8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76"/>
      <c r="R58" s="76"/>
      <c r="S58" s="76"/>
      <c r="T58" s="76"/>
      <c r="U58" s="76"/>
      <c r="V58" s="76"/>
      <c r="W58" s="76"/>
      <c r="X58" s="76"/>
      <c r="Y58" s="77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7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7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7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7"/>
      <c r="CC58" s="76"/>
    </row>
    <row r="59" spans="1:8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76"/>
      <c r="R59" s="76"/>
      <c r="S59" s="76"/>
      <c r="T59" s="76"/>
      <c r="U59" s="76"/>
      <c r="V59" s="76"/>
      <c r="W59" s="76"/>
      <c r="X59" s="76"/>
      <c r="Y59" s="77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7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7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7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7"/>
      <c r="CC59" s="76"/>
    </row>
    <row r="60" spans="1:8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76"/>
      <c r="R60" s="76"/>
      <c r="S60" s="76"/>
      <c r="T60" s="76"/>
      <c r="U60" s="76"/>
      <c r="V60" s="76"/>
      <c r="W60" s="76"/>
      <c r="X60" s="76"/>
      <c r="Y60" s="77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7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7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7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7"/>
      <c r="CC60" s="76"/>
    </row>
    <row r="61" spans="1:8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76"/>
      <c r="R61" s="76"/>
      <c r="S61" s="76"/>
      <c r="T61" s="76"/>
      <c r="U61" s="76"/>
      <c r="V61" s="76"/>
      <c r="W61" s="76"/>
      <c r="X61" s="76"/>
      <c r="Y61" s="77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7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7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7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7"/>
      <c r="CC61" s="76"/>
    </row>
    <row r="62" spans="1:8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76"/>
      <c r="R62" s="76"/>
      <c r="S62" s="76"/>
      <c r="T62" s="76"/>
      <c r="U62" s="76"/>
      <c r="V62" s="76"/>
      <c r="W62" s="76"/>
      <c r="X62" s="76"/>
      <c r="Y62" s="77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7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7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7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7"/>
      <c r="CC62" s="76"/>
    </row>
    <row r="63" spans="1:8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6"/>
      <c r="R63" s="76"/>
      <c r="S63" s="76"/>
      <c r="T63" s="76"/>
      <c r="U63" s="76"/>
      <c r="V63" s="76"/>
      <c r="W63" s="76"/>
      <c r="X63" s="76"/>
      <c r="Y63" s="77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7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7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7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7"/>
      <c r="CC63" s="76"/>
    </row>
    <row r="64" spans="1:8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76"/>
      <c r="R64" s="76"/>
      <c r="S64" s="76"/>
      <c r="T64" s="76"/>
      <c r="U64" s="76"/>
      <c r="V64" s="76"/>
      <c r="W64" s="76"/>
      <c r="X64" s="76"/>
      <c r="Y64" s="77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7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7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7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7"/>
      <c r="CC64" s="76"/>
    </row>
    <row r="65" spans="1:8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76"/>
      <c r="R65" s="76"/>
      <c r="S65" s="76"/>
      <c r="T65" s="76"/>
      <c r="U65" s="76"/>
      <c r="V65" s="76"/>
      <c r="W65" s="76"/>
      <c r="X65" s="76"/>
      <c r="Y65" s="77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7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7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7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7"/>
      <c r="CC65" s="76"/>
    </row>
    <row r="66" spans="1:8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76"/>
      <c r="R66" s="76"/>
      <c r="S66" s="76"/>
      <c r="T66" s="76"/>
      <c r="U66" s="76"/>
      <c r="V66" s="76"/>
      <c r="W66" s="76"/>
      <c r="X66" s="76"/>
      <c r="Y66" s="77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7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7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7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7"/>
      <c r="CC66" s="76"/>
    </row>
    <row r="67" spans="1:8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76"/>
      <c r="R67" s="76"/>
      <c r="S67" s="76"/>
      <c r="T67" s="76"/>
      <c r="U67" s="76"/>
      <c r="V67" s="76"/>
      <c r="W67" s="76"/>
      <c r="X67" s="76"/>
      <c r="Y67" s="77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7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7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7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7"/>
      <c r="CC67" s="76"/>
    </row>
    <row r="68" spans="1:8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6"/>
      <c r="R68" s="76"/>
      <c r="S68" s="76"/>
      <c r="T68" s="76"/>
      <c r="U68" s="76"/>
      <c r="V68" s="76"/>
      <c r="W68" s="76"/>
      <c r="X68" s="76"/>
      <c r="Y68" s="77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7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7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7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7"/>
      <c r="CC68" s="76"/>
    </row>
    <row r="69" spans="1:8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76"/>
      <c r="R69" s="76"/>
      <c r="S69" s="76"/>
      <c r="T69" s="76"/>
      <c r="U69" s="76"/>
      <c r="V69" s="76"/>
      <c r="W69" s="76"/>
      <c r="X69" s="76"/>
      <c r="Y69" s="77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7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7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7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7"/>
      <c r="CC69" s="76"/>
    </row>
    <row r="70" spans="1:8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76"/>
      <c r="R70" s="76"/>
      <c r="S70" s="76"/>
      <c r="T70" s="76"/>
      <c r="U70" s="76"/>
      <c r="V70" s="76"/>
      <c r="W70" s="76"/>
      <c r="X70" s="76"/>
      <c r="Y70" s="77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7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7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7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7"/>
      <c r="CC70" s="76"/>
    </row>
    <row r="71" spans="1:8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76"/>
      <c r="R71" s="76"/>
      <c r="S71" s="76"/>
      <c r="T71" s="76"/>
      <c r="U71" s="76"/>
      <c r="V71" s="76"/>
      <c r="W71" s="76"/>
      <c r="X71" s="76"/>
      <c r="Y71" s="77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7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7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7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7"/>
      <c r="CC71" s="76"/>
    </row>
    <row r="72" spans="1:8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76"/>
      <c r="R72" s="76"/>
      <c r="S72" s="76"/>
      <c r="T72" s="76"/>
      <c r="U72" s="76"/>
      <c r="V72" s="76"/>
      <c r="W72" s="76"/>
      <c r="X72" s="76"/>
      <c r="Y72" s="77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7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7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7"/>
      <c r="CC72" s="76"/>
    </row>
    <row r="73" spans="1:8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76"/>
      <c r="R73" s="76"/>
      <c r="S73" s="76"/>
      <c r="T73" s="76"/>
      <c r="U73" s="76"/>
      <c r="V73" s="76"/>
      <c r="W73" s="76"/>
      <c r="X73" s="76"/>
      <c r="Y73" s="77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7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7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7"/>
      <c r="CC73" s="76"/>
    </row>
    <row r="74" spans="1:8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76"/>
      <c r="R74" s="76"/>
      <c r="S74" s="76"/>
      <c r="T74" s="76"/>
      <c r="U74" s="76"/>
      <c r="V74" s="76"/>
      <c r="W74" s="76"/>
      <c r="X74" s="76"/>
      <c r="Y74" s="77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7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7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7"/>
      <c r="CC74" s="76"/>
    </row>
    <row r="75" spans="1:8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76"/>
      <c r="R75" s="76"/>
      <c r="S75" s="76"/>
      <c r="T75" s="76"/>
      <c r="U75" s="76"/>
      <c r="V75" s="76"/>
      <c r="W75" s="76"/>
      <c r="X75" s="76"/>
      <c r="Y75" s="77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7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7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7"/>
      <c r="CC75" s="76"/>
    </row>
    <row r="76" spans="1:8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6"/>
      <c r="R76" s="76"/>
      <c r="S76" s="76"/>
      <c r="T76" s="76"/>
      <c r="U76" s="76"/>
      <c r="V76" s="76"/>
      <c r="W76" s="76"/>
      <c r="X76" s="76"/>
      <c r="Y76" s="77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7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7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7"/>
      <c r="CC76" s="76"/>
    </row>
    <row r="77" spans="1:8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76"/>
      <c r="R77" s="76"/>
      <c r="S77" s="76"/>
      <c r="T77" s="76"/>
      <c r="U77" s="76"/>
      <c r="V77" s="76"/>
      <c r="W77" s="76"/>
      <c r="X77" s="76"/>
      <c r="Y77" s="77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7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7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7"/>
      <c r="CC77" s="76"/>
    </row>
    <row r="78" spans="1:8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76"/>
      <c r="R78" s="76"/>
      <c r="S78" s="76"/>
      <c r="T78" s="76"/>
      <c r="U78" s="76"/>
      <c r="V78" s="76"/>
      <c r="W78" s="76"/>
      <c r="X78" s="76"/>
      <c r="Y78" s="77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7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7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7"/>
      <c r="CC78" s="76"/>
    </row>
    <row r="79" spans="1:8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76"/>
      <c r="R79" s="76"/>
      <c r="S79" s="76"/>
      <c r="T79" s="76"/>
      <c r="U79" s="76"/>
      <c r="V79" s="76"/>
      <c r="W79" s="76"/>
      <c r="X79" s="76"/>
      <c r="Y79" s="77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7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7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7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7"/>
      <c r="CC79" s="76"/>
    </row>
    <row r="80" spans="1:8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76"/>
      <c r="R80" s="76"/>
      <c r="S80" s="76"/>
      <c r="T80" s="76"/>
      <c r="U80" s="76"/>
      <c r="V80" s="76"/>
      <c r="W80" s="76"/>
      <c r="X80" s="76"/>
      <c r="Y80" s="77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7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7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7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7"/>
      <c r="CC80" s="76"/>
    </row>
    <row r="81" spans="1: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76"/>
      <c r="R81" s="76"/>
      <c r="S81" s="76"/>
      <c r="T81" s="76"/>
      <c r="U81" s="76"/>
      <c r="V81" s="76"/>
      <c r="W81" s="76"/>
      <c r="X81" s="76"/>
      <c r="Y81" s="77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7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7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7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7"/>
      <c r="CC81" s="76"/>
    </row>
    <row r="82" spans="1:8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76"/>
      <c r="R82" s="76"/>
      <c r="S82" s="76"/>
      <c r="T82" s="76"/>
      <c r="U82" s="76"/>
      <c r="V82" s="76"/>
      <c r="W82" s="76"/>
      <c r="X82" s="76"/>
      <c r="Y82" s="77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7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7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7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7"/>
      <c r="CC82" s="76"/>
    </row>
    <row r="83" spans="1:8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76"/>
      <c r="R83" s="76"/>
      <c r="S83" s="76"/>
      <c r="T83" s="76"/>
      <c r="U83" s="76"/>
      <c r="V83" s="76"/>
      <c r="W83" s="76"/>
      <c r="X83" s="76"/>
      <c r="Y83" s="77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7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7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7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7"/>
      <c r="CC83" s="76"/>
    </row>
    <row r="84" spans="1:8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76"/>
      <c r="R84" s="76"/>
      <c r="S84" s="76"/>
      <c r="T84" s="76"/>
      <c r="U84" s="76"/>
      <c r="V84" s="76"/>
      <c r="W84" s="76"/>
      <c r="X84" s="76"/>
      <c r="Y84" s="77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7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7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7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7"/>
      <c r="CC84" s="76"/>
    </row>
    <row r="85" spans="1:8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76"/>
      <c r="R85" s="76"/>
      <c r="S85" s="76"/>
      <c r="T85" s="76"/>
      <c r="U85" s="76"/>
      <c r="V85" s="76"/>
      <c r="W85" s="76"/>
      <c r="X85" s="76"/>
      <c r="Y85" s="77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7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7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7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7"/>
      <c r="CC85" s="76"/>
    </row>
    <row r="86" spans="1:8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76"/>
      <c r="R86" s="76"/>
      <c r="S86" s="76"/>
      <c r="T86" s="76"/>
      <c r="U86" s="76"/>
      <c r="V86" s="76"/>
      <c r="W86" s="76"/>
      <c r="X86" s="76"/>
      <c r="Y86" s="77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7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7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7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7"/>
      <c r="CC86" s="76"/>
    </row>
    <row r="87" spans="1:8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76"/>
      <c r="R87" s="76"/>
      <c r="S87" s="76"/>
      <c r="T87" s="76"/>
      <c r="U87" s="76"/>
      <c r="V87" s="76"/>
      <c r="W87" s="76"/>
      <c r="X87" s="76"/>
      <c r="Y87" s="77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7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7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7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7"/>
      <c r="CC87" s="76"/>
    </row>
    <row r="88" spans="1:8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76"/>
      <c r="R88" s="76"/>
      <c r="S88" s="76"/>
      <c r="T88" s="76"/>
      <c r="U88" s="76"/>
      <c r="V88" s="76"/>
      <c r="W88" s="76"/>
      <c r="X88" s="76"/>
      <c r="Y88" s="77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7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7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7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7"/>
      <c r="CC88" s="76"/>
    </row>
    <row r="89" spans="1:8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76"/>
      <c r="R89" s="76"/>
      <c r="S89" s="76"/>
      <c r="T89" s="76"/>
      <c r="U89" s="76"/>
      <c r="V89" s="76"/>
      <c r="W89" s="76"/>
      <c r="X89" s="76"/>
      <c r="Y89" s="77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7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7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7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7"/>
      <c r="CC89" s="76"/>
    </row>
    <row r="90" spans="1:8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76"/>
      <c r="R90" s="76"/>
      <c r="S90" s="76"/>
      <c r="T90" s="76"/>
      <c r="U90" s="76"/>
      <c r="V90" s="76"/>
      <c r="W90" s="76"/>
      <c r="X90" s="76"/>
      <c r="Y90" s="77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7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7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7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7"/>
      <c r="CC90" s="76"/>
    </row>
    <row r="91" spans="1:8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76"/>
      <c r="R91" s="76"/>
      <c r="S91" s="76"/>
      <c r="T91" s="76"/>
      <c r="U91" s="76"/>
      <c r="V91" s="76"/>
      <c r="W91" s="76"/>
      <c r="X91" s="76"/>
      <c r="Y91" s="77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7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7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7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7"/>
      <c r="CC91" s="76"/>
    </row>
    <row r="92" spans="1:8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76"/>
      <c r="R92" s="76"/>
      <c r="S92" s="76"/>
      <c r="T92" s="76"/>
      <c r="U92" s="76"/>
      <c r="V92" s="76"/>
      <c r="W92" s="76"/>
      <c r="X92" s="76"/>
      <c r="Y92" s="77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7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7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7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7"/>
      <c r="CC92" s="76"/>
    </row>
    <row r="93" spans="1:8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76"/>
      <c r="R93" s="76"/>
      <c r="S93" s="76"/>
      <c r="T93" s="76"/>
      <c r="U93" s="76"/>
      <c r="V93" s="76"/>
      <c r="W93" s="76"/>
      <c r="X93" s="76"/>
      <c r="Y93" s="77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7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7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7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7"/>
      <c r="CC93" s="76"/>
    </row>
    <row r="94" spans="1:8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76"/>
      <c r="R94" s="76"/>
      <c r="S94" s="76"/>
      <c r="T94" s="76"/>
      <c r="U94" s="76"/>
      <c r="V94" s="76"/>
      <c r="W94" s="76"/>
      <c r="X94" s="76"/>
      <c r="Y94" s="77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7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7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7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7"/>
      <c r="CC94" s="76"/>
    </row>
    <row r="95" spans="1:8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76"/>
      <c r="R95" s="76"/>
      <c r="S95" s="76"/>
      <c r="T95" s="76"/>
      <c r="U95" s="76"/>
      <c r="V95" s="76"/>
      <c r="W95" s="76"/>
      <c r="X95" s="76"/>
      <c r="Y95" s="77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7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7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7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7"/>
      <c r="CC95" s="76"/>
    </row>
    <row r="96" spans="1:8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76"/>
      <c r="R96" s="76"/>
      <c r="S96" s="76"/>
      <c r="T96" s="76"/>
      <c r="U96" s="76"/>
      <c r="V96" s="76"/>
      <c r="W96" s="76"/>
      <c r="X96" s="76"/>
      <c r="Y96" s="77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7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7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7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7"/>
      <c r="CC96" s="76"/>
    </row>
    <row r="97" spans="1:8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76"/>
      <c r="R97" s="76"/>
      <c r="S97" s="76"/>
      <c r="T97" s="76"/>
      <c r="U97" s="76"/>
      <c r="V97" s="76"/>
      <c r="W97" s="76"/>
      <c r="X97" s="76"/>
      <c r="Y97" s="77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7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7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7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7"/>
      <c r="CC97" s="76"/>
    </row>
    <row r="98" spans="1:8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76"/>
      <c r="R98" s="76"/>
      <c r="S98" s="76"/>
      <c r="T98" s="76"/>
      <c r="U98" s="76"/>
      <c r="V98" s="76"/>
      <c r="W98" s="76"/>
      <c r="X98" s="76"/>
      <c r="Y98" s="77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7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7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7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7"/>
      <c r="CC98" s="76"/>
    </row>
    <row r="99" spans="1:8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76"/>
      <c r="R99" s="76"/>
      <c r="S99" s="76"/>
      <c r="T99" s="76"/>
      <c r="U99" s="76"/>
      <c r="V99" s="76"/>
      <c r="W99" s="76"/>
      <c r="X99" s="76"/>
      <c r="Y99" s="77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7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7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7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7"/>
      <c r="CC99" s="76"/>
    </row>
    <row r="100" spans="1:8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76"/>
      <c r="R100" s="76"/>
      <c r="S100" s="76"/>
      <c r="T100" s="76"/>
      <c r="U100" s="76"/>
      <c r="V100" s="76"/>
      <c r="W100" s="76"/>
      <c r="X100" s="76"/>
      <c r="Y100" s="77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7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7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7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7"/>
      <c r="CC100" s="76"/>
    </row>
    <row r="101" spans="1:8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76"/>
      <c r="R101" s="76"/>
      <c r="S101" s="76"/>
      <c r="T101" s="76"/>
      <c r="U101" s="76"/>
      <c r="V101" s="76"/>
      <c r="W101" s="76"/>
      <c r="X101" s="76"/>
      <c r="Y101" s="77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7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7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7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7"/>
      <c r="CC101" s="76"/>
    </row>
    <row r="102" spans="1:8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76"/>
      <c r="R102" s="76"/>
      <c r="S102" s="76"/>
      <c r="T102" s="76"/>
      <c r="U102" s="76"/>
      <c r="V102" s="76"/>
      <c r="W102" s="76"/>
      <c r="X102" s="76"/>
      <c r="Y102" s="77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7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7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7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7"/>
      <c r="CC102" s="76"/>
    </row>
    <row r="103" spans="1:8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76"/>
      <c r="R103" s="76"/>
      <c r="S103" s="76"/>
      <c r="T103" s="76"/>
      <c r="U103" s="76"/>
      <c r="V103" s="76"/>
      <c r="W103" s="76"/>
      <c r="X103" s="76"/>
      <c r="Y103" s="77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7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7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7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7"/>
      <c r="CC103" s="76"/>
    </row>
    <row r="104" spans="1:8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76"/>
      <c r="R104" s="76"/>
      <c r="S104" s="76"/>
      <c r="T104" s="76"/>
      <c r="U104" s="76"/>
      <c r="V104" s="76"/>
      <c r="W104" s="76"/>
      <c r="X104" s="76"/>
      <c r="Y104" s="77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7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7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7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7"/>
      <c r="CC104" s="76"/>
    </row>
    <row r="105" spans="1:8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76"/>
      <c r="R105" s="76"/>
      <c r="S105" s="76"/>
      <c r="T105" s="76"/>
      <c r="U105" s="76"/>
      <c r="V105" s="76"/>
      <c r="W105" s="76"/>
      <c r="X105" s="76"/>
      <c r="Y105" s="77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7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7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7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7"/>
      <c r="CC105" s="76"/>
    </row>
    <row r="106" spans="1:8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76"/>
      <c r="R106" s="76"/>
      <c r="S106" s="76"/>
      <c r="T106" s="76"/>
      <c r="U106" s="76"/>
      <c r="V106" s="76"/>
      <c r="W106" s="76"/>
      <c r="X106" s="76"/>
      <c r="Y106" s="77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7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7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7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7"/>
      <c r="CC106" s="76"/>
    </row>
    <row r="107" spans="1:8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76"/>
      <c r="R107" s="76"/>
      <c r="S107" s="76"/>
      <c r="T107" s="76"/>
      <c r="U107" s="76"/>
      <c r="V107" s="76"/>
      <c r="W107" s="76"/>
      <c r="X107" s="76"/>
      <c r="Y107" s="77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7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7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7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7"/>
      <c r="CC107" s="76"/>
    </row>
    <row r="108" spans="1:8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76"/>
      <c r="R108" s="76"/>
      <c r="S108" s="76"/>
      <c r="T108" s="76"/>
      <c r="U108" s="76"/>
      <c r="V108" s="76"/>
      <c r="W108" s="76"/>
      <c r="X108" s="76"/>
      <c r="Y108" s="77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7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7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7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7"/>
      <c r="CC108" s="76"/>
    </row>
    <row r="109" spans="1:8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76"/>
      <c r="R109" s="76"/>
      <c r="S109" s="76"/>
      <c r="T109" s="76"/>
      <c r="U109" s="76"/>
      <c r="V109" s="76"/>
      <c r="W109" s="76"/>
      <c r="X109" s="76"/>
      <c r="Y109" s="77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7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7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7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7"/>
      <c r="CC109" s="76"/>
    </row>
    <row r="110" spans="1:8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76"/>
      <c r="R110" s="76"/>
      <c r="S110" s="76"/>
      <c r="T110" s="76"/>
      <c r="U110" s="76"/>
      <c r="V110" s="76"/>
      <c r="W110" s="76"/>
      <c r="X110" s="76"/>
      <c r="Y110" s="77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7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7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7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7"/>
      <c r="CC110" s="76"/>
    </row>
    <row r="111" spans="1:8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76"/>
      <c r="R111" s="76"/>
      <c r="S111" s="76"/>
      <c r="T111" s="76"/>
      <c r="U111" s="76"/>
      <c r="V111" s="76"/>
      <c r="W111" s="76"/>
      <c r="X111" s="76"/>
      <c r="Y111" s="77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7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7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7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7"/>
      <c r="CC111" s="76"/>
    </row>
    <row r="112" spans="1:8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76"/>
      <c r="R112" s="76"/>
      <c r="S112" s="76"/>
      <c r="T112" s="76"/>
      <c r="U112" s="76"/>
      <c r="V112" s="76"/>
      <c r="W112" s="76"/>
      <c r="X112" s="76"/>
      <c r="Y112" s="77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7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7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7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7"/>
      <c r="CC112" s="76"/>
    </row>
    <row r="113" spans="1:8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76"/>
      <c r="R113" s="76"/>
      <c r="S113" s="76"/>
      <c r="T113" s="76"/>
      <c r="U113" s="76"/>
      <c r="V113" s="76"/>
      <c r="W113" s="76"/>
      <c r="X113" s="76"/>
      <c r="Y113" s="77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7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7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7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7"/>
      <c r="CC113" s="76"/>
    </row>
    <row r="114" spans="1:8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76"/>
      <c r="R114" s="76"/>
      <c r="S114" s="76"/>
      <c r="T114" s="76"/>
      <c r="U114" s="76"/>
      <c r="V114" s="76"/>
      <c r="W114" s="76"/>
      <c r="X114" s="76"/>
      <c r="Y114" s="77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7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7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7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7"/>
      <c r="CC114" s="76"/>
    </row>
    <row r="115" spans="1:8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76"/>
      <c r="R115" s="76"/>
      <c r="S115" s="76"/>
      <c r="T115" s="76"/>
      <c r="U115" s="76"/>
      <c r="V115" s="76"/>
      <c r="W115" s="76"/>
      <c r="X115" s="76"/>
      <c r="Y115" s="77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7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7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7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7"/>
      <c r="CC115" s="76"/>
    </row>
    <row r="116" spans="1:8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76"/>
      <c r="R116" s="76"/>
      <c r="S116" s="76"/>
      <c r="T116" s="76"/>
      <c r="U116" s="76"/>
      <c r="V116" s="76"/>
      <c r="W116" s="76"/>
      <c r="X116" s="76"/>
      <c r="Y116" s="77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7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7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7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7"/>
      <c r="CC116" s="76"/>
    </row>
    <row r="117" spans="1:8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76"/>
      <c r="R117" s="76"/>
      <c r="S117" s="76"/>
      <c r="T117" s="76"/>
      <c r="U117" s="76"/>
      <c r="V117" s="76"/>
      <c r="W117" s="76"/>
      <c r="X117" s="76"/>
      <c r="Y117" s="77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7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7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7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7"/>
      <c r="CC117" s="76"/>
    </row>
    <row r="118" spans="1:8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76"/>
      <c r="R118" s="76"/>
      <c r="S118" s="76"/>
      <c r="T118" s="76"/>
      <c r="U118" s="76"/>
      <c r="V118" s="76"/>
      <c r="W118" s="76"/>
      <c r="X118" s="76"/>
      <c r="Y118" s="77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7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7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7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7"/>
      <c r="CC118" s="76"/>
    </row>
    <row r="119" spans="1:8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76"/>
      <c r="R119" s="76"/>
      <c r="S119" s="76"/>
      <c r="T119" s="76"/>
      <c r="U119" s="76"/>
      <c r="V119" s="76"/>
      <c r="W119" s="76"/>
      <c r="X119" s="76"/>
      <c r="Y119" s="77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7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7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7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7"/>
      <c r="CC119" s="76"/>
    </row>
    <row r="120" spans="1:8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76"/>
      <c r="R120" s="76"/>
      <c r="S120" s="76"/>
      <c r="T120" s="76"/>
      <c r="U120" s="76"/>
      <c r="V120" s="76"/>
      <c r="W120" s="76"/>
      <c r="X120" s="76"/>
      <c r="Y120" s="77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7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7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7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7"/>
      <c r="CC120" s="76"/>
    </row>
    <row r="121" spans="1:8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76"/>
      <c r="R121" s="76"/>
      <c r="S121" s="76"/>
      <c r="T121" s="76"/>
      <c r="U121" s="76"/>
      <c r="V121" s="76"/>
      <c r="W121" s="76"/>
      <c r="X121" s="76"/>
      <c r="Y121" s="77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7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7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7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7"/>
      <c r="CC121" s="76"/>
    </row>
    <row r="122" spans="1:8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76"/>
      <c r="R122" s="76"/>
      <c r="S122" s="76"/>
      <c r="T122" s="76"/>
      <c r="U122" s="76"/>
      <c r="V122" s="76"/>
      <c r="W122" s="76"/>
      <c r="X122" s="76"/>
      <c r="Y122" s="77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7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7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7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7"/>
      <c r="CC122" s="76"/>
    </row>
    <row r="123" spans="1:8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76"/>
      <c r="R123" s="76"/>
      <c r="S123" s="76"/>
      <c r="T123" s="76"/>
      <c r="U123" s="76"/>
      <c r="V123" s="76"/>
      <c r="W123" s="76"/>
      <c r="X123" s="76"/>
      <c r="Y123" s="77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7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7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7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7"/>
      <c r="CC123" s="76"/>
    </row>
    <row r="124" spans="1:8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76"/>
      <c r="R124" s="76"/>
      <c r="S124" s="76"/>
      <c r="T124" s="76"/>
      <c r="U124" s="76"/>
      <c r="V124" s="76"/>
      <c r="W124" s="76"/>
      <c r="X124" s="76"/>
      <c r="Y124" s="77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7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7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7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7"/>
      <c r="CC124" s="76"/>
    </row>
    <row r="125" spans="1:8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76"/>
      <c r="R125" s="76"/>
      <c r="S125" s="76"/>
      <c r="T125" s="76"/>
      <c r="U125" s="76"/>
      <c r="V125" s="76"/>
      <c r="W125" s="76"/>
      <c r="X125" s="76"/>
      <c r="Y125" s="77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7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7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7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7"/>
      <c r="CC125" s="76"/>
    </row>
    <row r="126" spans="1:8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76"/>
      <c r="R126" s="76"/>
      <c r="S126" s="76"/>
      <c r="T126" s="76"/>
      <c r="U126" s="76"/>
      <c r="V126" s="76"/>
      <c r="W126" s="76"/>
      <c r="X126" s="76"/>
      <c r="Y126" s="77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7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7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7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7"/>
      <c r="CC126" s="76"/>
    </row>
    <row r="127" spans="1:8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76"/>
      <c r="R127" s="76"/>
      <c r="S127" s="76"/>
      <c r="T127" s="76"/>
      <c r="U127" s="76"/>
      <c r="V127" s="76"/>
      <c r="W127" s="76"/>
      <c r="X127" s="76"/>
      <c r="Y127" s="77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7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7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7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7"/>
      <c r="CC127" s="76"/>
    </row>
    <row r="128" spans="1:8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76"/>
      <c r="R128" s="76"/>
      <c r="S128" s="76"/>
      <c r="T128" s="76"/>
      <c r="U128" s="76"/>
      <c r="V128" s="76"/>
      <c r="W128" s="76"/>
      <c r="X128" s="76"/>
      <c r="Y128" s="77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7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7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7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7"/>
      <c r="CC128" s="76"/>
    </row>
    <row r="129" spans="1:8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76"/>
      <c r="R129" s="76"/>
      <c r="S129" s="76"/>
      <c r="T129" s="76"/>
      <c r="U129" s="76"/>
      <c r="V129" s="76"/>
      <c r="W129" s="76"/>
      <c r="X129" s="76"/>
      <c r="Y129" s="77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7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7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7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7"/>
      <c r="CC129" s="76"/>
    </row>
    <row r="130" spans="1:8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76"/>
      <c r="R130" s="76"/>
      <c r="S130" s="76"/>
      <c r="T130" s="76"/>
      <c r="U130" s="76"/>
      <c r="V130" s="76"/>
      <c r="W130" s="76"/>
      <c r="X130" s="76"/>
      <c r="Y130" s="77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7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7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7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7"/>
      <c r="CC130" s="76"/>
    </row>
    <row r="131" spans="1:8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76"/>
      <c r="R131" s="76"/>
      <c r="S131" s="76"/>
      <c r="T131" s="76"/>
      <c r="U131" s="76"/>
      <c r="V131" s="76"/>
      <c r="W131" s="76"/>
      <c r="X131" s="76"/>
      <c r="Y131" s="77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7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7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7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7"/>
      <c r="CC131" s="76"/>
    </row>
    <row r="132" spans="1:8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76"/>
      <c r="R132" s="76"/>
      <c r="S132" s="76"/>
      <c r="T132" s="76"/>
      <c r="U132" s="76"/>
      <c r="V132" s="76"/>
      <c r="W132" s="76"/>
      <c r="X132" s="76"/>
      <c r="Y132" s="77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7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7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7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7"/>
      <c r="CC132" s="76"/>
    </row>
    <row r="133" spans="1:8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76"/>
      <c r="R133" s="76"/>
      <c r="S133" s="76"/>
      <c r="T133" s="76"/>
      <c r="U133" s="76"/>
      <c r="V133" s="76"/>
      <c r="W133" s="76"/>
      <c r="X133" s="76"/>
      <c r="Y133" s="77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7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7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7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7"/>
      <c r="CC133" s="76"/>
    </row>
    <row r="134" spans="1:8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76"/>
      <c r="R134" s="76"/>
      <c r="S134" s="76"/>
      <c r="T134" s="76"/>
      <c r="U134" s="76"/>
      <c r="V134" s="76"/>
      <c r="W134" s="76"/>
      <c r="X134" s="76"/>
      <c r="Y134" s="77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7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7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7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7"/>
      <c r="CC134" s="76"/>
    </row>
    <row r="135" spans="1:8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76"/>
      <c r="R135" s="76"/>
      <c r="S135" s="76"/>
      <c r="T135" s="76"/>
      <c r="U135" s="76"/>
      <c r="V135" s="76"/>
      <c r="W135" s="76"/>
      <c r="X135" s="76"/>
      <c r="Y135" s="77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7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7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7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7"/>
      <c r="CC135" s="76"/>
    </row>
    <row r="136" spans="1:8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76"/>
      <c r="R136" s="76"/>
      <c r="S136" s="76"/>
      <c r="T136" s="76"/>
      <c r="U136" s="76"/>
      <c r="V136" s="76"/>
      <c r="W136" s="76"/>
      <c r="X136" s="76"/>
      <c r="Y136" s="77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7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7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7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7"/>
      <c r="CC136" s="76"/>
    </row>
    <row r="137" spans="1:8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76"/>
      <c r="R137" s="76"/>
      <c r="S137" s="76"/>
      <c r="T137" s="76"/>
      <c r="U137" s="76"/>
      <c r="V137" s="76"/>
      <c r="W137" s="76"/>
      <c r="X137" s="76"/>
      <c r="Y137" s="77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7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7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7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7"/>
      <c r="CC137" s="76"/>
    </row>
    <row r="138" spans="1:8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76"/>
      <c r="R138" s="76"/>
      <c r="S138" s="76"/>
      <c r="T138" s="76"/>
      <c r="U138" s="76"/>
      <c r="V138" s="76"/>
      <c r="W138" s="76"/>
      <c r="X138" s="76"/>
      <c r="Y138" s="77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7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7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7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7"/>
      <c r="CC138" s="76"/>
    </row>
    <row r="139" spans="1:8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76"/>
      <c r="R139" s="76"/>
      <c r="S139" s="76"/>
      <c r="T139" s="76"/>
      <c r="U139" s="76"/>
      <c r="V139" s="76"/>
      <c r="W139" s="76"/>
      <c r="X139" s="76"/>
      <c r="Y139" s="77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7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7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7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7"/>
      <c r="CC139" s="76"/>
    </row>
    <row r="140" spans="1:8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76"/>
      <c r="R140" s="76"/>
      <c r="S140" s="76"/>
      <c r="T140" s="76"/>
      <c r="U140" s="76"/>
      <c r="V140" s="76"/>
      <c r="W140" s="76"/>
      <c r="X140" s="76"/>
      <c r="Y140" s="77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7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7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7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7"/>
      <c r="CC140" s="76"/>
    </row>
    <row r="141" spans="1:8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76"/>
      <c r="R141" s="76"/>
      <c r="S141" s="76"/>
      <c r="T141" s="76"/>
      <c r="U141" s="76"/>
      <c r="V141" s="76"/>
      <c r="W141" s="76"/>
      <c r="X141" s="76"/>
      <c r="Y141" s="77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7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7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7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7"/>
      <c r="CC141" s="76"/>
    </row>
    <row r="142" spans="1:8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76"/>
      <c r="R142" s="76"/>
      <c r="S142" s="76"/>
      <c r="T142" s="76"/>
      <c r="U142" s="76"/>
      <c r="V142" s="76"/>
      <c r="W142" s="76"/>
      <c r="X142" s="76"/>
      <c r="Y142" s="77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7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7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7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7"/>
      <c r="CC142" s="76"/>
    </row>
    <row r="143" spans="1:8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76"/>
      <c r="R143" s="76"/>
      <c r="S143" s="76"/>
      <c r="T143" s="76"/>
      <c r="U143" s="76"/>
      <c r="V143" s="76"/>
      <c r="W143" s="76"/>
      <c r="X143" s="76"/>
      <c r="Y143" s="77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7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7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7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7"/>
      <c r="CC143" s="76"/>
    </row>
    <row r="144" spans="1:8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76"/>
      <c r="R144" s="76"/>
      <c r="S144" s="76"/>
      <c r="T144" s="76"/>
      <c r="U144" s="76"/>
      <c r="V144" s="76"/>
      <c r="W144" s="76"/>
      <c r="X144" s="76"/>
      <c r="Y144" s="77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7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7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7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7"/>
      <c r="CC144" s="76"/>
    </row>
    <row r="145" spans="1:8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76"/>
      <c r="R145" s="76"/>
      <c r="S145" s="76"/>
      <c r="T145" s="76"/>
      <c r="U145" s="76"/>
      <c r="V145" s="76"/>
      <c r="W145" s="76"/>
      <c r="X145" s="76"/>
      <c r="Y145" s="77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7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7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7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7"/>
      <c r="CC145" s="76"/>
    </row>
    <row r="146" spans="1:8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76"/>
      <c r="R146" s="76"/>
      <c r="S146" s="76"/>
      <c r="T146" s="76"/>
      <c r="U146" s="76"/>
      <c r="V146" s="76"/>
      <c r="W146" s="76"/>
      <c r="X146" s="76"/>
      <c r="Y146" s="77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7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7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7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7"/>
      <c r="CC146" s="76"/>
    </row>
    <row r="147" spans="1:8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76"/>
      <c r="R147" s="76"/>
      <c r="S147" s="76"/>
      <c r="T147" s="76"/>
      <c r="U147" s="76"/>
      <c r="V147" s="76"/>
      <c r="W147" s="76"/>
      <c r="X147" s="76"/>
      <c r="Y147" s="77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7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7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7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7"/>
      <c r="CC147" s="76"/>
    </row>
    <row r="148" spans="1:8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76"/>
      <c r="R148" s="76"/>
      <c r="S148" s="76"/>
      <c r="T148" s="76"/>
      <c r="U148" s="76"/>
      <c r="V148" s="76"/>
      <c r="W148" s="76"/>
      <c r="X148" s="76"/>
      <c r="Y148" s="77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7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7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7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7"/>
      <c r="CC148" s="76"/>
    </row>
    <row r="149" spans="1:8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76"/>
      <c r="R149" s="76"/>
      <c r="S149" s="76"/>
      <c r="T149" s="76"/>
      <c r="U149" s="76"/>
      <c r="V149" s="76"/>
      <c r="W149" s="76"/>
      <c r="X149" s="76"/>
      <c r="Y149" s="77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7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7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7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7"/>
      <c r="CC149" s="76"/>
    </row>
    <row r="150" spans="1:8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76"/>
      <c r="R150" s="76"/>
      <c r="S150" s="76"/>
      <c r="T150" s="76"/>
      <c r="U150" s="76"/>
      <c r="V150" s="76"/>
      <c r="W150" s="76"/>
      <c r="X150" s="76"/>
      <c r="Y150" s="77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7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7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7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7"/>
      <c r="CC150" s="76"/>
    </row>
    <row r="151" spans="1:8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76"/>
      <c r="R151" s="76"/>
      <c r="S151" s="76"/>
      <c r="T151" s="76"/>
      <c r="U151" s="76"/>
      <c r="V151" s="76"/>
      <c r="W151" s="76"/>
      <c r="X151" s="76"/>
      <c r="Y151" s="77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7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7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7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7"/>
      <c r="CC151" s="76"/>
    </row>
    <row r="152" spans="1:8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76"/>
      <c r="R152" s="76"/>
      <c r="S152" s="76"/>
      <c r="T152" s="76"/>
      <c r="U152" s="76"/>
      <c r="V152" s="76"/>
      <c r="W152" s="76"/>
      <c r="X152" s="76"/>
      <c r="Y152" s="77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7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7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7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7"/>
      <c r="CC152" s="76"/>
    </row>
    <row r="153" spans="1:8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76"/>
      <c r="R153" s="76"/>
      <c r="S153" s="76"/>
      <c r="T153" s="76"/>
      <c r="U153" s="76"/>
      <c r="V153" s="76"/>
      <c r="W153" s="76"/>
      <c r="X153" s="76"/>
      <c r="Y153" s="77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7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7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7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7"/>
      <c r="CC153" s="76"/>
    </row>
    <row r="154" spans="1:8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76"/>
      <c r="R154" s="76"/>
      <c r="S154" s="76"/>
      <c r="T154" s="76"/>
      <c r="U154" s="76"/>
      <c r="V154" s="76"/>
      <c r="W154" s="76"/>
      <c r="X154" s="76"/>
      <c r="Y154" s="77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7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7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7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7"/>
      <c r="CC154" s="76"/>
    </row>
    <row r="155" spans="1:8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76"/>
      <c r="R155" s="76"/>
      <c r="S155" s="76"/>
      <c r="T155" s="76"/>
      <c r="U155" s="76"/>
      <c r="V155" s="76"/>
      <c r="W155" s="76"/>
      <c r="X155" s="76"/>
      <c r="Y155" s="77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7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7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7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7"/>
      <c r="CC155" s="76"/>
    </row>
    <row r="156" spans="1:8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76"/>
      <c r="R156" s="76"/>
      <c r="S156" s="76"/>
      <c r="T156" s="76"/>
      <c r="U156" s="76"/>
      <c r="V156" s="76"/>
      <c r="W156" s="76"/>
      <c r="X156" s="76"/>
      <c r="Y156" s="77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7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7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7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7"/>
      <c r="CC156" s="76"/>
    </row>
    <row r="157" spans="1:8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76"/>
      <c r="R157" s="76"/>
      <c r="S157" s="76"/>
      <c r="T157" s="76"/>
      <c r="U157" s="76"/>
      <c r="V157" s="76"/>
      <c r="W157" s="76"/>
      <c r="X157" s="76"/>
      <c r="Y157" s="77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7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7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7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7"/>
      <c r="CC157" s="76"/>
    </row>
    <row r="158" spans="1:8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76"/>
      <c r="R158" s="76"/>
      <c r="S158" s="76"/>
      <c r="T158" s="76"/>
      <c r="U158" s="76"/>
      <c r="V158" s="76"/>
      <c r="W158" s="76"/>
      <c r="X158" s="76"/>
      <c r="Y158" s="77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7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7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7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7"/>
      <c r="CC158" s="76"/>
    </row>
    <row r="159" spans="1:8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76"/>
      <c r="R159" s="76"/>
      <c r="S159" s="76"/>
      <c r="T159" s="76"/>
      <c r="U159" s="76"/>
      <c r="V159" s="76"/>
      <c r="W159" s="76"/>
      <c r="X159" s="76"/>
      <c r="Y159" s="77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7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7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7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7"/>
      <c r="CC159" s="76"/>
    </row>
    <row r="160" spans="1:8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76"/>
      <c r="R160" s="76"/>
      <c r="S160" s="76"/>
      <c r="T160" s="76"/>
      <c r="U160" s="76"/>
      <c r="V160" s="76"/>
      <c r="W160" s="76"/>
      <c r="X160" s="76"/>
      <c r="Y160" s="77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7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7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7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7"/>
      <c r="CC160" s="76"/>
    </row>
    <row r="161" spans="1:8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76"/>
      <c r="R161" s="76"/>
      <c r="S161" s="76"/>
      <c r="T161" s="76"/>
      <c r="U161" s="76"/>
      <c r="V161" s="76"/>
      <c r="W161" s="76"/>
      <c r="X161" s="76"/>
      <c r="Y161" s="77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7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7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7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7"/>
      <c r="CC161" s="76"/>
    </row>
    <row r="162" spans="1:8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76"/>
      <c r="R162" s="76"/>
      <c r="S162" s="76"/>
      <c r="T162" s="76"/>
      <c r="U162" s="76"/>
      <c r="V162" s="76"/>
      <c r="W162" s="76"/>
      <c r="X162" s="76"/>
      <c r="Y162" s="77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7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7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7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7"/>
      <c r="CC162" s="76"/>
    </row>
    <row r="163" spans="1:8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76"/>
      <c r="R163" s="76"/>
      <c r="S163" s="76"/>
      <c r="T163" s="76"/>
      <c r="U163" s="76"/>
      <c r="V163" s="76"/>
      <c r="W163" s="76"/>
      <c r="X163" s="76"/>
      <c r="Y163" s="77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7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7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7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7"/>
      <c r="CC163" s="76"/>
    </row>
    <row r="164" spans="1:8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76"/>
      <c r="R164" s="76"/>
      <c r="S164" s="76"/>
      <c r="T164" s="76"/>
      <c r="U164" s="76"/>
      <c r="V164" s="76"/>
      <c r="W164" s="76"/>
      <c r="X164" s="76"/>
      <c r="Y164" s="77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7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7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7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7"/>
      <c r="CC164" s="76"/>
    </row>
    <row r="165" spans="1:8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76"/>
      <c r="R165" s="76"/>
      <c r="S165" s="76"/>
      <c r="T165" s="76"/>
      <c r="U165" s="76"/>
      <c r="V165" s="76"/>
      <c r="W165" s="76"/>
      <c r="X165" s="76"/>
      <c r="Y165" s="77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7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7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7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7"/>
      <c r="CC165" s="76"/>
    </row>
    <row r="166" spans="1:8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76"/>
      <c r="R166" s="76"/>
      <c r="S166" s="76"/>
      <c r="T166" s="76"/>
      <c r="U166" s="76"/>
      <c r="V166" s="76"/>
      <c r="W166" s="76"/>
      <c r="X166" s="76"/>
      <c r="Y166" s="77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7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7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7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7"/>
      <c r="CC166" s="76"/>
    </row>
    <row r="167" spans="1:8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76"/>
      <c r="R167" s="76"/>
      <c r="S167" s="76"/>
      <c r="T167" s="76"/>
      <c r="U167" s="76"/>
      <c r="V167" s="76"/>
      <c r="W167" s="76"/>
      <c r="X167" s="76"/>
      <c r="Y167" s="77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7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7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7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7"/>
      <c r="CC167" s="76"/>
    </row>
    <row r="168" spans="1:8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76"/>
      <c r="R168" s="76"/>
      <c r="S168" s="76"/>
      <c r="T168" s="76"/>
      <c r="U168" s="76"/>
      <c r="V168" s="76"/>
      <c r="W168" s="76"/>
      <c r="X168" s="76"/>
      <c r="Y168" s="77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7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7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7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7"/>
      <c r="CC168" s="76"/>
    </row>
    <row r="169" spans="1:8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76"/>
      <c r="R169" s="76"/>
      <c r="S169" s="76"/>
      <c r="T169" s="76"/>
      <c r="U169" s="76"/>
      <c r="V169" s="76"/>
      <c r="W169" s="76"/>
      <c r="X169" s="76"/>
      <c r="Y169" s="77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7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7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7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7"/>
      <c r="CC169" s="76"/>
    </row>
    <row r="170" spans="1:8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76"/>
      <c r="R170" s="76"/>
      <c r="S170" s="76"/>
      <c r="T170" s="76"/>
      <c r="U170" s="76"/>
      <c r="V170" s="76"/>
      <c r="W170" s="76"/>
      <c r="X170" s="76"/>
      <c r="Y170" s="77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7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7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7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7"/>
      <c r="CC170" s="76"/>
    </row>
    <row r="171" spans="1:8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76"/>
      <c r="R171" s="76"/>
      <c r="S171" s="76"/>
      <c r="T171" s="76"/>
      <c r="U171" s="76"/>
      <c r="V171" s="76"/>
      <c r="W171" s="76"/>
      <c r="X171" s="76"/>
      <c r="Y171" s="77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7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7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7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7"/>
      <c r="CC171" s="76"/>
    </row>
    <row r="172" spans="1:8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76"/>
      <c r="R172" s="76"/>
      <c r="S172" s="76"/>
      <c r="T172" s="76"/>
      <c r="U172" s="76"/>
      <c r="V172" s="76"/>
      <c r="W172" s="76"/>
      <c r="X172" s="76"/>
      <c r="Y172" s="77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7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7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7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7"/>
      <c r="CC172" s="76"/>
    </row>
    <row r="173" spans="1:8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76"/>
      <c r="R173" s="76"/>
      <c r="S173" s="76"/>
      <c r="T173" s="76"/>
      <c r="U173" s="76"/>
      <c r="V173" s="76"/>
      <c r="W173" s="76"/>
      <c r="X173" s="76"/>
      <c r="Y173" s="77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7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7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7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7"/>
      <c r="CC173" s="76"/>
    </row>
    <row r="174" spans="1:8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76"/>
      <c r="R174" s="76"/>
      <c r="S174" s="76"/>
      <c r="T174" s="76"/>
      <c r="U174" s="76"/>
      <c r="V174" s="76"/>
      <c r="W174" s="76"/>
      <c r="X174" s="76"/>
      <c r="Y174" s="77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7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7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7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7"/>
      <c r="CC174" s="76"/>
    </row>
    <row r="175" spans="1:8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76"/>
      <c r="R175" s="76"/>
      <c r="S175" s="76"/>
      <c r="T175" s="76"/>
      <c r="U175" s="76"/>
      <c r="V175" s="76"/>
      <c r="W175" s="76"/>
      <c r="X175" s="76"/>
      <c r="Y175" s="77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7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7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7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7"/>
      <c r="CC175" s="76"/>
    </row>
    <row r="176" spans="1:8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76"/>
      <c r="R176" s="76"/>
      <c r="S176" s="76"/>
      <c r="T176" s="76"/>
      <c r="U176" s="76"/>
      <c r="V176" s="76"/>
      <c r="W176" s="76"/>
      <c r="X176" s="76"/>
      <c r="Y176" s="77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7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7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7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7"/>
      <c r="CC176" s="76"/>
    </row>
    <row r="177" spans="1:8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76"/>
      <c r="R177" s="76"/>
      <c r="S177" s="76"/>
      <c r="T177" s="76"/>
      <c r="U177" s="76"/>
      <c r="V177" s="76"/>
      <c r="W177" s="76"/>
      <c r="X177" s="76"/>
      <c r="Y177" s="77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7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7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7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7"/>
      <c r="CC177" s="76"/>
    </row>
    <row r="178" spans="1:8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76"/>
      <c r="R178" s="76"/>
      <c r="S178" s="76"/>
      <c r="T178" s="76"/>
      <c r="U178" s="76"/>
      <c r="V178" s="76"/>
      <c r="W178" s="76"/>
      <c r="X178" s="76"/>
      <c r="Y178" s="77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7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7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7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7"/>
      <c r="CC178" s="76"/>
    </row>
    <row r="179" spans="1:8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76"/>
      <c r="R179" s="76"/>
      <c r="S179" s="76"/>
      <c r="T179" s="76"/>
      <c r="U179" s="76"/>
      <c r="V179" s="76"/>
      <c r="W179" s="76"/>
      <c r="X179" s="76"/>
      <c r="Y179" s="77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7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7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7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7"/>
      <c r="CC179" s="76"/>
    </row>
    <row r="180" spans="1:8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76"/>
      <c r="R180" s="76"/>
      <c r="S180" s="76"/>
      <c r="T180" s="76"/>
      <c r="U180" s="76"/>
      <c r="V180" s="76"/>
      <c r="W180" s="76"/>
      <c r="X180" s="76"/>
      <c r="Y180" s="77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7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7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7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7"/>
      <c r="CC180" s="76"/>
    </row>
    <row r="181" spans="1: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76"/>
      <c r="R181" s="76"/>
      <c r="S181" s="76"/>
      <c r="T181" s="76"/>
      <c r="U181" s="76"/>
      <c r="V181" s="76"/>
      <c r="W181" s="76"/>
      <c r="X181" s="76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7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7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7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7"/>
      <c r="CC181" s="76"/>
    </row>
    <row r="182" spans="1:8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76"/>
      <c r="R182" s="76"/>
      <c r="S182" s="76"/>
      <c r="T182" s="76"/>
      <c r="U182" s="76"/>
      <c r="V182" s="76"/>
      <c r="W182" s="76"/>
      <c r="X182" s="76"/>
      <c r="Y182" s="77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7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7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7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7"/>
      <c r="CC182" s="76"/>
    </row>
    <row r="183" spans="1:8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76"/>
      <c r="R183" s="76"/>
      <c r="S183" s="76"/>
      <c r="T183" s="76"/>
      <c r="U183" s="76"/>
      <c r="V183" s="76"/>
      <c r="W183" s="76"/>
      <c r="X183" s="76"/>
      <c r="Y183" s="77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7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7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7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7"/>
      <c r="CC183" s="76"/>
    </row>
    <row r="184" spans="1:8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76"/>
      <c r="R184" s="76"/>
      <c r="S184" s="76"/>
      <c r="T184" s="76"/>
      <c r="U184" s="76"/>
      <c r="V184" s="76"/>
      <c r="W184" s="76"/>
      <c r="X184" s="76"/>
      <c r="Y184" s="77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7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7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7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7"/>
      <c r="CC184" s="76"/>
    </row>
    <row r="185" spans="1:8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76"/>
      <c r="R185" s="76"/>
      <c r="S185" s="76"/>
      <c r="T185" s="76"/>
      <c r="U185" s="76"/>
      <c r="V185" s="76"/>
      <c r="W185" s="76"/>
      <c r="X185" s="76"/>
      <c r="Y185" s="77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7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7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7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7"/>
      <c r="CC185" s="76"/>
    </row>
    <row r="186" spans="1:8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76"/>
      <c r="R186" s="76"/>
      <c r="S186" s="76"/>
      <c r="T186" s="76"/>
      <c r="U186" s="76"/>
      <c r="V186" s="76"/>
      <c r="W186" s="76"/>
      <c r="X186" s="76"/>
      <c r="Y186" s="77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7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7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7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7"/>
      <c r="CC186" s="76"/>
    </row>
    <row r="187" spans="1:8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76"/>
      <c r="R187" s="76"/>
      <c r="S187" s="76"/>
      <c r="T187" s="76"/>
      <c r="U187" s="76"/>
      <c r="V187" s="76"/>
      <c r="W187" s="76"/>
      <c r="X187" s="76"/>
      <c r="Y187" s="77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7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7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7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7"/>
      <c r="CC187" s="76"/>
    </row>
    <row r="188" spans="1:8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76"/>
      <c r="R188" s="76"/>
      <c r="S188" s="76"/>
      <c r="T188" s="76"/>
      <c r="U188" s="76"/>
      <c r="V188" s="76"/>
      <c r="W188" s="76"/>
      <c r="X188" s="76"/>
      <c r="Y188" s="77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7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7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7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7"/>
      <c r="CC188" s="76"/>
    </row>
    <row r="189" spans="1:8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76"/>
      <c r="R189" s="76"/>
      <c r="S189" s="76"/>
      <c r="T189" s="76"/>
      <c r="U189" s="76"/>
      <c r="V189" s="76"/>
      <c r="W189" s="76"/>
      <c r="X189" s="76"/>
      <c r="Y189" s="77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7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7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7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7"/>
      <c r="CC189" s="76"/>
    </row>
    <row r="190" spans="1:8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76"/>
      <c r="R190" s="76"/>
      <c r="S190" s="76"/>
      <c r="T190" s="76"/>
      <c r="U190" s="76"/>
      <c r="V190" s="76"/>
      <c r="W190" s="76"/>
      <c r="X190" s="76"/>
      <c r="Y190" s="77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7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7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7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7"/>
      <c r="CC190" s="76"/>
    </row>
    <row r="191" spans="1:8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76"/>
      <c r="R191" s="76"/>
      <c r="S191" s="76"/>
      <c r="T191" s="76"/>
      <c r="U191" s="76"/>
      <c r="V191" s="76"/>
      <c r="W191" s="76"/>
      <c r="X191" s="76"/>
      <c r="Y191" s="77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7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7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7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7"/>
      <c r="CC191" s="76"/>
    </row>
    <row r="192" spans="1:8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76"/>
      <c r="R192" s="76"/>
      <c r="S192" s="76"/>
      <c r="T192" s="76"/>
      <c r="U192" s="76"/>
      <c r="V192" s="76"/>
      <c r="W192" s="76"/>
      <c r="X192" s="76"/>
      <c r="Y192" s="77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7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7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7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7"/>
      <c r="CC192" s="76"/>
    </row>
    <row r="193" spans="1:8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76"/>
      <c r="R193" s="76"/>
      <c r="S193" s="76"/>
      <c r="T193" s="76"/>
      <c r="U193" s="76"/>
      <c r="V193" s="76"/>
      <c r="W193" s="76"/>
      <c r="X193" s="76"/>
      <c r="Y193" s="77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7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7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7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7"/>
      <c r="CC193" s="76"/>
    </row>
    <row r="194" spans="1:8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76"/>
      <c r="R194" s="76"/>
      <c r="S194" s="76"/>
      <c r="T194" s="76"/>
      <c r="U194" s="76"/>
      <c r="V194" s="76"/>
      <c r="W194" s="76"/>
      <c r="X194" s="76"/>
      <c r="Y194" s="77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7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7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7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7"/>
      <c r="CC194" s="76"/>
    </row>
    <row r="195" spans="1:8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76"/>
      <c r="R195" s="76"/>
      <c r="S195" s="76"/>
      <c r="T195" s="76"/>
      <c r="U195" s="76"/>
      <c r="V195" s="76"/>
      <c r="W195" s="76"/>
      <c r="X195" s="76"/>
      <c r="Y195" s="77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7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7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7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7"/>
      <c r="CC195" s="76"/>
    </row>
    <row r="196" spans="1:8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76"/>
      <c r="R196" s="76"/>
      <c r="S196" s="76"/>
      <c r="T196" s="76"/>
      <c r="U196" s="76"/>
      <c r="V196" s="76"/>
      <c r="W196" s="76"/>
      <c r="X196" s="76"/>
      <c r="Y196" s="77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7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7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7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7"/>
      <c r="CC196" s="76"/>
    </row>
    <row r="197" spans="1:8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76"/>
      <c r="R197" s="76"/>
      <c r="S197" s="76"/>
      <c r="T197" s="76"/>
      <c r="U197" s="76"/>
      <c r="V197" s="76"/>
      <c r="W197" s="76"/>
      <c r="X197" s="76"/>
      <c r="Y197" s="77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7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7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7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7"/>
      <c r="CC197" s="76"/>
    </row>
    <row r="198" spans="1:8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76"/>
      <c r="R198" s="76"/>
      <c r="S198" s="76"/>
      <c r="T198" s="76"/>
      <c r="U198" s="76"/>
      <c r="V198" s="76"/>
      <c r="W198" s="76"/>
      <c r="X198" s="76"/>
      <c r="Y198" s="77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7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7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7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7"/>
      <c r="CC198" s="76"/>
    </row>
    <row r="199" spans="1:8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76"/>
      <c r="R199" s="76"/>
      <c r="S199" s="76"/>
      <c r="T199" s="76"/>
      <c r="U199" s="76"/>
      <c r="V199" s="76"/>
      <c r="W199" s="76"/>
      <c r="X199" s="76"/>
      <c r="Y199" s="77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7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7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7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7"/>
      <c r="CC199" s="76"/>
    </row>
    <row r="200" spans="1:8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76"/>
      <c r="R200" s="76"/>
      <c r="S200" s="76"/>
      <c r="T200" s="76"/>
      <c r="U200" s="76"/>
      <c r="V200" s="76"/>
      <c r="W200" s="76"/>
      <c r="X200" s="76"/>
      <c r="Y200" s="77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7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7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7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7"/>
      <c r="CC200" s="76"/>
    </row>
    <row r="201" spans="1:8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76"/>
      <c r="R201" s="76"/>
      <c r="S201" s="76"/>
      <c r="T201" s="76"/>
      <c r="U201" s="76"/>
      <c r="V201" s="76"/>
      <c r="W201" s="76"/>
      <c r="X201" s="76"/>
      <c r="Y201" s="77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7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7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7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7"/>
      <c r="CC201" s="76"/>
    </row>
    <row r="202" spans="1:8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76"/>
      <c r="R202" s="76"/>
      <c r="S202" s="76"/>
      <c r="T202" s="76"/>
      <c r="U202" s="76"/>
      <c r="V202" s="76"/>
      <c r="W202" s="76"/>
      <c r="X202" s="76"/>
      <c r="Y202" s="77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7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7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7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7"/>
      <c r="CC202" s="76"/>
    </row>
    <row r="203" spans="1:8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76"/>
      <c r="R203" s="76"/>
      <c r="S203" s="76"/>
      <c r="T203" s="76"/>
      <c r="U203" s="76"/>
      <c r="V203" s="76"/>
      <c r="W203" s="76"/>
      <c r="X203" s="76"/>
      <c r="Y203" s="77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7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7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7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7"/>
      <c r="CC203" s="76"/>
    </row>
    <row r="204" spans="1:8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76"/>
      <c r="R204" s="76"/>
      <c r="S204" s="76"/>
      <c r="T204" s="76"/>
      <c r="U204" s="76"/>
      <c r="V204" s="76"/>
      <c r="W204" s="76"/>
      <c r="X204" s="76"/>
      <c r="Y204" s="77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7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7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7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7"/>
      <c r="CC204" s="76"/>
    </row>
    <row r="205" spans="1:8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76"/>
      <c r="R205" s="76"/>
      <c r="S205" s="76"/>
      <c r="T205" s="76"/>
      <c r="U205" s="76"/>
      <c r="V205" s="76"/>
      <c r="W205" s="76"/>
      <c r="X205" s="76"/>
      <c r="Y205" s="77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7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7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7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7"/>
      <c r="CC205" s="76"/>
    </row>
    <row r="206" spans="1:8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76"/>
      <c r="R206" s="76"/>
      <c r="S206" s="76"/>
      <c r="T206" s="76"/>
      <c r="U206" s="76"/>
      <c r="V206" s="76"/>
      <c r="W206" s="76"/>
      <c r="X206" s="76"/>
      <c r="Y206" s="77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7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7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7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7"/>
      <c r="CC206" s="76"/>
    </row>
    <row r="207" spans="1:8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76"/>
      <c r="R207" s="76"/>
      <c r="S207" s="76"/>
      <c r="T207" s="76"/>
      <c r="U207" s="76"/>
      <c r="V207" s="76"/>
      <c r="W207" s="76"/>
      <c r="X207" s="76"/>
      <c r="Y207" s="77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7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7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7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7"/>
      <c r="CC207" s="76"/>
    </row>
    <row r="208" spans="1:8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76"/>
      <c r="R208" s="76"/>
      <c r="S208" s="76"/>
      <c r="T208" s="76"/>
      <c r="U208" s="76"/>
      <c r="V208" s="76"/>
      <c r="W208" s="76"/>
      <c r="X208" s="76"/>
      <c r="Y208" s="77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7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7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7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7"/>
      <c r="CC208" s="76"/>
    </row>
    <row r="209" spans="1:8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76"/>
      <c r="R209" s="76"/>
      <c r="S209" s="76"/>
      <c r="T209" s="76"/>
      <c r="U209" s="76"/>
      <c r="V209" s="76"/>
      <c r="W209" s="76"/>
      <c r="X209" s="76"/>
      <c r="Y209" s="77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7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7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7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7"/>
      <c r="CC209" s="76"/>
    </row>
    <row r="210" spans="1:8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76"/>
      <c r="R210" s="76"/>
      <c r="S210" s="76"/>
      <c r="T210" s="76"/>
      <c r="U210" s="76"/>
      <c r="V210" s="76"/>
      <c r="W210" s="76"/>
      <c r="X210" s="76"/>
      <c r="Y210" s="77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7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7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7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7"/>
      <c r="CC210" s="76"/>
    </row>
    <row r="211" spans="1:8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76"/>
      <c r="R211" s="76"/>
      <c r="S211" s="76"/>
      <c r="T211" s="76"/>
      <c r="U211" s="76"/>
      <c r="V211" s="76"/>
      <c r="W211" s="76"/>
      <c r="X211" s="76"/>
      <c r="Y211" s="77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7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7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7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7"/>
      <c r="CC211" s="76"/>
    </row>
    <row r="212" spans="1:8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76"/>
      <c r="R212" s="76"/>
      <c r="S212" s="76"/>
      <c r="T212" s="76"/>
      <c r="U212" s="76"/>
      <c r="V212" s="76"/>
      <c r="W212" s="76"/>
      <c r="X212" s="76"/>
      <c r="Y212" s="77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7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7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7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7"/>
      <c r="CC212" s="76"/>
    </row>
    <row r="213" spans="1:8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76"/>
      <c r="R213" s="76"/>
      <c r="S213" s="76"/>
      <c r="T213" s="76"/>
      <c r="U213" s="76"/>
      <c r="V213" s="76"/>
      <c r="W213" s="76"/>
      <c r="X213" s="76"/>
      <c r="Y213" s="77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7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7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7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7"/>
      <c r="CC213" s="76"/>
    </row>
    <row r="214" spans="1:8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76"/>
      <c r="R214" s="76"/>
      <c r="S214" s="76"/>
      <c r="T214" s="76"/>
      <c r="U214" s="76"/>
      <c r="V214" s="76"/>
      <c r="W214" s="76"/>
      <c r="X214" s="76"/>
      <c r="Y214" s="77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7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7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7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7"/>
      <c r="CC214" s="76"/>
    </row>
    <row r="215" spans="1:8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76"/>
      <c r="R215" s="76"/>
      <c r="S215" s="76"/>
      <c r="T215" s="76"/>
      <c r="U215" s="76"/>
      <c r="V215" s="76"/>
      <c r="W215" s="76"/>
      <c r="X215" s="76"/>
      <c r="Y215" s="77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7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7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7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7"/>
      <c r="CC215" s="76"/>
    </row>
    <row r="216" spans="1:8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76"/>
      <c r="R216" s="76"/>
      <c r="S216" s="76"/>
      <c r="T216" s="76"/>
      <c r="U216" s="76"/>
      <c r="V216" s="76"/>
      <c r="W216" s="76"/>
      <c r="X216" s="76"/>
      <c r="Y216" s="77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7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7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7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7"/>
      <c r="CC216" s="76"/>
    </row>
    <row r="217" spans="1:8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76"/>
      <c r="R217" s="76"/>
      <c r="S217" s="76"/>
      <c r="T217" s="76"/>
      <c r="U217" s="76"/>
      <c r="V217" s="76"/>
      <c r="W217" s="76"/>
      <c r="X217" s="76"/>
      <c r="Y217" s="77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7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7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7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7"/>
      <c r="CC217" s="76"/>
    </row>
    <row r="218" spans="1:8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76"/>
      <c r="R218" s="76"/>
      <c r="S218" s="76"/>
      <c r="T218" s="76"/>
      <c r="U218" s="76"/>
      <c r="V218" s="76"/>
      <c r="W218" s="76"/>
      <c r="X218" s="76"/>
      <c r="Y218" s="77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7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7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7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7"/>
      <c r="CC218" s="76"/>
    </row>
    <row r="219" spans="1:8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76"/>
      <c r="R219" s="76"/>
      <c r="S219" s="76"/>
      <c r="T219" s="76"/>
      <c r="U219" s="76"/>
      <c r="V219" s="76"/>
      <c r="W219" s="76"/>
      <c r="X219" s="76"/>
      <c r="Y219" s="77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7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7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7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7"/>
      <c r="CC219" s="76"/>
    </row>
    <row r="220" spans="1:8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76"/>
      <c r="R220" s="76"/>
      <c r="S220" s="76"/>
      <c r="T220" s="76"/>
      <c r="U220" s="76"/>
      <c r="V220" s="76"/>
      <c r="W220" s="76"/>
      <c r="X220" s="76"/>
      <c r="Y220" s="77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7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7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7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7"/>
      <c r="CC220" s="76"/>
    </row>
    <row r="221" spans="1:8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76"/>
      <c r="R221" s="76"/>
      <c r="S221" s="76"/>
      <c r="T221" s="76"/>
      <c r="U221" s="76"/>
      <c r="V221" s="76"/>
      <c r="W221" s="76"/>
      <c r="X221" s="76"/>
      <c r="Y221" s="77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7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7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7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7"/>
      <c r="CC221" s="76"/>
    </row>
    <row r="222" spans="1:8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76"/>
      <c r="R222" s="76"/>
      <c r="S222" s="76"/>
      <c r="T222" s="76"/>
      <c r="U222" s="76"/>
      <c r="V222" s="76"/>
      <c r="W222" s="76"/>
      <c r="X222" s="76"/>
      <c r="Y222" s="77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7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7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7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7"/>
      <c r="CC222" s="76"/>
    </row>
    <row r="223" spans="1:8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76"/>
      <c r="R223" s="76"/>
      <c r="S223" s="76"/>
      <c r="T223" s="76"/>
      <c r="U223" s="76"/>
      <c r="V223" s="76"/>
      <c r="W223" s="76"/>
      <c r="X223" s="76"/>
      <c r="Y223" s="77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7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7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7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7"/>
      <c r="CC223" s="76"/>
    </row>
    <row r="224" spans="1:8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76"/>
      <c r="R224" s="76"/>
      <c r="S224" s="76"/>
      <c r="T224" s="76"/>
      <c r="U224" s="76"/>
      <c r="V224" s="76"/>
      <c r="W224" s="76"/>
      <c r="X224" s="76"/>
      <c r="Y224" s="77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7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7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7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7"/>
      <c r="CC224" s="76"/>
    </row>
    <row r="225" spans="1:8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76"/>
      <c r="R225" s="76"/>
      <c r="S225" s="76"/>
      <c r="T225" s="76"/>
      <c r="U225" s="76"/>
      <c r="V225" s="76"/>
      <c r="W225" s="76"/>
      <c r="X225" s="76"/>
      <c r="Y225" s="77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7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7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7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7"/>
      <c r="CC225" s="76"/>
    </row>
    <row r="226" spans="1:8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76"/>
      <c r="R226" s="76"/>
      <c r="S226" s="76"/>
      <c r="T226" s="76"/>
      <c r="U226" s="76"/>
      <c r="V226" s="76"/>
      <c r="W226" s="76"/>
      <c r="X226" s="76"/>
      <c r="Y226" s="77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7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7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7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7"/>
      <c r="CC226" s="76"/>
    </row>
    <row r="227" spans="1:8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76"/>
      <c r="R227" s="76"/>
      <c r="S227" s="76"/>
      <c r="T227" s="76"/>
      <c r="U227" s="76"/>
      <c r="V227" s="76"/>
      <c r="W227" s="76"/>
      <c r="X227" s="76"/>
      <c r="Y227" s="77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7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7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7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7"/>
      <c r="CC227" s="76"/>
    </row>
    <row r="228" spans="1:8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76"/>
      <c r="R228" s="76"/>
      <c r="S228" s="76"/>
      <c r="T228" s="76"/>
      <c r="U228" s="76"/>
      <c r="V228" s="76"/>
      <c r="W228" s="76"/>
      <c r="X228" s="76"/>
      <c r="Y228" s="77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7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7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7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7"/>
      <c r="CC228" s="76"/>
    </row>
    <row r="229" spans="1:8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76"/>
      <c r="R229" s="76"/>
      <c r="S229" s="76"/>
      <c r="T229" s="76"/>
      <c r="U229" s="76"/>
      <c r="V229" s="76"/>
      <c r="W229" s="76"/>
      <c r="X229" s="76"/>
      <c r="Y229" s="77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7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7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7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7"/>
      <c r="CC229" s="76"/>
    </row>
    <row r="230" spans="1:8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76"/>
      <c r="R230" s="76"/>
      <c r="S230" s="76"/>
      <c r="T230" s="76"/>
      <c r="U230" s="76"/>
      <c r="V230" s="76"/>
      <c r="W230" s="76"/>
      <c r="X230" s="76"/>
      <c r="Y230" s="77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7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7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7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7"/>
      <c r="CC230" s="76"/>
    </row>
    <row r="231" spans="1:8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76"/>
      <c r="R231" s="76"/>
      <c r="S231" s="76"/>
      <c r="T231" s="76"/>
      <c r="U231" s="76"/>
      <c r="V231" s="76"/>
      <c r="W231" s="76"/>
      <c r="X231" s="76"/>
      <c r="Y231" s="77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7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7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7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7"/>
      <c r="CC231" s="76"/>
    </row>
    <row r="232" spans="1:8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76"/>
      <c r="R232" s="76"/>
      <c r="S232" s="76"/>
      <c r="T232" s="76"/>
      <c r="U232" s="76"/>
      <c r="V232" s="76"/>
      <c r="W232" s="76"/>
      <c r="X232" s="76"/>
      <c r="Y232" s="77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7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7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7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7"/>
      <c r="CC232" s="76"/>
    </row>
    <row r="233" spans="1:8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76"/>
      <c r="R233" s="76"/>
      <c r="S233" s="76"/>
      <c r="T233" s="76"/>
      <c r="U233" s="76"/>
      <c r="V233" s="76"/>
      <c r="W233" s="76"/>
      <c r="X233" s="76"/>
      <c r="Y233" s="77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7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7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7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7"/>
      <c r="CC233" s="76"/>
    </row>
    <row r="234" spans="1:8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76"/>
      <c r="R234" s="76"/>
      <c r="S234" s="76"/>
      <c r="T234" s="76"/>
      <c r="U234" s="76"/>
      <c r="V234" s="76"/>
      <c r="W234" s="76"/>
      <c r="X234" s="76"/>
      <c r="Y234" s="77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7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7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7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7"/>
      <c r="CC234" s="76"/>
    </row>
    <row r="235" spans="1:8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76"/>
      <c r="R235" s="76"/>
      <c r="S235" s="76"/>
      <c r="T235" s="76"/>
      <c r="U235" s="76"/>
      <c r="V235" s="76"/>
      <c r="W235" s="76"/>
      <c r="X235" s="76"/>
      <c r="Y235" s="77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7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7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7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7"/>
      <c r="CC235" s="76"/>
    </row>
    <row r="236" spans="1:8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76"/>
      <c r="R236" s="76"/>
      <c r="S236" s="76"/>
      <c r="T236" s="76"/>
      <c r="U236" s="76"/>
      <c r="V236" s="76"/>
      <c r="W236" s="76"/>
      <c r="X236" s="76"/>
      <c r="Y236" s="77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7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7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7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7"/>
      <c r="CC236" s="76"/>
    </row>
    <row r="237" spans="1:8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76"/>
      <c r="R237" s="76"/>
      <c r="S237" s="76"/>
      <c r="T237" s="76"/>
      <c r="U237" s="76"/>
      <c r="V237" s="76"/>
      <c r="W237" s="76"/>
      <c r="X237" s="76"/>
      <c r="Y237" s="77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7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7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7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7"/>
      <c r="CC237" s="76"/>
    </row>
    <row r="238" spans="1:8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76"/>
      <c r="R238" s="76"/>
      <c r="S238" s="76"/>
      <c r="T238" s="76"/>
      <c r="U238" s="76"/>
      <c r="V238" s="76"/>
      <c r="W238" s="76"/>
      <c r="X238" s="76"/>
      <c r="Y238" s="77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7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7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7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7"/>
      <c r="CC238" s="76"/>
    </row>
    <row r="239" spans="1:8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76"/>
      <c r="R239" s="76"/>
      <c r="S239" s="76"/>
      <c r="T239" s="76"/>
      <c r="U239" s="76"/>
      <c r="V239" s="76"/>
      <c r="W239" s="76"/>
      <c r="X239" s="76"/>
      <c r="Y239" s="77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7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7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7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7"/>
      <c r="CC239" s="76"/>
    </row>
    <row r="240" spans="1:8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76"/>
      <c r="R240" s="76"/>
      <c r="S240" s="76"/>
      <c r="T240" s="76"/>
      <c r="U240" s="76"/>
      <c r="V240" s="76"/>
      <c r="W240" s="76"/>
      <c r="X240" s="76"/>
      <c r="Y240" s="77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7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7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7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7"/>
      <c r="CC240" s="76"/>
    </row>
    <row r="241" spans="1:8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76"/>
      <c r="R241" s="76"/>
      <c r="S241" s="76"/>
      <c r="T241" s="76"/>
      <c r="U241" s="76"/>
      <c r="V241" s="76"/>
      <c r="W241" s="76"/>
      <c r="X241" s="76"/>
      <c r="Y241" s="77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7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7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7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7"/>
      <c r="CC241" s="76"/>
    </row>
    <row r="242" spans="1:8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76"/>
      <c r="R242" s="76"/>
      <c r="S242" s="76"/>
      <c r="T242" s="76"/>
      <c r="U242" s="76"/>
      <c r="V242" s="76"/>
      <c r="W242" s="76"/>
      <c r="X242" s="76"/>
      <c r="Y242" s="77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7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7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7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7"/>
      <c r="CC242" s="76"/>
    </row>
    <row r="243" spans="1:8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76"/>
      <c r="R243" s="76"/>
      <c r="S243" s="76"/>
      <c r="T243" s="76"/>
      <c r="U243" s="76"/>
      <c r="V243" s="76"/>
      <c r="W243" s="76"/>
      <c r="X243" s="76"/>
      <c r="Y243" s="77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7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7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7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7"/>
      <c r="CC243" s="76"/>
    </row>
    <row r="244" spans="1:8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76"/>
      <c r="R244" s="76"/>
      <c r="S244" s="76"/>
      <c r="T244" s="76"/>
      <c r="U244" s="76"/>
      <c r="V244" s="76"/>
      <c r="W244" s="76"/>
      <c r="X244" s="76"/>
      <c r="Y244" s="77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7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7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7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7"/>
      <c r="CC244" s="76"/>
    </row>
    <row r="245" spans="1:8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76"/>
      <c r="R245" s="76"/>
      <c r="S245" s="76"/>
      <c r="T245" s="76"/>
      <c r="U245" s="76"/>
      <c r="V245" s="76"/>
      <c r="W245" s="76"/>
      <c r="X245" s="76"/>
      <c r="Y245" s="77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7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7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7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7"/>
      <c r="CC245" s="76"/>
    </row>
    <row r="246" spans="1:8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76"/>
      <c r="R246" s="76"/>
      <c r="S246" s="76"/>
      <c r="T246" s="76"/>
      <c r="U246" s="76"/>
      <c r="V246" s="76"/>
      <c r="W246" s="76"/>
      <c r="X246" s="76"/>
      <c r="Y246" s="77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7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7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7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7"/>
      <c r="CC246" s="76"/>
    </row>
    <row r="247" spans="1:8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76"/>
      <c r="R247" s="76"/>
      <c r="S247" s="76"/>
      <c r="T247" s="76"/>
      <c r="U247" s="76"/>
      <c r="V247" s="76"/>
      <c r="W247" s="76"/>
      <c r="X247" s="76"/>
      <c r="Y247" s="77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7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7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7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7"/>
      <c r="CC247" s="76"/>
    </row>
    <row r="248" spans="1:8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76"/>
      <c r="R248" s="76"/>
      <c r="S248" s="76"/>
      <c r="T248" s="76"/>
      <c r="U248" s="76"/>
      <c r="V248" s="76"/>
      <c r="W248" s="76"/>
      <c r="X248" s="76"/>
      <c r="Y248" s="77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7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7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7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7"/>
      <c r="CC248" s="76"/>
    </row>
    <row r="249" spans="1:8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76"/>
      <c r="R249" s="76"/>
      <c r="S249" s="76"/>
      <c r="T249" s="76"/>
      <c r="U249" s="76"/>
      <c r="V249" s="76"/>
      <c r="W249" s="76"/>
      <c r="X249" s="76"/>
      <c r="Y249" s="77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7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7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7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7"/>
      <c r="CC249" s="76"/>
    </row>
    <row r="250" spans="1:8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76"/>
      <c r="R250" s="76"/>
      <c r="S250" s="76"/>
      <c r="T250" s="76"/>
      <c r="U250" s="76"/>
      <c r="V250" s="76"/>
      <c r="W250" s="76"/>
      <c r="X250" s="76"/>
      <c r="Y250" s="77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7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7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7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7"/>
      <c r="CC250" s="76"/>
    </row>
    <row r="251" spans="1:8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76"/>
      <c r="R251" s="76"/>
      <c r="S251" s="76"/>
      <c r="T251" s="76"/>
      <c r="U251" s="76"/>
      <c r="V251" s="76"/>
      <c r="W251" s="76"/>
      <c r="X251" s="76"/>
      <c r="Y251" s="77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7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7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7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7"/>
      <c r="CC251" s="76"/>
    </row>
    <row r="252" spans="1:8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76"/>
      <c r="R252" s="76"/>
      <c r="S252" s="76"/>
      <c r="T252" s="76"/>
      <c r="U252" s="76"/>
      <c r="V252" s="76"/>
      <c r="W252" s="76"/>
      <c r="X252" s="76"/>
      <c r="Y252" s="77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7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7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7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7"/>
      <c r="CC252" s="76"/>
    </row>
    <row r="253" spans="1:8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76"/>
      <c r="R253" s="76"/>
      <c r="S253" s="76"/>
      <c r="T253" s="76"/>
      <c r="U253" s="76"/>
      <c r="V253" s="76"/>
      <c r="W253" s="76"/>
      <c r="X253" s="76"/>
      <c r="Y253" s="77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7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7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7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7"/>
      <c r="CC253" s="76"/>
    </row>
    <row r="254" spans="1:8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76"/>
      <c r="R254" s="76"/>
      <c r="S254" s="76"/>
      <c r="T254" s="76"/>
      <c r="U254" s="76"/>
      <c r="V254" s="76"/>
      <c r="W254" s="76"/>
      <c r="X254" s="76"/>
      <c r="Y254" s="77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7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7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7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7"/>
      <c r="CC254" s="76"/>
    </row>
    <row r="255" spans="1:81">
      <c r="A255" s="4"/>
      <c r="B255" s="4"/>
      <c r="C255" s="4"/>
      <c r="D255" s="11" t="s">
        <v>46</v>
      </c>
      <c r="E255" s="11"/>
      <c r="F255" s="11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76"/>
      <c r="R255" s="76"/>
      <c r="S255" s="76"/>
      <c r="T255" s="76"/>
      <c r="U255" s="76"/>
      <c r="V255" s="76"/>
      <c r="W255" s="76"/>
      <c r="X255" s="76"/>
      <c r="Y255" s="77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7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7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7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7"/>
      <c r="CC255" s="76"/>
    </row>
    <row r="256" spans="1:8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</row>
    <row r="257" spans="17:81"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</row>
    <row r="258" spans="17:81"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</row>
    <row r="259" spans="17:81"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</row>
    <row r="260" spans="17:81"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</row>
    <row r="261" spans="17:81"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</row>
    <row r="262" spans="17:81"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</row>
    <row r="263" spans="17:81"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</row>
    <row r="264" spans="17:81"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</row>
    <row r="265" spans="17:81"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</row>
    <row r="266" spans="17:81"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</row>
    <row r="267" spans="17:81"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</row>
    <row r="268" spans="17:81"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</row>
    <row r="269" spans="17:81"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</row>
    <row r="270" spans="17:81"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</row>
    <row r="271" spans="17:81"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</row>
    <row r="272" spans="17:81"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</row>
    <row r="273" spans="17:81"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</row>
    <row r="274" spans="17:81"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</row>
    <row r="275" spans="17:81"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</row>
    <row r="276" spans="17:81"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</row>
    <row r="277" spans="17:81"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</row>
    <row r="278" spans="17:81"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</row>
    <row r="279" spans="17:81"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</row>
    <row r="280" spans="17:81"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</row>
    <row r="281" spans="17:81"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</row>
    <row r="282" spans="17:81"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</row>
    <row r="283" spans="17:81"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</row>
    <row r="284" spans="17:81"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</row>
    <row r="285" spans="17:81"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</row>
    <row r="286" spans="17:81"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</row>
    <row r="287" spans="17:81"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</row>
    <row r="288" spans="17:81"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</row>
    <row r="289" spans="17:81"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</row>
    <row r="290" spans="17:81"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</row>
    <row r="291" spans="17:81"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</row>
    <row r="292" spans="17:81"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</row>
    <row r="293" spans="17:81"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</row>
    <row r="294" spans="17:81"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</row>
    <row r="295" spans="17:81"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</row>
    <row r="296" spans="17:81"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</row>
    <row r="297" spans="17:81"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</row>
    <row r="298" spans="17:81"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</row>
    <row r="299" spans="17:81"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</row>
    <row r="300" spans="17:81"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</row>
    <row r="301" spans="17:81"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</row>
    <row r="302" spans="17:81"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</row>
    <row r="303" spans="17:81"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</row>
    <row r="304" spans="17:81"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</row>
    <row r="305" spans="17:81"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</row>
    <row r="306" spans="17:81"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</row>
  </sheetData>
  <mergeCells count="8">
    <mergeCell ref="CC4:CL4"/>
    <mergeCell ref="BR4:CA4"/>
    <mergeCell ref="G4:P4"/>
    <mergeCell ref="R4:X4"/>
    <mergeCell ref="Z4:AI4"/>
    <mergeCell ref="AK4:AT4"/>
    <mergeCell ref="AV4:BE4"/>
    <mergeCell ref="BG4:BP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M306"/>
  <sheetViews>
    <sheetView workbookViewId="0">
      <pane xSplit="2" ySplit="6" topLeftCell="C7" activePane="bottomRight" state="frozen"/>
      <selection pane="topRight"/>
      <selection pane="bottomLeft"/>
      <selection pane="bottomRight" activeCell="G7" sqref="G7:P8"/>
    </sheetView>
  </sheetViews>
  <sheetFormatPr defaultRowHeight="12.75"/>
  <cols>
    <col min="2" max="2" width="32.25" customWidth="1"/>
    <col min="3" max="3" width="17.75" customWidth="1"/>
    <col min="4" max="4" width="19.125" customWidth="1"/>
    <col min="5" max="5" width="3.625" hidden="1" customWidth="1"/>
    <col min="6" max="6" width="3.125" hidden="1" customWidth="1"/>
    <col min="17" max="17" width="10" customWidth="1"/>
    <col min="26" max="26" width="9.625" bestFit="1" customWidth="1"/>
  </cols>
  <sheetData>
    <row r="1" spans="1:91">
      <c r="A1" s="7"/>
      <c r="B1" s="128" t="s">
        <v>99</v>
      </c>
      <c r="C1" s="23"/>
      <c r="D1" s="7"/>
      <c r="E1" s="7"/>
      <c r="F1" s="7"/>
    </row>
    <row r="3" spans="1:91" ht="13.5" thickBot="1"/>
    <row r="4" spans="1:91">
      <c r="B4" s="4"/>
      <c r="C4" s="4"/>
      <c r="D4" s="4"/>
      <c r="E4" s="4"/>
      <c r="F4" s="4"/>
      <c r="G4" s="225" t="s">
        <v>52</v>
      </c>
      <c r="H4" s="225"/>
      <c r="I4" s="225"/>
      <c r="J4" s="225"/>
      <c r="K4" s="225"/>
      <c r="L4" s="225"/>
      <c r="M4" s="225"/>
      <c r="N4" s="225"/>
      <c r="O4" s="225"/>
      <c r="P4" s="225"/>
      <c r="Q4" s="55"/>
      <c r="R4" s="226" t="s">
        <v>42</v>
      </c>
      <c r="S4" s="226"/>
      <c r="T4" s="226"/>
      <c r="U4" s="226"/>
      <c r="V4" s="226"/>
      <c r="W4" s="226"/>
      <c r="X4" s="226"/>
      <c r="Y4" s="55"/>
      <c r="Z4" s="224" t="s">
        <v>109</v>
      </c>
      <c r="AA4" s="224"/>
      <c r="AB4" s="224"/>
      <c r="AC4" s="224"/>
      <c r="AD4" s="224"/>
      <c r="AE4" s="224"/>
      <c r="AF4" s="224"/>
      <c r="AG4" s="224"/>
      <c r="AH4" s="224"/>
      <c r="AI4" s="224"/>
      <c r="AJ4" s="55"/>
      <c r="AK4" s="224" t="s">
        <v>39</v>
      </c>
      <c r="AL4" s="224"/>
      <c r="AM4" s="224"/>
      <c r="AN4" s="224"/>
      <c r="AO4" s="224"/>
      <c r="AP4" s="224"/>
      <c r="AQ4" s="224"/>
      <c r="AR4" s="224"/>
      <c r="AS4" s="224"/>
      <c r="AT4" s="224"/>
      <c r="AU4" s="55"/>
      <c r="AV4" s="224" t="s">
        <v>40</v>
      </c>
      <c r="AW4" s="224"/>
      <c r="AX4" s="224"/>
      <c r="AY4" s="224"/>
      <c r="AZ4" s="224"/>
      <c r="BA4" s="224"/>
      <c r="BB4" s="224"/>
      <c r="BC4" s="224"/>
      <c r="BD4" s="224"/>
      <c r="BE4" s="227"/>
      <c r="BF4" s="56"/>
      <c r="BG4" s="228" t="s">
        <v>41</v>
      </c>
      <c r="BH4" s="224"/>
      <c r="BI4" s="224"/>
      <c r="BJ4" s="224"/>
      <c r="BK4" s="224"/>
      <c r="BL4" s="224"/>
      <c r="BM4" s="224"/>
      <c r="BN4" s="224"/>
      <c r="BO4" s="224"/>
      <c r="BP4" s="224"/>
      <c r="BQ4" s="55"/>
      <c r="BR4" s="224" t="s">
        <v>110</v>
      </c>
      <c r="BS4" s="224"/>
      <c r="BT4" s="224"/>
      <c r="BU4" s="224"/>
      <c r="BV4" s="224"/>
      <c r="BW4" s="224"/>
      <c r="BX4" s="224"/>
      <c r="BY4" s="224"/>
      <c r="BZ4" s="224"/>
      <c r="CA4" s="224"/>
      <c r="CB4" s="55"/>
      <c r="CC4" s="224" t="s">
        <v>64</v>
      </c>
      <c r="CD4" s="224"/>
      <c r="CE4" s="224"/>
      <c r="CF4" s="224"/>
      <c r="CG4" s="224"/>
      <c r="CH4" s="224"/>
      <c r="CI4" s="224"/>
      <c r="CJ4" s="224"/>
      <c r="CK4" s="224"/>
      <c r="CL4" s="224"/>
      <c r="CM4" s="57"/>
    </row>
    <row r="5" spans="1:91" ht="112.5" customHeight="1">
      <c r="B5" s="4"/>
      <c r="C5" s="4"/>
      <c r="D5" s="4"/>
      <c r="E5" s="4"/>
      <c r="F5" s="4"/>
      <c r="G5" s="58" t="s">
        <v>2</v>
      </c>
      <c r="H5" s="58" t="s">
        <v>3</v>
      </c>
      <c r="I5" s="58" t="s">
        <v>4</v>
      </c>
      <c r="J5" s="58" t="s">
        <v>5</v>
      </c>
      <c r="K5" s="58" t="s">
        <v>9</v>
      </c>
      <c r="L5" s="58" t="s">
        <v>6</v>
      </c>
      <c r="M5" s="58" t="s">
        <v>7</v>
      </c>
      <c r="N5" s="58" t="s">
        <v>11</v>
      </c>
      <c r="O5" s="58" t="s">
        <v>31</v>
      </c>
      <c r="P5" s="58" t="s">
        <v>10</v>
      </c>
      <c r="Q5" s="56"/>
      <c r="R5" s="95" t="s">
        <v>111</v>
      </c>
      <c r="S5" s="59" t="s">
        <v>39</v>
      </c>
      <c r="T5" s="59" t="s">
        <v>40</v>
      </c>
      <c r="U5" s="59" t="s">
        <v>41</v>
      </c>
      <c r="V5" s="59" t="s">
        <v>110</v>
      </c>
      <c r="W5" s="142" t="s">
        <v>65</v>
      </c>
      <c r="X5" s="60" t="s">
        <v>1</v>
      </c>
      <c r="Y5" s="61"/>
      <c r="Z5" s="62" t="s">
        <v>2</v>
      </c>
      <c r="AA5" s="63" t="s">
        <v>3</v>
      </c>
      <c r="AB5" s="63" t="s">
        <v>4</v>
      </c>
      <c r="AC5" s="63" t="s">
        <v>5</v>
      </c>
      <c r="AD5" s="63" t="s">
        <v>9</v>
      </c>
      <c r="AE5" s="63" t="s">
        <v>6</v>
      </c>
      <c r="AF5" s="63" t="s">
        <v>7</v>
      </c>
      <c r="AG5" s="63" t="s">
        <v>11</v>
      </c>
      <c r="AH5" s="63" t="s">
        <v>31</v>
      </c>
      <c r="AI5" s="64" t="s">
        <v>10</v>
      </c>
      <c r="AJ5" s="56"/>
      <c r="AK5" s="62" t="s">
        <v>2</v>
      </c>
      <c r="AL5" s="63" t="s">
        <v>3</v>
      </c>
      <c r="AM5" s="63" t="s">
        <v>4</v>
      </c>
      <c r="AN5" s="63" t="s">
        <v>5</v>
      </c>
      <c r="AO5" s="63" t="s">
        <v>9</v>
      </c>
      <c r="AP5" s="63" t="s">
        <v>6</v>
      </c>
      <c r="AQ5" s="63" t="s">
        <v>7</v>
      </c>
      <c r="AR5" s="63" t="s">
        <v>11</v>
      </c>
      <c r="AS5" s="63" t="s">
        <v>31</v>
      </c>
      <c r="AT5" s="64" t="s">
        <v>10</v>
      </c>
      <c r="AU5" s="56"/>
      <c r="AV5" s="62" t="s">
        <v>2</v>
      </c>
      <c r="AW5" s="63" t="s">
        <v>3</v>
      </c>
      <c r="AX5" s="63" t="s">
        <v>4</v>
      </c>
      <c r="AY5" s="63" t="s">
        <v>5</v>
      </c>
      <c r="AZ5" s="63" t="s">
        <v>9</v>
      </c>
      <c r="BA5" s="63" t="s">
        <v>6</v>
      </c>
      <c r="BB5" s="63" t="s">
        <v>7</v>
      </c>
      <c r="BC5" s="63" t="s">
        <v>11</v>
      </c>
      <c r="BD5" s="63" t="s">
        <v>31</v>
      </c>
      <c r="BE5" s="64" t="s">
        <v>10</v>
      </c>
      <c r="BF5" s="65"/>
      <c r="BG5" s="62" t="s">
        <v>2</v>
      </c>
      <c r="BH5" s="63" t="s">
        <v>3</v>
      </c>
      <c r="BI5" s="63" t="s">
        <v>4</v>
      </c>
      <c r="BJ5" s="63" t="s">
        <v>5</v>
      </c>
      <c r="BK5" s="63" t="s">
        <v>9</v>
      </c>
      <c r="BL5" s="63" t="s">
        <v>6</v>
      </c>
      <c r="BM5" s="63" t="s">
        <v>7</v>
      </c>
      <c r="BN5" s="63" t="s">
        <v>11</v>
      </c>
      <c r="BO5" s="63" t="s">
        <v>31</v>
      </c>
      <c r="BP5" s="64" t="s">
        <v>10</v>
      </c>
      <c r="BQ5" s="61"/>
      <c r="BR5" s="62" t="s">
        <v>2</v>
      </c>
      <c r="BS5" s="63" t="s">
        <v>3</v>
      </c>
      <c r="BT5" s="63" t="s">
        <v>4</v>
      </c>
      <c r="BU5" s="63" t="s">
        <v>5</v>
      </c>
      <c r="BV5" s="63" t="s">
        <v>9</v>
      </c>
      <c r="BW5" s="63" t="s">
        <v>6</v>
      </c>
      <c r="BX5" s="63" t="s">
        <v>7</v>
      </c>
      <c r="BY5" s="63" t="s">
        <v>11</v>
      </c>
      <c r="BZ5" s="63" t="s">
        <v>31</v>
      </c>
      <c r="CA5" s="64" t="s">
        <v>10</v>
      </c>
      <c r="CB5" s="61"/>
      <c r="CC5" s="62" t="s">
        <v>2</v>
      </c>
      <c r="CD5" s="63" t="s">
        <v>3</v>
      </c>
      <c r="CE5" s="63" t="s">
        <v>4</v>
      </c>
      <c r="CF5" s="63" t="s">
        <v>5</v>
      </c>
      <c r="CG5" s="63" t="s">
        <v>9</v>
      </c>
      <c r="CH5" s="63" t="s">
        <v>6</v>
      </c>
      <c r="CI5" s="63" t="s">
        <v>7</v>
      </c>
      <c r="CJ5" s="63" t="s">
        <v>11</v>
      </c>
      <c r="CK5" s="63" t="s">
        <v>31</v>
      </c>
      <c r="CL5" s="64" t="s">
        <v>10</v>
      </c>
      <c r="CM5" s="66"/>
    </row>
    <row r="6" spans="1:91">
      <c r="B6" s="157" t="s">
        <v>45</v>
      </c>
      <c r="C6" s="157" t="s">
        <v>44</v>
      </c>
      <c r="D6" s="157" t="s">
        <v>43</v>
      </c>
      <c r="E6" s="151"/>
      <c r="F6" s="151"/>
      <c r="G6" s="149"/>
      <c r="H6" s="149"/>
      <c r="I6" s="149"/>
      <c r="J6" s="149"/>
      <c r="K6" s="149"/>
      <c r="L6" s="149"/>
      <c r="M6" s="149"/>
      <c r="N6" s="149"/>
      <c r="O6" s="149"/>
      <c r="P6" s="150"/>
      <c r="Q6" s="68"/>
      <c r="R6" s="163"/>
      <c r="S6" s="149"/>
      <c r="T6" s="149"/>
      <c r="U6" s="149"/>
      <c r="V6" s="149"/>
      <c r="W6" s="149"/>
      <c r="X6" s="150"/>
      <c r="Y6" s="65"/>
      <c r="Z6" s="163"/>
      <c r="AA6" s="149"/>
      <c r="AB6" s="149"/>
      <c r="AC6" s="149"/>
      <c r="AD6" s="149"/>
      <c r="AE6" s="149"/>
      <c r="AF6" s="149"/>
      <c r="AG6" s="149"/>
      <c r="AH6" s="149"/>
      <c r="AI6" s="150"/>
      <c r="AJ6" s="65"/>
      <c r="AK6" s="163"/>
      <c r="AL6" s="149"/>
      <c r="AM6" s="149"/>
      <c r="AN6" s="149"/>
      <c r="AO6" s="149"/>
      <c r="AP6" s="149"/>
      <c r="AQ6" s="149"/>
      <c r="AR6" s="149"/>
      <c r="AS6" s="149"/>
      <c r="AT6" s="150"/>
      <c r="AU6" s="65"/>
      <c r="AV6" s="163"/>
      <c r="AW6" s="149"/>
      <c r="AX6" s="149"/>
      <c r="AY6" s="149"/>
      <c r="AZ6" s="149"/>
      <c r="BA6" s="149"/>
      <c r="BB6" s="149"/>
      <c r="BC6" s="149"/>
      <c r="BD6" s="149"/>
      <c r="BE6" s="150"/>
      <c r="BF6" s="68"/>
      <c r="BG6" s="163"/>
      <c r="BH6" s="149"/>
      <c r="BI6" s="149"/>
      <c r="BJ6" s="149"/>
      <c r="BK6" s="149"/>
      <c r="BL6" s="149"/>
      <c r="BM6" s="149"/>
      <c r="BN6" s="149"/>
      <c r="BO6" s="149"/>
      <c r="BP6" s="150"/>
      <c r="BQ6" s="65"/>
      <c r="BR6" s="163"/>
      <c r="BS6" s="149"/>
      <c r="BT6" s="149"/>
      <c r="BU6" s="149"/>
      <c r="BV6" s="149"/>
      <c r="BW6" s="149"/>
      <c r="BX6" s="149"/>
      <c r="BY6" s="149"/>
      <c r="BZ6" s="149"/>
      <c r="CA6" s="150"/>
      <c r="CB6" s="65"/>
      <c r="CC6" s="163"/>
      <c r="CD6" s="149"/>
      <c r="CE6" s="149"/>
      <c r="CF6" s="149"/>
      <c r="CG6" s="149"/>
      <c r="CH6" s="149"/>
      <c r="CI6" s="149"/>
      <c r="CJ6" s="149"/>
      <c r="CK6" s="149"/>
      <c r="CL6" s="150"/>
      <c r="CM6" s="68"/>
    </row>
    <row r="7" spans="1:91">
      <c r="B7" s="174"/>
      <c r="C7" s="174"/>
      <c r="D7" s="174"/>
      <c r="E7" s="174"/>
      <c r="F7" s="174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7"/>
      <c r="R7" s="190"/>
      <c r="S7" s="191"/>
      <c r="T7" s="191"/>
      <c r="U7" s="191"/>
      <c r="V7" s="191"/>
      <c r="W7" s="191"/>
      <c r="X7" s="164">
        <f>SUM(R7:W7)</f>
        <v>0</v>
      </c>
      <c r="Y7" s="65"/>
      <c r="Z7" s="162">
        <f>$R7*G7</f>
        <v>0</v>
      </c>
      <c r="AA7" s="162">
        <f t="shared" ref="AA7:AI8" si="0">$R7*H7</f>
        <v>0</v>
      </c>
      <c r="AB7" s="162">
        <f t="shared" si="0"/>
        <v>0</v>
      </c>
      <c r="AC7" s="162">
        <f t="shared" si="0"/>
        <v>0</v>
      </c>
      <c r="AD7" s="162">
        <f t="shared" si="0"/>
        <v>0</v>
      </c>
      <c r="AE7" s="162">
        <f t="shared" si="0"/>
        <v>0</v>
      </c>
      <c r="AF7" s="162">
        <f t="shared" si="0"/>
        <v>0</v>
      </c>
      <c r="AG7" s="162">
        <f t="shared" si="0"/>
        <v>0</v>
      </c>
      <c r="AH7" s="162">
        <f t="shared" si="0"/>
        <v>0</v>
      </c>
      <c r="AI7" s="162">
        <f t="shared" si="0"/>
        <v>0</v>
      </c>
      <c r="AJ7" s="65"/>
      <c r="AK7" s="162">
        <f>$S7*G7</f>
        <v>0</v>
      </c>
      <c r="AL7" s="162">
        <f t="shared" ref="AL7:AT8" si="1">$S7*H7</f>
        <v>0</v>
      </c>
      <c r="AM7" s="162">
        <f t="shared" si="1"/>
        <v>0</v>
      </c>
      <c r="AN7" s="162">
        <f t="shared" si="1"/>
        <v>0</v>
      </c>
      <c r="AO7" s="162">
        <f t="shared" si="1"/>
        <v>0</v>
      </c>
      <c r="AP7" s="162">
        <f t="shared" si="1"/>
        <v>0</v>
      </c>
      <c r="AQ7" s="162">
        <f t="shared" si="1"/>
        <v>0</v>
      </c>
      <c r="AR7" s="162">
        <f t="shared" si="1"/>
        <v>0</v>
      </c>
      <c r="AS7" s="162">
        <f t="shared" si="1"/>
        <v>0</v>
      </c>
      <c r="AT7" s="162">
        <f t="shared" si="1"/>
        <v>0</v>
      </c>
      <c r="AU7" s="65"/>
      <c r="AV7" s="162">
        <f>$T7*G7</f>
        <v>0</v>
      </c>
      <c r="AW7" s="162">
        <f t="shared" ref="AW7:BE8" si="2">$T7*H7</f>
        <v>0</v>
      </c>
      <c r="AX7" s="162">
        <f t="shared" si="2"/>
        <v>0</v>
      </c>
      <c r="AY7" s="162">
        <f t="shared" si="2"/>
        <v>0</v>
      </c>
      <c r="AZ7" s="162">
        <f t="shared" si="2"/>
        <v>0</v>
      </c>
      <c r="BA7" s="162">
        <f t="shared" si="2"/>
        <v>0</v>
      </c>
      <c r="BB7" s="162">
        <f t="shared" si="2"/>
        <v>0</v>
      </c>
      <c r="BC7" s="162">
        <f t="shared" si="2"/>
        <v>0</v>
      </c>
      <c r="BD7" s="162">
        <f t="shared" si="2"/>
        <v>0</v>
      </c>
      <c r="BE7" s="162">
        <f t="shared" si="2"/>
        <v>0</v>
      </c>
      <c r="BF7" s="68"/>
      <c r="BG7" s="162">
        <f>$U7*G7</f>
        <v>0</v>
      </c>
      <c r="BH7" s="162">
        <f t="shared" ref="BH7:BP8" si="3">$U7*H7</f>
        <v>0</v>
      </c>
      <c r="BI7" s="162">
        <f t="shared" si="3"/>
        <v>0</v>
      </c>
      <c r="BJ7" s="162">
        <f t="shared" si="3"/>
        <v>0</v>
      </c>
      <c r="BK7" s="162">
        <f t="shared" si="3"/>
        <v>0</v>
      </c>
      <c r="BL7" s="162">
        <f t="shared" si="3"/>
        <v>0</v>
      </c>
      <c r="BM7" s="162">
        <f t="shared" si="3"/>
        <v>0</v>
      </c>
      <c r="BN7" s="162">
        <f t="shared" si="3"/>
        <v>0</v>
      </c>
      <c r="BO7" s="162">
        <f t="shared" si="3"/>
        <v>0</v>
      </c>
      <c r="BP7" s="162">
        <f t="shared" si="3"/>
        <v>0</v>
      </c>
      <c r="BQ7" s="65"/>
      <c r="BR7" s="162">
        <f>$V7*G7</f>
        <v>0</v>
      </c>
      <c r="BS7" s="162">
        <f t="shared" ref="BS7:CA8" si="4">$V7*H7</f>
        <v>0</v>
      </c>
      <c r="BT7" s="162">
        <f t="shared" si="4"/>
        <v>0</v>
      </c>
      <c r="BU7" s="162">
        <f t="shared" si="4"/>
        <v>0</v>
      </c>
      <c r="BV7" s="162">
        <f t="shared" si="4"/>
        <v>0</v>
      </c>
      <c r="BW7" s="162">
        <f t="shared" si="4"/>
        <v>0</v>
      </c>
      <c r="BX7" s="162">
        <f t="shared" si="4"/>
        <v>0</v>
      </c>
      <c r="BY7" s="162">
        <f t="shared" si="4"/>
        <v>0</v>
      </c>
      <c r="BZ7" s="162">
        <f t="shared" si="4"/>
        <v>0</v>
      </c>
      <c r="CA7" s="162">
        <f t="shared" si="4"/>
        <v>0</v>
      </c>
      <c r="CB7" s="65"/>
      <c r="CC7" s="162">
        <f>$W7*G7</f>
        <v>0</v>
      </c>
      <c r="CD7" s="162">
        <f t="shared" ref="CD7:CL8" si="5">$W7*H7</f>
        <v>0</v>
      </c>
      <c r="CE7" s="162">
        <f t="shared" si="5"/>
        <v>0</v>
      </c>
      <c r="CF7" s="162">
        <f t="shared" si="5"/>
        <v>0</v>
      </c>
      <c r="CG7" s="162">
        <f t="shared" si="5"/>
        <v>0</v>
      </c>
      <c r="CH7" s="162">
        <f t="shared" si="5"/>
        <v>0</v>
      </c>
      <c r="CI7" s="162">
        <f t="shared" si="5"/>
        <v>0</v>
      </c>
      <c r="CJ7" s="162">
        <f t="shared" si="5"/>
        <v>0</v>
      </c>
      <c r="CK7" s="162">
        <f t="shared" si="5"/>
        <v>0</v>
      </c>
      <c r="CL7" s="162">
        <f t="shared" si="5"/>
        <v>0</v>
      </c>
      <c r="CM7" s="68"/>
    </row>
    <row r="8" spans="1:91">
      <c r="B8" s="174"/>
      <c r="C8" s="174"/>
      <c r="D8" s="174"/>
      <c r="E8" s="174"/>
      <c r="F8" s="174"/>
      <c r="G8" s="175"/>
      <c r="H8" s="175"/>
      <c r="I8" s="175"/>
      <c r="J8" s="175"/>
      <c r="K8" s="175"/>
      <c r="L8" s="175"/>
      <c r="M8" s="175"/>
      <c r="N8" s="175"/>
      <c r="O8" s="175"/>
      <c r="P8" s="176"/>
      <c r="Q8" s="178" t="s">
        <v>74</v>
      </c>
      <c r="R8" s="190"/>
      <c r="S8" s="191"/>
      <c r="T8" s="191"/>
      <c r="U8" s="191"/>
      <c r="V8" s="191"/>
      <c r="W8" s="191"/>
      <c r="X8" s="164">
        <f>SUM(R8:W8)</f>
        <v>0</v>
      </c>
      <c r="Y8" s="65"/>
      <c r="Z8" s="162">
        <f>$R8*G8</f>
        <v>0</v>
      </c>
      <c r="AA8" s="162">
        <f t="shared" si="0"/>
        <v>0</v>
      </c>
      <c r="AB8" s="162">
        <f t="shared" si="0"/>
        <v>0</v>
      </c>
      <c r="AC8" s="162">
        <f t="shared" si="0"/>
        <v>0</v>
      </c>
      <c r="AD8" s="162">
        <f t="shared" si="0"/>
        <v>0</v>
      </c>
      <c r="AE8" s="162">
        <f t="shared" si="0"/>
        <v>0</v>
      </c>
      <c r="AF8" s="162">
        <f t="shared" si="0"/>
        <v>0</v>
      </c>
      <c r="AG8" s="162">
        <f t="shared" si="0"/>
        <v>0</v>
      </c>
      <c r="AH8" s="162">
        <f t="shared" si="0"/>
        <v>0</v>
      </c>
      <c r="AI8" s="162">
        <f t="shared" si="0"/>
        <v>0</v>
      </c>
      <c r="AJ8" s="65"/>
      <c r="AK8" s="162">
        <f>$S8*G8</f>
        <v>0</v>
      </c>
      <c r="AL8" s="162">
        <f t="shared" si="1"/>
        <v>0</v>
      </c>
      <c r="AM8" s="162">
        <f t="shared" si="1"/>
        <v>0</v>
      </c>
      <c r="AN8" s="162">
        <f t="shared" si="1"/>
        <v>0</v>
      </c>
      <c r="AO8" s="162">
        <f t="shared" si="1"/>
        <v>0</v>
      </c>
      <c r="AP8" s="162">
        <f t="shared" si="1"/>
        <v>0</v>
      </c>
      <c r="AQ8" s="162">
        <f t="shared" si="1"/>
        <v>0</v>
      </c>
      <c r="AR8" s="162">
        <f t="shared" si="1"/>
        <v>0</v>
      </c>
      <c r="AS8" s="162">
        <f t="shared" si="1"/>
        <v>0</v>
      </c>
      <c r="AT8" s="162">
        <f t="shared" si="1"/>
        <v>0</v>
      </c>
      <c r="AU8" s="65"/>
      <c r="AV8" s="162">
        <f>$T8*G8</f>
        <v>0</v>
      </c>
      <c r="AW8" s="162">
        <f t="shared" si="2"/>
        <v>0</v>
      </c>
      <c r="AX8" s="162">
        <f t="shared" si="2"/>
        <v>0</v>
      </c>
      <c r="AY8" s="162">
        <f t="shared" si="2"/>
        <v>0</v>
      </c>
      <c r="AZ8" s="162">
        <f t="shared" si="2"/>
        <v>0</v>
      </c>
      <c r="BA8" s="162">
        <f t="shared" si="2"/>
        <v>0</v>
      </c>
      <c r="BB8" s="162">
        <f t="shared" si="2"/>
        <v>0</v>
      </c>
      <c r="BC8" s="162">
        <f t="shared" si="2"/>
        <v>0</v>
      </c>
      <c r="BD8" s="162">
        <f t="shared" si="2"/>
        <v>0</v>
      </c>
      <c r="BE8" s="162">
        <f t="shared" si="2"/>
        <v>0</v>
      </c>
      <c r="BF8" s="68"/>
      <c r="BG8" s="162">
        <f>$U8*G8</f>
        <v>0</v>
      </c>
      <c r="BH8" s="162">
        <f t="shared" si="3"/>
        <v>0</v>
      </c>
      <c r="BI8" s="162">
        <f t="shared" si="3"/>
        <v>0</v>
      </c>
      <c r="BJ8" s="162">
        <f t="shared" si="3"/>
        <v>0</v>
      </c>
      <c r="BK8" s="162">
        <f t="shared" si="3"/>
        <v>0</v>
      </c>
      <c r="BL8" s="162">
        <f t="shared" si="3"/>
        <v>0</v>
      </c>
      <c r="BM8" s="162">
        <f t="shared" si="3"/>
        <v>0</v>
      </c>
      <c r="BN8" s="162">
        <f t="shared" si="3"/>
        <v>0</v>
      </c>
      <c r="BO8" s="162">
        <f t="shared" si="3"/>
        <v>0</v>
      </c>
      <c r="BP8" s="162">
        <f t="shared" si="3"/>
        <v>0</v>
      </c>
      <c r="BQ8" s="65"/>
      <c r="BR8" s="162">
        <f>$V8*G8</f>
        <v>0</v>
      </c>
      <c r="BS8" s="162">
        <f t="shared" si="4"/>
        <v>0</v>
      </c>
      <c r="BT8" s="162">
        <f t="shared" si="4"/>
        <v>0</v>
      </c>
      <c r="BU8" s="162">
        <f t="shared" si="4"/>
        <v>0</v>
      </c>
      <c r="BV8" s="162">
        <f t="shared" si="4"/>
        <v>0</v>
      </c>
      <c r="BW8" s="162">
        <f t="shared" si="4"/>
        <v>0</v>
      </c>
      <c r="BX8" s="162">
        <f t="shared" si="4"/>
        <v>0</v>
      </c>
      <c r="BY8" s="162">
        <f t="shared" si="4"/>
        <v>0</v>
      </c>
      <c r="BZ8" s="162">
        <f t="shared" si="4"/>
        <v>0</v>
      </c>
      <c r="CA8" s="162">
        <f t="shared" si="4"/>
        <v>0</v>
      </c>
      <c r="CB8" s="65"/>
      <c r="CC8" s="162">
        <f>$W8*G8</f>
        <v>0</v>
      </c>
      <c r="CD8" s="162">
        <f t="shared" si="5"/>
        <v>0</v>
      </c>
      <c r="CE8" s="162">
        <f t="shared" si="5"/>
        <v>0</v>
      </c>
      <c r="CF8" s="162">
        <f t="shared" si="5"/>
        <v>0</v>
      </c>
      <c r="CG8" s="162">
        <f t="shared" si="5"/>
        <v>0</v>
      </c>
      <c r="CH8" s="162">
        <f t="shared" si="5"/>
        <v>0</v>
      </c>
      <c r="CI8" s="162">
        <f t="shared" si="5"/>
        <v>0</v>
      </c>
      <c r="CJ8" s="162">
        <f t="shared" si="5"/>
        <v>0</v>
      </c>
      <c r="CK8" s="162">
        <f t="shared" si="5"/>
        <v>0</v>
      </c>
      <c r="CL8" s="162">
        <f t="shared" si="5"/>
        <v>0</v>
      </c>
      <c r="CM8" s="68"/>
    </row>
    <row r="9" spans="1:91" s="143" customFormat="1">
      <c r="B9" s="156" t="s">
        <v>1</v>
      </c>
      <c r="C9" s="114"/>
      <c r="D9" s="114"/>
      <c r="E9" s="114"/>
      <c r="F9" s="114"/>
      <c r="G9" s="114">
        <f>SUM(G7:G8)</f>
        <v>0</v>
      </c>
      <c r="H9" s="114">
        <f t="shared" ref="H9:P9" si="6">SUM(H7:H8)</f>
        <v>0</v>
      </c>
      <c r="I9" s="114">
        <f t="shared" si="6"/>
        <v>0</v>
      </c>
      <c r="J9" s="114">
        <f t="shared" si="6"/>
        <v>0</v>
      </c>
      <c r="K9" s="114">
        <f t="shared" si="6"/>
        <v>0</v>
      </c>
      <c r="L9" s="114">
        <f t="shared" si="6"/>
        <v>0</v>
      </c>
      <c r="M9" s="114">
        <f t="shared" si="6"/>
        <v>0</v>
      </c>
      <c r="N9" s="114">
        <f t="shared" si="6"/>
        <v>0</v>
      </c>
      <c r="O9" s="114">
        <f t="shared" si="6"/>
        <v>0</v>
      </c>
      <c r="P9" s="114">
        <f t="shared" si="6"/>
        <v>0</v>
      </c>
      <c r="Q9" s="114">
        <f>SUM(G9:P9)</f>
        <v>0</v>
      </c>
      <c r="R9" s="165"/>
      <c r="S9" s="165"/>
      <c r="T9" s="165"/>
      <c r="U9" s="165"/>
      <c r="V9" s="165"/>
      <c r="W9" s="165"/>
      <c r="X9" s="165"/>
      <c r="Y9" s="131"/>
      <c r="Z9" s="114">
        <f>SUM(Z7:Z8)</f>
        <v>0</v>
      </c>
      <c r="AA9" s="114">
        <f t="shared" ref="AA9:AI9" si="7">SUM(AA7:AA8)</f>
        <v>0</v>
      </c>
      <c r="AB9" s="114">
        <f t="shared" si="7"/>
        <v>0</v>
      </c>
      <c r="AC9" s="114">
        <f t="shared" si="7"/>
        <v>0</v>
      </c>
      <c r="AD9" s="114">
        <f t="shared" si="7"/>
        <v>0</v>
      </c>
      <c r="AE9" s="114">
        <f t="shared" si="7"/>
        <v>0</v>
      </c>
      <c r="AF9" s="114">
        <f t="shared" si="7"/>
        <v>0</v>
      </c>
      <c r="AG9" s="114">
        <f t="shared" si="7"/>
        <v>0</v>
      </c>
      <c r="AH9" s="114">
        <f t="shared" si="7"/>
        <v>0</v>
      </c>
      <c r="AI9" s="114">
        <f t="shared" si="7"/>
        <v>0</v>
      </c>
      <c r="AJ9" s="131"/>
      <c r="AK9" s="114">
        <f>SUM(AK7:AK8)</f>
        <v>0</v>
      </c>
      <c r="AL9" s="114">
        <f t="shared" ref="AL9:AT9" si="8">SUM(AL7:AL8)</f>
        <v>0</v>
      </c>
      <c r="AM9" s="114">
        <f t="shared" si="8"/>
        <v>0</v>
      </c>
      <c r="AN9" s="114">
        <f t="shared" si="8"/>
        <v>0</v>
      </c>
      <c r="AO9" s="114">
        <f t="shared" si="8"/>
        <v>0</v>
      </c>
      <c r="AP9" s="114">
        <f t="shared" si="8"/>
        <v>0</v>
      </c>
      <c r="AQ9" s="114">
        <f t="shared" si="8"/>
        <v>0</v>
      </c>
      <c r="AR9" s="114">
        <f t="shared" si="8"/>
        <v>0</v>
      </c>
      <c r="AS9" s="114">
        <f t="shared" si="8"/>
        <v>0</v>
      </c>
      <c r="AT9" s="114">
        <f t="shared" si="8"/>
        <v>0</v>
      </c>
      <c r="AU9" s="131"/>
      <c r="AV9" s="114">
        <f>SUM(AV7:AV8)</f>
        <v>0</v>
      </c>
      <c r="AW9" s="114">
        <f t="shared" ref="AW9:BE9" si="9">SUM(AW7:AW8)</f>
        <v>0</v>
      </c>
      <c r="AX9" s="114">
        <f t="shared" si="9"/>
        <v>0</v>
      </c>
      <c r="AY9" s="114">
        <f t="shared" si="9"/>
        <v>0</v>
      </c>
      <c r="AZ9" s="114">
        <f t="shared" si="9"/>
        <v>0</v>
      </c>
      <c r="BA9" s="114">
        <f t="shared" si="9"/>
        <v>0</v>
      </c>
      <c r="BB9" s="114">
        <f t="shared" si="9"/>
        <v>0</v>
      </c>
      <c r="BC9" s="114">
        <f t="shared" si="9"/>
        <v>0</v>
      </c>
      <c r="BD9" s="114">
        <f t="shared" si="9"/>
        <v>0</v>
      </c>
      <c r="BE9" s="114">
        <f t="shared" si="9"/>
        <v>0</v>
      </c>
      <c r="BF9" s="130"/>
      <c r="BG9" s="114">
        <f>SUM(BG7:BG8)</f>
        <v>0</v>
      </c>
      <c r="BH9" s="114">
        <f t="shared" ref="BH9:BP9" si="10">SUM(BH7:BH8)</f>
        <v>0</v>
      </c>
      <c r="BI9" s="114">
        <f t="shared" si="10"/>
        <v>0</v>
      </c>
      <c r="BJ9" s="114">
        <f t="shared" si="10"/>
        <v>0</v>
      </c>
      <c r="BK9" s="114">
        <f t="shared" si="10"/>
        <v>0</v>
      </c>
      <c r="BL9" s="114">
        <f t="shared" si="10"/>
        <v>0</v>
      </c>
      <c r="BM9" s="114">
        <f t="shared" si="10"/>
        <v>0</v>
      </c>
      <c r="BN9" s="114">
        <f t="shared" si="10"/>
        <v>0</v>
      </c>
      <c r="BO9" s="114">
        <f t="shared" si="10"/>
        <v>0</v>
      </c>
      <c r="BP9" s="114">
        <f t="shared" si="10"/>
        <v>0</v>
      </c>
      <c r="BQ9" s="131"/>
      <c r="BR9" s="114">
        <f>SUM(BR7:BR8)</f>
        <v>0</v>
      </c>
      <c r="BS9" s="114">
        <f t="shared" ref="BS9:CA9" si="11">SUM(BS7:BS8)</f>
        <v>0</v>
      </c>
      <c r="BT9" s="114">
        <f t="shared" si="11"/>
        <v>0</v>
      </c>
      <c r="BU9" s="114">
        <f t="shared" si="11"/>
        <v>0</v>
      </c>
      <c r="BV9" s="114">
        <f t="shared" si="11"/>
        <v>0</v>
      </c>
      <c r="BW9" s="114">
        <f t="shared" si="11"/>
        <v>0</v>
      </c>
      <c r="BX9" s="114">
        <f t="shared" si="11"/>
        <v>0</v>
      </c>
      <c r="BY9" s="114">
        <f t="shared" si="11"/>
        <v>0</v>
      </c>
      <c r="BZ9" s="114">
        <f t="shared" si="11"/>
        <v>0</v>
      </c>
      <c r="CA9" s="114">
        <f t="shared" si="11"/>
        <v>0</v>
      </c>
      <c r="CB9" s="131"/>
      <c r="CC9" s="114">
        <f>SUM(CC7:CC8)</f>
        <v>0</v>
      </c>
      <c r="CD9" s="114">
        <f t="shared" ref="CD9:CL9" si="12">SUM(CD7:CD8)</f>
        <v>0</v>
      </c>
      <c r="CE9" s="114">
        <f t="shared" si="12"/>
        <v>0</v>
      </c>
      <c r="CF9" s="114">
        <f t="shared" si="12"/>
        <v>0</v>
      </c>
      <c r="CG9" s="114">
        <f t="shared" si="12"/>
        <v>0</v>
      </c>
      <c r="CH9" s="114">
        <f t="shared" si="12"/>
        <v>0</v>
      </c>
      <c r="CI9" s="114">
        <f t="shared" si="12"/>
        <v>0</v>
      </c>
      <c r="CJ9" s="114">
        <f t="shared" si="12"/>
        <v>0</v>
      </c>
      <c r="CK9" s="114">
        <f t="shared" si="12"/>
        <v>0</v>
      </c>
      <c r="CL9" s="114">
        <f t="shared" si="12"/>
        <v>0</v>
      </c>
      <c r="CM9" s="130"/>
    </row>
    <row r="10" spans="1:9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76"/>
      <c r="R10" s="76"/>
      <c r="S10" s="76"/>
      <c r="T10" s="76"/>
      <c r="U10" s="76"/>
      <c r="V10" s="76"/>
      <c r="W10" s="76"/>
      <c r="X10" s="76"/>
      <c r="Y10" s="77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7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7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7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7"/>
      <c r="CC10" s="76"/>
    </row>
    <row r="11" spans="1:9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76"/>
      <c r="R11" s="76"/>
      <c r="S11" s="76"/>
      <c r="T11" s="76"/>
      <c r="U11" s="76"/>
      <c r="V11" s="76"/>
      <c r="W11" s="76"/>
      <c r="X11" s="76"/>
      <c r="Y11" s="77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7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7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7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7"/>
      <c r="CC11" s="76"/>
    </row>
    <row r="12" spans="1:91">
      <c r="A12" s="4"/>
      <c r="B12" s="4"/>
      <c r="C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76"/>
      <c r="R12" s="76"/>
      <c r="S12" s="76"/>
      <c r="T12" s="76"/>
      <c r="U12" s="76"/>
      <c r="V12" s="76"/>
      <c r="W12" s="76"/>
      <c r="X12" s="76"/>
      <c r="Y12" s="77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7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7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7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7"/>
      <c r="CC12" s="76"/>
    </row>
    <row r="13" spans="1:91">
      <c r="A13" s="4"/>
      <c r="B13" s="4"/>
      <c r="C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76"/>
      <c r="R13" s="76"/>
      <c r="S13" s="76"/>
      <c r="T13" s="76"/>
      <c r="U13" s="76"/>
      <c r="V13" s="76"/>
      <c r="W13" s="76"/>
      <c r="X13" s="76"/>
      <c r="Y13" s="77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7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7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7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7"/>
      <c r="CC13" s="76"/>
    </row>
    <row r="14" spans="1:91">
      <c r="A14" s="4"/>
      <c r="B14" s="4"/>
      <c r="C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76"/>
      <c r="R14" s="76"/>
      <c r="S14" s="76"/>
      <c r="T14" s="76"/>
      <c r="U14" s="76"/>
      <c r="V14" s="76"/>
      <c r="W14" s="76"/>
      <c r="X14" s="76"/>
      <c r="Y14" s="77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7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7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7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7"/>
      <c r="CC14" s="76"/>
    </row>
    <row r="15" spans="1:9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76"/>
      <c r="R15" s="76"/>
      <c r="S15" s="76"/>
      <c r="T15" s="76"/>
      <c r="U15" s="76"/>
      <c r="V15" s="76"/>
      <c r="W15" s="76"/>
      <c r="X15" s="76"/>
      <c r="Y15" s="77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7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7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7"/>
      <c r="CC15" s="76"/>
    </row>
    <row r="16" spans="1:9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76"/>
      <c r="R16" s="76"/>
      <c r="S16" s="76"/>
      <c r="T16" s="76"/>
      <c r="U16" s="76"/>
      <c r="V16" s="76"/>
      <c r="W16" s="76"/>
      <c r="X16" s="76"/>
      <c r="Y16" s="77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7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7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7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7"/>
      <c r="CC16" s="76"/>
    </row>
    <row r="17" spans="1:8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76"/>
      <c r="R17" s="76"/>
      <c r="S17" s="76"/>
      <c r="T17" s="76"/>
      <c r="U17" s="76"/>
      <c r="V17" s="76"/>
      <c r="W17" s="76"/>
      <c r="X17" s="76"/>
      <c r="Y17" s="77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7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7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7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7"/>
      <c r="CC17" s="76"/>
    </row>
    <row r="18" spans="1:8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76"/>
      <c r="R18" s="76"/>
      <c r="S18" s="76"/>
      <c r="T18" s="76"/>
      <c r="U18" s="76"/>
      <c r="V18" s="76"/>
      <c r="W18" s="76"/>
      <c r="X18" s="76"/>
      <c r="Y18" s="77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7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7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7"/>
      <c r="CC18" s="76"/>
    </row>
    <row r="19" spans="1:8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76"/>
      <c r="R19" s="76"/>
      <c r="S19" s="76"/>
      <c r="T19" s="76"/>
      <c r="U19" s="76"/>
      <c r="V19" s="76"/>
      <c r="W19" s="76"/>
      <c r="X19" s="76"/>
      <c r="Y19" s="77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7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7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7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7"/>
      <c r="CC19" s="76"/>
    </row>
    <row r="20" spans="1:8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76"/>
      <c r="R20" s="76"/>
      <c r="S20" s="76"/>
      <c r="T20" s="76"/>
      <c r="U20" s="76"/>
      <c r="V20" s="76"/>
      <c r="W20" s="76"/>
      <c r="X20" s="76"/>
      <c r="Y20" s="77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7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7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7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7"/>
      <c r="CC20" s="76"/>
    </row>
    <row r="21" spans="1:8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76"/>
      <c r="R21" s="76"/>
      <c r="S21" s="76"/>
      <c r="T21" s="76"/>
      <c r="U21" s="76"/>
      <c r="V21" s="76"/>
      <c r="W21" s="76"/>
      <c r="X21" s="76"/>
      <c r="Y21" s="77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7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7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7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7"/>
      <c r="CC21" s="76"/>
    </row>
    <row r="22" spans="1:8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76"/>
      <c r="R22" s="76"/>
      <c r="S22" s="76"/>
      <c r="T22" s="76"/>
      <c r="U22" s="76"/>
      <c r="V22" s="76"/>
      <c r="W22" s="76"/>
      <c r="X22" s="76"/>
      <c r="Y22" s="77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7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7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7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7"/>
      <c r="CC22" s="76"/>
    </row>
    <row r="23" spans="1:8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76"/>
      <c r="R23" s="76"/>
      <c r="S23" s="76"/>
      <c r="T23" s="76"/>
      <c r="U23" s="76"/>
      <c r="V23" s="76"/>
      <c r="W23" s="76"/>
      <c r="X23" s="76"/>
      <c r="Y23" s="77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7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7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7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7"/>
      <c r="CC23" s="76"/>
    </row>
    <row r="24" spans="1:8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76"/>
      <c r="R24" s="76"/>
      <c r="S24" s="76"/>
      <c r="T24" s="76"/>
      <c r="U24" s="76"/>
      <c r="V24" s="76"/>
      <c r="W24" s="76"/>
      <c r="X24" s="76"/>
      <c r="Y24" s="77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7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7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7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7"/>
      <c r="CC24" s="76"/>
    </row>
    <row r="25" spans="1:8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76"/>
      <c r="R25" s="76"/>
      <c r="S25" s="76"/>
      <c r="T25" s="76"/>
      <c r="U25" s="76"/>
      <c r="V25" s="76"/>
      <c r="W25" s="76"/>
      <c r="X25" s="76"/>
      <c r="Y25" s="77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7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7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7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7"/>
      <c r="CC25" s="76"/>
    </row>
    <row r="26" spans="1:8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76"/>
      <c r="R26" s="76"/>
      <c r="S26" s="76"/>
      <c r="T26" s="76"/>
      <c r="U26" s="76"/>
      <c r="V26" s="76"/>
      <c r="W26" s="76"/>
      <c r="X26" s="76"/>
      <c r="Y26" s="77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7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7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7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7"/>
      <c r="CC26" s="76"/>
    </row>
    <row r="27" spans="1:8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76"/>
      <c r="R27" s="76"/>
      <c r="S27" s="76"/>
      <c r="T27" s="76"/>
      <c r="U27" s="76"/>
      <c r="V27" s="76"/>
      <c r="W27" s="76"/>
      <c r="X27" s="76"/>
      <c r="Y27" s="77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7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7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7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7"/>
      <c r="CC27" s="76"/>
    </row>
    <row r="28" spans="1:8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76"/>
      <c r="R28" s="76"/>
      <c r="S28" s="76"/>
      <c r="T28" s="76"/>
      <c r="U28" s="76"/>
      <c r="V28" s="76"/>
      <c r="W28" s="76"/>
      <c r="X28" s="76"/>
      <c r="Y28" s="77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7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7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7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7"/>
      <c r="CC28" s="76"/>
    </row>
    <row r="29" spans="1:8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76"/>
      <c r="R29" s="76"/>
      <c r="S29" s="76"/>
      <c r="T29" s="76"/>
      <c r="U29" s="76"/>
      <c r="V29" s="76"/>
      <c r="W29" s="76"/>
      <c r="X29" s="76"/>
      <c r="Y29" s="77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7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7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7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7"/>
      <c r="CC29" s="76"/>
    </row>
    <row r="30" spans="1:8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76"/>
      <c r="R30" s="76"/>
      <c r="S30" s="76"/>
      <c r="T30" s="76"/>
      <c r="U30" s="76"/>
      <c r="V30" s="76"/>
      <c r="W30" s="76"/>
      <c r="X30" s="76"/>
      <c r="Y30" s="77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7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7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7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7"/>
      <c r="CC30" s="76"/>
    </row>
    <row r="31" spans="1:8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76"/>
      <c r="R31" s="76"/>
      <c r="S31" s="76"/>
      <c r="T31" s="76"/>
      <c r="U31" s="76"/>
      <c r="V31" s="76"/>
      <c r="W31" s="76"/>
      <c r="X31" s="76"/>
      <c r="Y31" s="77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7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7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7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7"/>
      <c r="CC31" s="76"/>
    </row>
    <row r="32" spans="1:8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76"/>
      <c r="R32" s="76"/>
      <c r="S32" s="76"/>
      <c r="T32" s="76"/>
      <c r="U32" s="76"/>
      <c r="V32" s="76"/>
      <c r="W32" s="76"/>
      <c r="X32" s="76"/>
      <c r="Y32" s="77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7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7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7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7"/>
      <c r="CC32" s="76"/>
    </row>
    <row r="33" spans="1:8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76"/>
      <c r="R33" s="76"/>
      <c r="S33" s="76"/>
      <c r="T33" s="76"/>
      <c r="U33" s="76"/>
      <c r="V33" s="76"/>
      <c r="W33" s="76"/>
      <c r="X33" s="76"/>
      <c r="Y33" s="77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7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7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7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7"/>
      <c r="CC33" s="76"/>
    </row>
    <row r="34" spans="1:8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76"/>
      <c r="R34" s="76"/>
      <c r="S34" s="76"/>
      <c r="T34" s="76"/>
      <c r="U34" s="76"/>
      <c r="V34" s="76"/>
      <c r="W34" s="76"/>
      <c r="X34" s="76"/>
      <c r="Y34" s="77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7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7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7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7"/>
      <c r="CC34" s="76"/>
    </row>
    <row r="35" spans="1:8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76"/>
      <c r="R35" s="76"/>
      <c r="S35" s="76"/>
      <c r="T35" s="76"/>
      <c r="U35" s="76"/>
      <c r="V35" s="76"/>
      <c r="W35" s="76"/>
      <c r="X35" s="76"/>
      <c r="Y35" s="77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7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7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7"/>
      <c r="CC35" s="76"/>
    </row>
    <row r="36" spans="1:8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76"/>
      <c r="R36" s="76"/>
      <c r="S36" s="76"/>
      <c r="T36" s="76"/>
      <c r="U36" s="76"/>
      <c r="V36" s="76"/>
      <c r="W36" s="76"/>
      <c r="X36" s="76"/>
      <c r="Y36" s="77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7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7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7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7"/>
      <c r="CC36" s="76"/>
    </row>
    <row r="37" spans="1:8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76"/>
      <c r="R37" s="76"/>
      <c r="S37" s="76"/>
      <c r="T37" s="76"/>
      <c r="U37" s="76"/>
      <c r="V37" s="76"/>
      <c r="W37" s="76"/>
      <c r="X37" s="76"/>
      <c r="Y37" s="77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7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7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7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7"/>
      <c r="CC37" s="76"/>
    </row>
    <row r="38" spans="1:8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76"/>
      <c r="R38" s="76"/>
      <c r="S38" s="76"/>
      <c r="T38" s="76"/>
      <c r="U38" s="76"/>
      <c r="V38" s="76"/>
      <c r="W38" s="76"/>
      <c r="X38" s="76"/>
      <c r="Y38" s="77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7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7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7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7"/>
      <c r="CC38" s="76"/>
    </row>
    <row r="39" spans="1:8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76"/>
      <c r="R39" s="76"/>
      <c r="S39" s="76"/>
      <c r="T39" s="76"/>
      <c r="U39" s="76"/>
      <c r="V39" s="76"/>
      <c r="W39" s="76"/>
      <c r="X39" s="76"/>
      <c r="Y39" s="77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7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7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7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7"/>
      <c r="CC39" s="76"/>
    </row>
    <row r="40" spans="1:8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76"/>
      <c r="R40" s="76"/>
      <c r="S40" s="76"/>
      <c r="T40" s="76"/>
      <c r="U40" s="76"/>
      <c r="V40" s="76"/>
      <c r="W40" s="76"/>
      <c r="X40" s="76"/>
      <c r="Y40" s="77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7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7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7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7"/>
      <c r="CC40" s="76"/>
    </row>
    <row r="41" spans="1:8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76"/>
      <c r="R41" s="76"/>
      <c r="S41" s="76"/>
      <c r="T41" s="76"/>
      <c r="U41" s="76"/>
      <c r="V41" s="76"/>
      <c r="W41" s="76"/>
      <c r="X41" s="76"/>
      <c r="Y41" s="77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7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7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7"/>
      <c r="CC41" s="76"/>
    </row>
    <row r="42" spans="1:8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76"/>
      <c r="R42" s="76"/>
      <c r="S42" s="76"/>
      <c r="T42" s="76"/>
      <c r="U42" s="76"/>
      <c r="V42" s="76"/>
      <c r="W42" s="76"/>
      <c r="X42" s="76"/>
      <c r="Y42" s="77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7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7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7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7"/>
      <c r="CC42" s="76"/>
    </row>
    <row r="43" spans="1:8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76"/>
      <c r="R43" s="76"/>
      <c r="S43" s="76"/>
      <c r="T43" s="76"/>
      <c r="U43" s="76"/>
      <c r="V43" s="76"/>
      <c r="W43" s="76"/>
      <c r="X43" s="76"/>
      <c r="Y43" s="77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7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7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7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7"/>
      <c r="CC43" s="76"/>
    </row>
    <row r="44" spans="1:8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76"/>
      <c r="R44" s="76"/>
      <c r="S44" s="76"/>
      <c r="T44" s="76"/>
      <c r="U44" s="76"/>
      <c r="V44" s="76"/>
      <c r="W44" s="76"/>
      <c r="X44" s="76"/>
      <c r="Y44" s="77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7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7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7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7"/>
      <c r="CC44" s="76"/>
    </row>
    <row r="45" spans="1:8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76"/>
      <c r="R45" s="76"/>
      <c r="S45" s="76"/>
      <c r="T45" s="76"/>
      <c r="U45" s="76"/>
      <c r="V45" s="76"/>
      <c r="W45" s="76"/>
      <c r="X45" s="76"/>
      <c r="Y45" s="77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7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7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7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7"/>
      <c r="CC45" s="76"/>
    </row>
    <row r="46" spans="1:8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76"/>
      <c r="R46" s="76"/>
      <c r="S46" s="76"/>
      <c r="T46" s="76"/>
      <c r="U46" s="76"/>
      <c r="V46" s="76"/>
      <c r="W46" s="76"/>
      <c r="X46" s="76"/>
      <c r="Y46" s="77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7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7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7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7"/>
      <c r="CC46" s="76"/>
    </row>
    <row r="47" spans="1:8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76"/>
      <c r="R47" s="76"/>
      <c r="S47" s="76"/>
      <c r="T47" s="76"/>
      <c r="U47" s="76"/>
      <c r="V47" s="76"/>
      <c r="W47" s="76"/>
      <c r="X47" s="76"/>
      <c r="Y47" s="77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7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7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7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7"/>
      <c r="CC47" s="76"/>
    </row>
    <row r="48" spans="1:8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76"/>
      <c r="R48" s="76"/>
      <c r="S48" s="76"/>
      <c r="T48" s="76"/>
      <c r="U48" s="76"/>
      <c r="V48" s="76"/>
      <c r="W48" s="76"/>
      <c r="X48" s="76"/>
      <c r="Y48" s="77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7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7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7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7"/>
      <c r="CC48" s="76"/>
    </row>
    <row r="49" spans="1:8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76"/>
      <c r="R49" s="76"/>
      <c r="S49" s="76"/>
      <c r="T49" s="76"/>
      <c r="U49" s="76"/>
      <c r="V49" s="76"/>
      <c r="W49" s="76"/>
      <c r="X49" s="76"/>
      <c r="Y49" s="77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7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7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7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7"/>
      <c r="CC49" s="76"/>
    </row>
    <row r="50" spans="1:8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76"/>
      <c r="R50" s="76"/>
      <c r="S50" s="76"/>
      <c r="T50" s="76"/>
      <c r="U50" s="76"/>
      <c r="V50" s="76"/>
      <c r="W50" s="76"/>
      <c r="X50" s="76"/>
      <c r="Y50" s="77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7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7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7"/>
      <c r="CC50" s="76"/>
    </row>
    <row r="51" spans="1:8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76"/>
      <c r="R51" s="76"/>
      <c r="S51" s="76"/>
      <c r="T51" s="76"/>
      <c r="U51" s="76"/>
      <c r="V51" s="76"/>
      <c r="W51" s="76"/>
      <c r="X51" s="76"/>
      <c r="Y51" s="77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7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7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7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7"/>
      <c r="CC51" s="76"/>
    </row>
    <row r="52" spans="1:8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6"/>
      <c r="R52" s="76"/>
      <c r="S52" s="76"/>
      <c r="T52" s="76"/>
      <c r="U52" s="76"/>
      <c r="V52" s="76"/>
      <c r="W52" s="76"/>
      <c r="X52" s="76"/>
      <c r="Y52" s="77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7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7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7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7"/>
      <c r="CC52" s="76"/>
    </row>
    <row r="53" spans="1:8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76"/>
      <c r="R53" s="76"/>
      <c r="S53" s="76"/>
      <c r="T53" s="76"/>
      <c r="U53" s="76"/>
      <c r="V53" s="76"/>
      <c r="W53" s="76"/>
      <c r="X53" s="76"/>
      <c r="Y53" s="77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7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7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7"/>
      <c r="CC53" s="76"/>
    </row>
    <row r="54" spans="1:8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76"/>
      <c r="R54" s="76"/>
      <c r="S54" s="76"/>
      <c r="T54" s="76"/>
      <c r="U54" s="76"/>
      <c r="V54" s="76"/>
      <c r="W54" s="76"/>
      <c r="X54" s="76"/>
      <c r="Y54" s="77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7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7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7"/>
      <c r="CC54" s="76"/>
    </row>
    <row r="55" spans="1:8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76"/>
      <c r="R55" s="76"/>
      <c r="S55" s="76"/>
      <c r="T55" s="76"/>
      <c r="U55" s="76"/>
      <c r="V55" s="76"/>
      <c r="W55" s="76"/>
      <c r="X55" s="76"/>
      <c r="Y55" s="77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7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7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7"/>
      <c r="CC55" s="76"/>
    </row>
    <row r="56" spans="1:8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76"/>
      <c r="R56" s="76"/>
      <c r="S56" s="76"/>
      <c r="T56" s="76"/>
      <c r="U56" s="76"/>
      <c r="V56" s="76"/>
      <c r="W56" s="76"/>
      <c r="X56" s="76"/>
      <c r="Y56" s="77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7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7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7"/>
      <c r="CC56" s="76"/>
    </row>
    <row r="57" spans="1:8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76"/>
      <c r="R57" s="76"/>
      <c r="S57" s="76"/>
      <c r="T57" s="76"/>
      <c r="U57" s="76"/>
      <c r="V57" s="76"/>
      <c r="W57" s="76"/>
      <c r="X57" s="76"/>
      <c r="Y57" s="77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7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7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7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7"/>
      <c r="CC57" s="76"/>
    </row>
    <row r="58" spans="1:8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76"/>
      <c r="R58" s="76"/>
      <c r="S58" s="76"/>
      <c r="T58" s="76"/>
      <c r="U58" s="76"/>
      <c r="V58" s="76"/>
      <c r="W58" s="76"/>
      <c r="X58" s="76"/>
      <c r="Y58" s="77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7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7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7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7"/>
      <c r="CC58" s="76"/>
    </row>
    <row r="59" spans="1:8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76"/>
      <c r="R59" s="76"/>
      <c r="S59" s="76"/>
      <c r="T59" s="76"/>
      <c r="U59" s="76"/>
      <c r="V59" s="76"/>
      <c r="W59" s="76"/>
      <c r="X59" s="76"/>
      <c r="Y59" s="77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7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7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7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7"/>
      <c r="CC59" s="76"/>
    </row>
    <row r="60" spans="1:8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76"/>
      <c r="R60" s="76"/>
      <c r="S60" s="76"/>
      <c r="T60" s="76"/>
      <c r="U60" s="76"/>
      <c r="V60" s="76"/>
      <c r="W60" s="76"/>
      <c r="X60" s="76"/>
      <c r="Y60" s="77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7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7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7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7"/>
      <c r="CC60" s="76"/>
    </row>
    <row r="61" spans="1:8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76"/>
      <c r="R61" s="76"/>
      <c r="S61" s="76"/>
      <c r="T61" s="76"/>
      <c r="U61" s="76"/>
      <c r="V61" s="76"/>
      <c r="W61" s="76"/>
      <c r="X61" s="76"/>
      <c r="Y61" s="77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7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7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7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7"/>
      <c r="CC61" s="76"/>
    </row>
    <row r="62" spans="1:8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76"/>
      <c r="R62" s="76"/>
      <c r="S62" s="76"/>
      <c r="T62" s="76"/>
      <c r="U62" s="76"/>
      <c r="V62" s="76"/>
      <c r="W62" s="76"/>
      <c r="X62" s="76"/>
      <c r="Y62" s="77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7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7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7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7"/>
      <c r="CC62" s="76"/>
    </row>
    <row r="63" spans="1:8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6"/>
      <c r="R63" s="76"/>
      <c r="S63" s="76"/>
      <c r="T63" s="76"/>
      <c r="U63" s="76"/>
      <c r="V63" s="76"/>
      <c r="W63" s="76"/>
      <c r="X63" s="76"/>
      <c r="Y63" s="77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7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7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7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7"/>
      <c r="CC63" s="76"/>
    </row>
    <row r="64" spans="1:8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76"/>
      <c r="R64" s="76"/>
      <c r="S64" s="76"/>
      <c r="T64" s="76"/>
      <c r="U64" s="76"/>
      <c r="V64" s="76"/>
      <c r="W64" s="76"/>
      <c r="X64" s="76"/>
      <c r="Y64" s="77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7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7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7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7"/>
      <c r="CC64" s="76"/>
    </row>
    <row r="65" spans="1:8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76"/>
      <c r="R65" s="76"/>
      <c r="S65" s="76"/>
      <c r="T65" s="76"/>
      <c r="U65" s="76"/>
      <c r="V65" s="76"/>
      <c r="W65" s="76"/>
      <c r="X65" s="76"/>
      <c r="Y65" s="77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7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7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7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7"/>
      <c r="CC65" s="76"/>
    </row>
    <row r="66" spans="1:8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76"/>
      <c r="R66" s="76"/>
      <c r="S66" s="76"/>
      <c r="T66" s="76"/>
      <c r="U66" s="76"/>
      <c r="V66" s="76"/>
      <c r="W66" s="76"/>
      <c r="X66" s="76"/>
      <c r="Y66" s="77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7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7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7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7"/>
      <c r="CC66" s="76"/>
    </row>
    <row r="67" spans="1:8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76"/>
      <c r="R67" s="76"/>
      <c r="S67" s="76"/>
      <c r="T67" s="76"/>
      <c r="U67" s="76"/>
      <c r="V67" s="76"/>
      <c r="W67" s="76"/>
      <c r="X67" s="76"/>
      <c r="Y67" s="77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7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7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7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7"/>
      <c r="CC67" s="76"/>
    </row>
    <row r="68" spans="1:8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76"/>
      <c r="R68" s="76"/>
      <c r="S68" s="76"/>
      <c r="T68" s="76"/>
      <c r="U68" s="76"/>
      <c r="V68" s="76"/>
      <c r="W68" s="76"/>
      <c r="X68" s="76"/>
      <c r="Y68" s="77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7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7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7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7"/>
      <c r="CC68" s="76"/>
    </row>
    <row r="69" spans="1:8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76"/>
      <c r="R69" s="76"/>
      <c r="S69" s="76"/>
      <c r="T69" s="76"/>
      <c r="U69" s="76"/>
      <c r="V69" s="76"/>
      <c r="W69" s="76"/>
      <c r="X69" s="76"/>
      <c r="Y69" s="77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7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7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7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7"/>
      <c r="CC69" s="76"/>
    </row>
    <row r="70" spans="1:8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76"/>
      <c r="R70" s="76"/>
      <c r="S70" s="76"/>
      <c r="T70" s="76"/>
      <c r="U70" s="76"/>
      <c r="V70" s="76"/>
      <c r="W70" s="76"/>
      <c r="X70" s="76"/>
      <c r="Y70" s="77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7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7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7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7"/>
      <c r="CC70" s="76"/>
    </row>
    <row r="71" spans="1:8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76"/>
      <c r="R71" s="76"/>
      <c r="S71" s="76"/>
      <c r="T71" s="76"/>
      <c r="U71" s="76"/>
      <c r="V71" s="76"/>
      <c r="W71" s="76"/>
      <c r="X71" s="76"/>
      <c r="Y71" s="77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7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7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7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7"/>
      <c r="CC71" s="76"/>
    </row>
    <row r="72" spans="1:8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76"/>
      <c r="R72" s="76"/>
      <c r="S72" s="76"/>
      <c r="T72" s="76"/>
      <c r="U72" s="76"/>
      <c r="V72" s="76"/>
      <c r="W72" s="76"/>
      <c r="X72" s="76"/>
      <c r="Y72" s="77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7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7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7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7"/>
      <c r="CC72" s="76"/>
    </row>
    <row r="73" spans="1:8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76"/>
      <c r="R73" s="76"/>
      <c r="S73" s="76"/>
      <c r="T73" s="76"/>
      <c r="U73" s="76"/>
      <c r="V73" s="76"/>
      <c r="W73" s="76"/>
      <c r="X73" s="76"/>
      <c r="Y73" s="77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7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7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7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7"/>
      <c r="CC73" s="76"/>
    </row>
    <row r="74" spans="1:8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76"/>
      <c r="R74" s="76"/>
      <c r="S74" s="76"/>
      <c r="T74" s="76"/>
      <c r="U74" s="76"/>
      <c r="V74" s="76"/>
      <c r="W74" s="76"/>
      <c r="X74" s="76"/>
      <c r="Y74" s="77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7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7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7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7"/>
      <c r="CC74" s="76"/>
    </row>
    <row r="75" spans="1:8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76"/>
      <c r="R75" s="76"/>
      <c r="S75" s="76"/>
      <c r="T75" s="76"/>
      <c r="U75" s="76"/>
      <c r="V75" s="76"/>
      <c r="W75" s="76"/>
      <c r="X75" s="76"/>
      <c r="Y75" s="77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7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7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7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7"/>
      <c r="CC75" s="76"/>
    </row>
    <row r="76" spans="1:8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76"/>
      <c r="R76" s="76"/>
      <c r="S76" s="76"/>
      <c r="T76" s="76"/>
      <c r="U76" s="76"/>
      <c r="V76" s="76"/>
      <c r="W76" s="76"/>
      <c r="X76" s="76"/>
      <c r="Y76" s="77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7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7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7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7"/>
      <c r="CC76" s="76"/>
    </row>
    <row r="77" spans="1:8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76"/>
      <c r="R77" s="76"/>
      <c r="S77" s="76"/>
      <c r="T77" s="76"/>
      <c r="U77" s="76"/>
      <c r="V77" s="76"/>
      <c r="W77" s="76"/>
      <c r="X77" s="76"/>
      <c r="Y77" s="77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7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7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7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7"/>
      <c r="CC77" s="76"/>
    </row>
    <row r="78" spans="1:8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76"/>
      <c r="R78" s="76"/>
      <c r="S78" s="76"/>
      <c r="T78" s="76"/>
      <c r="U78" s="76"/>
      <c r="V78" s="76"/>
      <c r="W78" s="76"/>
      <c r="X78" s="76"/>
      <c r="Y78" s="77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7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7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7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7"/>
      <c r="CC78" s="76"/>
    </row>
    <row r="79" spans="1:8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76"/>
      <c r="R79" s="76"/>
      <c r="S79" s="76"/>
      <c r="T79" s="76"/>
      <c r="U79" s="76"/>
      <c r="V79" s="76"/>
      <c r="W79" s="76"/>
      <c r="X79" s="76"/>
      <c r="Y79" s="77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7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7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7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7"/>
      <c r="CC79" s="76"/>
    </row>
    <row r="80" spans="1:8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76"/>
      <c r="R80" s="76"/>
      <c r="S80" s="76"/>
      <c r="T80" s="76"/>
      <c r="U80" s="76"/>
      <c r="V80" s="76"/>
      <c r="W80" s="76"/>
      <c r="X80" s="76"/>
      <c r="Y80" s="77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7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7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7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7"/>
      <c r="CC80" s="76"/>
    </row>
    <row r="81" spans="1: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76"/>
      <c r="R81" s="76"/>
      <c r="S81" s="76"/>
      <c r="T81" s="76"/>
      <c r="U81" s="76"/>
      <c r="V81" s="76"/>
      <c r="W81" s="76"/>
      <c r="X81" s="76"/>
      <c r="Y81" s="77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7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7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7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7"/>
      <c r="CC81" s="76"/>
    </row>
    <row r="82" spans="1:8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76"/>
      <c r="R82" s="76"/>
      <c r="S82" s="76"/>
      <c r="T82" s="76"/>
      <c r="U82" s="76"/>
      <c r="V82" s="76"/>
      <c r="W82" s="76"/>
      <c r="X82" s="76"/>
      <c r="Y82" s="77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7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7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7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7"/>
      <c r="CC82" s="76"/>
    </row>
    <row r="83" spans="1:8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76"/>
      <c r="R83" s="76"/>
      <c r="S83" s="76"/>
      <c r="T83" s="76"/>
      <c r="U83" s="76"/>
      <c r="V83" s="76"/>
      <c r="W83" s="76"/>
      <c r="X83" s="76"/>
      <c r="Y83" s="77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7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7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7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7"/>
      <c r="CC83" s="76"/>
    </row>
    <row r="84" spans="1:8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76"/>
      <c r="R84" s="76"/>
      <c r="S84" s="76"/>
      <c r="T84" s="76"/>
      <c r="U84" s="76"/>
      <c r="V84" s="76"/>
      <c r="W84" s="76"/>
      <c r="X84" s="76"/>
      <c r="Y84" s="77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7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7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7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7"/>
      <c r="CC84" s="76"/>
    </row>
    <row r="85" spans="1:8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76"/>
      <c r="R85" s="76"/>
      <c r="S85" s="76"/>
      <c r="T85" s="76"/>
      <c r="U85" s="76"/>
      <c r="V85" s="76"/>
      <c r="W85" s="76"/>
      <c r="X85" s="76"/>
      <c r="Y85" s="77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7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7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7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7"/>
      <c r="CC85" s="76"/>
    </row>
    <row r="86" spans="1:8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76"/>
      <c r="R86" s="76"/>
      <c r="S86" s="76"/>
      <c r="T86" s="76"/>
      <c r="U86" s="76"/>
      <c r="V86" s="76"/>
      <c r="W86" s="76"/>
      <c r="X86" s="76"/>
      <c r="Y86" s="77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7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7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7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7"/>
      <c r="CC86" s="76"/>
    </row>
    <row r="87" spans="1:8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76"/>
      <c r="R87" s="76"/>
      <c r="S87" s="76"/>
      <c r="T87" s="76"/>
      <c r="U87" s="76"/>
      <c r="V87" s="76"/>
      <c r="W87" s="76"/>
      <c r="X87" s="76"/>
      <c r="Y87" s="77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7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7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7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7"/>
      <c r="CC87" s="76"/>
    </row>
    <row r="88" spans="1:8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76"/>
      <c r="R88" s="76"/>
      <c r="S88" s="76"/>
      <c r="T88" s="76"/>
      <c r="U88" s="76"/>
      <c r="V88" s="76"/>
      <c r="W88" s="76"/>
      <c r="X88" s="76"/>
      <c r="Y88" s="77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7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7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7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7"/>
      <c r="CC88" s="76"/>
    </row>
    <row r="89" spans="1:8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76"/>
      <c r="R89" s="76"/>
      <c r="S89" s="76"/>
      <c r="T89" s="76"/>
      <c r="U89" s="76"/>
      <c r="V89" s="76"/>
      <c r="W89" s="76"/>
      <c r="X89" s="76"/>
      <c r="Y89" s="77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7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7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7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7"/>
      <c r="CC89" s="76"/>
    </row>
    <row r="90" spans="1:8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76"/>
      <c r="R90" s="76"/>
      <c r="S90" s="76"/>
      <c r="T90" s="76"/>
      <c r="U90" s="76"/>
      <c r="V90" s="76"/>
      <c r="W90" s="76"/>
      <c r="X90" s="76"/>
      <c r="Y90" s="77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7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7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7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7"/>
      <c r="CC90" s="76"/>
    </row>
    <row r="91" spans="1:8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76"/>
      <c r="R91" s="76"/>
      <c r="S91" s="76"/>
      <c r="T91" s="76"/>
      <c r="U91" s="76"/>
      <c r="V91" s="76"/>
      <c r="W91" s="76"/>
      <c r="X91" s="76"/>
      <c r="Y91" s="77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7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7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7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7"/>
      <c r="CC91" s="76"/>
    </row>
    <row r="92" spans="1:8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76"/>
      <c r="R92" s="76"/>
      <c r="S92" s="76"/>
      <c r="T92" s="76"/>
      <c r="U92" s="76"/>
      <c r="V92" s="76"/>
      <c r="W92" s="76"/>
      <c r="X92" s="76"/>
      <c r="Y92" s="77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7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7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7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7"/>
      <c r="CC92" s="76"/>
    </row>
    <row r="93" spans="1:8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76"/>
      <c r="R93" s="76"/>
      <c r="S93" s="76"/>
      <c r="T93" s="76"/>
      <c r="U93" s="76"/>
      <c r="V93" s="76"/>
      <c r="W93" s="76"/>
      <c r="X93" s="76"/>
      <c r="Y93" s="77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7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7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7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7"/>
      <c r="CC93" s="76"/>
    </row>
    <row r="94" spans="1:8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76"/>
      <c r="R94" s="76"/>
      <c r="S94" s="76"/>
      <c r="T94" s="76"/>
      <c r="U94" s="76"/>
      <c r="V94" s="76"/>
      <c r="W94" s="76"/>
      <c r="X94" s="76"/>
      <c r="Y94" s="77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7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7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7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7"/>
      <c r="CC94" s="76"/>
    </row>
    <row r="95" spans="1:8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76"/>
      <c r="R95" s="76"/>
      <c r="S95" s="76"/>
      <c r="T95" s="76"/>
      <c r="U95" s="76"/>
      <c r="V95" s="76"/>
      <c r="W95" s="76"/>
      <c r="X95" s="76"/>
      <c r="Y95" s="77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7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7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7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7"/>
      <c r="CC95" s="76"/>
    </row>
    <row r="96" spans="1:8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76"/>
      <c r="R96" s="76"/>
      <c r="S96" s="76"/>
      <c r="T96" s="76"/>
      <c r="U96" s="76"/>
      <c r="V96" s="76"/>
      <c r="W96" s="76"/>
      <c r="X96" s="76"/>
      <c r="Y96" s="77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7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7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7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7"/>
      <c r="CC96" s="76"/>
    </row>
    <row r="97" spans="1:8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76"/>
      <c r="R97" s="76"/>
      <c r="S97" s="76"/>
      <c r="T97" s="76"/>
      <c r="U97" s="76"/>
      <c r="V97" s="76"/>
      <c r="W97" s="76"/>
      <c r="X97" s="76"/>
      <c r="Y97" s="77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7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7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7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7"/>
      <c r="CC97" s="76"/>
    </row>
    <row r="98" spans="1:8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76"/>
      <c r="R98" s="76"/>
      <c r="S98" s="76"/>
      <c r="T98" s="76"/>
      <c r="U98" s="76"/>
      <c r="V98" s="76"/>
      <c r="W98" s="76"/>
      <c r="X98" s="76"/>
      <c r="Y98" s="77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7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7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7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7"/>
      <c r="CC98" s="76"/>
    </row>
    <row r="99" spans="1:8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76"/>
      <c r="R99" s="76"/>
      <c r="S99" s="76"/>
      <c r="T99" s="76"/>
      <c r="U99" s="76"/>
      <c r="V99" s="76"/>
      <c r="W99" s="76"/>
      <c r="X99" s="76"/>
      <c r="Y99" s="77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7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7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7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7"/>
      <c r="CC99" s="76"/>
    </row>
    <row r="100" spans="1:8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76"/>
      <c r="R100" s="76"/>
      <c r="S100" s="76"/>
      <c r="T100" s="76"/>
      <c r="U100" s="76"/>
      <c r="V100" s="76"/>
      <c r="W100" s="76"/>
      <c r="X100" s="76"/>
      <c r="Y100" s="77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7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7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7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7"/>
      <c r="CC100" s="76"/>
    </row>
    <row r="101" spans="1:8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76"/>
      <c r="R101" s="76"/>
      <c r="S101" s="76"/>
      <c r="T101" s="76"/>
      <c r="U101" s="76"/>
      <c r="V101" s="76"/>
      <c r="W101" s="76"/>
      <c r="X101" s="76"/>
      <c r="Y101" s="77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7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7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7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7"/>
      <c r="CC101" s="76"/>
    </row>
    <row r="102" spans="1:8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76"/>
      <c r="R102" s="76"/>
      <c r="S102" s="76"/>
      <c r="T102" s="76"/>
      <c r="U102" s="76"/>
      <c r="V102" s="76"/>
      <c r="W102" s="76"/>
      <c r="X102" s="76"/>
      <c r="Y102" s="77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7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7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7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7"/>
      <c r="CC102" s="76"/>
    </row>
    <row r="103" spans="1:8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76"/>
      <c r="R103" s="76"/>
      <c r="S103" s="76"/>
      <c r="T103" s="76"/>
      <c r="U103" s="76"/>
      <c r="V103" s="76"/>
      <c r="W103" s="76"/>
      <c r="X103" s="76"/>
      <c r="Y103" s="77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7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7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7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7"/>
      <c r="CC103" s="76"/>
    </row>
    <row r="104" spans="1:8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76"/>
      <c r="R104" s="76"/>
      <c r="S104" s="76"/>
      <c r="T104" s="76"/>
      <c r="U104" s="76"/>
      <c r="V104" s="76"/>
      <c r="W104" s="76"/>
      <c r="X104" s="76"/>
      <c r="Y104" s="77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7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7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7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7"/>
      <c r="CC104" s="76"/>
    </row>
    <row r="105" spans="1:8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76"/>
      <c r="R105" s="76"/>
      <c r="S105" s="76"/>
      <c r="T105" s="76"/>
      <c r="U105" s="76"/>
      <c r="V105" s="76"/>
      <c r="W105" s="76"/>
      <c r="X105" s="76"/>
      <c r="Y105" s="77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7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7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7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7"/>
      <c r="CC105" s="76"/>
    </row>
    <row r="106" spans="1:8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76"/>
      <c r="R106" s="76"/>
      <c r="S106" s="76"/>
      <c r="T106" s="76"/>
      <c r="U106" s="76"/>
      <c r="V106" s="76"/>
      <c r="W106" s="76"/>
      <c r="X106" s="76"/>
      <c r="Y106" s="77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7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7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7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7"/>
      <c r="CC106" s="76"/>
    </row>
    <row r="107" spans="1:8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76"/>
      <c r="R107" s="76"/>
      <c r="S107" s="76"/>
      <c r="T107" s="76"/>
      <c r="U107" s="76"/>
      <c r="V107" s="76"/>
      <c r="W107" s="76"/>
      <c r="X107" s="76"/>
      <c r="Y107" s="77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7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7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7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7"/>
      <c r="CC107" s="76"/>
    </row>
    <row r="108" spans="1:8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76"/>
      <c r="R108" s="76"/>
      <c r="S108" s="76"/>
      <c r="T108" s="76"/>
      <c r="U108" s="76"/>
      <c r="V108" s="76"/>
      <c r="W108" s="76"/>
      <c r="X108" s="76"/>
      <c r="Y108" s="77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7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7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7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7"/>
      <c r="CC108" s="76"/>
    </row>
    <row r="109" spans="1:8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76"/>
      <c r="R109" s="76"/>
      <c r="S109" s="76"/>
      <c r="T109" s="76"/>
      <c r="U109" s="76"/>
      <c r="V109" s="76"/>
      <c r="W109" s="76"/>
      <c r="X109" s="76"/>
      <c r="Y109" s="77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7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7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7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7"/>
      <c r="CC109" s="76"/>
    </row>
    <row r="110" spans="1:8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76"/>
      <c r="R110" s="76"/>
      <c r="S110" s="76"/>
      <c r="T110" s="76"/>
      <c r="U110" s="76"/>
      <c r="V110" s="76"/>
      <c r="W110" s="76"/>
      <c r="X110" s="76"/>
      <c r="Y110" s="77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7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7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7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7"/>
      <c r="CC110" s="76"/>
    </row>
    <row r="111" spans="1:8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76"/>
      <c r="R111" s="76"/>
      <c r="S111" s="76"/>
      <c r="T111" s="76"/>
      <c r="U111" s="76"/>
      <c r="V111" s="76"/>
      <c r="W111" s="76"/>
      <c r="X111" s="76"/>
      <c r="Y111" s="77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7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7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7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7"/>
      <c r="CC111" s="76"/>
    </row>
    <row r="112" spans="1:8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76"/>
      <c r="R112" s="76"/>
      <c r="S112" s="76"/>
      <c r="T112" s="76"/>
      <c r="U112" s="76"/>
      <c r="V112" s="76"/>
      <c r="W112" s="76"/>
      <c r="X112" s="76"/>
      <c r="Y112" s="77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7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7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7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7"/>
      <c r="CC112" s="76"/>
    </row>
    <row r="113" spans="1:8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76"/>
      <c r="R113" s="76"/>
      <c r="S113" s="76"/>
      <c r="T113" s="76"/>
      <c r="U113" s="76"/>
      <c r="V113" s="76"/>
      <c r="W113" s="76"/>
      <c r="X113" s="76"/>
      <c r="Y113" s="77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7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7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7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7"/>
      <c r="CC113" s="76"/>
    </row>
    <row r="114" spans="1:8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76"/>
      <c r="R114" s="76"/>
      <c r="S114" s="76"/>
      <c r="T114" s="76"/>
      <c r="U114" s="76"/>
      <c r="V114" s="76"/>
      <c r="W114" s="76"/>
      <c r="X114" s="76"/>
      <c r="Y114" s="77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7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7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7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7"/>
      <c r="CC114" s="76"/>
    </row>
    <row r="115" spans="1:8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76"/>
      <c r="R115" s="76"/>
      <c r="S115" s="76"/>
      <c r="T115" s="76"/>
      <c r="U115" s="76"/>
      <c r="V115" s="76"/>
      <c r="W115" s="76"/>
      <c r="X115" s="76"/>
      <c r="Y115" s="77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7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7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7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7"/>
      <c r="CC115" s="76"/>
    </row>
    <row r="116" spans="1:8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76"/>
      <c r="R116" s="76"/>
      <c r="S116" s="76"/>
      <c r="T116" s="76"/>
      <c r="U116" s="76"/>
      <c r="V116" s="76"/>
      <c r="W116" s="76"/>
      <c r="X116" s="76"/>
      <c r="Y116" s="77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7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7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7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7"/>
      <c r="CC116" s="76"/>
    </row>
    <row r="117" spans="1:8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76"/>
      <c r="R117" s="76"/>
      <c r="S117" s="76"/>
      <c r="T117" s="76"/>
      <c r="U117" s="76"/>
      <c r="V117" s="76"/>
      <c r="W117" s="76"/>
      <c r="X117" s="76"/>
      <c r="Y117" s="77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7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7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7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7"/>
      <c r="CC117" s="76"/>
    </row>
    <row r="118" spans="1:8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76"/>
      <c r="R118" s="76"/>
      <c r="S118" s="76"/>
      <c r="T118" s="76"/>
      <c r="U118" s="76"/>
      <c r="V118" s="76"/>
      <c r="W118" s="76"/>
      <c r="X118" s="76"/>
      <c r="Y118" s="77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7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7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7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7"/>
      <c r="CC118" s="76"/>
    </row>
    <row r="119" spans="1:8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76"/>
      <c r="R119" s="76"/>
      <c r="S119" s="76"/>
      <c r="T119" s="76"/>
      <c r="U119" s="76"/>
      <c r="V119" s="76"/>
      <c r="W119" s="76"/>
      <c r="X119" s="76"/>
      <c r="Y119" s="77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7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7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7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7"/>
      <c r="CC119" s="76"/>
    </row>
    <row r="120" spans="1:8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76"/>
      <c r="R120" s="76"/>
      <c r="S120" s="76"/>
      <c r="T120" s="76"/>
      <c r="U120" s="76"/>
      <c r="V120" s="76"/>
      <c r="W120" s="76"/>
      <c r="X120" s="76"/>
      <c r="Y120" s="77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7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7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7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7"/>
      <c r="CC120" s="76"/>
    </row>
    <row r="121" spans="1:8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76"/>
      <c r="R121" s="76"/>
      <c r="S121" s="76"/>
      <c r="T121" s="76"/>
      <c r="U121" s="76"/>
      <c r="V121" s="76"/>
      <c r="W121" s="76"/>
      <c r="X121" s="76"/>
      <c r="Y121" s="77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7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7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7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7"/>
      <c r="CC121" s="76"/>
    </row>
    <row r="122" spans="1:8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76"/>
      <c r="R122" s="76"/>
      <c r="S122" s="76"/>
      <c r="T122" s="76"/>
      <c r="U122" s="76"/>
      <c r="V122" s="76"/>
      <c r="W122" s="76"/>
      <c r="X122" s="76"/>
      <c r="Y122" s="77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7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7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7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7"/>
      <c r="CC122" s="76"/>
    </row>
    <row r="123" spans="1:8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76"/>
      <c r="R123" s="76"/>
      <c r="S123" s="76"/>
      <c r="T123" s="76"/>
      <c r="U123" s="76"/>
      <c r="V123" s="76"/>
      <c r="W123" s="76"/>
      <c r="X123" s="76"/>
      <c r="Y123" s="77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7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7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7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7"/>
      <c r="CC123" s="76"/>
    </row>
    <row r="124" spans="1:8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76"/>
      <c r="R124" s="76"/>
      <c r="S124" s="76"/>
      <c r="T124" s="76"/>
      <c r="U124" s="76"/>
      <c r="V124" s="76"/>
      <c r="W124" s="76"/>
      <c r="X124" s="76"/>
      <c r="Y124" s="77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7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7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7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7"/>
      <c r="CC124" s="76"/>
    </row>
    <row r="125" spans="1:8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76"/>
      <c r="R125" s="76"/>
      <c r="S125" s="76"/>
      <c r="T125" s="76"/>
      <c r="U125" s="76"/>
      <c r="V125" s="76"/>
      <c r="W125" s="76"/>
      <c r="X125" s="76"/>
      <c r="Y125" s="77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7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7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7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7"/>
      <c r="CC125" s="76"/>
    </row>
    <row r="126" spans="1:8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76"/>
      <c r="R126" s="76"/>
      <c r="S126" s="76"/>
      <c r="T126" s="76"/>
      <c r="U126" s="76"/>
      <c r="V126" s="76"/>
      <c r="W126" s="76"/>
      <c r="X126" s="76"/>
      <c r="Y126" s="77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7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7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7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7"/>
      <c r="CC126" s="76"/>
    </row>
    <row r="127" spans="1:8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76"/>
      <c r="R127" s="76"/>
      <c r="S127" s="76"/>
      <c r="T127" s="76"/>
      <c r="U127" s="76"/>
      <c r="V127" s="76"/>
      <c r="W127" s="76"/>
      <c r="X127" s="76"/>
      <c r="Y127" s="77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7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7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7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7"/>
      <c r="CC127" s="76"/>
    </row>
    <row r="128" spans="1:8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76"/>
      <c r="R128" s="76"/>
      <c r="S128" s="76"/>
      <c r="T128" s="76"/>
      <c r="U128" s="76"/>
      <c r="V128" s="76"/>
      <c r="W128" s="76"/>
      <c r="X128" s="76"/>
      <c r="Y128" s="77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7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7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7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7"/>
      <c r="CC128" s="76"/>
    </row>
    <row r="129" spans="1:8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76"/>
      <c r="R129" s="76"/>
      <c r="S129" s="76"/>
      <c r="T129" s="76"/>
      <c r="U129" s="76"/>
      <c r="V129" s="76"/>
      <c r="W129" s="76"/>
      <c r="X129" s="76"/>
      <c r="Y129" s="77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7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7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7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7"/>
      <c r="CC129" s="76"/>
    </row>
    <row r="130" spans="1:8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76"/>
      <c r="R130" s="76"/>
      <c r="S130" s="76"/>
      <c r="T130" s="76"/>
      <c r="U130" s="76"/>
      <c r="V130" s="76"/>
      <c r="W130" s="76"/>
      <c r="X130" s="76"/>
      <c r="Y130" s="77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7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7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7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7"/>
      <c r="CC130" s="76"/>
    </row>
    <row r="131" spans="1:8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76"/>
      <c r="R131" s="76"/>
      <c r="S131" s="76"/>
      <c r="T131" s="76"/>
      <c r="U131" s="76"/>
      <c r="V131" s="76"/>
      <c r="W131" s="76"/>
      <c r="X131" s="76"/>
      <c r="Y131" s="77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7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7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7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7"/>
      <c r="CC131" s="76"/>
    </row>
    <row r="132" spans="1:8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76"/>
      <c r="R132" s="76"/>
      <c r="S132" s="76"/>
      <c r="T132" s="76"/>
      <c r="U132" s="76"/>
      <c r="V132" s="76"/>
      <c r="W132" s="76"/>
      <c r="X132" s="76"/>
      <c r="Y132" s="77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7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7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7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7"/>
      <c r="CC132" s="76"/>
    </row>
    <row r="133" spans="1:8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76"/>
      <c r="R133" s="76"/>
      <c r="S133" s="76"/>
      <c r="T133" s="76"/>
      <c r="U133" s="76"/>
      <c r="V133" s="76"/>
      <c r="W133" s="76"/>
      <c r="X133" s="76"/>
      <c r="Y133" s="77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7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7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7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7"/>
      <c r="CC133" s="76"/>
    </row>
    <row r="134" spans="1:8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76"/>
      <c r="R134" s="76"/>
      <c r="S134" s="76"/>
      <c r="T134" s="76"/>
      <c r="U134" s="76"/>
      <c r="V134" s="76"/>
      <c r="W134" s="76"/>
      <c r="X134" s="76"/>
      <c r="Y134" s="77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7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7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7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7"/>
      <c r="CC134" s="76"/>
    </row>
    <row r="135" spans="1:8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76"/>
      <c r="R135" s="76"/>
      <c r="S135" s="76"/>
      <c r="T135" s="76"/>
      <c r="U135" s="76"/>
      <c r="V135" s="76"/>
      <c r="W135" s="76"/>
      <c r="X135" s="76"/>
      <c r="Y135" s="77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7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7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7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7"/>
      <c r="CC135" s="76"/>
    </row>
    <row r="136" spans="1:8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76"/>
      <c r="R136" s="76"/>
      <c r="S136" s="76"/>
      <c r="T136" s="76"/>
      <c r="U136" s="76"/>
      <c r="V136" s="76"/>
      <c r="W136" s="76"/>
      <c r="X136" s="76"/>
      <c r="Y136" s="77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7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7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7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7"/>
      <c r="CC136" s="76"/>
    </row>
    <row r="137" spans="1:8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76"/>
      <c r="R137" s="76"/>
      <c r="S137" s="76"/>
      <c r="T137" s="76"/>
      <c r="U137" s="76"/>
      <c r="V137" s="76"/>
      <c r="W137" s="76"/>
      <c r="X137" s="76"/>
      <c r="Y137" s="77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7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7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7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7"/>
      <c r="CC137" s="76"/>
    </row>
    <row r="138" spans="1:8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76"/>
      <c r="R138" s="76"/>
      <c r="S138" s="76"/>
      <c r="T138" s="76"/>
      <c r="U138" s="76"/>
      <c r="V138" s="76"/>
      <c r="W138" s="76"/>
      <c r="X138" s="76"/>
      <c r="Y138" s="77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7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7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7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7"/>
      <c r="CC138" s="76"/>
    </row>
    <row r="139" spans="1:8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76"/>
      <c r="R139" s="76"/>
      <c r="S139" s="76"/>
      <c r="T139" s="76"/>
      <c r="U139" s="76"/>
      <c r="V139" s="76"/>
      <c r="W139" s="76"/>
      <c r="X139" s="76"/>
      <c r="Y139" s="77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7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7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7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7"/>
      <c r="CC139" s="76"/>
    </row>
    <row r="140" spans="1:8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76"/>
      <c r="R140" s="76"/>
      <c r="S140" s="76"/>
      <c r="T140" s="76"/>
      <c r="U140" s="76"/>
      <c r="V140" s="76"/>
      <c r="W140" s="76"/>
      <c r="X140" s="76"/>
      <c r="Y140" s="77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7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7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7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7"/>
      <c r="CC140" s="76"/>
    </row>
    <row r="141" spans="1:8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76"/>
      <c r="R141" s="76"/>
      <c r="S141" s="76"/>
      <c r="T141" s="76"/>
      <c r="U141" s="76"/>
      <c r="V141" s="76"/>
      <c r="W141" s="76"/>
      <c r="X141" s="76"/>
      <c r="Y141" s="77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7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7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7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7"/>
      <c r="CC141" s="76"/>
    </row>
    <row r="142" spans="1:8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76"/>
      <c r="R142" s="76"/>
      <c r="S142" s="76"/>
      <c r="T142" s="76"/>
      <c r="U142" s="76"/>
      <c r="V142" s="76"/>
      <c r="W142" s="76"/>
      <c r="X142" s="76"/>
      <c r="Y142" s="77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7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7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7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7"/>
      <c r="CC142" s="76"/>
    </row>
    <row r="143" spans="1:8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76"/>
      <c r="R143" s="76"/>
      <c r="S143" s="76"/>
      <c r="T143" s="76"/>
      <c r="U143" s="76"/>
      <c r="V143" s="76"/>
      <c r="W143" s="76"/>
      <c r="X143" s="76"/>
      <c r="Y143" s="77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7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7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7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7"/>
      <c r="CC143" s="76"/>
    </row>
    <row r="144" spans="1:8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76"/>
      <c r="R144" s="76"/>
      <c r="S144" s="76"/>
      <c r="T144" s="76"/>
      <c r="U144" s="76"/>
      <c r="V144" s="76"/>
      <c r="W144" s="76"/>
      <c r="X144" s="76"/>
      <c r="Y144" s="77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7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7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7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7"/>
      <c r="CC144" s="76"/>
    </row>
    <row r="145" spans="1:8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76"/>
      <c r="R145" s="76"/>
      <c r="S145" s="76"/>
      <c r="T145" s="76"/>
      <c r="U145" s="76"/>
      <c r="V145" s="76"/>
      <c r="W145" s="76"/>
      <c r="X145" s="76"/>
      <c r="Y145" s="77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7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7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7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7"/>
      <c r="CC145" s="76"/>
    </row>
    <row r="146" spans="1:8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76"/>
      <c r="R146" s="76"/>
      <c r="S146" s="76"/>
      <c r="T146" s="76"/>
      <c r="U146" s="76"/>
      <c r="V146" s="76"/>
      <c r="W146" s="76"/>
      <c r="X146" s="76"/>
      <c r="Y146" s="77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7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7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7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7"/>
      <c r="CC146" s="76"/>
    </row>
    <row r="147" spans="1:8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76"/>
      <c r="R147" s="76"/>
      <c r="S147" s="76"/>
      <c r="T147" s="76"/>
      <c r="U147" s="76"/>
      <c r="V147" s="76"/>
      <c r="W147" s="76"/>
      <c r="X147" s="76"/>
      <c r="Y147" s="77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7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7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7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7"/>
      <c r="CC147" s="76"/>
    </row>
    <row r="148" spans="1:8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76"/>
      <c r="R148" s="76"/>
      <c r="S148" s="76"/>
      <c r="T148" s="76"/>
      <c r="U148" s="76"/>
      <c r="V148" s="76"/>
      <c r="W148" s="76"/>
      <c r="X148" s="76"/>
      <c r="Y148" s="77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7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7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7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7"/>
      <c r="CC148" s="76"/>
    </row>
    <row r="149" spans="1:8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76"/>
      <c r="R149" s="76"/>
      <c r="S149" s="76"/>
      <c r="T149" s="76"/>
      <c r="U149" s="76"/>
      <c r="V149" s="76"/>
      <c r="W149" s="76"/>
      <c r="X149" s="76"/>
      <c r="Y149" s="77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7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7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7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7"/>
      <c r="CC149" s="76"/>
    </row>
    <row r="150" spans="1:8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76"/>
      <c r="R150" s="76"/>
      <c r="S150" s="76"/>
      <c r="T150" s="76"/>
      <c r="U150" s="76"/>
      <c r="V150" s="76"/>
      <c r="W150" s="76"/>
      <c r="X150" s="76"/>
      <c r="Y150" s="77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7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7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7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7"/>
      <c r="CC150" s="76"/>
    </row>
    <row r="151" spans="1:8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76"/>
      <c r="R151" s="76"/>
      <c r="S151" s="76"/>
      <c r="T151" s="76"/>
      <c r="U151" s="76"/>
      <c r="V151" s="76"/>
      <c r="W151" s="76"/>
      <c r="X151" s="76"/>
      <c r="Y151" s="77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7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7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7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7"/>
      <c r="CC151" s="76"/>
    </row>
    <row r="152" spans="1:8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76"/>
      <c r="R152" s="76"/>
      <c r="S152" s="76"/>
      <c r="T152" s="76"/>
      <c r="U152" s="76"/>
      <c r="V152" s="76"/>
      <c r="W152" s="76"/>
      <c r="X152" s="76"/>
      <c r="Y152" s="77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7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7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7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7"/>
      <c r="CC152" s="76"/>
    </row>
    <row r="153" spans="1:8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76"/>
      <c r="R153" s="76"/>
      <c r="S153" s="76"/>
      <c r="T153" s="76"/>
      <c r="U153" s="76"/>
      <c r="V153" s="76"/>
      <c r="W153" s="76"/>
      <c r="X153" s="76"/>
      <c r="Y153" s="77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7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7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7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7"/>
      <c r="CC153" s="76"/>
    </row>
    <row r="154" spans="1:8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76"/>
      <c r="R154" s="76"/>
      <c r="S154" s="76"/>
      <c r="T154" s="76"/>
      <c r="U154" s="76"/>
      <c r="V154" s="76"/>
      <c r="W154" s="76"/>
      <c r="X154" s="76"/>
      <c r="Y154" s="77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7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7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7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7"/>
      <c r="CC154" s="76"/>
    </row>
    <row r="155" spans="1:8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76"/>
      <c r="R155" s="76"/>
      <c r="S155" s="76"/>
      <c r="T155" s="76"/>
      <c r="U155" s="76"/>
      <c r="V155" s="76"/>
      <c r="W155" s="76"/>
      <c r="X155" s="76"/>
      <c r="Y155" s="77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7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7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7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7"/>
      <c r="CC155" s="76"/>
    </row>
    <row r="156" spans="1:8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76"/>
      <c r="R156" s="76"/>
      <c r="S156" s="76"/>
      <c r="T156" s="76"/>
      <c r="U156" s="76"/>
      <c r="V156" s="76"/>
      <c r="W156" s="76"/>
      <c r="X156" s="76"/>
      <c r="Y156" s="77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7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7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7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7"/>
      <c r="CC156" s="76"/>
    </row>
    <row r="157" spans="1:8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76"/>
      <c r="R157" s="76"/>
      <c r="S157" s="76"/>
      <c r="T157" s="76"/>
      <c r="U157" s="76"/>
      <c r="V157" s="76"/>
      <c r="W157" s="76"/>
      <c r="X157" s="76"/>
      <c r="Y157" s="77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7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7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7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7"/>
      <c r="CC157" s="76"/>
    </row>
    <row r="158" spans="1:8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76"/>
      <c r="R158" s="76"/>
      <c r="S158" s="76"/>
      <c r="T158" s="76"/>
      <c r="U158" s="76"/>
      <c r="V158" s="76"/>
      <c r="W158" s="76"/>
      <c r="X158" s="76"/>
      <c r="Y158" s="77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7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7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7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7"/>
      <c r="CC158" s="76"/>
    </row>
    <row r="159" spans="1:8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76"/>
      <c r="R159" s="76"/>
      <c r="S159" s="76"/>
      <c r="T159" s="76"/>
      <c r="U159" s="76"/>
      <c r="V159" s="76"/>
      <c r="W159" s="76"/>
      <c r="X159" s="76"/>
      <c r="Y159" s="77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7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7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7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7"/>
      <c r="CC159" s="76"/>
    </row>
    <row r="160" spans="1:8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76"/>
      <c r="R160" s="76"/>
      <c r="S160" s="76"/>
      <c r="T160" s="76"/>
      <c r="U160" s="76"/>
      <c r="V160" s="76"/>
      <c r="W160" s="76"/>
      <c r="X160" s="76"/>
      <c r="Y160" s="77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7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7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7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7"/>
      <c r="CC160" s="76"/>
    </row>
    <row r="161" spans="1:8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76"/>
      <c r="R161" s="76"/>
      <c r="S161" s="76"/>
      <c r="T161" s="76"/>
      <c r="U161" s="76"/>
      <c r="V161" s="76"/>
      <c r="W161" s="76"/>
      <c r="X161" s="76"/>
      <c r="Y161" s="77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7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7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7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7"/>
      <c r="CC161" s="76"/>
    </row>
    <row r="162" spans="1:8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76"/>
      <c r="R162" s="76"/>
      <c r="S162" s="76"/>
      <c r="T162" s="76"/>
      <c r="U162" s="76"/>
      <c r="V162" s="76"/>
      <c r="W162" s="76"/>
      <c r="X162" s="76"/>
      <c r="Y162" s="77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7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7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7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7"/>
      <c r="CC162" s="76"/>
    </row>
    <row r="163" spans="1:8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76"/>
      <c r="R163" s="76"/>
      <c r="S163" s="76"/>
      <c r="T163" s="76"/>
      <c r="U163" s="76"/>
      <c r="V163" s="76"/>
      <c r="W163" s="76"/>
      <c r="X163" s="76"/>
      <c r="Y163" s="77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7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7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7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7"/>
      <c r="CC163" s="76"/>
    </row>
    <row r="164" spans="1:8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76"/>
      <c r="R164" s="76"/>
      <c r="S164" s="76"/>
      <c r="T164" s="76"/>
      <c r="U164" s="76"/>
      <c r="V164" s="76"/>
      <c r="W164" s="76"/>
      <c r="X164" s="76"/>
      <c r="Y164" s="77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7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7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7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7"/>
      <c r="CC164" s="76"/>
    </row>
    <row r="165" spans="1:8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76"/>
      <c r="R165" s="76"/>
      <c r="S165" s="76"/>
      <c r="T165" s="76"/>
      <c r="U165" s="76"/>
      <c r="V165" s="76"/>
      <c r="W165" s="76"/>
      <c r="X165" s="76"/>
      <c r="Y165" s="77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7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7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7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7"/>
      <c r="CC165" s="76"/>
    </row>
    <row r="166" spans="1:8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76"/>
      <c r="R166" s="76"/>
      <c r="S166" s="76"/>
      <c r="T166" s="76"/>
      <c r="U166" s="76"/>
      <c r="V166" s="76"/>
      <c r="W166" s="76"/>
      <c r="X166" s="76"/>
      <c r="Y166" s="77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7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7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7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7"/>
      <c r="CC166" s="76"/>
    </row>
    <row r="167" spans="1:8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76"/>
      <c r="R167" s="76"/>
      <c r="S167" s="76"/>
      <c r="T167" s="76"/>
      <c r="U167" s="76"/>
      <c r="V167" s="76"/>
      <c r="W167" s="76"/>
      <c r="X167" s="76"/>
      <c r="Y167" s="77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7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7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7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7"/>
      <c r="CC167" s="76"/>
    </row>
    <row r="168" spans="1:8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76"/>
      <c r="R168" s="76"/>
      <c r="S168" s="76"/>
      <c r="T168" s="76"/>
      <c r="U168" s="76"/>
      <c r="V168" s="76"/>
      <c r="W168" s="76"/>
      <c r="X168" s="76"/>
      <c r="Y168" s="77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7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7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7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7"/>
      <c r="CC168" s="76"/>
    </row>
    <row r="169" spans="1:8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76"/>
      <c r="R169" s="76"/>
      <c r="S169" s="76"/>
      <c r="T169" s="76"/>
      <c r="U169" s="76"/>
      <c r="V169" s="76"/>
      <c r="W169" s="76"/>
      <c r="X169" s="76"/>
      <c r="Y169" s="77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7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7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7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7"/>
      <c r="CC169" s="76"/>
    </row>
    <row r="170" spans="1:8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76"/>
      <c r="R170" s="76"/>
      <c r="S170" s="76"/>
      <c r="T170" s="76"/>
      <c r="U170" s="76"/>
      <c r="V170" s="76"/>
      <c r="W170" s="76"/>
      <c r="X170" s="76"/>
      <c r="Y170" s="77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7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7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7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7"/>
      <c r="CC170" s="76"/>
    </row>
    <row r="171" spans="1:8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76"/>
      <c r="R171" s="76"/>
      <c r="S171" s="76"/>
      <c r="T171" s="76"/>
      <c r="U171" s="76"/>
      <c r="V171" s="76"/>
      <c r="W171" s="76"/>
      <c r="X171" s="76"/>
      <c r="Y171" s="77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7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7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7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7"/>
      <c r="CC171" s="76"/>
    </row>
    <row r="172" spans="1:8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76"/>
      <c r="R172" s="76"/>
      <c r="S172" s="76"/>
      <c r="T172" s="76"/>
      <c r="U172" s="76"/>
      <c r="V172" s="76"/>
      <c r="W172" s="76"/>
      <c r="X172" s="76"/>
      <c r="Y172" s="77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7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7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7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7"/>
      <c r="CC172" s="76"/>
    </row>
    <row r="173" spans="1:8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76"/>
      <c r="R173" s="76"/>
      <c r="S173" s="76"/>
      <c r="T173" s="76"/>
      <c r="U173" s="76"/>
      <c r="V173" s="76"/>
      <c r="W173" s="76"/>
      <c r="X173" s="76"/>
      <c r="Y173" s="77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7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7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7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7"/>
      <c r="CC173" s="76"/>
    </row>
    <row r="174" spans="1:8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76"/>
      <c r="R174" s="76"/>
      <c r="S174" s="76"/>
      <c r="T174" s="76"/>
      <c r="U174" s="76"/>
      <c r="V174" s="76"/>
      <c r="W174" s="76"/>
      <c r="X174" s="76"/>
      <c r="Y174" s="77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7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7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7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7"/>
      <c r="CC174" s="76"/>
    </row>
    <row r="175" spans="1:8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76"/>
      <c r="R175" s="76"/>
      <c r="S175" s="76"/>
      <c r="T175" s="76"/>
      <c r="U175" s="76"/>
      <c r="V175" s="76"/>
      <c r="W175" s="76"/>
      <c r="X175" s="76"/>
      <c r="Y175" s="77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7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7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7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7"/>
      <c r="CC175" s="76"/>
    </row>
    <row r="176" spans="1:8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76"/>
      <c r="R176" s="76"/>
      <c r="S176" s="76"/>
      <c r="T176" s="76"/>
      <c r="U176" s="76"/>
      <c r="V176" s="76"/>
      <c r="W176" s="76"/>
      <c r="X176" s="76"/>
      <c r="Y176" s="77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7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7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7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7"/>
      <c r="CC176" s="76"/>
    </row>
    <row r="177" spans="1:8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76"/>
      <c r="R177" s="76"/>
      <c r="S177" s="76"/>
      <c r="T177" s="76"/>
      <c r="U177" s="76"/>
      <c r="V177" s="76"/>
      <c r="W177" s="76"/>
      <c r="X177" s="76"/>
      <c r="Y177" s="77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7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7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7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7"/>
      <c r="CC177" s="76"/>
    </row>
    <row r="178" spans="1:8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76"/>
      <c r="R178" s="76"/>
      <c r="S178" s="76"/>
      <c r="T178" s="76"/>
      <c r="U178" s="76"/>
      <c r="V178" s="76"/>
      <c r="W178" s="76"/>
      <c r="X178" s="76"/>
      <c r="Y178" s="77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7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7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7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7"/>
      <c r="CC178" s="76"/>
    </row>
    <row r="179" spans="1:8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76"/>
      <c r="R179" s="76"/>
      <c r="S179" s="76"/>
      <c r="T179" s="76"/>
      <c r="U179" s="76"/>
      <c r="V179" s="76"/>
      <c r="W179" s="76"/>
      <c r="X179" s="76"/>
      <c r="Y179" s="77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7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7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7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7"/>
      <c r="CC179" s="76"/>
    </row>
    <row r="180" spans="1:8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76"/>
      <c r="R180" s="76"/>
      <c r="S180" s="76"/>
      <c r="T180" s="76"/>
      <c r="U180" s="76"/>
      <c r="V180" s="76"/>
      <c r="W180" s="76"/>
      <c r="X180" s="76"/>
      <c r="Y180" s="77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7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7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7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7"/>
      <c r="CC180" s="76"/>
    </row>
    <row r="181" spans="1: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76"/>
      <c r="R181" s="76"/>
      <c r="S181" s="76"/>
      <c r="T181" s="76"/>
      <c r="U181" s="76"/>
      <c r="V181" s="76"/>
      <c r="W181" s="76"/>
      <c r="X181" s="76"/>
      <c r="Y181" s="77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7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7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7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7"/>
      <c r="CC181" s="76"/>
    </row>
    <row r="182" spans="1:8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76"/>
      <c r="R182" s="76"/>
      <c r="S182" s="76"/>
      <c r="T182" s="76"/>
      <c r="U182" s="76"/>
      <c r="V182" s="76"/>
      <c r="W182" s="76"/>
      <c r="X182" s="76"/>
      <c r="Y182" s="77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7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7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7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7"/>
      <c r="CC182" s="76"/>
    </row>
    <row r="183" spans="1:8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76"/>
      <c r="R183" s="76"/>
      <c r="S183" s="76"/>
      <c r="T183" s="76"/>
      <c r="U183" s="76"/>
      <c r="V183" s="76"/>
      <c r="W183" s="76"/>
      <c r="X183" s="76"/>
      <c r="Y183" s="77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7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7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7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7"/>
      <c r="CC183" s="76"/>
    </row>
    <row r="184" spans="1:8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76"/>
      <c r="R184" s="76"/>
      <c r="S184" s="76"/>
      <c r="T184" s="76"/>
      <c r="U184" s="76"/>
      <c r="V184" s="76"/>
      <c r="W184" s="76"/>
      <c r="X184" s="76"/>
      <c r="Y184" s="77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7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7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7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7"/>
      <c r="CC184" s="76"/>
    </row>
    <row r="185" spans="1:8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76"/>
      <c r="R185" s="76"/>
      <c r="S185" s="76"/>
      <c r="T185" s="76"/>
      <c r="U185" s="76"/>
      <c r="V185" s="76"/>
      <c r="W185" s="76"/>
      <c r="X185" s="76"/>
      <c r="Y185" s="77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7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7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7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7"/>
      <c r="CC185" s="76"/>
    </row>
    <row r="186" spans="1:8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76"/>
      <c r="R186" s="76"/>
      <c r="S186" s="76"/>
      <c r="T186" s="76"/>
      <c r="U186" s="76"/>
      <c r="V186" s="76"/>
      <c r="W186" s="76"/>
      <c r="X186" s="76"/>
      <c r="Y186" s="77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7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7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7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7"/>
      <c r="CC186" s="76"/>
    </row>
    <row r="187" spans="1:8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76"/>
      <c r="R187" s="76"/>
      <c r="S187" s="76"/>
      <c r="T187" s="76"/>
      <c r="U187" s="76"/>
      <c r="V187" s="76"/>
      <c r="W187" s="76"/>
      <c r="X187" s="76"/>
      <c r="Y187" s="77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7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7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7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7"/>
      <c r="CC187" s="76"/>
    </row>
    <row r="188" spans="1:8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76"/>
      <c r="R188" s="76"/>
      <c r="S188" s="76"/>
      <c r="T188" s="76"/>
      <c r="U188" s="76"/>
      <c r="V188" s="76"/>
      <c r="W188" s="76"/>
      <c r="X188" s="76"/>
      <c r="Y188" s="77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7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7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7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7"/>
      <c r="CC188" s="76"/>
    </row>
    <row r="189" spans="1:8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76"/>
      <c r="R189" s="76"/>
      <c r="S189" s="76"/>
      <c r="T189" s="76"/>
      <c r="U189" s="76"/>
      <c r="V189" s="76"/>
      <c r="W189" s="76"/>
      <c r="X189" s="76"/>
      <c r="Y189" s="77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7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7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7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7"/>
      <c r="CC189" s="76"/>
    </row>
    <row r="190" spans="1:8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76"/>
      <c r="R190" s="76"/>
      <c r="S190" s="76"/>
      <c r="T190" s="76"/>
      <c r="U190" s="76"/>
      <c r="V190" s="76"/>
      <c r="W190" s="76"/>
      <c r="X190" s="76"/>
      <c r="Y190" s="77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7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7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7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7"/>
      <c r="CC190" s="76"/>
    </row>
    <row r="191" spans="1:8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76"/>
      <c r="R191" s="76"/>
      <c r="S191" s="76"/>
      <c r="T191" s="76"/>
      <c r="U191" s="76"/>
      <c r="V191" s="76"/>
      <c r="W191" s="76"/>
      <c r="X191" s="76"/>
      <c r="Y191" s="77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7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7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7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7"/>
      <c r="CC191" s="76"/>
    </row>
    <row r="192" spans="1:8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76"/>
      <c r="R192" s="76"/>
      <c r="S192" s="76"/>
      <c r="T192" s="76"/>
      <c r="U192" s="76"/>
      <c r="V192" s="76"/>
      <c r="W192" s="76"/>
      <c r="X192" s="76"/>
      <c r="Y192" s="77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7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7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7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7"/>
      <c r="CC192" s="76"/>
    </row>
    <row r="193" spans="1:8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76"/>
      <c r="R193" s="76"/>
      <c r="S193" s="76"/>
      <c r="T193" s="76"/>
      <c r="U193" s="76"/>
      <c r="V193" s="76"/>
      <c r="W193" s="76"/>
      <c r="X193" s="76"/>
      <c r="Y193" s="77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7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7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7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7"/>
      <c r="CC193" s="76"/>
    </row>
    <row r="194" spans="1:8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76"/>
      <c r="R194" s="76"/>
      <c r="S194" s="76"/>
      <c r="T194" s="76"/>
      <c r="U194" s="76"/>
      <c r="V194" s="76"/>
      <c r="W194" s="76"/>
      <c r="X194" s="76"/>
      <c r="Y194" s="77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7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7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7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7"/>
      <c r="CC194" s="76"/>
    </row>
    <row r="195" spans="1:8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76"/>
      <c r="R195" s="76"/>
      <c r="S195" s="76"/>
      <c r="T195" s="76"/>
      <c r="U195" s="76"/>
      <c r="V195" s="76"/>
      <c r="W195" s="76"/>
      <c r="X195" s="76"/>
      <c r="Y195" s="77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7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7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7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7"/>
      <c r="CC195" s="76"/>
    </row>
    <row r="196" spans="1:8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76"/>
      <c r="R196" s="76"/>
      <c r="S196" s="76"/>
      <c r="T196" s="76"/>
      <c r="U196" s="76"/>
      <c r="V196" s="76"/>
      <c r="W196" s="76"/>
      <c r="X196" s="76"/>
      <c r="Y196" s="77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7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7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7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7"/>
      <c r="CC196" s="76"/>
    </row>
    <row r="197" spans="1:8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76"/>
      <c r="R197" s="76"/>
      <c r="S197" s="76"/>
      <c r="T197" s="76"/>
      <c r="U197" s="76"/>
      <c r="V197" s="76"/>
      <c r="W197" s="76"/>
      <c r="X197" s="76"/>
      <c r="Y197" s="77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7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7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7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7"/>
      <c r="CC197" s="76"/>
    </row>
    <row r="198" spans="1:8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76"/>
      <c r="R198" s="76"/>
      <c r="S198" s="76"/>
      <c r="T198" s="76"/>
      <c r="U198" s="76"/>
      <c r="V198" s="76"/>
      <c r="W198" s="76"/>
      <c r="X198" s="76"/>
      <c r="Y198" s="77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7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7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7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7"/>
      <c r="CC198" s="76"/>
    </row>
    <row r="199" spans="1:8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76"/>
      <c r="R199" s="76"/>
      <c r="S199" s="76"/>
      <c r="T199" s="76"/>
      <c r="U199" s="76"/>
      <c r="V199" s="76"/>
      <c r="W199" s="76"/>
      <c r="X199" s="76"/>
      <c r="Y199" s="77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7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7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7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7"/>
      <c r="CC199" s="76"/>
    </row>
    <row r="200" spans="1:8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76"/>
      <c r="R200" s="76"/>
      <c r="S200" s="76"/>
      <c r="T200" s="76"/>
      <c r="U200" s="76"/>
      <c r="V200" s="76"/>
      <c r="W200" s="76"/>
      <c r="X200" s="76"/>
      <c r="Y200" s="77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7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7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7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7"/>
      <c r="CC200" s="76"/>
    </row>
    <row r="201" spans="1:8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76"/>
      <c r="R201" s="76"/>
      <c r="S201" s="76"/>
      <c r="T201" s="76"/>
      <c r="U201" s="76"/>
      <c r="V201" s="76"/>
      <c r="W201" s="76"/>
      <c r="X201" s="76"/>
      <c r="Y201" s="77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7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7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76"/>
      <c r="BM201" s="76"/>
      <c r="BN201" s="76"/>
      <c r="BO201" s="76"/>
      <c r="BP201" s="76"/>
      <c r="BQ201" s="77"/>
      <c r="BR201" s="76"/>
      <c r="BS201" s="76"/>
      <c r="BT201" s="76"/>
      <c r="BU201" s="76"/>
      <c r="BV201" s="76"/>
      <c r="BW201" s="76"/>
      <c r="BX201" s="76"/>
      <c r="BY201" s="76"/>
      <c r="BZ201" s="76"/>
      <c r="CA201" s="76"/>
      <c r="CB201" s="77"/>
      <c r="CC201" s="76"/>
    </row>
    <row r="202" spans="1:8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76"/>
      <c r="R202" s="76"/>
      <c r="S202" s="76"/>
      <c r="T202" s="76"/>
      <c r="U202" s="76"/>
      <c r="V202" s="76"/>
      <c r="W202" s="76"/>
      <c r="X202" s="76"/>
      <c r="Y202" s="77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7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7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76"/>
      <c r="BM202" s="76"/>
      <c r="BN202" s="76"/>
      <c r="BO202" s="76"/>
      <c r="BP202" s="76"/>
      <c r="BQ202" s="77"/>
      <c r="BR202" s="76"/>
      <c r="BS202" s="76"/>
      <c r="BT202" s="76"/>
      <c r="BU202" s="76"/>
      <c r="BV202" s="76"/>
      <c r="BW202" s="76"/>
      <c r="BX202" s="76"/>
      <c r="BY202" s="76"/>
      <c r="BZ202" s="76"/>
      <c r="CA202" s="76"/>
      <c r="CB202" s="77"/>
      <c r="CC202" s="76"/>
    </row>
    <row r="203" spans="1:8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76"/>
      <c r="R203" s="76"/>
      <c r="S203" s="76"/>
      <c r="T203" s="76"/>
      <c r="U203" s="76"/>
      <c r="V203" s="76"/>
      <c r="W203" s="76"/>
      <c r="X203" s="76"/>
      <c r="Y203" s="77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7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7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76"/>
      <c r="BM203" s="76"/>
      <c r="BN203" s="76"/>
      <c r="BO203" s="76"/>
      <c r="BP203" s="76"/>
      <c r="BQ203" s="77"/>
      <c r="BR203" s="76"/>
      <c r="BS203" s="76"/>
      <c r="BT203" s="76"/>
      <c r="BU203" s="76"/>
      <c r="BV203" s="76"/>
      <c r="BW203" s="76"/>
      <c r="BX203" s="76"/>
      <c r="BY203" s="76"/>
      <c r="BZ203" s="76"/>
      <c r="CA203" s="76"/>
      <c r="CB203" s="77"/>
      <c r="CC203" s="76"/>
    </row>
    <row r="204" spans="1:8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76"/>
      <c r="R204" s="76"/>
      <c r="S204" s="76"/>
      <c r="T204" s="76"/>
      <c r="U204" s="76"/>
      <c r="V204" s="76"/>
      <c r="W204" s="76"/>
      <c r="X204" s="76"/>
      <c r="Y204" s="77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7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7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76"/>
      <c r="BM204" s="76"/>
      <c r="BN204" s="76"/>
      <c r="BO204" s="76"/>
      <c r="BP204" s="76"/>
      <c r="BQ204" s="77"/>
      <c r="BR204" s="76"/>
      <c r="BS204" s="76"/>
      <c r="BT204" s="76"/>
      <c r="BU204" s="76"/>
      <c r="BV204" s="76"/>
      <c r="BW204" s="76"/>
      <c r="BX204" s="76"/>
      <c r="BY204" s="76"/>
      <c r="BZ204" s="76"/>
      <c r="CA204" s="76"/>
      <c r="CB204" s="77"/>
      <c r="CC204" s="76"/>
    </row>
    <row r="205" spans="1:8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76"/>
      <c r="R205" s="76"/>
      <c r="S205" s="76"/>
      <c r="T205" s="76"/>
      <c r="U205" s="76"/>
      <c r="V205" s="76"/>
      <c r="W205" s="76"/>
      <c r="X205" s="76"/>
      <c r="Y205" s="77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7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7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76"/>
      <c r="BM205" s="76"/>
      <c r="BN205" s="76"/>
      <c r="BO205" s="76"/>
      <c r="BP205" s="76"/>
      <c r="BQ205" s="77"/>
      <c r="BR205" s="76"/>
      <c r="BS205" s="76"/>
      <c r="BT205" s="76"/>
      <c r="BU205" s="76"/>
      <c r="BV205" s="76"/>
      <c r="BW205" s="76"/>
      <c r="BX205" s="76"/>
      <c r="BY205" s="76"/>
      <c r="BZ205" s="76"/>
      <c r="CA205" s="76"/>
      <c r="CB205" s="77"/>
      <c r="CC205" s="76"/>
    </row>
    <row r="206" spans="1:8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76"/>
      <c r="R206" s="76"/>
      <c r="S206" s="76"/>
      <c r="T206" s="76"/>
      <c r="U206" s="76"/>
      <c r="V206" s="76"/>
      <c r="W206" s="76"/>
      <c r="X206" s="76"/>
      <c r="Y206" s="77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7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7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76"/>
      <c r="BM206" s="76"/>
      <c r="BN206" s="76"/>
      <c r="BO206" s="76"/>
      <c r="BP206" s="76"/>
      <c r="BQ206" s="77"/>
      <c r="BR206" s="76"/>
      <c r="BS206" s="76"/>
      <c r="BT206" s="76"/>
      <c r="BU206" s="76"/>
      <c r="BV206" s="76"/>
      <c r="BW206" s="76"/>
      <c r="BX206" s="76"/>
      <c r="BY206" s="76"/>
      <c r="BZ206" s="76"/>
      <c r="CA206" s="76"/>
      <c r="CB206" s="77"/>
      <c r="CC206" s="76"/>
    </row>
    <row r="207" spans="1:8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76"/>
      <c r="R207" s="76"/>
      <c r="S207" s="76"/>
      <c r="T207" s="76"/>
      <c r="U207" s="76"/>
      <c r="V207" s="76"/>
      <c r="W207" s="76"/>
      <c r="X207" s="76"/>
      <c r="Y207" s="77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7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7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76"/>
      <c r="BM207" s="76"/>
      <c r="BN207" s="76"/>
      <c r="BO207" s="76"/>
      <c r="BP207" s="76"/>
      <c r="BQ207" s="77"/>
      <c r="BR207" s="76"/>
      <c r="BS207" s="76"/>
      <c r="BT207" s="76"/>
      <c r="BU207" s="76"/>
      <c r="BV207" s="76"/>
      <c r="BW207" s="76"/>
      <c r="BX207" s="76"/>
      <c r="BY207" s="76"/>
      <c r="BZ207" s="76"/>
      <c r="CA207" s="76"/>
      <c r="CB207" s="77"/>
      <c r="CC207" s="76"/>
    </row>
    <row r="208" spans="1:8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76"/>
      <c r="R208" s="76"/>
      <c r="S208" s="76"/>
      <c r="T208" s="76"/>
      <c r="U208" s="76"/>
      <c r="V208" s="76"/>
      <c r="W208" s="76"/>
      <c r="X208" s="76"/>
      <c r="Y208" s="77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7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7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76"/>
      <c r="BM208" s="76"/>
      <c r="BN208" s="76"/>
      <c r="BO208" s="76"/>
      <c r="BP208" s="76"/>
      <c r="BQ208" s="77"/>
      <c r="BR208" s="76"/>
      <c r="BS208" s="76"/>
      <c r="BT208" s="76"/>
      <c r="BU208" s="76"/>
      <c r="BV208" s="76"/>
      <c r="BW208" s="76"/>
      <c r="BX208" s="76"/>
      <c r="BY208" s="76"/>
      <c r="BZ208" s="76"/>
      <c r="CA208" s="76"/>
      <c r="CB208" s="77"/>
      <c r="CC208" s="76"/>
    </row>
    <row r="209" spans="1:8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76"/>
      <c r="R209" s="76"/>
      <c r="S209" s="76"/>
      <c r="T209" s="76"/>
      <c r="U209" s="76"/>
      <c r="V209" s="76"/>
      <c r="W209" s="76"/>
      <c r="X209" s="76"/>
      <c r="Y209" s="77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7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7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76"/>
      <c r="BM209" s="76"/>
      <c r="BN209" s="76"/>
      <c r="BO209" s="76"/>
      <c r="BP209" s="76"/>
      <c r="BQ209" s="77"/>
      <c r="BR209" s="76"/>
      <c r="BS209" s="76"/>
      <c r="BT209" s="76"/>
      <c r="BU209" s="76"/>
      <c r="BV209" s="76"/>
      <c r="BW209" s="76"/>
      <c r="BX209" s="76"/>
      <c r="BY209" s="76"/>
      <c r="BZ209" s="76"/>
      <c r="CA209" s="76"/>
      <c r="CB209" s="77"/>
      <c r="CC209" s="76"/>
    </row>
    <row r="210" spans="1:8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76"/>
      <c r="R210" s="76"/>
      <c r="S210" s="76"/>
      <c r="T210" s="76"/>
      <c r="U210" s="76"/>
      <c r="V210" s="76"/>
      <c r="W210" s="76"/>
      <c r="X210" s="76"/>
      <c r="Y210" s="77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7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7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76"/>
      <c r="BM210" s="76"/>
      <c r="BN210" s="76"/>
      <c r="BO210" s="76"/>
      <c r="BP210" s="76"/>
      <c r="BQ210" s="77"/>
      <c r="BR210" s="76"/>
      <c r="BS210" s="76"/>
      <c r="BT210" s="76"/>
      <c r="BU210" s="76"/>
      <c r="BV210" s="76"/>
      <c r="BW210" s="76"/>
      <c r="BX210" s="76"/>
      <c r="BY210" s="76"/>
      <c r="BZ210" s="76"/>
      <c r="CA210" s="76"/>
      <c r="CB210" s="77"/>
      <c r="CC210" s="76"/>
    </row>
    <row r="211" spans="1:8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76"/>
      <c r="R211" s="76"/>
      <c r="S211" s="76"/>
      <c r="T211" s="76"/>
      <c r="U211" s="76"/>
      <c r="V211" s="76"/>
      <c r="W211" s="76"/>
      <c r="X211" s="76"/>
      <c r="Y211" s="77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7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7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76"/>
      <c r="BM211" s="76"/>
      <c r="BN211" s="76"/>
      <c r="BO211" s="76"/>
      <c r="BP211" s="76"/>
      <c r="BQ211" s="77"/>
      <c r="BR211" s="76"/>
      <c r="BS211" s="76"/>
      <c r="BT211" s="76"/>
      <c r="BU211" s="76"/>
      <c r="BV211" s="76"/>
      <c r="BW211" s="76"/>
      <c r="BX211" s="76"/>
      <c r="BY211" s="76"/>
      <c r="BZ211" s="76"/>
      <c r="CA211" s="76"/>
      <c r="CB211" s="77"/>
      <c r="CC211" s="76"/>
    </row>
    <row r="212" spans="1:8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76"/>
      <c r="R212" s="76"/>
      <c r="S212" s="76"/>
      <c r="T212" s="76"/>
      <c r="U212" s="76"/>
      <c r="V212" s="76"/>
      <c r="W212" s="76"/>
      <c r="X212" s="76"/>
      <c r="Y212" s="77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7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7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76"/>
      <c r="BM212" s="76"/>
      <c r="BN212" s="76"/>
      <c r="BO212" s="76"/>
      <c r="BP212" s="76"/>
      <c r="BQ212" s="77"/>
      <c r="BR212" s="76"/>
      <c r="BS212" s="76"/>
      <c r="BT212" s="76"/>
      <c r="BU212" s="76"/>
      <c r="BV212" s="76"/>
      <c r="BW212" s="76"/>
      <c r="BX212" s="76"/>
      <c r="BY212" s="76"/>
      <c r="BZ212" s="76"/>
      <c r="CA212" s="76"/>
      <c r="CB212" s="77"/>
      <c r="CC212" s="76"/>
    </row>
    <row r="213" spans="1:8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76"/>
      <c r="R213" s="76"/>
      <c r="S213" s="76"/>
      <c r="T213" s="76"/>
      <c r="U213" s="76"/>
      <c r="V213" s="76"/>
      <c r="W213" s="76"/>
      <c r="X213" s="76"/>
      <c r="Y213" s="77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7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7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76"/>
      <c r="BM213" s="76"/>
      <c r="BN213" s="76"/>
      <c r="BO213" s="76"/>
      <c r="BP213" s="76"/>
      <c r="BQ213" s="77"/>
      <c r="BR213" s="76"/>
      <c r="BS213" s="76"/>
      <c r="BT213" s="76"/>
      <c r="BU213" s="76"/>
      <c r="BV213" s="76"/>
      <c r="BW213" s="76"/>
      <c r="BX213" s="76"/>
      <c r="BY213" s="76"/>
      <c r="BZ213" s="76"/>
      <c r="CA213" s="76"/>
      <c r="CB213" s="77"/>
      <c r="CC213" s="76"/>
    </row>
    <row r="214" spans="1:8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76"/>
      <c r="R214" s="76"/>
      <c r="S214" s="76"/>
      <c r="T214" s="76"/>
      <c r="U214" s="76"/>
      <c r="V214" s="76"/>
      <c r="W214" s="76"/>
      <c r="X214" s="76"/>
      <c r="Y214" s="77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7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7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76"/>
      <c r="BM214" s="76"/>
      <c r="BN214" s="76"/>
      <c r="BO214" s="76"/>
      <c r="BP214" s="76"/>
      <c r="BQ214" s="77"/>
      <c r="BR214" s="76"/>
      <c r="BS214" s="76"/>
      <c r="BT214" s="76"/>
      <c r="BU214" s="76"/>
      <c r="BV214" s="76"/>
      <c r="BW214" s="76"/>
      <c r="BX214" s="76"/>
      <c r="BY214" s="76"/>
      <c r="BZ214" s="76"/>
      <c r="CA214" s="76"/>
      <c r="CB214" s="77"/>
      <c r="CC214" s="76"/>
    </row>
    <row r="215" spans="1:8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76"/>
      <c r="R215" s="76"/>
      <c r="S215" s="76"/>
      <c r="T215" s="76"/>
      <c r="U215" s="76"/>
      <c r="V215" s="76"/>
      <c r="W215" s="76"/>
      <c r="X215" s="76"/>
      <c r="Y215" s="77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7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7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76"/>
      <c r="BM215" s="76"/>
      <c r="BN215" s="76"/>
      <c r="BO215" s="76"/>
      <c r="BP215" s="76"/>
      <c r="BQ215" s="77"/>
      <c r="BR215" s="76"/>
      <c r="BS215" s="76"/>
      <c r="BT215" s="76"/>
      <c r="BU215" s="76"/>
      <c r="BV215" s="76"/>
      <c r="BW215" s="76"/>
      <c r="BX215" s="76"/>
      <c r="BY215" s="76"/>
      <c r="BZ215" s="76"/>
      <c r="CA215" s="76"/>
      <c r="CB215" s="77"/>
      <c r="CC215" s="76"/>
    </row>
    <row r="216" spans="1:8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76"/>
      <c r="R216" s="76"/>
      <c r="S216" s="76"/>
      <c r="T216" s="76"/>
      <c r="U216" s="76"/>
      <c r="V216" s="76"/>
      <c r="W216" s="76"/>
      <c r="X216" s="76"/>
      <c r="Y216" s="77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7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7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76"/>
      <c r="BM216" s="76"/>
      <c r="BN216" s="76"/>
      <c r="BO216" s="76"/>
      <c r="BP216" s="76"/>
      <c r="BQ216" s="77"/>
      <c r="BR216" s="76"/>
      <c r="BS216" s="76"/>
      <c r="BT216" s="76"/>
      <c r="BU216" s="76"/>
      <c r="BV216" s="76"/>
      <c r="BW216" s="76"/>
      <c r="BX216" s="76"/>
      <c r="BY216" s="76"/>
      <c r="BZ216" s="76"/>
      <c r="CA216" s="76"/>
      <c r="CB216" s="77"/>
      <c r="CC216" s="76"/>
    </row>
    <row r="217" spans="1:8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76"/>
      <c r="R217" s="76"/>
      <c r="S217" s="76"/>
      <c r="T217" s="76"/>
      <c r="U217" s="76"/>
      <c r="V217" s="76"/>
      <c r="W217" s="76"/>
      <c r="X217" s="76"/>
      <c r="Y217" s="77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7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7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77"/>
      <c r="BR217" s="76"/>
      <c r="BS217" s="76"/>
      <c r="BT217" s="76"/>
      <c r="BU217" s="76"/>
      <c r="BV217" s="76"/>
      <c r="BW217" s="76"/>
      <c r="BX217" s="76"/>
      <c r="BY217" s="76"/>
      <c r="BZ217" s="76"/>
      <c r="CA217" s="76"/>
      <c r="CB217" s="77"/>
      <c r="CC217" s="76"/>
    </row>
    <row r="218" spans="1:8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76"/>
      <c r="R218" s="76"/>
      <c r="S218" s="76"/>
      <c r="T218" s="76"/>
      <c r="U218" s="76"/>
      <c r="V218" s="76"/>
      <c r="W218" s="76"/>
      <c r="X218" s="76"/>
      <c r="Y218" s="77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7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7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76"/>
      <c r="BM218" s="76"/>
      <c r="BN218" s="76"/>
      <c r="BO218" s="76"/>
      <c r="BP218" s="76"/>
      <c r="BQ218" s="77"/>
      <c r="BR218" s="76"/>
      <c r="BS218" s="76"/>
      <c r="BT218" s="76"/>
      <c r="BU218" s="76"/>
      <c r="BV218" s="76"/>
      <c r="BW218" s="76"/>
      <c r="BX218" s="76"/>
      <c r="BY218" s="76"/>
      <c r="BZ218" s="76"/>
      <c r="CA218" s="76"/>
      <c r="CB218" s="77"/>
      <c r="CC218" s="76"/>
    </row>
    <row r="219" spans="1:8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76"/>
      <c r="R219" s="76"/>
      <c r="S219" s="76"/>
      <c r="T219" s="76"/>
      <c r="U219" s="76"/>
      <c r="V219" s="76"/>
      <c r="W219" s="76"/>
      <c r="X219" s="76"/>
      <c r="Y219" s="77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7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7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76"/>
      <c r="BM219" s="76"/>
      <c r="BN219" s="76"/>
      <c r="BO219" s="76"/>
      <c r="BP219" s="76"/>
      <c r="BQ219" s="77"/>
      <c r="BR219" s="76"/>
      <c r="BS219" s="76"/>
      <c r="BT219" s="76"/>
      <c r="BU219" s="76"/>
      <c r="BV219" s="76"/>
      <c r="BW219" s="76"/>
      <c r="BX219" s="76"/>
      <c r="BY219" s="76"/>
      <c r="BZ219" s="76"/>
      <c r="CA219" s="76"/>
      <c r="CB219" s="77"/>
      <c r="CC219" s="76"/>
    </row>
    <row r="220" spans="1:8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76"/>
      <c r="R220" s="76"/>
      <c r="S220" s="76"/>
      <c r="T220" s="76"/>
      <c r="U220" s="76"/>
      <c r="V220" s="76"/>
      <c r="W220" s="76"/>
      <c r="X220" s="76"/>
      <c r="Y220" s="77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7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7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76"/>
      <c r="BM220" s="76"/>
      <c r="BN220" s="76"/>
      <c r="BO220" s="76"/>
      <c r="BP220" s="76"/>
      <c r="BQ220" s="77"/>
      <c r="BR220" s="76"/>
      <c r="BS220" s="76"/>
      <c r="BT220" s="76"/>
      <c r="BU220" s="76"/>
      <c r="BV220" s="76"/>
      <c r="BW220" s="76"/>
      <c r="BX220" s="76"/>
      <c r="BY220" s="76"/>
      <c r="BZ220" s="76"/>
      <c r="CA220" s="76"/>
      <c r="CB220" s="77"/>
      <c r="CC220" s="76"/>
    </row>
    <row r="221" spans="1:8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76"/>
      <c r="R221" s="76"/>
      <c r="S221" s="76"/>
      <c r="T221" s="76"/>
      <c r="U221" s="76"/>
      <c r="V221" s="76"/>
      <c r="W221" s="76"/>
      <c r="X221" s="76"/>
      <c r="Y221" s="77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7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7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76"/>
      <c r="BM221" s="76"/>
      <c r="BN221" s="76"/>
      <c r="BO221" s="76"/>
      <c r="BP221" s="76"/>
      <c r="BQ221" s="77"/>
      <c r="BR221" s="76"/>
      <c r="BS221" s="76"/>
      <c r="BT221" s="76"/>
      <c r="BU221" s="76"/>
      <c r="BV221" s="76"/>
      <c r="BW221" s="76"/>
      <c r="BX221" s="76"/>
      <c r="BY221" s="76"/>
      <c r="BZ221" s="76"/>
      <c r="CA221" s="76"/>
      <c r="CB221" s="77"/>
      <c r="CC221" s="76"/>
    </row>
    <row r="222" spans="1:8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76"/>
      <c r="R222" s="76"/>
      <c r="S222" s="76"/>
      <c r="T222" s="76"/>
      <c r="U222" s="76"/>
      <c r="V222" s="76"/>
      <c r="W222" s="76"/>
      <c r="X222" s="76"/>
      <c r="Y222" s="77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7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7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7"/>
      <c r="BR222" s="76"/>
      <c r="BS222" s="76"/>
      <c r="BT222" s="76"/>
      <c r="BU222" s="76"/>
      <c r="BV222" s="76"/>
      <c r="BW222" s="76"/>
      <c r="BX222" s="76"/>
      <c r="BY222" s="76"/>
      <c r="BZ222" s="76"/>
      <c r="CA222" s="76"/>
      <c r="CB222" s="77"/>
      <c r="CC222" s="76"/>
    </row>
    <row r="223" spans="1:8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76"/>
      <c r="R223" s="76"/>
      <c r="S223" s="76"/>
      <c r="T223" s="76"/>
      <c r="U223" s="76"/>
      <c r="V223" s="76"/>
      <c r="W223" s="76"/>
      <c r="X223" s="76"/>
      <c r="Y223" s="77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7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7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76"/>
      <c r="BM223" s="76"/>
      <c r="BN223" s="76"/>
      <c r="BO223" s="76"/>
      <c r="BP223" s="76"/>
      <c r="BQ223" s="77"/>
      <c r="BR223" s="76"/>
      <c r="BS223" s="76"/>
      <c r="BT223" s="76"/>
      <c r="BU223" s="76"/>
      <c r="BV223" s="76"/>
      <c r="BW223" s="76"/>
      <c r="BX223" s="76"/>
      <c r="BY223" s="76"/>
      <c r="BZ223" s="76"/>
      <c r="CA223" s="76"/>
      <c r="CB223" s="77"/>
      <c r="CC223" s="76"/>
    </row>
    <row r="224" spans="1:8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76"/>
      <c r="R224" s="76"/>
      <c r="S224" s="76"/>
      <c r="T224" s="76"/>
      <c r="U224" s="76"/>
      <c r="V224" s="76"/>
      <c r="W224" s="76"/>
      <c r="X224" s="76"/>
      <c r="Y224" s="77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7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7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76"/>
      <c r="BM224" s="76"/>
      <c r="BN224" s="76"/>
      <c r="BO224" s="76"/>
      <c r="BP224" s="76"/>
      <c r="BQ224" s="77"/>
      <c r="BR224" s="76"/>
      <c r="BS224" s="76"/>
      <c r="BT224" s="76"/>
      <c r="BU224" s="76"/>
      <c r="BV224" s="76"/>
      <c r="BW224" s="76"/>
      <c r="BX224" s="76"/>
      <c r="BY224" s="76"/>
      <c r="BZ224" s="76"/>
      <c r="CA224" s="76"/>
      <c r="CB224" s="77"/>
      <c r="CC224" s="76"/>
    </row>
    <row r="225" spans="1:8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76"/>
      <c r="R225" s="76"/>
      <c r="S225" s="76"/>
      <c r="T225" s="76"/>
      <c r="U225" s="76"/>
      <c r="V225" s="76"/>
      <c r="W225" s="76"/>
      <c r="X225" s="76"/>
      <c r="Y225" s="77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7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7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76"/>
      <c r="BM225" s="76"/>
      <c r="BN225" s="76"/>
      <c r="BO225" s="76"/>
      <c r="BP225" s="76"/>
      <c r="BQ225" s="77"/>
      <c r="BR225" s="76"/>
      <c r="BS225" s="76"/>
      <c r="BT225" s="76"/>
      <c r="BU225" s="76"/>
      <c r="BV225" s="76"/>
      <c r="BW225" s="76"/>
      <c r="BX225" s="76"/>
      <c r="BY225" s="76"/>
      <c r="BZ225" s="76"/>
      <c r="CA225" s="76"/>
      <c r="CB225" s="77"/>
      <c r="CC225" s="76"/>
    </row>
    <row r="226" spans="1:8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76"/>
      <c r="R226" s="76"/>
      <c r="S226" s="76"/>
      <c r="T226" s="76"/>
      <c r="U226" s="76"/>
      <c r="V226" s="76"/>
      <c r="W226" s="76"/>
      <c r="X226" s="76"/>
      <c r="Y226" s="77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7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7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76"/>
      <c r="BM226" s="76"/>
      <c r="BN226" s="76"/>
      <c r="BO226" s="76"/>
      <c r="BP226" s="76"/>
      <c r="BQ226" s="77"/>
      <c r="BR226" s="76"/>
      <c r="BS226" s="76"/>
      <c r="BT226" s="76"/>
      <c r="BU226" s="76"/>
      <c r="BV226" s="76"/>
      <c r="BW226" s="76"/>
      <c r="BX226" s="76"/>
      <c r="BY226" s="76"/>
      <c r="BZ226" s="76"/>
      <c r="CA226" s="76"/>
      <c r="CB226" s="77"/>
      <c r="CC226" s="76"/>
    </row>
    <row r="227" spans="1:8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76"/>
      <c r="R227" s="76"/>
      <c r="S227" s="76"/>
      <c r="T227" s="76"/>
      <c r="U227" s="76"/>
      <c r="V227" s="76"/>
      <c r="W227" s="76"/>
      <c r="X227" s="76"/>
      <c r="Y227" s="77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7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7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76"/>
      <c r="BM227" s="76"/>
      <c r="BN227" s="76"/>
      <c r="BO227" s="76"/>
      <c r="BP227" s="76"/>
      <c r="BQ227" s="77"/>
      <c r="BR227" s="76"/>
      <c r="BS227" s="76"/>
      <c r="BT227" s="76"/>
      <c r="BU227" s="76"/>
      <c r="BV227" s="76"/>
      <c r="BW227" s="76"/>
      <c r="BX227" s="76"/>
      <c r="BY227" s="76"/>
      <c r="BZ227" s="76"/>
      <c r="CA227" s="76"/>
      <c r="CB227" s="77"/>
      <c r="CC227" s="76"/>
    </row>
    <row r="228" spans="1:8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76"/>
      <c r="R228" s="76"/>
      <c r="S228" s="76"/>
      <c r="T228" s="76"/>
      <c r="U228" s="76"/>
      <c r="V228" s="76"/>
      <c r="W228" s="76"/>
      <c r="X228" s="76"/>
      <c r="Y228" s="77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7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7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76"/>
      <c r="BM228" s="76"/>
      <c r="BN228" s="76"/>
      <c r="BO228" s="76"/>
      <c r="BP228" s="76"/>
      <c r="BQ228" s="77"/>
      <c r="BR228" s="76"/>
      <c r="BS228" s="76"/>
      <c r="BT228" s="76"/>
      <c r="BU228" s="76"/>
      <c r="BV228" s="76"/>
      <c r="BW228" s="76"/>
      <c r="BX228" s="76"/>
      <c r="BY228" s="76"/>
      <c r="BZ228" s="76"/>
      <c r="CA228" s="76"/>
      <c r="CB228" s="77"/>
      <c r="CC228" s="76"/>
    </row>
    <row r="229" spans="1:8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76"/>
      <c r="R229" s="76"/>
      <c r="S229" s="76"/>
      <c r="T229" s="76"/>
      <c r="U229" s="76"/>
      <c r="V229" s="76"/>
      <c r="W229" s="76"/>
      <c r="X229" s="76"/>
      <c r="Y229" s="77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7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7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76"/>
      <c r="BM229" s="76"/>
      <c r="BN229" s="76"/>
      <c r="BO229" s="76"/>
      <c r="BP229" s="76"/>
      <c r="BQ229" s="77"/>
      <c r="BR229" s="76"/>
      <c r="BS229" s="76"/>
      <c r="BT229" s="76"/>
      <c r="BU229" s="76"/>
      <c r="BV229" s="76"/>
      <c r="BW229" s="76"/>
      <c r="BX229" s="76"/>
      <c r="BY229" s="76"/>
      <c r="BZ229" s="76"/>
      <c r="CA229" s="76"/>
      <c r="CB229" s="77"/>
      <c r="CC229" s="76"/>
    </row>
    <row r="230" spans="1:8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76"/>
      <c r="R230" s="76"/>
      <c r="S230" s="76"/>
      <c r="T230" s="76"/>
      <c r="U230" s="76"/>
      <c r="V230" s="76"/>
      <c r="W230" s="76"/>
      <c r="X230" s="76"/>
      <c r="Y230" s="77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7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7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76"/>
      <c r="BM230" s="76"/>
      <c r="BN230" s="76"/>
      <c r="BO230" s="76"/>
      <c r="BP230" s="76"/>
      <c r="BQ230" s="77"/>
      <c r="BR230" s="76"/>
      <c r="BS230" s="76"/>
      <c r="BT230" s="76"/>
      <c r="BU230" s="76"/>
      <c r="BV230" s="76"/>
      <c r="BW230" s="76"/>
      <c r="BX230" s="76"/>
      <c r="BY230" s="76"/>
      <c r="BZ230" s="76"/>
      <c r="CA230" s="76"/>
      <c r="CB230" s="77"/>
      <c r="CC230" s="76"/>
    </row>
    <row r="231" spans="1:8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76"/>
      <c r="R231" s="76"/>
      <c r="S231" s="76"/>
      <c r="T231" s="76"/>
      <c r="U231" s="76"/>
      <c r="V231" s="76"/>
      <c r="W231" s="76"/>
      <c r="X231" s="76"/>
      <c r="Y231" s="77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7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7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76"/>
      <c r="BM231" s="76"/>
      <c r="BN231" s="76"/>
      <c r="BO231" s="76"/>
      <c r="BP231" s="76"/>
      <c r="BQ231" s="77"/>
      <c r="BR231" s="76"/>
      <c r="BS231" s="76"/>
      <c r="BT231" s="76"/>
      <c r="BU231" s="76"/>
      <c r="BV231" s="76"/>
      <c r="BW231" s="76"/>
      <c r="BX231" s="76"/>
      <c r="BY231" s="76"/>
      <c r="BZ231" s="76"/>
      <c r="CA231" s="76"/>
      <c r="CB231" s="77"/>
      <c r="CC231" s="76"/>
    </row>
    <row r="232" spans="1:8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76"/>
      <c r="R232" s="76"/>
      <c r="S232" s="76"/>
      <c r="T232" s="76"/>
      <c r="U232" s="76"/>
      <c r="V232" s="76"/>
      <c r="W232" s="76"/>
      <c r="X232" s="76"/>
      <c r="Y232" s="77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7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7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76"/>
      <c r="BM232" s="76"/>
      <c r="BN232" s="76"/>
      <c r="BO232" s="76"/>
      <c r="BP232" s="76"/>
      <c r="BQ232" s="77"/>
      <c r="BR232" s="76"/>
      <c r="BS232" s="76"/>
      <c r="BT232" s="76"/>
      <c r="BU232" s="76"/>
      <c r="BV232" s="76"/>
      <c r="BW232" s="76"/>
      <c r="BX232" s="76"/>
      <c r="BY232" s="76"/>
      <c r="BZ232" s="76"/>
      <c r="CA232" s="76"/>
      <c r="CB232" s="77"/>
      <c r="CC232" s="76"/>
    </row>
    <row r="233" spans="1:8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76"/>
      <c r="R233" s="76"/>
      <c r="S233" s="76"/>
      <c r="T233" s="76"/>
      <c r="U233" s="76"/>
      <c r="V233" s="76"/>
      <c r="W233" s="76"/>
      <c r="X233" s="76"/>
      <c r="Y233" s="77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7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7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76"/>
      <c r="BM233" s="76"/>
      <c r="BN233" s="76"/>
      <c r="BO233" s="76"/>
      <c r="BP233" s="76"/>
      <c r="BQ233" s="77"/>
      <c r="BR233" s="76"/>
      <c r="BS233" s="76"/>
      <c r="BT233" s="76"/>
      <c r="BU233" s="76"/>
      <c r="BV233" s="76"/>
      <c r="BW233" s="76"/>
      <c r="BX233" s="76"/>
      <c r="BY233" s="76"/>
      <c r="BZ233" s="76"/>
      <c r="CA233" s="76"/>
      <c r="CB233" s="77"/>
      <c r="CC233" s="76"/>
    </row>
    <row r="234" spans="1:8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76"/>
      <c r="R234" s="76"/>
      <c r="S234" s="76"/>
      <c r="T234" s="76"/>
      <c r="U234" s="76"/>
      <c r="V234" s="76"/>
      <c r="W234" s="76"/>
      <c r="X234" s="76"/>
      <c r="Y234" s="77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7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7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76"/>
      <c r="BM234" s="76"/>
      <c r="BN234" s="76"/>
      <c r="BO234" s="76"/>
      <c r="BP234" s="76"/>
      <c r="BQ234" s="77"/>
      <c r="BR234" s="76"/>
      <c r="BS234" s="76"/>
      <c r="BT234" s="76"/>
      <c r="BU234" s="76"/>
      <c r="BV234" s="76"/>
      <c r="BW234" s="76"/>
      <c r="BX234" s="76"/>
      <c r="BY234" s="76"/>
      <c r="BZ234" s="76"/>
      <c r="CA234" s="76"/>
      <c r="CB234" s="77"/>
      <c r="CC234" s="76"/>
    </row>
    <row r="235" spans="1:8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76"/>
      <c r="R235" s="76"/>
      <c r="S235" s="76"/>
      <c r="T235" s="76"/>
      <c r="U235" s="76"/>
      <c r="V235" s="76"/>
      <c r="W235" s="76"/>
      <c r="X235" s="76"/>
      <c r="Y235" s="77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7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7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7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7"/>
      <c r="CC235" s="76"/>
    </row>
    <row r="236" spans="1:8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76"/>
      <c r="R236" s="76"/>
      <c r="S236" s="76"/>
      <c r="T236" s="76"/>
      <c r="U236" s="76"/>
      <c r="V236" s="76"/>
      <c r="W236" s="76"/>
      <c r="X236" s="76"/>
      <c r="Y236" s="77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7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7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76"/>
      <c r="BM236" s="76"/>
      <c r="BN236" s="76"/>
      <c r="BO236" s="76"/>
      <c r="BP236" s="76"/>
      <c r="BQ236" s="77"/>
      <c r="BR236" s="76"/>
      <c r="BS236" s="76"/>
      <c r="BT236" s="76"/>
      <c r="BU236" s="76"/>
      <c r="BV236" s="76"/>
      <c r="BW236" s="76"/>
      <c r="BX236" s="76"/>
      <c r="BY236" s="76"/>
      <c r="BZ236" s="76"/>
      <c r="CA236" s="76"/>
      <c r="CB236" s="77"/>
      <c r="CC236" s="76"/>
    </row>
    <row r="237" spans="1:8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76"/>
      <c r="R237" s="76"/>
      <c r="S237" s="76"/>
      <c r="T237" s="76"/>
      <c r="U237" s="76"/>
      <c r="V237" s="76"/>
      <c r="W237" s="76"/>
      <c r="X237" s="76"/>
      <c r="Y237" s="77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7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7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76"/>
      <c r="BM237" s="76"/>
      <c r="BN237" s="76"/>
      <c r="BO237" s="76"/>
      <c r="BP237" s="76"/>
      <c r="BQ237" s="77"/>
      <c r="BR237" s="76"/>
      <c r="BS237" s="76"/>
      <c r="BT237" s="76"/>
      <c r="BU237" s="76"/>
      <c r="BV237" s="76"/>
      <c r="BW237" s="76"/>
      <c r="BX237" s="76"/>
      <c r="BY237" s="76"/>
      <c r="BZ237" s="76"/>
      <c r="CA237" s="76"/>
      <c r="CB237" s="77"/>
      <c r="CC237" s="76"/>
    </row>
    <row r="238" spans="1:8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76"/>
      <c r="R238" s="76"/>
      <c r="S238" s="76"/>
      <c r="T238" s="76"/>
      <c r="U238" s="76"/>
      <c r="V238" s="76"/>
      <c r="W238" s="76"/>
      <c r="X238" s="76"/>
      <c r="Y238" s="77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7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7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76"/>
      <c r="BM238" s="76"/>
      <c r="BN238" s="76"/>
      <c r="BO238" s="76"/>
      <c r="BP238" s="76"/>
      <c r="BQ238" s="77"/>
      <c r="BR238" s="76"/>
      <c r="BS238" s="76"/>
      <c r="BT238" s="76"/>
      <c r="BU238" s="76"/>
      <c r="BV238" s="76"/>
      <c r="BW238" s="76"/>
      <c r="BX238" s="76"/>
      <c r="BY238" s="76"/>
      <c r="BZ238" s="76"/>
      <c r="CA238" s="76"/>
      <c r="CB238" s="77"/>
      <c r="CC238" s="76"/>
    </row>
    <row r="239" spans="1:8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76"/>
      <c r="R239" s="76"/>
      <c r="S239" s="76"/>
      <c r="T239" s="76"/>
      <c r="U239" s="76"/>
      <c r="V239" s="76"/>
      <c r="W239" s="76"/>
      <c r="X239" s="76"/>
      <c r="Y239" s="77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7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7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76"/>
      <c r="BM239" s="76"/>
      <c r="BN239" s="76"/>
      <c r="BO239" s="76"/>
      <c r="BP239" s="76"/>
      <c r="BQ239" s="77"/>
      <c r="BR239" s="76"/>
      <c r="BS239" s="76"/>
      <c r="BT239" s="76"/>
      <c r="BU239" s="76"/>
      <c r="BV239" s="76"/>
      <c r="BW239" s="76"/>
      <c r="BX239" s="76"/>
      <c r="BY239" s="76"/>
      <c r="BZ239" s="76"/>
      <c r="CA239" s="76"/>
      <c r="CB239" s="77"/>
      <c r="CC239" s="76"/>
    </row>
    <row r="240" spans="1:8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76"/>
      <c r="R240" s="76"/>
      <c r="S240" s="76"/>
      <c r="T240" s="76"/>
      <c r="U240" s="76"/>
      <c r="V240" s="76"/>
      <c r="W240" s="76"/>
      <c r="X240" s="76"/>
      <c r="Y240" s="77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7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7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76"/>
      <c r="BM240" s="76"/>
      <c r="BN240" s="76"/>
      <c r="BO240" s="76"/>
      <c r="BP240" s="76"/>
      <c r="BQ240" s="77"/>
      <c r="BR240" s="76"/>
      <c r="BS240" s="76"/>
      <c r="BT240" s="76"/>
      <c r="BU240" s="76"/>
      <c r="BV240" s="76"/>
      <c r="BW240" s="76"/>
      <c r="BX240" s="76"/>
      <c r="BY240" s="76"/>
      <c r="BZ240" s="76"/>
      <c r="CA240" s="76"/>
      <c r="CB240" s="77"/>
      <c r="CC240" s="76"/>
    </row>
    <row r="241" spans="1:8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76"/>
      <c r="R241" s="76"/>
      <c r="S241" s="76"/>
      <c r="T241" s="76"/>
      <c r="U241" s="76"/>
      <c r="V241" s="76"/>
      <c r="W241" s="76"/>
      <c r="X241" s="76"/>
      <c r="Y241" s="77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7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7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77"/>
      <c r="BR241" s="76"/>
      <c r="BS241" s="76"/>
      <c r="BT241" s="76"/>
      <c r="BU241" s="76"/>
      <c r="BV241" s="76"/>
      <c r="BW241" s="76"/>
      <c r="BX241" s="76"/>
      <c r="BY241" s="76"/>
      <c r="BZ241" s="76"/>
      <c r="CA241" s="76"/>
      <c r="CB241" s="77"/>
      <c r="CC241" s="76"/>
    </row>
    <row r="242" spans="1:8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76"/>
      <c r="R242" s="76"/>
      <c r="S242" s="76"/>
      <c r="T242" s="76"/>
      <c r="U242" s="76"/>
      <c r="V242" s="76"/>
      <c r="W242" s="76"/>
      <c r="X242" s="76"/>
      <c r="Y242" s="77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7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7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76"/>
      <c r="BM242" s="76"/>
      <c r="BN242" s="76"/>
      <c r="BO242" s="76"/>
      <c r="BP242" s="76"/>
      <c r="BQ242" s="77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7"/>
      <c r="CC242" s="76"/>
    </row>
    <row r="243" spans="1:8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76"/>
      <c r="R243" s="76"/>
      <c r="S243" s="76"/>
      <c r="T243" s="76"/>
      <c r="U243" s="76"/>
      <c r="V243" s="76"/>
      <c r="W243" s="76"/>
      <c r="X243" s="76"/>
      <c r="Y243" s="77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7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7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76"/>
      <c r="BM243" s="76"/>
      <c r="BN243" s="76"/>
      <c r="BO243" s="76"/>
      <c r="BP243" s="76"/>
      <c r="BQ243" s="77"/>
      <c r="BR243" s="76"/>
      <c r="BS243" s="76"/>
      <c r="BT243" s="76"/>
      <c r="BU243" s="76"/>
      <c r="BV243" s="76"/>
      <c r="BW243" s="76"/>
      <c r="BX243" s="76"/>
      <c r="BY243" s="76"/>
      <c r="BZ243" s="76"/>
      <c r="CA243" s="76"/>
      <c r="CB243" s="77"/>
      <c r="CC243" s="76"/>
    </row>
    <row r="244" spans="1:8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76"/>
      <c r="R244" s="76"/>
      <c r="S244" s="76"/>
      <c r="T244" s="76"/>
      <c r="U244" s="76"/>
      <c r="V244" s="76"/>
      <c r="W244" s="76"/>
      <c r="X244" s="76"/>
      <c r="Y244" s="77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7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7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76"/>
      <c r="BM244" s="76"/>
      <c r="BN244" s="76"/>
      <c r="BO244" s="76"/>
      <c r="BP244" s="76"/>
      <c r="BQ244" s="77"/>
      <c r="BR244" s="76"/>
      <c r="BS244" s="76"/>
      <c r="BT244" s="76"/>
      <c r="BU244" s="76"/>
      <c r="BV244" s="76"/>
      <c r="BW244" s="76"/>
      <c r="BX244" s="76"/>
      <c r="BY244" s="76"/>
      <c r="BZ244" s="76"/>
      <c r="CA244" s="76"/>
      <c r="CB244" s="77"/>
      <c r="CC244" s="76"/>
    </row>
    <row r="245" spans="1:8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76"/>
      <c r="R245" s="76"/>
      <c r="S245" s="76"/>
      <c r="T245" s="76"/>
      <c r="U245" s="76"/>
      <c r="V245" s="76"/>
      <c r="W245" s="76"/>
      <c r="X245" s="76"/>
      <c r="Y245" s="77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7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7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76"/>
      <c r="BM245" s="76"/>
      <c r="BN245" s="76"/>
      <c r="BO245" s="76"/>
      <c r="BP245" s="76"/>
      <c r="BQ245" s="77"/>
      <c r="BR245" s="76"/>
      <c r="BS245" s="76"/>
      <c r="BT245" s="76"/>
      <c r="BU245" s="76"/>
      <c r="BV245" s="76"/>
      <c r="BW245" s="76"/>
      <c r="BX245" s="76"/>
      <c r="BY245" s="76"/>
      <c r="BZ245" s="76"/>
      <c r="CA245" s="76"/>
      <c r="CB245" s="77"/>
      <c r="CC245" s="76"/>
    </row>
    <row r="246" spans="1:8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76"/>
      <c r="R246" s="76"/>
      <c r="S246" s="76"/>
      <c r="T246" s="76"/>
      <c r="U246" s="76"/>
      <c r="V246" s="76"/>
      <c r="W246" s="76"/>
      <c r="X246" s="76"/>
      <c r="Y246" s="77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7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7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76"/>
      <c r="BM246" s="76"/>
      <c r="BN246" s="76"/>
      <c r="BO246" s="76"/>
      <c r="BP246" s="76"/>
      <c r="BQ246" s="77"/>
      <c r="BR246" s="76"/>
      <c r="BS246" s="76"/>
      <c r="BT246" s="76"/>
      <c r="BU246" s="76"/>
      <c r="BV246" s="76"/>
      <c r="BW246" s="76"/>
      <c r="BX246" s="76"/>
      <c r="BY246" s="76"/>
      <c r="BZ246" s="76"/>
      <c r="CA246" s="76"/>
      <c r="CB246" s="77"/>
      <c r="CC246" s="76"/>
    </row>
    <row r="247" spans="1:8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76"/>
      <c r="R247" s="76"/>
      <c r="S247" s="76"/>
      <c r="T247" s="76"/>
      <c r="U247" s="76"/>
      <c r="V247" s="76"/>
      <c r="W247" s="76"/>
      <c r="X247" s="76"/>
      <c r="Y247" s="77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7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7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76"/>
      <c r="BM247" s="76"/>
      <c r="BN247" s="76"/>
      <c r="BO247" s="76"/>
      <c r="BP247" s="76"/>
      <c r="BQ247" s="77"/>
      <c r="BR247" s="76"/>
      <c r="BS247" s="76"/>
      <c r="BT247" s="76"/>
      <c r="BU247" s="76"/>
      <c r="BV247" s="76"/>
      <c r="BW247" s="76"/>
      <c r="BX247" s="76"/>
      <c r="BY247" s="76"/>
      <c r="BZ247" s="76"/>
      <c r="CA247" s="76"/>
      <c r="CB247" s="77"/>
      <c r="CC247" s="76"/>
    </row>
    <row r="248" spans="1:8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76"/>
      <c r="R248" s="76"/>
      <c r="S248" s="76"/>
      <c r="T248" s="76"/>
      <c r="U248" s="76"/>
      <c r="V248" s="76"/>
      <c r="W248" s="76"/>
      <c r="X248" s="76"/>
      <c r="Y248" s="77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7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7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76"/>
      <c r="BM248" s="76"/>
      <c r="BN248" s="76"/>
      <c r="BO248" s="76"/>
      <c r="BP248" s="76"/>
      <c r="BQ248" s="77"/>
      <c r="BR248" s="76"/>
      <c r="BS248" s="76"/>
      <c r="BT248" s="76"/>
      <c r="BU248" s="76"/>
      <c r="BV248" s="76"/>
      <c r="BW248" s="76"/>
      <c r="BX248" s="76"/>
      <c r="BY248" s="76"/>
      <c r="BZ248" s="76"/>
      <c r="CA248" s="76"/>
      <c r="CB248" s="77"/>
      <c r="CC248" s="76"/>
    </row>
    <row r="249" spans="1:8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76"/>
      <c r="R249" s="76"/>
      <c r="S249" s="76"/>
      <c r="T249" s="76"/>
      <c r="U249" s="76"/>
      <c r="V249" s="76"/>
      <c r="W249" s="76"/>
      <c r="X249" s="76"/>
      <c r="Y249" s="77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7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7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76"/>
      <c r="BM249" s="76"/>
      <c r="BN249" s="76"/>
      <c r="BO249" s="76"/>
      <c r="BP249" s="76"/>
      <c r="BQ249" s="77"/>
      <c r="BR249" s="76"/>
      <c r="BS249" s="76"/>
      <c r="BT249" s="76"/>
      <c r="BU249" s="76"/>
      <c r="BV249" s="76"/>
      <c r="BW249" s="76"/>
      <c r="BX249" s="76"/>
      <c r="BY249" s="76"/>
      <c r="BZ249" s="76"/>
      <c r="CA249" s="76"/>
      <c r="CB249" s="77"/>
      <c r="CC249" s="76"/>
    </row>
    <row r="250" spans="1:8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76"/>
      <c r="R250" s="76"/>
      <c r="S250" s="76"/>
      <c r="T250" s="76"/>
      <c r="U250" s="76"/>
      <c r="V250" s="76"/>
      <c r="W250" s="76"/>
      <c r="X250" s="76"/>
      <c r="Y250" s="77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7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7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76"/>
      <c r="BM250" s="76"/>
      <c r="BN250" s="76"/>
      <c r="BO250" s="76"/>
      <c r="BP250" s="76"/>
      <c r="BQ250" s="77"/>
      <c r="BR250" s="76"/>
      <c r="BS250" s="76"/>
      <c r="BT250" s="76"/>
      <c r="BU250" s="76"/>
      <c r="BV250" s="76"/>
      <c r="BW250" s="76"/>
      <c r="BX250" s="76"/>
      <c r="BY250" s="76"/>
      <c r="BZ250" s="76"/>
      <c r="CA250" s="76"/>
      <c r="CB250" s="77"/>
      <c r="CC250" s="76"/>
    </row>
    <row r="251" spans="1:8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76"/>
      <c r="R251" s="76"/>
      <c r="S251" s="76"/>
      <c r="T251" s="76"/>
      <c r="U251" s="76"/>
      <c r="V251" s="76"/>
      <c r="W251" s="76"/>
      <c r="X251" s="76"/>
      <c r="Y251" s="77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7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7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76"/>
      <c r="BM251" s="76"/>
      <c r="BN251" s="76"/>
      <c r="BO251" s="76"/>
      <c r="BP251" s="76"/>
      <c r="BQ251" s="77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7"/>
      <c r="CC251" s="76"/>
    </row>
    <row r="252" spans="1:8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76"/>
      <c r="R252" s="76"/>
      <c r="S252" s="76"/>
      <c r="T252" s="76"/>
      <c r="U252" s="76"/>
      <c r="V252" s="76"/>
      <c r="W252" s="76"/>
      <c r="X252" s="76"/>
      <c r="Y252" s="77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7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7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76"/>
      <c r="BM252" s="76"/>
      <c r="BN252" s="76"/>
      <c r="BO252" s="76"/>
      <c r="BP252" s="76"/>
      <c r="BQ252" s="77"/>
      <c r="BR252" s="76"/>
      <c r="BS252" s="76"/>
      <c r="BT252" s="76"/>
      <c r="BU252" s="76"/>
      <c r="BV252" s="76"/>
      <c r="BW252" s="76"/>
      <c r="BX252" s="76"/>
      <c r="BY252" s="76"/>
      <c r="BZ252" s="76"/>
      <c r="CA252" s="76"/>
      <c r="CB252" s="77"/>
      <c r="CC252" s="76"/>
    </row>
    <row r="253" spans="1:8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76"/>
      <c r="R253" s="76"/>
      <c r="S253" s="76"/>
      <c r="T253" s="76"/>
      <c r="U253" s="76"/>
      <c r="V253" s="76"/>
      <c r="W253" s="76"/>
      <c r="X253" s="76"/>
      <c r="Y253" s="77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7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7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76"/>
      <c r="BM253" s="76"/>
      <c r="BN253" s="76"/>
      <c r="BO253" s="76"/>
      <c r="BP253" s="76"/>
      <c r="BQ253" s="77"/>
      <c r="BR253" s="76"/>
      <c r="BS253" s="76"/>
      <c r="BT253" s="76"/>
      <c r="BU253" s="76"/>
      <c r="BV253" s="76"/>
      <c r="BW253" s="76"/>
      <c r="BX253" s="76"/>
      <c r="BY253" s="76"/>
      <c r="BZ253" s="76"/>
      <c r="CA253" s="76"/>
      <c r="CB253" s="77"/>
      <c r="CC253" s="76"/>
    </row>
    <row r="254" spans="1:8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76"/>
      <c r="R254" s="76"/>
      <c r="S254" s="76"/>
      <c r="T254" s="76"/>
      <c r="U254" s="76"/>
      <c r="V254" s="76"/>
      <c r="W254" s="76"/>
      <c r="X254" s="76"/>
      <c r="Y254" s="77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7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7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76"/>
      <c r="BM254" s="76"/>
      <c r="BN254" s="76"/>
      <c r="BO254" s="76"/>
      <c r="BP254" s="76"/>
      <c r="BQ254" s="77"/>
      <c r="BR254" s="76"/>
      <c r="BS254" s="76"/>
      <c r="BT254" s="76"/>
      <c r="BU254" s="76"/>
      <c r="BV254" s="76"/>
      <c r="BW254" s="76"/>
      <c r="BX254" s="76"/>
      <c r="BY254" s="76"/>
      <c r="BZ254" s="76"/>
      <c r="CA254" s="76"/>
      <c r="CB254" s="77"/>
      <c r="CC254" s="76"/>
    </row>
    <row r="255" spans="1:81">
      <c r="A255" s="4"/>
      <c r="B255" s="4"/>
      <c r="C255" s="4"/>
      <c r="D255" s="11" t="s">
        <v>46</v>
      </c>
      <c r="E255" s="11"/>
      <c r="F255" s="11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76"/>
      <c r="R255" s="76"/>
      <c r="S255" s="76"/>
      <c r="T255" s="76"/>
      <c r="U255" s="76"/>
      <c r="V255" s="76"/>
      <c r="W255" s="76"/>
      <c r="X255" s="76"/>
      <c r="Y255" s="77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7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7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76"/>
      <c r="BM255" s="76"/>
      <c r="BN255" s="76"/>
      <c r="BO255" s="76"/>
      <c r="BP255" s="76"/>
      <c r="BQ255" s="77"/>
      <c r="BR255" s="76"/>
      <c r="BS255" s="76"/>
      <c r="BT255" s="76"/>
      <c r="BU255" s="76"/>
      <c r="BV255" s="76"/>
      <c r="BW255" s="76"/>
      <c r="BX255" s="76"/>
      <c r="BY255" s="76"/>
      <c r="BZ255" s="76"/>
      <c r="CA255" s="76"/>
      <c r="CB255" s="77"/>
      <c r="CC255" s="76"/>
    </row>
    <row r="256" spans="1:8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76"/>
      <c r="BM256" s="76"/>
      <c r="BN256" s="76"/>
      <c r="BO256" s="76"/>
      <c r="BP256" s="76"/>
      <c r="BQ256" s="76"/>
      <c r="BR256" s="76"/>
      <c r="BS256" s="76"/>
      <c r="BT256" s="76"/>
      <c r="BU256" s="76"/>
      <c r="BV256" s="76"/>
      <c r="BW256" s="76"/>
      <c r="BX256" s="76"/>
      <c r="BY256" s="76"/>
      <c r="BZ256" s="76"/>
      <c r="CA256" s="76"/>
      <c r="CB256" s="76"/>
      <c r="CC256" s="76"/>
    </row>
    <row r="257" spans="17:81"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</row>
    <row r="258" spans="17:81"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</row>
    <row r="259" spans="17:81"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</row>
    <row r="260" spans="17:81"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</row>
    <row r="261" spans="17:81"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</row>
    <row r="262" spans="17:81"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</row>
    <row r="263" spans="17:81"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</row>
    <row r="264" spans="17:81"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</row>
    <row r="265" spans="17:81"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</row>
    <row r="266" spans="17:81"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</row>
    <row r="267" spans="17:81"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</row>
    <row r="268" spans="17:81"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</row>
    <row r="269" spans="17:81"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</row>
    <row r="270" spans="17:81"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</row>
    <row r="271" spans="17:81"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</row>
    <row r="272" spans="17:81"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</row>
    <row r="273" spans="17:81"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</row>
    <row r="274" spans="17:81"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</row>
    <row r="275" spans="17:81"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</row>
    <row r="276" spans="17:81"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</row>
    <row r="277" spans="17:81"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</row>
    <row r="278" spans="17:81"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</row>
    <row r="279" spans="17:81"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</row>
    <row r="280" spans="17:81"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</row>
    <row r="281" spans="17:81"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</row>
    <row r="282" spans="17:81"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</row>
    <row r="283" spans="17:81"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</row>
    <row r="284" spans="17:81"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</row>
    <row r="285" spans="17:81"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</row>
    <row r="286" spans="17:81"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</row>
    <row r="287" spans="17:81"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</row>
    <row r="288" spans="17:81"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</row>
    <row r="289" spans="17:81"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</row>
    <row r="290" spans="17:81"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</row>
    <row r="291" spans="17:81"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</row>
    <row r="292" spans="17:81"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</row>
    <row r="293" spans="17:81"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</row>
    <row r="294" spans="17:81"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</row>
    <row r="295" spans="17:81"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</row>
    <row r="296" spans="17:81"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</row>
    <row r="297" spans="17:81"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</row>
    <row r="298" spans="17:81"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</row>
    <row r="299" spans="17:81"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</row>
    <row r="300" spans="17:81"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</row>
    <row r="301" spans="17:81"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</row>
    <row r="302" spans="17:81"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</row>
    <row r="303" spans="17:81"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</row>
    <row r="304" spans="17:81"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</row>
    <row r="305" spans="17:81"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</row>
    <row r="306" spans="17:81"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</row>
  </sheetData>
  <mergeCells count="8">
    <mergeCell ref="CC4:CL4"/>
    <mergeCell ref="BR4:CA4"/>
    <mergeCell ref="G4:P4"/>
    <mergeCell ref="R4:X4"/>
    <mergeCell ref="Z4:AI4"/>
    <mergeCell ref="AK4:AT4"/>
    <mergeCell ref="AV4:BE4"/>
    <mergeCell ref="BG4:BP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028D52C9A5433B438C8A1988457E2557000E4F726D76CBB44984B364E973C41319" ma:contentTypeVersion="18" ma:contentTypeDescription="This is for internal and external Ofgem information." ma:contentTypeScope="" ma:versionID="6e8549aebcae6ad1610d825849c9583c">
  <xsd:schema xmlns:xsd="http://www.w3.org/2001/XMLSchema" xmlns:p="http://schemas.microsoft.com/office/2006/metadata/properties" xmlns:ns2="eecedeb9-13b3-4e62-b003-046c92e1668a" xmlns:ns3="http://schemas.microsoft.com/sharepoint/v3/fields" targetNamespace="http://schemas.microsoft.com/office/2006/metadata/properties" ma:root="true" ma:fieldsID="4cc7b158b952ccb19da6a73fa2aeea13" ns2:_="" ns3:_="">
    <xsd:import namespace="eecedeb9-13b3-4e62-b003-046c92e1668a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ecedeb9-13b3-4e62-b003-046c92e1668a" elementFormDefault="qualified">
    <xsd:import namespace="http://schemas.microsoft.com/office/2006/documentManagement/type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CC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UK Power Network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fault="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ma:displayName="Classification" ma:default="Unclassified" ma:format="Dropdown" ma:internalName="Classification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internalName="Descriptor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dms="http://schemas.microsoft.com/office/2006/documentManagement/types" targetNamespace="http://schemas.microsoft.com/sharepoint/v3/fields" elementFormDefault="qualified">
    <xsd:import namespace="http://schemas.microsoft.com/office/2006/documentManagement/type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Classification xmlns="eecedeb9-13b3-4e62-b003-046c92e1668a">Unclassified</Classification>
    <_Status xmlns="http://schemas.microsoft.com/sharepoint/v3/fields">Final and Sent to Registry</_Status>
    <_x003a_ xmlns="eecedeb9-13b3-4e62-b003-046c92e1668a" xsi:nil="true"/>
    <Organisation xmlns="eecedeb9-13b3-4e62-b003-046c92e1668a">Choose an Organisation</Organisation>
    <_x003a__x003a_ xmlns="eecedeb9-13b3-4e62-b003-046c92e1668a">-Main Document</_x003a__x003a_>
    <Descriptor xmlns="eecedeb9-13b3-4e62-b003-046c92e1668a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5285057-8814-4E5F-888D-A55B40F60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cedeb9-13b3-4e62-b003-046c92e1668a"/>
    <ds:schemaRef ds:uri="http://schemas.microsoft.com/sharepoint/v3/field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D607228-EF97-4838-9309-F633F1B8A6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99F2C-8E74-460D-A627-516A72020FEC}">
  <ds:schemaRefs>
    <ds:schemaRef ds:uri="http://www.w3.org/XML/1998/namespace"/>
    <ds:schemaRef ds:uri="http://schemas.microsoft.com/sharepoint/v3/fields"/>
    <ds:schemaRef ds:uri="http://purl.org/dc/elements/1.1/"/>
    <ds:schemaRef ds:uri="eecedeb9-13b3-4e62-b003-046c92e1668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F5BE7B1-983E-4269-94DC-308C07EAF3C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Front Sheet</vt:lpstr>
      <vt:lpstr>NIC Funding Request</vt:lpstr>
      <vt:lpstr>Direct Benefits</vt:lpstr>
      <vt:lpstr>Project Cost Summary</vt:lpstr>
      <vt:lpstr>2014-15</vt:lpstr>
      <vt:lpstr>2015-16</vt:lpstr>
      <vt:lpstr>2016-17</vt:lpstr>
      <vt:lpstr>2017-18</vt:lpstr>
      <vt:lpstr>2018-19</vt:lpstr>
      <vt:lpstr>2019-20</vt:lpstr>
      <vt:lpstr>Whole project</vt:lpstr>
      <vt:lpstr>Project Direction</vt:lpstr>
      <vt:lpstr>Net benefits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Full Submission spreadsheet</dc:title>
  <dc:creator>Mark Askew</dc:creator>
  <cp:lastModifiedBy>Andrew White</cp:lastModifiedBy>
  <cp:lastPrinted>2013-07-05T16:00:22Z</cp:lastPrinted>
  <dcterms:created xsi:type="dcterms:W3CDTF">2010-06-21T17:03:04Z</dcterms:created>
  <dcterms:modified xsi:type="dcterms:W3CDTF">2014-06-09T16:44:02Z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0x010100028D52C9A5433B438C8A1988457E2557000E4F726D76CBB44984B364E973C41319</vt:lpwstr>
  </property>
  <property fmtid="{D5CDD505-2E9C-101B-9397-08002B2CF9AE}" pid="3" name="Order">
    <vt:r8>7698900</vt:r8>
  </property>
  <property fmtid="{D5CDD505-2E9C-101B-9397-08002B2CF9AE}" pid="4" name="Applicable Start Date">
    <vt:lpwstr>2010-08-25T14:17:45Z</vt:lpwstr>
  </property>
  <property fmtid="{D5CDD505-2E9C-101B-9397-08002B2CF9AE}" pid="5" name="Applicable Duration">
    <vt:lpwstr>-</vt:lpwstr>
  </property>
  <property fmtid="{D5CDD505-2E9C-101B-9397-08002B2CF9AE}" pid="6" name="ContentType">
    <vt:lpwstr>Information</vt:lpwstr>
  </property>
</Properties>
</file>