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480" windowHeight="11640" activeTab="1"/>
  </bookViews>
  <sheets>
    <sheet name="Project Registration" sheetId="1" r:id="rId1"/>
    <sheet name="Project Changes" sheetId="2" r:id="rId2"/>
  </sheets>
  <definedNames/>
  <calcPr fullCalcOnLoad="1"/>
</workbook>
</file>

<file path=xl/sharedStrings.xml><?xml version="1.0" encoding="utf-8"?>
<sst xmlns="http://schemas.openxmlformats.org/spreadsheetml/2006/main" count="111" uniqueCount="61">
  <si>
    <t>Project description</t>
  </si>
  <si>
    <t>Project title</t>
  </si>
  <si>
    <t>Project background</t>
  </si>
  <si>
    <t>Scope and objectives</t>
  </si>
  <si>
    <t>Potential for new learning</t>
  </si>
  <si>
    <t>Risks</t>
  </si>
  <si>
    <t>Predicted end date</t>
  </si>
  <si>
    <t>Funding</t>
  </si>
  <si>
    <t>Revenue allowed for within the DPCR5 settlement (£)</t>
  </si>
  <si>
    <t>Related Undertakings</t>
  </si>
  <si>
    <t>Payments to Related Undertakings (£)</t>
  </si>
  <si>
    <t>IPR arrangements</t>
  </si>
  <si>
    <t>First Tier LCN Project Registration</t>
  </si>
  <si>
    <t>If not, please justify which parts the DNO considers to be confidential</t>
  </si>
  <si>
    <t>Registration date</t>
  </si>
  <si>
    <t>Publication</t>
  </si>
  <si>
    <t>Scale of Project</t>
  </si>
  <si>
    <t>Geographic area</t>
  </si>
  <si>
    <t>Change date</t>
  </si>
  <si>
    <t>External Collaborators and external funding</t>
  </si>
  <si>
    <t>If no, then please provide a compelling justification for the project being approved</t>
  </si>
  <si>
    <t>Tier1</t>
  </si>
  <si>
    <t>Reason for changes</t>
  </si>
  <si>
    <t>Updated details</t>
  </si>
  <si>
    <t>N/A</t>
  </si>
  <si>
    <t>TRL(s)</t>
  </si>
  <si>
    <t>Yes</t>
  </si>
  <si>
    <t>No</t>
  </si>
  <si>
    <t>Indication of the total Allowable First Tier Project Expenditure (£)</t>
  </si>
  <si>
    <t>Registration details</t>
  </si>
  <si>
    <t>First Tier LCN Project Changes</t>
  </si>
  <si>
    <t>DNO(s)</t>
  </si>
  <si>
    <t>Does the DNO provide Ofgem with consent to publish its First Tier LCN Project Registration Pro-forma in full?</t>
  </si>
  <si>
    <t>Does the DNO provide Ofgem with consent to publish its First Tier LCN Project Changes Pro-forma in full?</t>
  </si>
  <si>
    <t>If a payment is to be made to any Related Undertaking that is a Distribution System User, have the same terms been offered to similar Distribution System Users of the part of the network that is within the project boundary?</t>
  </si>
  <si>
    <t>Success criteria</t>
  </si>
  <si>
    <t>Solutions</t>
  </si>
  <si>
    <t xml:space="preserve">Solutions </t>
  </si>
  <si>
    <t>Does the Project involve customer engagement?</t>
  </si>
  <si>
    <t>Has the DNO used reasonable endeavours to make the opportunity available to similar Distribution System Users of the part of the network that is within the project boundary?</t>
  </si>
  <si>
    <t>If IPRs are generated, will they conform to the default IPR arrangements set out in the LCN Fund Governance Document?</t>
  </si>
  <si>
    <t xml:space="preserve">To facilitate the connection of Distributed Generation (DG) from renewable sources at the distribution level, the network needs to be capable of withstanding the consequential increase in fault level.  
Strategically placed Superconducting Fault Current Limiters (SFCLs) could provide distribution networks with improved capability by limiting the fault current to within the rating of existing switchgear.  The installation of SFCLs may allow for the accelerated connection of both renewable and non renewable generation whilst reducing the need for major network reinforcement which is often required to cope with the increased fault level, typically before new DG can be connected.
Currently, a significant proportion of primary and supply point substations on the CE Electric UK network have been identified as having a maximum switchgear duty greater than 95% of the make/break duty rating and this would be typical for the UK network as a whole. The connection of additional DG to these sites may increase the fault level beyond the switchgear rating.
</t>
  </si>
  <si>
    <t xml:space="preserve">The project will be judged successful on completion of the following deliverables:-
- Robust carbon impact cases developed for different network scenarios
- Indicative business case developed
- Successful power system modelling of the unit
- Successful type testing of SFCL components
- Successful operation of SFCL, cryocooler and auxiliary components
- Operational experience relating to the SFCL, cryocooler and auxiliary components documented
- Network events and SFCL response captured electronically
- Running costs documented
- Maintenance requirements documented
- Identification of required changes to policy and operational documentation
- Successful dissemination of information and learning to DNO peer group. 
</t>
  </si>
  <si>
    <t xml:space="preserve">This project trials a specific piece of new equipment that has a direct impact on the operation and management of the distribution system.
The first phase is to identify suitable locations for the installation and undertake a feasibility and systems readiness study to analyse the network, outlining the optimum application and specification, and confirm the business and carbon cases.
The second phase is to design, build, install and commission a three-phase 33kV superconducting fault current limiter on the CE distribution network. It is proposed, subject to site surveys and agreement with partner organisations, that the unit is installed at a 275/33kV substation in South Yorkshire to limit the fault current to within the rating of the 33kV switchgear. This is currently managed through an operational management switching procedure which in some circumstances may increase the risk of loss of supplies to customers.
</t>
  </si>
  <si>
    <t>Current technology TRL is 7, final TRL is 8.</t>
  </si>
  <si>
    <t xml:space="preserve"> June 2013</t>
  </si>
  <si>
    <t xml:space="preserve">The key learning to be delivered by the project is the understanding of the circumstances under which the SFCL can be used to mitigate fault level issues which are a barrier to distributed generation connection and how the SFCL can then be designed into and operated within distribution networks.
Specifically the following learning outcomes would be expected:
- Identification of circumstances where use of the SFCL could be used to mitigate DG connection issues.
- Identification of control and operational issues associated with use of such equipment.
- Assessment of actual carbon benefits/confirmation of initial carbon case.
- Assessment of impact of equipment on policies, codes of practice, section level procedures and identification of required revisions.
 -Dissemination will be through the production of a "how to" manual that details the new knowledge outlined above.
</t>
  </si>
  <si>
    <t>The solution to be trialled is network equipment based on a relatively new class of materials and which builds on previous successful work funded through IFI. This solution is the installation of a 33kV SFCL to manage the fault level at primary substations.  The successful trial use of such technology at lower voltages has generated promising results and the ability to deploy such technology at higher voltage will potentially have a greater impact in network options for DG connection.</t>
  </si>
  <si>
    <t>Several sites are under investigation in South Yorkshire. The final location will be selected at the end of the first project phase once issues of system readiness have been assessed and appropriate risk assessments are complete.</t>
  </si>
  <si>
    <t>None</t>
  </si>
  <si>
    <t>33kV Superconducting Fault Current Limiter (33kV SFCL)</t>
  </si>
  <si>
    <t>Applied Superconductor Ltd are the key collaborator and technology provider on this project.
No external funding is used.</t>
  </si>
  <si>
    <t>The project is of a limited scale and involves the installation of a single 33kV SFCL unit at an appropriate substation. Smaller units have been installed at 11kV but empirical deployment is now required at higher voltage to gain the specific learning required for successful installation and operation.</t>
  </si>
  <si>
    <t xml:space="preserve">Technology Risks
The basic SFCL technology has been demonstrated by the testing and commissioning of the first pilot of the collaborative IFI project.  However it is possible that the preferred technology for this project will be Pre-Saturated Core reactor (PSCR) technology which will not be tested in the UK until the commission of the third IFI pilot. A PSCR SFCL has however been installed in the Southern California Edison (SCE) network. Hence the technology risk is considered to be relatively low, the main risks being associated with the application engineering rather than the SFCL itself.
Project Risks
Implementation of the SFCL at a 275/33kV site requires the agreement and cooperation of site joint owners. The granting of such agreements is not routine and also falls outside the direct sphere of control of CE Electric and therefore presents a risk to timely project delivery. 
A dynamic risk management approach will be taken with this project. 
Risk will be reassessed at each and every project milestone, in the light of new learning generated. The impact of such risk assessment on both technical and learning
 outcomes will then be critically reviewed before proceeding
 to following project phases. 
</t>
  </si>
  <si>
    <t xml:space="preserve">IPR arrangements are generally in full accordance with the requirements laid out in v3 of the LCN fund governance document. 
However a strict legal interpretation of the requirements would require the licensing of internal design drawings, developed as a part of the project, that contain an embodiment of an extant proprietary technology and that the requirement to do this is prejudicial to the interests of our solution provider.
We do not believe that the licensing of this intellectual property is in any way required to share and disseminate the learning from the project and as such we do not intend to release or licence it to other participants, or other legitimately interested parties, in the low carbon fund.
A further issue is the nature of the licence that our supplier holds from the ultimate owner of the technology. The terms of this licence requires our supplier to cede all incremental improvements in the licenced technology to the licensor. Whilst it is not the intention to develop any foreground IP that would be subject to such a requirement, it must be accepted that there exists some small chance that such IP would be generated as a collateral, 
unintended project outcome. In these circumstances the IP rights would need to be inaccordance with our supplier's licence and not the governance 
requirements. 
For the avoidance of doubt, with the exception of the above, all other foreground IP relevant to the dissemination of learning will 
be released in full accordance with the requirements of the low carbon governance document version 3.  
</t>
  </si>
  <si>
    <t>31st Oct 2014</t>
  </si>
  <si>
    <t>Applied Superconductor Ltd are the key collaborator and technology provider on this project.
Project is supported by National Grid.
No external funding is used.</t>
  </si>
  <si>
    <t>Include NG as collaborator</t>
  </si>
  <si>
    <t>Northern Powergrid</t>
  </si>
  <si>
    <t>New completion date as a result of supplier insolvency and missing of National Grid outage slot.</t>
  </si>
  <si>
    <t>Reflect new out-turn as a result of locating the device in a National Grid substation premises.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</si>
</sst>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color theme="1"/>
      <name val="Verdana"/>
      <family val="2"/>
    </font>
    <font>
      <sz val="10"/>
      <color indexed="8"/>
      <name val="Verdana"/>
      <family val="2"/>
    </font>
    <font>
      <b/>
      <sz val="10"/>
      <color indexed="8"/>
      <name val="Verdana"/>
      <family val="2"/>
    </font>
    <font>
      <b/>
      <sz val="20"/>
      <color indexed="8"/>
      <name val="Verdana"/>
      <family val="2"/>
    </font>
    <font>
      <sz val="10"/>
      <color indexed="44"/>
      <name val="Verdana"/>
      <family val="2"/>
    </font>
    <font>
      <sz val="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1" fillId="31" borderId="7" applyNumberFormat="0" applyFont="0" applyAlignment="0" applyProtection="0"/>
    <xf numFmtId="0" fontId="33" fillId="26"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32" borderId="0" xfId="0" applyFill="1" applyAlignment="1">
      <alignment/>
    </xf>
    <xf numFmtId="0" fontId="0" fillId="33" borderId="10" xfId="0" applyFill="1" applyBorder="1" applyAlignment="1">
      <alignment vertical="top"/>
    </xf>
    <xf numFmtId="0" fontId="0" fillId="33" borderId="10" xfId="0" applyFill="1" applyBorder="1" applyAlignment="1">
      <alignment vertical="top" wrapText="1"/>
    </xf>
    <xf numFmtId="0" fontId="0" fillId="33" borderId="10" xfId="0" applyFill="1" applyBorder="1" applyAlignment="1" applyProtection="1">
      <alignment vertical="top" wrapText="1"/>
      <protection locked="0"/>
    </xf>
    <xf numFmtId="0" fontId="0" fillId="34" borderId="0" xfId="0" applyFill="1" applyAlignment="1">
      <alignment/>
    </xf>
    <xf numFmtId="0" fontId="3" fillId="34" borderId="0" xfId="0" applyFont="1" applyFill="1" applyAlignment="1">
      <alignment vertical="center"/>
    </xf>
    <xf numFmtId="0" fontId="0" fillId="33" borderId="10" xfId="0" applyFill="1" applyBorder="1" applyAlignment="1" applyProtection="1">
      <alignment vertical="top" wrapText="1"/>
      <protection/>
    </xf>
    <xf numFmtId="0" fontId="2" fillId="35" borderId="10" xfId="0" applyFont="1" applyFill="1" applyBorder="1" applyAlignment="1">
      <alignment vertical="top"/>
    </xf>
    <xf numFmtId="0" fontId="0" fillId="35" borderId="10" xfId="0" applyFill="1" applyBorder="1" applyAlignment="1">
      <alignment/>
    </xf>
    <xf numFmtId="0" fontId="4" fillId="34" borderId="0" xfId="0" applyFont="1" applyFill="1" applyAlignment="1">
      <alignment/>
    </xf>
    <xf numFmtId="0" fontId="0" fillId="32" borderId="11" xfId="0" applyFill="1" applyBorder="1" applyAlignment="1">
      <alignment vertical="top"/>
    </xf>
    <xf numFmtId="0" fontId="0" fillId="32" borderId="11" xfId="0" applyFill="1" applyBorder="1" applyAlignment="1">
      <alignment/>
    </xf>
    <xf numFmtId="0" fontId="0" fillId="32" borderId="0" xfId="0" applyFill="1" applyBorder="1" applyAlignment="1">
      <alignment/>
    </xf>
    <xf numFmtId="0" fontId="2" fillId="35" borderId="12" xfId="0" applyFont="1" applyFill="1" applyBorder="1" applyAlignment="1">
      <alignment vertical="top"/>
    </xf>
    <xf numFmtId="0" fontId="2" fillId="35" borderId="12" xfId="0" applyFont="1" applyFill="1" applyBorder="1" applyAlignment="1">
      <alignment/>
    </xf>
    <xf numFmtId="0" fontId="0" fillId="2" borderId="10" xfId="0" applyFill="1" applyBorder="1" applyAlignment="1">
      <alignment vertical="top"/>
    </xf>
    <xf numFmtId="0" fontId="0" fillId="2" borderId="10" xfId="0" applyFill="1" applyBorder="1" applyAlignment="1">
      <alignment vertical="top" wrapText="1"/>
    </xf>
    <xf numFmtId="0" fontId="0" fillId="2" borderId="13" xfId="0" applyFill="1" applyBorder="1" applyAlignment="1">
      <alignment vertical="top" wrapText="1"/>
    </xf>
    <xf numFmtId="0" fontId="0" fillId="2" borderId="10" xfId="0" applyFill="1" applyBorder="1" applyAlignment="1" applyProtection="1">
      <alignment vertical="top" wrapText="1"/>
      <protection/>
    </xf>
    <xf numFmtId="0" fontId="2" fillId="33" borderId="10" xfId="0" applyFont="1" applyFill="1" applyBorder="1" applyAlignment="1">
      <alignment vertical="top"/>
    </xf>
    <xf numFmtId="0" fontId="2" fillId="2" borderId="10" xfId="0" applyFont="1" applyFill="1" applyBorder="1" applyAlignment="1" applyProtection="1">
      <alignment vertical="top" wrapText="1"/>
      <protection/>
    </xf>
    <xf numFmtId="0" fontId="0" fillId="32" borderId="0" xfId="0" applyFill="1" applyBorder="1" applyAlignment="1">
      <alignment vertical="top"/>
    </xf>
    <xf numFmtId="0" fontId="0" fillId="33" borderId="13" xfId="0" applyFill="1" applyBorder="1" applyAlignment="1">
      <alignment vertical="top" wrapText="1"/>
    </xf>
    <xf numFmtId="17" fontId="0" fillId="33" borderId="10" xfId="0" applyNumberFormat="1" applyFill="1" applyBorder="1" applyAlignment="1" applyProtection="1" quotePrefix="1">
      <alignment vertical="top" wrapText="1"/>
      <protection locked="0"/>
    </xf>
    <xf numFmtId="6" fontId="0" fillId="33" borderId="10" xfId="0" applyNumberFormat="1" applyFill="1" applyBorder="1" applyAlignment="1" applyProtection="1">
      <alignment vertical="top" wrapText="1"/>
      <protection locked="0"/>
    </xf>
    <xf numFmtId="14" fontId="0" fillId="33" borderId="10" xfId="0" applyNumberFormat="1" applyFill="1" applyBorder="1" applyAlignment="1" applyProtection="1">
      <alignment vertical="top" wrapText="1"/>
      <protection locked="0"/>
    </xf>
    <xf numFmtId="0" fontId="36" fillId="33" borderId="10" xfId="0" applyFont="1" applyFill="1" applyBorder="1" applyAlignment="1" applyProtection="1">
      <alignment vertical="top" wrapText="1"/>
      <protection locked="0"/>
    </xf>
    <xf numFmtId="0" fontId="36" fillId="2" borderId="10" xfId="0" applyFont="1" applyFill="1" applyBorder="1" applyAlignment="1" applyProtection="1">
      <alignment vertical="top" wrapText="1"/>
      <protection/>
    </xf>
    <xf numFmtId="0" fontId="2" fillId="35" borderId="12" xfId="0" applyFont="1" applyFill="1" applyBorder="1" applyAlignment="1">
      <alignment/>
    </xf>
    <xf numFmtId="0" fontId="2" fillId="35" borderId="14" xfId="0" applyFont="1" applyFill="1" applyBorder="1" applyAlignment="1">
      <alignment/>
    </xf>
    <xf numFmtId="0" fontId="2" fillId="35" borderId="12" xfId="0" applyFont="1" applyFill="1" applyBorder="1" applyAlignment="1">
      <alignment vertical="top"/>
    </xf>
    <xf numFmtId="0" fontId="2" fillId="35" borderId="14" xfId="0"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E40"/>
  <sheetViews>
    <sheetView showGridLines="0" zoomScale="75" zoomScaleNormal="75" zoomScalePageLayoutView="0" workbookViewId="0" topLeftCell="A2">
      <selection activeCell="F12" sqref="F12"/>
    </sheetView>
  </sheetViews>
  <sheetFormatPr defaultColWidth="9.00390625" defaultRowHeight="12.75"/>
  <cols>
    <col min="1" max="1" width="3.125" style="1" customWidth="1"/>
    <col min="2" max="2" width="43.75390625" style="1" customWidth="1"/>
    <col min="3" max="3" width="103.625" style="1" customWidth="1"/>
    <col min="4" max="4" width="15.25390625" style="1" customWidth="1"/>
    <col min="5" max="5" width="16.875" style="1" bestFit="1" customWidth="1"/>
    <col min="6" max="16384" width="9.00390625" style="1" customWidth="1"/>
  </cols>
  <sheetData>
    <row r="1" ht="12.75" hidden="1">
      <c r="A1" s="1" t="s">
        <v>21</v>
      </c>
    </row>
    <row r="2" spans="1:5" s="5" customFormat="1" ht="31.5" customHeight="1">
      <c r="A2" s="10"/>
      <c r="B2" s="6" t="s">
        <v>12</v>
      </c>
      <c r="D2" s="10" t="s">
        <v>26</v>
      </c>
      <c r="E2" s="10" t="s">
        <v>27</v>
      </c>
    </row>
    <row r="4" ht="12.75">
      <c r="E4" s="20" t="s">
        <v>31</v>
      </c>
    </row>
    <row r="5" ht="12.75">
      <c r="E5" s="4" t="s">
        <v>58</v>
      </c>
    </row>
    <row r="7" ht="12.75">
      <c r="E7" s="20" t="s">
        <v>14</v>
      </c>
    </row>
    <row r="8" ht="12.75">
      <c r="E8" s="26">
        <v>40402</v>
      </c>
    </row>
    <row r="10" spans="2:3" ht="12.75">
      <c r="B10" s="31" t="s">
        <v>0</v>
      </c>
      <c r="C10" s="32"/>
    </row>
    <row r="11" spans="2:3" ht="24" customHeight="1">
      <c r="B11" s="2" t="s">
        <v>1</v>
      </c>
      <c r="C11" s="4" t="s">
        <v>50</v>
      </c>
    </row>
    <row r="12" spans="2:3" ht="177" customHeight="1">
      <c r="B12" s="2" t="s">
        <v>2</v>
      </c>
      <c r="C12" s="4" t="s">
        <v>41</v>
      </c>
    </row>
    <row r="13" spans="2:3" ht="121.5" customHeight="1">
      <c r="B13" s="2" t="s">
        <v>3</v>
      </c>
      <c r="C13" s="4" t="s">
        <v>43</v>
      </c>
    </row>
    <row r="14" spans="2:3" ht="166.5" customHeight="1">
      <c r="B14" s="2" t="s">
        <v>35</v>
      </c>
      <c r="C14" s="4" t="s">
        <v>42</v>
      </c>
    </row>
    <row r="15" spans="2:3" ht="12.75" customHeight="1">
      <c r="B15" s="2" t="s">
        <v>25</v>
      </c>
      <c r="C15" s="4" t="s">
        <v>44</v>
      </c>
    </row>
    <row r="16" spans="2:3" ht="12.75">
      <c r="B16" s="2" t="s">
        <v>6</v>
      </c>
      <c r="C16" s="24" t="s">
        <v>45</v>
      </c>
    </row>
    <row r="17" spans="2:3" ht="57" customHeight="1">
      <c r="B17" s="2" t="s">
        <v>19</v>
      </c>
      <c r="C17" s="4" t="s">
        <v>51</v>
      </c>
    </row>
    <row r="18" spans="2:3" ht="84" customHeight="1">
      <c r="B18" s="2" t="s">
        <v>36</v>
      </c>
      <c r="C18" s="4" t="s">
        <v>47</v>
      </c>
    </row>
    <row r="19" spans="2:3" ht="221.25" customHeight="1">
      <c r="B19" s="2" t="s">
        <v>4</v>
      </c>
      <c r="C19" s="4" t="s">
        <v>46</v>
      </c>
    </row>
    <row r="20" spans="2:3" ht="238.5" customHeight="1">
      <c r="B20" s="2" t="s">
        <v>5</v>
      </c>
      <c r="C20" s="4" t="s">
        <v>53</v>
      </c>
    </row>
    <row r="21" spans="2:3" ht="42" customHeight="1">
      <c r="B21" s="2" t="s">
        <v>16</v>
      </c>
      <c r="C21" s="4" t="s">
        <v>52</v>
      </c>
    </row>
    <row r="22" spans="2:3" ht="58.5" customHeight="1">
      <c r="B22" s="2" t="s">
        <v>17</v>
      </c>
      <c r="C22" s="4" t="s">
        <v>48</v>
      </c>
    </row>
    <row r="23" spans="2:3" ht="12.75">
      <c r="B23" s="2" t="s">
        <v>38</v>
      </c>
      <c r="C23" s="4" t="s">
        <v>27</v>
      </c>
    </row>
    <row r="24" spans="2:3" ht="12.75">
      <c r="B24" s="11"/>
      <c r="C24" s="12"/>
    </row>
    <row r="25" spans="2:3" ht="12.75">
      <c r="B25" s="8" t="s">
        <v>7</v>
      </c>
      <c r="C25" s="9"/>
    </row>
    <row r="26" spans="2:3" ht="27" customHeight="1">
      <c r="B26" s="3" t="s">
        <v>8</v>
      </c>
      <c r="C26" s="4" t="s">
        <v>49</v>
      </c>
    </row>
    <row r="27" spans="2:3" ht="26.25" customHeight="1">
      <c r="B27" s="3" t="s">
        <v>28</v>
      </c>
      <c r="C27" s="25">
        <v>2880000</v>
      </c>
    </row>
    <row r="28" spans="2:3" ht="12.75">
      <c r="B28" s="11"/>
      <c r="C28" s="12"/>
    </row>
    <row r="29" spans="2:3" ht="12.75">
      <c r="B29" s="31" t="s">
        <v>15</v>
      </c>
      <c r="C29" s="32"/>
    </row>
    <row r="30" spans="2:3" ht="38.25">
      <c r="B30" s="3" t="s">
        <v>32</v>
      </c>
      <c r="C30" s="4" t="s">
        <v>26</v>
      </c>
    </row>
    <row r="31" spans="2:3" ht="86.25" customHeight="1">
      <c r="B31" s="3" t="s">
        <v>13</v>
      </c>
      <c r="C31" s="4"/>
    </row>
    <row r="32" spans="2:3" ht="12.75">
      <c r="B32" s="11"/>
      <c r="C32" s="13"/>
    </row>
    <row r="33" spans="2:3" ht="12.75">
      <c r="B33" s="31" t="s">
        <v>9</v>
      </c>
      <c r="C33" s="32"/>
    </row>
    <row r="34" spans="2:3" ht="25.5" customHeight="1">
      <c r="B34" s="3" t="s">
        <v>10</v>
      </c>
      <c r="C34" s="4" t="s">
        <v>24</v>
      </c>
    </row>
    <row r="35" spans="2:3" ht="63.75">
      <c r="B35" s="3" t="s">
        <v>34</v>
      </c>
      <c r="C35" s="4"/>
    </row>
    <row r="36" spans="2:3" ht="51">
      <c r="B36" s="3" t="s">
        <v>39</v>
      </c>
      <c r="C36" s="4"/>
    </row>
    <row r="37" spans="2:3" ht="12.75">
      <c r="B37" s="11"/>
      <c r="C37" s="13"/>
    </row>
    <row r="38" spans="2:3" ht="12.75">
      <c r="B38" s="29" t="s">
        <v>11</v>
      </c>
      <c r="C38" s="30"/>
    </row>
    <row r="39" spans="2:3" ht="38.25">
      <c r="B39" s="23" t="s">
        <v>40</v>
      </c>
      <c r="C39" s="4" t="s">
        <v>27</v>
      </c>
    </row>
    <row r="40" spans="2:3" ht="244.5" customHeight="1">
      <c r="B40" s="3" t="s">
        <v>20</v>
      </c>
      <c r="C40" s="4" t="s">
        <v>54</v>
      </c>
    </row>
  </sheetData>
  <sheetProtection password="CD6A" sheet="1" objects="1" scenarios="1"/>
  <mergeCells count="4">
    <mergeCell ref="B38:C38"/>
    <mergeCell ref="B29:C29"/>
    <mergeCell ref="B33:C33"/>
    <mergeCell ref="B10:C10"/>
  </mergeCells>
  <dataValidations count="18">
    <dataValidation type="list" allowBlank="1" showInputMessage="1" showErrorMessage="1" prompt="Yes/No" sqref="C39 C23 C35:C36">
      <formula1>$D$2:$E$2</formula1>
    </dataValidation>
    <dataValidation allowBlank="1" showInputMessage="1" showErrorMessage="1" prompt="This section must be completed in accordance with paragraph 3.19 of the LCN Fund Governance Document." sqref="C40"/>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C34"/>
    <dataValidation allowBlank="1" showInputMessage="1" showErrorMessage="1" prompt="An indication of the revenue allowed for within the DPCR5 settlement that is likely to be saved as a result of the First Tier LCN Project." sqref="C26"/>
    <dataValidation allowBlank="1" showInputMessage="1" showErrorMessage="1" prompt="Details of what the parties hope to learn and how the learning will be disseminated." sqref="C19"/>
    <dataValidation allowBlank="1" showInputMessage="1" showErrorMessage="1" prompt="The DNO should highlight any material, known risks that could impact the Project’s cost and/or programme." sqref="C20"/>
    <dataValidation allowBlank="1" showInputMessage="1" showErrorMessage="1" prompt="The DNO should justify the scale of the project. In particular, it should explain why there would be less potential for new learning if the project were of a smaller scale." sqref="C21"/>
    <dataValidation allowBlank="1" showInputMessage="1" showErrorMessage="1" prompt="Details of where the trialling will take place." sqref="C22"/>
    <dataValidation allowBlank="1" showInputMessage="1" showErrorMessage="1" prompt="This section should set out the different Solutions that will be trialled. The type of Solution should be identified where possible e.g. technical or commerical." sqref="C18"/>
    <dataValidation allowBlank="1" showInputMessage="1" showErrorMessage="1" prompt="An indication of the total Allowable First Tier Project Expenditure that the DNO expects to reclaim for the whole of the project. The expected total Allowable First Tier Project Expenditure does not have to be broken down into Regulatory Years. " sqref="C27"/>
    <dataValidation allowBlank="1" showInputMessage="1" showErrorMessage="1" prompt="Details of actual or potential collaborative partners and external funding support as appropriate. " sqref="C17"/>
    <dataValidation type="list" allowBlank="1" showInputMessage="1" showErrorMessage="1" sqref="C30">
      <formula1>$D$2:$E$2</formula1>
    </dataValidation>
    <dataValidation allowBlank="1" showInputMessage="1" showErrorMessage="1" prompt="For Ofgem to complete" sqref="E8"/>
    <dataValidation allowBlank="1" showInputMessage="1" showErrorMessage="1" prompt="This section should describe the Distribution System issue that the project aims to address and the boundaries of the project. The objectives of the projects should be clearly defined." sqref="C13"/>
    <dataValidation allowBlank="1" showInputMessage="1" showErrorMessage="1" prompt="This should give the origin, motivation and setting for the project. It should describe if the project builds on previous work." sqref="C12"/>
    <dataValidation allowBlank="1" showInputMessage="1" showErrorMessage="1" prompt="The TRL(s) of the project should be stated. It must lie between 5 to 8." sqref="C15"/>
    <dataValidation allowBlank="1" showInputMessage="1" showErrorMessage="1" prompt="The DNO should provide an estimate of the expected completion date of the project. " sqref="C16"/>
    <dataValidation allowBlank="1" showInputMessage="1" showErrorMessage="1" prompt="Details of how the DNO will evaluate whether the Project has been successful." sqref="C14"/>
  </dataValidations>
  <printOptions/>
  <pageMargins left="0.7086614173228347" right="0.7086614173228347" top="0.7480314960629921" bottom="0.7480314960629921" header="0.31496062992125984" footer="0.31496062992125984"/>
  <pageSetup horizontalDpi="600" verticalDpi="600" orientation="portrait" paperSize="9" scale="43" r:id="rId2"/>
  <legacyDrawing r:id="rId1"/>
</worksheet>
</file>

<file path=xl/worksheets/sheet2.xml><?xml version="1.0" encoding="utf-8"?>
<worksheet xmlns="http://schemas.openxmlformats.org/spreadsheetml/2006/main" xmlns:r="http://schemas.openxmlformats.org/officeDocument/2006/relationships">
  <sheetPr codeName="Sheet2"/>
  <dimension ref="A1:E40"/>
  <sheetViews>
    <sheetView tabSelected="1" zoomScale="84" zoomScaleNormal="84" zoomScalePageLayoutView="0" workbookViewId="0" topLeftCell="A2">
      <selection activeCell="E28" sqref="E28"/>
    </sheetView>
  </sheetViews>
  <sheetFormatPr defaultColWidth="9.00390625" defaultRowHeight="12.75"/>
  <cols>
    <col min="1" max="1" width="3.125" style="1" customWidth="1"/>
    <col min="2" max="2" width="43.75390625" style="1" customWidth="1"/>
    <col min="3" max="4" width="41.25390625" style="1" customWidth="1"/>
    <col min="5" max="5" width="22.625" style="1" customWidth="1"/>
    <col min="6" max="16384" width="9.00390625" style="1" customWidth="1"/>
  </cols>
  <sheetData>
    <row r="1" ht="12.75" hidden="1">
      <c r="A1" s="1" t="s">
        <v>21</v>
      </c>
    </row>
    <row r="2" spans="1:5" s="5" customFormat="1" ht="31.5" customHeight="1">
      <c r="A2" s="10"/>
      <c r="B2" s="6" t="s">
        <v>30</v>
      </c>
      <c r="D2" s="10" t="s">
        <v>26</v>
      </c>
      <c r="E2" s="10" t="s">
        <v>27</v>
      </c>
    </row>
    <row r="4" ht="12.75">
      <c r="E4" s="21" t="s">
        <v>31</v>
      </c>
    </row>
    <row r="5" ht="12.75">
      <c r="E5" s="19" t="str">
        <f>IF('Project Registration'!E5="","",'Project Registration'!E5)</f>
        <v>Northern Powergrid</v>
      </c>
    </row>
    <row r="7" ht="12.75">
      <c r="E7" s="20" t="s">
        <v>18</v>
      </c>
    </row>
    <row r="8" ht="12.75">
      <c r="E8" s="4"/>
    </row>
    <row r="9" ht="12.75" customHeight="1"/>
    <row r="10" spans="2:5" ht="12.75">
      <c r="B10" s="14" t="s">
        <v>0</v>
      </c>
      <c r="C10" s="8" t="s">
        <v>29</v>
      </c>
      <c r="D10" s="8" t="s">
        <v>23</v>
      </c>
      <c r="E10" s="8" t="s">
        <v>22</v>
      </c>
    </row>
    <row r="11" spans="2:5" ht="54" customHeight="1">
      <c r="B11" s="16" t="s">
        <v>1</v>
      </c>
      <c r="C11" s="19" t="str">
        <f>IF('Project Registration'!C11="","",'Project Registration'!C11)</f>
        <v>33kV Superconducting Fault Current Limiter (33kV SFCL)</v>
      </c>
      <c r="D11" s="19" t="str">
        <f>IF(C11=0,"",C11)</f>
        <v>33kV Superconducting Fault Current Limiter (33kV SFCL)</v>
      </c>
      <c r="E11" s="19" t="s">
        <v>24</v>
      </c>
    </row>
    <row r="12" spans="2:5" ht="102" customHeight="1">
      <c r="B12" s="16" t="s">
        <v>2</v>
      </c>
      <c r="C12" s="19" t="str">
        <f>IF('Project Registration'!C12="","",'Project Registration'!C12)</f>
        <v>To facilitate the connection of Distributed Generation (DG) from renewable sources at the distribution level, the network needs to be capable of withstanding the consequential increase in fault level.  
Strategically placed Superconducting Fault Current Limiters (SFCLs) could provide distribution networks with improved capability by limiting the fault current to within the rating of existing switchgear.  The installation of SFCLs may allow for the accelerated connection of both renewable and non renewable generation whilst reducing the need for major network reinforcement which is often required to cope with the increased fault level, typically before new DG can be connected.
Currently, a significant proportion of primary and supply point substations on the CE Electric UK network have been identified as having a maximum switchgear duty greater than 95% of the make/break duty rating and this would be typical for the UK network as a whole. The connection of additional DG to these sites may increase the fault level beyond the switchgear rating.
</v>
      </c>
      <c r="D12" s="19" t="str">
        <f>IF(C12=0,"",C12)</f>
        <v>To facilitate the connection of Distributed Generation (DG) from renewable sources at the distribution level, the network needs to be capable of withstanding the consequential increase in fault level.  
Strategically placed Superconducting Fault Current Limiters (SFCLs) could provide distribution networks with improved capability by limiting the fault current to within the rating of existing switchgear.  The installation of SFCLs may allow for the accelerated connection of both renewable and non renewable generation whilst reducing the need for major network reinforcement which is often required to cope with the increased fault level, typically before new DG can be connected.
Currently, a significant proportion of primary and supply point substations on the CE Electric UK network have been identified as having a maximum switchgear duty greater than 95% of the make/break duty rating and this would be typical for the UK network as a whole. The connection of additional DG to these sites may increase the fault level beyond the switchgear rating.
</v>
      </c>
      <c r="E12" s="19" t="s">
        <v>24</v>
      </c>
    </row>
    <row r="13" spans="2:5" ht="91.5" customHeight="1">
      <c r="B13" s="16" t="s">
        <v>3</v>
      </c>
      <c r="C13" s="19" t="str">
        <f>IF('Project Registration'!C13="","",'Project Registration'!C13)</f>
        <v>This project trials a specific piece of new equipment that has a direct impact on the operation and management of the distribution system.
The first phase is to identify suitable locations for the installation and undertake a feasibility and systems readiness study to analyse the network, outlining the optimum application and specification, and confirm the business and carbon cases.
The second phase is to design, build, install and commission a three-phase 33kV superconducting fault current limiter on the CE distribution network. It is proposed, subject to site surveys and agreement with partner organisations, that the unit is installed at a 275/33kV substation in South Yorkshire to limit the fault current to within the rating of the 33kV switchgear. This is currently managed through an operational management switching procedure which in some circumstances may increase the risk of loss of supplies to customers.
</v>
      </c>
      <c r="D13" s="19" t="str">
        <f>IF(C13=0,"",C13)</f>
        <v>This project trials a specific piece of new equipment that has a direct impact on the operation and management of the distribution system.
The first phase is to identify suitable locations for the installation and undertake a feasibility and systems readiness study to analyse the network, outlining the optimum application and specification, and confirm the business and carbon cases.
The second phase is to design, build, install and commission a three-phase 33kV superconducting fault current limiter on the CE distribution network. It is proposed, subject to site surveys and agreement with partner organisations, that the unit is installed at a 275/33kV substation in South Yorkshire to limit the fault current to within the rating of the 33kV switchgear. This is currently managed through an operational management switching procedure which in some circumstances may increase the risk of loss of supplies to customers.
</v>
      </c>
      <c r="E13" s="19" t="s">
        <v>24</v>
      </c>
    </row>
    <row r="14" spans="2:5" ht="280.5">
      <c r="B14" s="16" t="s">
        <v>35</v>
      </c>
      <c r="C14" s="19" t="str">
        <f>IF('Project Registration'!C14="","",'Project Registration'!C14)</f>
        <v>The project will be judged successful on completion of the following deliverables:-
- Robust carbon impact cases developed for different network scenarios
- Indicative business case developed
- Successful power system modelling of the unit
- Successful type testing of SFCL components
- Successful operation of SFCL, cryocooler and auxiliary components
- Operational experience relating to the SFCL, cryocooler and auxiliary components documented
- Network events and SFCL response captured electronically
- Running costs documented
- Maintenance requirements documented
- Identification of required changes to policy and operational documentation
- Successful dissemination of information and learning to DNO peer group. 
</v>
      </c>
      <c r="D14" s="19" t="str">
        <f>IF(C14=0,"",C14)</f>
        <v>The project will be judged successful on completion of the following deliverables:-
- Robust carbon impact cases developed for different network scenarios
- Indicative business case developed
- Successful power system modelling of the unit
- Successful type testing of SFCL components
- Successful operation of SFCL, cryocooler and auxiliary components
- Operational experience relating to the SFCL, cryocooler and auxiliary components documented
- Network events and SFCL response captured electronically
- Running costs documented
- Maintenance requirements documented
- Identification of required changes to policy and operational documentation
- Successful dissemination of information and learning to DNO peer group. 
</v>
      </c>
      <c r="E14" s="19" t="s">
        <v>24</v>
      </c>
    </row>
    <row r="15" spans="2:5" ht="12.75">
      <c r="B15" s="7" t="s">
        <v>25</v>
      </c>
      <c r="C15" s="7" t="str">
        <f>IF('Project Registration'!C15="","",'Project Registration'!C15)</f>
        <v>Current technology TRL is 7, final TRL is 8.</v>
      </c>
      <c r="D15" s="4" t="str">
        <f>C15</f>
        <v>Current technology TRL is 7, final TRL is 8.</v>
      </c>
      <c r="E15" s="4"/>
    </row>
    <row r="16" spans="2:5" ht="51">
      <c r="B16" s="2" t="s">
        <v>6</v>
      </c>
      <c r="C16" s="7" t="str">
        <f>IF('Project Registration'!C16="","",'Project Registration'!C16)</f>
        <v> June 2013</v>
      </c>
      <c r="D16" s="27" t="s">
        <v>55</v>
      </c>
      <c r="E16" s="27" t="s">
        <v>59</v>
      </c>
    </row>
    <row r="17" spans="2:5" ht="102" customHeight="1">
      <c r="B17" s="2" t="s">
        <v>19</v>
      </c>
      <c r="C17" s="7" t="str">
        <f>IF('Project Registration'!C17="","",'Project Registration'!C17)</f>
        <v>Applied Superconductor Ltd are the key collaborator and technology provider on this project.
No external funding is used.</v>
      </c>
      <c r="D17" s="27" t="s">
        <v>56</v>
      </c>
      <c r="E17" s="27" t="s">
        <v>57</v>
      </c>
    </row>
    <row r="18" spans="2:5" ht="99" customHeight="1">
      <c r="B18" s="2" t="s">
        <v>37</v>
      </c>
      <c r="C18" s="7" t="str">
        <f>IF('Project Registration'!C18="","",'Project Registration'!C18)</f>
        <v>The solution to be trialled is network equipment based on a relatively new class of materials and which builds on previous successful work funded through IFI. This solution is the installation of a 33kV SFCL to manage the fault level at primary substations.  The successful trial use of such technology at lower voltages has generated promising results and the ability to deploy such technology at higher voltage will potentially have a greater impact in network options for DG connection.</v>
      </c>
      <c r="D18" s="4" t="str">
        <f aca="true" t="shared" si="0" ref="D18:D23">C18</f>
        <v>The solution to be trialled is network equipment based on a relatively new class of materials and which builds on previous successful work funded through IFI. This solution is the installation of a 33kV SFCL to manage the fault level at primary substations.  The successful trial use of such technology at lower voltages has generated promising results and the ability to deploy such technology at higher voltage will potentially have a greater impact in network options for DG connection.</v>
      </c>
      <c r="E18" s="4"/>
    </row>
    <row r="19" spans="2:5" ht="116.25" customHeight="1">
      <c r="B19" s="2" t="s">
        <v>4</v>
      </c>
      <c r="C19" s="7" t="str">
        <f>IF('Project Registration'!C19="","",'Project Registration'!C19)</f>
        <v>The key learning to be delivered by the project is the understanding of the circumstances under which the SFCL can be used to mitigate fault level issues which are a barrier to distributed generation connection and how the SFCL can then be designed into and operated within distribution networks.
Specifically the following learning outcomes would be expected:
- Identification of circumstances where use of the SFCL could be used to mitigate DG connection issues.
- Identification of control and operational issues associated with use of such equipment.
- Assessment of actual carbon benefits/confirmation of initial carbon case.
- Assessment of impact of equipment on policies, codes of practice, section level procedures and identification of required revisions.
 -Dissemination will be through the production of a "how to" manual that details the new knowledge outlined above.
</v>
      </c>
      <c r="D19" s="4" t="str">
        <f t="shared" si="0"/>
        <v>The key learning to be delivered by the project is the understanding of the circumstances under which the SFCL can be used to mitigate fault level issues which are a barrier to distributed generation connection and how the SFCL can then be designed into and operated within distribution networks.
Specifically the following learning outcomes would be expected:
- Identification of circumstances where use of the SFCL could be used to mitigate DG connection issues.
- Identification of control and operational issues associated with use of such equipment.
- Assessment of actual carbon benefits/confirmation of initial carbon case.
- Assessment of impact of equipment on policies, codes of practice, section level procedures and identification of required revisions.
 -Dissemination will be through the production of a "how to" manual that details the new knowledge outlined above.
</v>
      </c>
      <c r="E19" s="4"/>
    </row>
    <row r="20" spans="2:5" ht="88.5" customHeight="1">
      <c r="B20" s="2" t="s">
        <v>5</v>
      </c>
      <c r="C20" s="7" t="str">
        <f>IF('Project Registration'!C20="","",'Project Registration'!C20)</f>
        <v>Technology Risks
The basic SFCL technology has been demonstrated by the testing and commissioning of the first pilot of the collaborative IFI project.  However it is possible that the preferred technology for this project will be Pre-Saturated Core reactor (PSCR) technology which will not be tested in the UK until the commission of the third IFI pilot. A PSCR SFCL has however been installed in the Southern California Edison (SCE) network. Hence the technology risk is considered to be relatively low, the main risks being associated with the application engineering rather than the SFCL itself.
Project Risks
Implementation of the SFCL at a 275/33kV site requires the agreement and cooperation of site joint owners. The granting of such agreements is not routine and also falls outside the direct sphere of control of CE Electric and therefore presents a risk to timely project delivery. 
A dynamic risk management approach will be taken with this project. 
Risk will be reassessed at each and every project milestone, in the light of new learning generated. The impact of such risk assessment on both technical and learning
 outcomes will then be critically reviewed before proceeding
 to following project phases. 
</v>
      </c>
      <c r="D20" s="4" t="str">
        <f t="shared" si="0"/>
        <v>Technology Risks
The basic SFCL technology has been demonstrated by the testing and commissioning of the first pilot of the collaborative IFI project.  However it is possible that the preferred technology for this project will be Pre-Saturated Core reactor (PSCR) technology which will not be tested in the UK until the commission of the third IFI pilot. A PSCR SFCL has however been installed in the Southern California Edison (SCE) network. Hence the technology risk is considered to be relatively low, the main risks being associated with the application engineering rather than the SFCL itself.
Project Risks
Implementation of the SFCL at a 275/33kV site requires the agreement and cooperation of site joint owners. The granting of such agreements is not routine and also falls outside the direct sphere of control of CE Electric and therefore presents a risk to timely project delivery. 
A dynamic risk management approach will be taken with this project. 
Risk will be reassessed at each and every project milestone, in the light of new learning generated. The impact of such risk assessment on both technical and learning
 outcomes will then be critically reviewed before proceeding
 to following project phases. 
</v>
      </c>
      <c r="E20" s="4"/>
    </row>
    <row r="21" spans="2:5" ht="102" customHeight="1">
      <c r="B21" s="2" t="s">
        <v>16</v>
      </c>
      <c r="C21" s="7" t="str">
        <f>IF('Project Registration'!C21="","",'Project Registration'!C21)</f>
        <v>The project is of a limited scale and involves the installation of a single 33kV SFCL unit at an appropriate substation. Smaller units have been installed at 11kV but empirical deployment is now required at higher voltage to gain the specific learning required for successful installation and operation.</v>
      </c>
      <c r="D21" s="4" t="str">
        <f t="shared" si="0"/>
        <v>The project is of a limited scale and involves the installation of a single 33kV SFCL unit at an appropriate substation. Smaller units have been installed at 11kV but empirical deployment is now required at higher voltage to gain the specific learning required for successful installation and operation.</v>
      </c>
      <c r="E21" s="4"/>
    </row>
    <row r="22" spans="2:5" ht="88.5" customHeight="1">
      <c r="B22" s="2" t="s">
        <v>17</v>
      </c>
      <c r="C22" s="7" t="str">
        <f>IF('Project Registration'!C22="","",'Project Registration'!C22)</f>
        <v>Several sites are under investigation in South Yorkshire. The final location will be selected at the end of the first project phase once issues of system readiness have been assessed and appropriate risk assessments are complete.</v>
      </c>
      <c r="D22" s="4" t="str">
        <f t="shared" si="0"/>
        <v>Several sites are under investigation in South Yorkshire. The final location will be selected at the end of the first project phase once issues of system readiness have been assessed and appropriate risk assessments are complete.</v>
      </c>
      <c r="E22" s="4"/>
    </row>
    <row r="23" spans="2:5" ht="12.75">
      <c r="B23" s="2" t="s">
        <v>38</v>
      </c>
      <c r="C23" s="7" t="str">
        <f>IF('Project Registration'!C23="","",'Project Registration'!C23)</f>
        <v>No</v>
      </c>
      <c r="D23" s="4" t="str">
        <f t="shared" si="0"/>
        <v>No</v>
      </c>
      <c r="E23" s="4"/>
    </row>
    <row r="24" spans="2:3" ht="12.75">
      <c r="B24" s="22"/>
      <c r="C24" s="13"/>
    </row>
    <row r="25" spans="2:5" ht="12.75">
      <c r="B25" s="8" t="s">
        <v>7</v>
      </c>
      <c r="C25" s="8" t="s">
        <v>29</v>
      </c>
      <c r="D25" s="8" t="s">
        <v>23</v>
      </c>
      <c r="E25" s="8" t="s">
        <v>22</v>
      </c>
    </row>
    <row r="26" spans="2:5" ht="27" customHeight="1">
      <c r="B26" s="19" t="s">
        <v>8</v>
      </c>
      <c r="C26" s="19" t="str">
        <f>IF('Project Registration'!C26="","",'Project Registration'!C26)</f>
        <v>None</v>
      </c>
      <c r="D26" s="19" t="str">
        <f>C26</f>
        <v>None</v>
      </c>
      <c r="E26" s="19"/>
    </row>
    <row r="27" spans="2:5" ht="51">
      <c r="B27" s="19" t="s">
        <v>28</v>
      </c>
      <c r="C27" s="19">
        <f>IF('Project Registration'!C27="","",'Project Registration'!C27)</f>
        <v>2880000</v>
      </c>
      <c r="D27" s="28">
        <v>3141000</v>
      </c>
      <c r="E27" s="28" t="s">
        <v>60</v>
      </c>
    </row>
    <row r="28" spans="2:3" ht="12.75">
      <c r="B28" s="11"/>
      <c r="C28" s="12"/>
    </row>
    <row r="29" spans="2:5" ht="12.75">
      <c r="B29" s="14" t="s">
        <v>15</v>
      </c>
      <c r="C29" s="8" t="s">
        <v>29</v>
      </c>
      <c r="D29" s="8" t="s">
        <v>23</v>
      </c>
      <c r="E29" s="8" t="s">
        <v>22</v>
      </c>
    </row>
    <row r="30" spans="2:5" ht="38.25">
      <c r="B30" s="3" t="s">
        <v>33</v>
      </c>
      <c r="C30" s="7" t="str">
        <f>IF('Project Registration'!C30="","",'Project Registration'!C30)</f>
        <v>Yes</v>
      </c>
      <c r="D30" s="4" t="str">
        <f>C30</f>
        <v>Yes</v>
      </c>
      <c r="E30" s="4"/>
    </row>
    <row r="31" spans="2:5" ht="86.25" customHeight="1">
      <c r="B31" s="3" t="s">
        <v>13</v>
      </c>
      <c r="C31" s="7">
        <f>IF('Project Registration'!C31="","",'Project Registration'!C31)</f>
      </c>
      <c r="D31" s="4"/>
      <c r="E31" s="4"/>
    </row>
    <row r="32" spans="2:3" ht="12.75">
      <c r="B32" s="11"/>
      <c r="C32" s="13"/>
    </row>
    <row r="33" spans="2:5" ht="12.75">
      <c r="B33" s="14" t="s">
        <v>9</v>
      </c>
      <c r="C33" s="8" t="s">
        <v>29</v>
      </c>
      <c r="D33" s="8" t="s">
        <v>23</v>
      </c>
      <c r="E33" s="8" t="s">
        <v>22</v>
      </c>
    </row>
    <row r="34" spans="2:5" ht="25.5" customHeight="1">
      <c r="B34" s="3" t="s">
        <v>10</v>
      </c>
      <c r="C34" s="7" t="str">
        <f>IF('Project Registration'!C34="","",'Project Registration'!C34)</f>
        <v>N/A</v>
      </c>
      <c r="D34" s="4" t="str">
        <f>C34</f>
        <v>N/A</v>
      </c>
      <c r="E34" s="4"/>
    </row>
    <row r="35" spans="2:5" ht="63.75">
      <c r="B35" s="3" t="s">
        <v>34</v>
      </c>
      <c r="C35" s="7">
        <f>IF('Project Registration'!C35="","",'Project Registration'!C35)</f>
      </c>
      <c r="D35" s="4"/>
      <c r="E35" s="4"/>
    </row>
    <row r="36" spans="2:5" ht="51">
      <c r="B36" s="3" t="s">
        <v>39</v>
      </c>
      <c r="C36" s="7">
        <f>IF('Project Registration'!C36="","",'Project Registration'!C36)</f>
      </c>
      <c r="D36" s="4"/>
      <c r="E36" s="4"/>
    </row>
    <row r="37" spans="2:3" ht="12.75">
      <c r="B37" s="11"/>
      <c r="C37" s="13"/>
    </row>
    <row r="38" spans="2:5" ht="12.75">
      <c r="B38" s="15" t="s">
        <v>11</v>
      </c>
      <c r="C38" s="8" t="s">
        <v>29</v>
      </c>
      <c r="D38" s="8" t="s">
        <v>23</v>
      </c>
      <c r="E38" s="8" t="s">
        <v>22</v>
      </c>
    </row>
    <row r="39" spans="2:5" ht="38.25">
      <c r="B39" s="18" t="s">
        <v>40</v>
      </c>
      <c r="C39" s="19" t="str">
        <f>IF('Project Registration'!C39="","",'Project Registration'!C39)</f>
        <v>No</v>
      </c>
      <c r="D39" s="19" t="str">
        <f>IF(C39=0,"",C39)</f>
        <v>No</v>
      </c>
      <c r="E39" s="19" t="s">
        <v>24</v>
      </c>
    </row>
    <row r="40" spans="2:5" ht="409.5" customHeight="1">
      <c r="B40" s="17" t="s">
        <v>20</v>
      </c>
      <c r="C40" s="19" t="str">
        <f>IF('Project Registration'!C40="","",'Project Registration'!C40)</f>
        <v>IPR arrangements are generally in full accordance with the requirements laid out in v3 of the LCN fund governance document. 
However a strict legal interpretation of the requirements would require the licensing of internal design drawings, developed as a part of the project, that contain an embodiment of an extant proprietary technology and that the requirement to do this is prejudicial to the interests of our solution provider.
We do not believe that the licensing of this intellectual property is in any way required to share and disseminate the learning from the project and as such we do not intend to release or licence it to other participants, or other legitimately interested parties, in the low carbon fund.
A further issue is the nature of the licence that our supplier holds from the ultimate owner of the technology. The terms of this licence requires our supplier to cede all incremental improvements in the licenced technology to the licensor. Whilst it is not the intention to develop any foreground IP that would be subject to such a requirement, it must be accepted that there exists some small chance that such IP would be generated as a collateral, 
unintended project outcome. In these circumstances the IP rights would need to be inaccordance with our supplier's licence and not the governance 
requirements. 
For the avoidance of doubt, with the exception of the above, all other foreground IP relevant to the dissemination of learning will 
be released in full accordance with the requirements of the low carbon governance document version 3.  
</v>
      </c>
      <c r="D40" s="19" t="str">
        <f>IF(C40=0,"",C40)</f>
        <v>IPR arrangements are generally in full accordance with the requirements laid out in v3 of the LCN fund governance document. 
However a strict legal interpretation of the requirements would require the licensing of internal design drawings, developed as a part of the project, that contain an embodiment of an extant proprietary technology and that the requirement to do this is prejudicial to the interests of our solution provider.
We do not believe that the licensing of this intellectual property is in any way required to share and disseminate the learning from the project and as such we do not intend to release or licence it to other participants, or other legitimately interested parties, in the low carbon fund.
A further issue is the nature of the licence that our supplier holds from the ultimate owner of the technology. The terms of this licence requires our supplier to cede all incremental improvements in the licenced technology to the licensor. Whilst it is not the intention to develop any foreground IP that would be subject to such a requirement, it must be accepted that there exists some small chance that such IP would be generated as a collateral, 
unintended project outcome. In these circumstances the IP rights would need to be inaccordance with our supplier's licence and not the governance 
requirements. 
For the avoidance of doubt, with the exception of the above, all other foreground IP relevant to the dissemination of learning will 
be released in full accordance with the requirements of the low carbon governance document version 3.  
</v>
      </c>
      <c r="E40" s="19" t="s">
        <v>24</v>
      </c>
    </row>
  </sheetData>
  <sheetProtection/>
  <dataValidations count="7">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D34"/>
    <dataValidation type="list" allowBlank="1" showInputMessage="1" showErrorMessage="1" prompt="Yes/No" sqref="D35:D36 D30">
      <formula1>$D$2:$E$2</formula1>
    </dataValidation>
    <dataValidation allowBlank="1" showInputMessage="1" showErrorMessage="1" prompt="This section should set out the different Solutions that will be trialled. The type of Solution should be identified where possible e.g. technical or commerical." sqref="D18:D23"/>
    <dataValidation allowBlank="1" showInputMessage="1" showErrorMessage="1" prompt="Details of actual or potential collaborative partners and external funding support as appropriate. " sqref="D17"/>
    <dataValidation allowBlank="1" showInputMessage="1" showErrorMessage="1" prompt="The DNO should provide an estimate of the expected completion date of the project. " sqref="D16"/>
    <dataValidation allowBlank="1" showInputMessage="1" showErrorMessage="1" prompt="For Ofgem to complete" sqref="E8"/>
    <dataValidation allowBlank="1" showInputMessage="1" showErrorMessage="1" prompt="The TRL(s) of the project should be stated. It must lie between 5 to 8." sqref="D15"/>
  </dataValidations>
  <printOptions/>
  <pageMargins left="0.7" right="0.7" top="0.75" bottom="0.75" header="0.3" footer="0.3"/>
  <pageSetup horizontalDpi="600" verticalDpi="600" orientation="portrait" paperSize="9" scale="4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registration pro forma</dc:title>
  <dc:subject/>
  <dc:creator>Ofgem</dc:creator>
  <cp:keywords/>
  <dc:description/>
  <cp:lastModifiedBy>Arun Pontin</cp:lastModifiedBy>
  <cp:lastPrinted>2010-02-25T10:20:56Z</cp:lastPrinted>
  <dcterms:created xsi:type="dcterms:W3CDTF">2010-02-10T15:31:47Z</dcterms:created>
  <dcterms:modified xsi:type="dcterms:W3CDTF">2014-04-28T13:08:19Z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0x010100028D52C9A5433B438C8A1988457E2557000E4F726D76CBB44984B364E973C41319</vt:lpwstr>
  </property>
  <property fmtid="{D5CDD505-2E9C-101B-9397-08002B2CF9AE}" pid="3" name="Classification">
    <vt:lpwstr>Unclassified</vt:lpwstr>
  </property>
  <property fmtid="{D5CDD505-2E9C-101B-9397-08002B2CF9AE}" pid="4" name="_Status">
    <vt:lpwstr>Draft</vt:lpwstr>
  </property>
  <property fmtid="{D5CDD505-2E9C-101B-9397-08002B2CF9AE}" pid="5" name=":">
    <vt:lpwstr/>
  </property>
  <property fmtid="{D5CDD505-2E9C-101B-9397-08002B2CF9AE}" pid="6" name="Organisation">
    <vt:lpwstr>Choose an Organisation</vt:lpwstr>
  </property>
  <property fmtid="{D5CDD505-2E9C-101B-9397-08002B2CF9AE}" pid="7" name="::">
    <vt:lpwstr>-Main Document</vt:lpwstr>
  </property>
  <property fmtid="{D5CDD505-2E9C-101B-9397-08002B2CF9AE}" pid="8" name="Descriptor">
    <vt:lpwstr/>
  </property>
</Properties>
</file>