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Default Extension="rels" ContentType="application/vnd.openxmlformats-package.relationship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xl/charts/chart7.xml" ContentType="application/vnd.openxmlformats-officedocument.drawingml.chart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11505" activeTab="3"/>
  </bookViews>
  <sheets>
    <sheet name="South Wales" sheetId="6" r:id="rId1"/>
    <sheet name="South West" sheetId="5" r:id="rId2"/>
    <sheet name="Mid West" sheetId="4" r:id="rId3"/>
    <sheet name="Mid East" sheetId="1" r:id="rId4"/>
    <sheet name="Sheet2" sheetId="2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J122" i="6" l="1"/>
  <c r="I122" i="6"/>
  <c r="J121" i="6"/>
  <c r="I121" i="6"/>
  <c r="J120" i="6"/>
  <c r="I120" i="6"/>
  <c r="J119" i="6"/>
  <c r="I119" i="6"/>
  <c r="J118" i="6"/>
  <c r="I118" i="6"/>
  <c r="J117" i="6"/>
  <c r="I117" i="6"/>
  <c r="J116" i="6"/>
  <c r="I116" i="6"/>
  <c r="J115" i="6"/>
  <c r="I115" i="6"/>
  <c r="J114" i="6"/>
  <c r="I114" i="6"/>
  <c r="J113" i="6"/>
  <c r="I113" i="6"/>
  <c r="J112" i="6"/>
  <c r="I112" i="6"/>
  <c r="J111" i="6"/>
  <c r="I111" i="6"/>
  <c r="J110" i="6"/>
  <c r="I110" i="6"/>
  <c r="J109" i="6"/>
  <c r="I109" i="6"/>
  <c r="J108" i="6"/>
  <c r="I108" i="6"/>
  <c r="J107" i="6"/>
  <c r="I107" i="6"/>
  <c r="J106" i="6"/>
  <c r="I106" i="6"/>
  <c r="J105" i="6"/>
  <c r="I105" i="6"/>
  <c r="J104" i="6"/>
  <c r="I104" i="6"/>
  <c r="J103" i="6"/>
  <c r="I103" i="6"/>
  <c r="J102" i="6"/>
  <c r="I102" i="6"/>
  <c r="J101" i="6"/>
  <c r="I101" i="6"/>
  <c r="J100" i="6"/>
  <c r="I100" i="6"/>
  <c r="J99" i="6"/>
  <c r="I99" i="6"/>
  <c r="J98" i="6"/>
  <c r="I98" i="6"/>
  <c r="J97" i="6"/>
  <c r="I97" i="6"/>
  <c r="J96" i="6"/>
  <c r="I96" i="6"/>
  <c r="J95" i="6"/>
  <c r="I95" i="6"/>
  <c r="J94" i="6"/>
  <c r="I94" i="6"/>
  <c r="J93" i="6"/>
  <c r="I93" i="6"/>
  <c r="J92" i="6"/>
  <c r="I92" i="6"/>
  <c r="J91" i="6"/>
  <c r="I91" i="6"/>
  <c r="J90" i="6"/>
  <c r="I90" i="6"/>
  <c r="J89" i="6"/>
  <c r="I89" i="6"/>
  <c r="J88" i="6"/>
  <c r="I88" i="6"/>
  <c r="J87" i="6"/>
  <c r="I87" i="6"/>
  <c r="J86" i="6"/>
  <c r="I86" i="6"/>
  <c r="J85" i="6"/>
  <c r="I85" i="6"/>
  <c r="J84" i="6"/>
  <c r="I84" i="6"/>
  <c r="J83" i="6"/>
  <c r="I83" i="6"/>
  <c r="J82" i="6"/>
  <c r="I82" i="6"/>
  <c r="J81" i="6"/>
  <c r="I81" i="6"/>
  <c r="J80" i="6"/>
  <c r="I80" i="6"/>
  <c r="J79" i="6"/>
  <c r="I79" i="6"/>
  <c r="J78" i="6"/>
  <c r="I78" i="6"/>
  <c r="J77" i="6"/>
  <c r="I77" i="6"/>
  <c r="J76" i="6"/>
  <c r="I76" i="6"/>
  <c r="J75" i="6"/>
  <c r="I75" i="6"/>
  <c r="J74" i="6"/>
  <c r="I74" i="6"/>
  <c r="J73" i="6"/>
  <c r="I73" i="6"/>
  <c r="J72" i="6"/>
  <c r="I72" i="6"/>
  <c r="J71" i="6"/>
  <c r="I71" i="6"/>
  <c r="J70" i="6"/>
  <c r="I70" i="6"/>
  <c r="J69" i="6"/>
  <c r="I69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N27" i="6"/>
  <c r="M27" i="6"/>
  <c r="O27" i="6" s="1"/>
  <c r="J27" i="6"/>
  <c r="I27" i="6"/>
  <c r="N26" i="6"/>
  <c r="M26" i="6"/>
  <c r="O26" i="6" s="1"/>
  <c r="J26" i="6"/>
  <c r="I26" i="6"/>
  <c r="N25" i="6"/>
  <c r="M25" i="6"/>
  <c r="O25" i="6" s="1"/>
  <c r="J25" i="6"/>
  <c r="I25" i="6"/>
  <c r="N24" i="6"/>
  <c r="M24" i="6"/>
  <c r="O24" i="6" s="1"/>
  <c r="J24" i="6"/>
  <c r="I24" i="6"/>
  <c r="N23" i="6"/>
  <c r="M23" i="6"/>
  <c r="O23" i="6" s="1"/>
  <c r="J23" i="6"/>
  <c r="I23" i="6"/>
  <c r="N22" i="6"/>
  <c r="M22" i="6"/>
  <c r="O22" i="6" s="1"/>
  <c r="J22" i="6"/>
  <c r="I22" i="6"/>
  <c r="N21" i="6"/>
  <c r="M21" i="6"/>
  <c r="O21" i="6" s="1"/>
  <c r="J21" i="6"/>
  <c r="I21" i="6"/>
  <c r="N20" i="6"/>
  <c r="M20" i="6"/>
  <c r="O20" i="6" s="1"/>
  <c r="J20" i="6"/>
  <c r="I20" i="6"/>
  <c r="J19" i="6"/>
  <c r="I19" i="6"/>
  <c r="J18" i="6"/>
  <c r="I18" i="6"/>
  <c r="J17" i="6"/>
  <c r="I17" i="6"/>
  <c r="J16" i="6"/>
  <c r="I16" i="6"/>
  <c r="J15" i="6"/>
  <c r="N19" i="6" s="1"/>
  <c r="I15" i="6"/>
  <c r="M19" i="6" s="1"/>
  <c r="O19" i="6" s="1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J5" i="6"/>
  <c r="I5" i="6"/>
  <c r="J4" i="6"/>
  <c r="I4" i="6"/>
  <c r="J3" i="6"/>
  <c r="N18" i="6" s="1"/>
  <c r="I3" i="6"/>
  <c r="M18" i="6" s="1"/>
  <c r="O18" i="6" s="1"/>
  <c r="P22" i="6" s="1"/>
  <c r="J122" i="5"/>
  <c r="I122" i="5"/>
  <c r="J121" i="5"/>
  <c r="I121" i="5"/>
  <c r="J120" i="5"/>
  <c r="I120" i="5"/>
  <c r="J119" i="5"/>
  <c r="I119" i="5"/>
  <c r="J118" i="5"/>
  <c r="I118" i="5"/>
  <c r="J117" i="5"/>
  <c r="I117" i="5"/>
  <c r="J116" i="5"/>
  <c r="I116" i="5"/>
  <c r="J115" i="5"/>
  <c r="I115" i="5"/>
  <c r="J114" i="5"/>
  <c r="I114" i="5"/>
  <c r="J113" i="5"/>
  <c r="I113" i="5"/>
  <c r="J112" i="5"/>
  <c r="I112" i="5"/>
  <c r="J111" i="5"/>
  <c r="I111" i="5"/>
  <c r="J110" i="5"/>
  <c r="I110" i="5"/>
  <c r="J109" i="5"/>
  <c r="I109" i="5"/>
  <c r="J108" i="5"/>
  <c r="I108" i="5"/>
  <c r="J107" i="5"/>
  <c r="I107" i="5"/>
  <c r="J106" i="5"/>
  <c r="I106" i="5"/>
  <c r="J105" i="5"/>
  <c r="I105" i="5"/>
  <c r="J104" i="5"/>
  <c r="I104" i="5"/>
  <c r="J103" i="5"/>
  <c r="I103" i="5"/>
  <c r="J102" i="5"/>
  <c r="I102" i="5"/>
  <c r="J101" i="5"/>
  <c r="I101" i="5"/>
  <c r="J100" i="5"/>
  <c r="I100" i="5"/>
  <c r="J99" i="5"/>
  <c r="I99" i="5"/>
  <c r="J98" i="5"/>
  <c r="I98" i="5"/>
  <c r="J97" i="5"/>
  <c r="I97" i="5"/>
  <c r="J96" i="5"/>
  <c r="I96" i="5"/>
  <c r="J95" i="5"/>
  <c r="I95" i="5"/>
  <c r="J94" i="5"/>
  <c r="I94" i="5"/>
  <c r="J93" i="5"/>
  <c r="I93" i="5"/>
  <c r="J92" i="5"/>
  <c r="I92" i="5"/>
  <c r="J91" i="5"/>
  <c r="I91" i="5"/>
  <c r="J90" i="5"/>
  <c r="I90" i="5"/>
  <c r="J89" i="5"/>
  <c r="I89" i="5"/>
  <c r="J88" i="5"/>
  <c r="I88" i="5"/>
  <c r="J87" i="5"/>
  <c r="I87" i="5"/>
  <c r="J86" i="5"/>
  <c r="I86" i="5"/>
  <c r="J85" i="5"/>
  <c r="I85" i="5"/>
  <c r="J84" i="5"/>
  <c r="I84" i="5"/>
  <c r="J83" i="5"/>
  <c r="I83" i="5"/>
  <c r="J82" i="5"/>
  <c r="I82" i="5"/>
  <c r="J81" i="5"/>
  <c r="I81" i="5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J68" i="5"/>
  <c r="I68" i="5"/>
  <c r="J67" i="5"/>
  <c r="I67" i="5"/>
  <c r="J66" i="5"/>
  <c r="I66" i="5"/>
  <c r="J65" i="5"/>
  <c r="I65" i="5"/>
  <c r="J64" i="5"/>
  <c r="I64" i="5"/>
  <c r="J63" i="5"/>
  <c r="I63" i="5"/>
  <c r="J62" i="5"/>
  <c r="I62" i="5"/>
  <c r="J61" i="5"/>
  <c r="I61" i="5"/>
  <c r="J60" i="5"/>
  <c r="I60" i="5"/>
  <c r="J59" i="5"/>
  <c r="I59" i="5"/>
  <c r="J58" i="5"/>
  <c r="I58" i="5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J31" i="5"/>
  <c r="I31" i="5"/>
  <c r="J30" i="5"/>
  <c r="I30" i="5"/>
  <c r="J29" i="5"/>
  <c r="I29" i="5"/>
  <c r="J28" i="5"/>
  <c r="I28" i="5"/>
  <c r="N27" i="5"/>
  <c r="M27" i="5"/>
  <c r="O27" i="5" s="1"/>
  <c r="J27" i="5"/>
  <c r="I27" i="5"/>
  <c r="N26" i="5"/>
  <c r="M26" i="5"/>
  <c r="O26" i="5" s="1"/>
  <c r="J26" i="5"/>
  <c r="I26" i="5"/>
  <c r="N25" i="5"/>
  <c r="M25" i="5"/>
  <c r="O25" i="5" s="1"/>
  <c r="J25" i="5"/>
  <c r="I25" i="5"/>
  <c r="N24" i="5"/>
  <c r="M24" i="5"/>
  <c r="O24" i="5" s="1"/>
  <c r="J24" i="5"/>
  <c r="I24" i="5"/>
  <c r="N23" i="5"/>
  <c r="M23" i="5"/>
  <c r="O23" i="5" s="1"/>
  <c r="J23" i="5"/>
  <c r="I23" i="5"/>
  <c r="N22" i="5"/>
  <c r="M22" i="5"/>
  <c r="O22" i="5" s="1"/>
  <c r="J22" i="5"/>
  <c r="I22" i="5"/>
  <c r="N21" i="5"/>
  <c r="M21" i="5"/>
  <c r="O21" i="5" s="1"/>
  <c r="J21" i="5"/>
  <c r="I21" i="5"/>
  <c r="N20" i="5"/>
  <c r="M20" i="5"/>
  <c r="O20" i="5" s="1"/>
  <c r="J20" i="5"/>
  <c r="I20" i="5"/>
  <c r="J19" i="5"/>
  <c r="I19" i="5"/>
  <c r="J18" i="5"/>
  <c r="I18" i="5"/>
  <c r="J17" i="5"/>
  <c r="I17" i="5"/>
  <c r="J16" i="5"/>
  <c r="I16" i="5"/>
  <c r="J15" i="5"/>
  <c r="N19" i="5" s="1"/>
  <c r="I15" i="5"/>
  <c r="M19" i="5" s="1"/>
  <c r="O19" i="5" s="1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J3" i="5"/>
  <c r="N18" i="5" s="1"/>
  <c r="I3" i="5"/>
  <c r="M18" i="5" s="1"/>
  <c r="O18" i="5" s="1"/>
  <c r="P22" i="5" s="1"/>
  <c r="J122" i="4"/>
  <c r="I122" i="4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J67" i="4"/>
  <c r="I67" i="4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N27" i="4"/>
  <c r="M27" i="4"/>
  <c r="O27" i="4" s="1"/>
  <c r="J27" i="4"/>
  <c r="I27" i="4"/>
  <c r="N26" i="4"/>
  <c r="M26" i="4"/>
  <c r="O26" i="4" s="1"/>
  <c r="J26" i="4"/>
  <c r="I26" i="4"/>
  <c r="N25" i="4"/>
  <c r="M25" i="4"/>
  <c r="O25" i="4" s="1"/>
  <c r="J25" i="4"/>
  <c r="I25" i="4"/>
  <c r="N24" i="4"/>
  <c r="M24" i="4"/>
  <c r="O24" i="4" s="1"/>
  <c r="J24" i="4"/>
  <c r="I24" i="4"/>
  <c r="N23" i="4"/>
  <c r="M23" i="4"/>
  <c r="O23" i="4" s="1"/>
  <c r="J23" i="4"/>
  <c r="I23" i="4"/>
  <c r="N22" i="4"/>
  <c r="M22" i="4"/>
  <c r="O22" i="4" s="1"/>
  <c r="J22" i="4"/>
  <c r="I22" i="4"/>
  <c r="N21" i="4"/>
  <c r="O21" i="4"/>
  <c r="J21" i="4"/>
  <c r="I21" i="4"/>
  <c r="N20" i="4"/>
  <c r="O20" i="4"/>
  <c r="J20" i="4"/>
  <c r="I20" i="4"/>
  <c r="J19" i="4"/>
  <c r="I19" i="4"/>
  <c r="J18" i="4"/>
  <c r="I18" i="4"/>
  <c r="J17" i="4"/>
  <c r="I17" i="4"/>
  <c r="J16" i="4"/>
  <c r="I16" i="4"/>
  <c r="J15" i="4"/>
  <c r="N19" i="4" s="1"/>
  <c r="I15" i="4"/>
  <c r="M19" i="4" s="1"/>
  <c r="O19" i="4" s="1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N18" i="4" s="1"/>
  <c r="I3" i="4"/>
  <c r="M18" i="4" s="1"/>
  <c r="O18" i="4" s="1"/>
  <c r="P22" i="4" s="1"/>
  <c r="U27" i="1"/>
  <c r="T27" i="1"/>
  <c r="P24" i="1"/>
  <c r="P25" i="1"/>
  <c r="P26" i="1"/>
  <c r="P27" i="1"/>
  <c r="P23" i="1"/>
  <c r="P22" i="1"/>
  <c r="O19" i="1"/>
  <c r="O20" i="1"/>
  <c r="O21" i="1"/>
  <c r="O22" i="1"/>
  <c r="O23" i="1"/>
  <c r="O24" i="1"/>
  <c r="O25" i="1"/>
  <c r="O26" i="1"/>
  <c r="O27" i="1"/>
  <c r="O18" i="1"/>
  <c r="N18" i="1"/>
  <c r="N19" i="1"/>
  <c r="N20" i="1"/>
  <c r="N21" i="1"/>
  <c r="N22" i="1"/>
  <c r="N23" i="1"/>
  <c r="N24" i="1"/>
  <c r="N25" i="1"/>
  <c r="N26" i="1"/>
  <c r="N27" i="1"/>
  <c r="M27" i="1"/>
  <c r="M26" i="1"/>
  <c r="M25" i="1"/>
  <c r="M24" i="1"/>
  <c r="M23" i="1"/>
  <c r="M22" i="1"/>
  <c r="M21" i="1"/>
  <c r="M20" i="1"/>
  <c r="M19" i="1"/>
  <c r="M18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J3" i="1"/>
  <c r="I3" i="1"/>
  <c r="P23" i="6" l="1"/>
  <c r="P24" i="6"/>
  <c r="P25" i="6"/>
  <c r="P26" i="6"/>
  <c r="P27" i="6"/>
  <c r="T27" i="6" s="1"/>
  <c r="U27" i="6" s="1"/>
  <c r="P23" i="5"/>
  <c r="P24" i="5"/>
  <c r="P25" i="5"/>
  <c r="P26" i="5"/>
  <c r="P27" i="5"/>
  <c r="T27" i="5" s="1"/>
  <c r="U27" i="5" s="1"/>
  <c r="P23" i="4"/>
  <c r="P24" i="4"/>
  <c r="P25" i="4"/>
  <c r="P26" i="4"/>
  <c r="P27" i="4"/>
  <c r="T27" i="4" s="1"/>
  <c r="U27" i="4" s="1"/>
</calcChain>
</file>

<file path=xl/sharedStrings.xml><?xml version="1.0" encoding="utf-8"?>
<sst xmlns="http://schemas.openxmlformats.org/spreadsheetml/2006/main" count="88" uniqueCount="20">
  <si>
    <t>SF</t>
  </si>
  <si>
    <t>R1</t>
  </si>
  <si>
    <t>R2</t>
  </si>
  <si>
    <t>R3</t>
  </si>
  <si>
    <t>RF</t>
  </si>
  <si>
    <t>DF</t>
  </si>
  <si>
    <t>RF-R3</t>
  </si>
  <si>
    <t>DF-RF</t>
  </si>
  <si>
    <t>Month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</si>
  <si>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</si>
  <si>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</si>
  <si>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</si>
  <si>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</si>
  <si>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</si>
  <si>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</si>
  <si>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</si>
  <si>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</si>
  <si>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</si>
  <si>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</si>
  <si>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DF-R3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</si>
</sst>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\ yy"/>
    <numFmt numFmtId="165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applyFill="1"/>
    <xf numFmtId="165" fontId="0" fillId="0" borderId="0" xfId="1" applyNumberFormat="1" applyFont="1"/>
    <xf numFmtId="165" fontId="0" fillId="0" borderId="0" xfId="0" applyNumberForma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'South Wales'!$I$2</c:f>
              <c:strCache>
                <c:ptCount val="1"/>
                <c:pt idx="0">
                  <c:v>RF-R3</c:v>
                </c:pt>
              </c:strCache>
            </c:strRef>
          </c:tx>
          <c:marker>
            <c:symbol val="none"/>
          </c:marker>
          <c:cat>
            <c:numRef>
              <c:f>'South Wales'!$A$3:$A$122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Wales'!$I$3:$I$122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5818.2219999998924</c:v>
                </c:pt>
                <c:pt idx="13">
                  <c:v>4396.2220000000088</c:v>
                </c:pt>
                <c:pt idx="14">
                  <c:v>1889.8670000000275</c:v>
                </c:pt>
                <c:pt idx="15">
                  <c:v>-2038.8889999998501</c:v>
                </c:pt>
                <c:pt idx="16">
                  <c:v>1815.3649999999325</c:v>
                </c:pt>
                <c:pt idx="17">
                  <c:v>2480.1079999999492</c:v>
                </c:pt>
                <c:pt idx="18">
                  <c:v>1613.0100000000675</c:v>
                </c:pt>
                <c:pt idx="19">
                  <c:v>1281.164999999979</c:v>
                </c:pt>
                <c:pt idx="20">
                  <c:v>1761.1579999997048</c:v>
                </c:pt>
                <c:pt idx="21">
                  <c:v>1206.6690000002272</c:v>
                </c:pt>
                <c:pt idx="22">
                  <c:v>1306.0050000000047</c:v>
                </c:pt>
                <c:pt idx="23">
                  <c:v>1650.7369999999064</c:v>
                </c:pt>
                <c:pt idx="24">
                  <c:v>1760.6070000000764</c:v>
                </c:pt>
                <c:pt idx="25">
                  <c:v>1517.695000000007</c:v>
                </c:pt>
                <c:pt idx="26">
                  <c:v>1201.8460000000196</c:v>
                </c:pt>
                <c:pt idx="27">
                  <c:v>861.92800000001444</c:v>
                </c:pt>
                <c:pt idx="28">
                  <c:v>1088.0049999998882</c:v>
                </c:pt>
                <c:pt idx="29">
                  <c:v>-137.68399999983376</c:v>
                </c:pt>
                <c:pt idx="30">
                  <c:v>-486.88499999995111</c:v>
                </c:pt>
                <c:pt idx="31">
                  <c:v>715.75000000017462</c:v>
                </c:pt>
                <c:pt idx="32">
                  <c:v>1009.3809999998193</c:v>
                </c:pt>
                <c:pt idx="33">
                  <c:v>1616.5310000000754</c:v>
                </c:pt>
                <c:pt idx="34">
                  <c:v>1719.4730000000563</c:v>
                </c:pt>
                <c:pt idx="35">
                  <c:v>1552.7440000000061</c:v>
                </c:pt>
                <c:pt idx="36">
                  <c:v>3814.1010000000824</c:v>
                </c:pt>
                <c:pt idx="37">
                  <c:v>3183.7230000000563</c:v>
                </c:pt>
                <c:pt idx="38">
                  <c:v>2641.808999999892</c:v>
                </c:pt>
                <c:pt idx="39">
                  <c:v>2590.6089999999385</c:v>
                </c:pt>
                <c:pt idx="40">
                  <c:v>2174.9560000000056</c:v>
                </c:pt>
                <c:pt idx="41">
                  <c:v>402.14200000010896</c:v>
                </c:pt>
                <c:pt idx="42">
                  <c:v>-786.30299999995623</c:v>
                </c:pt>
                <c:pt idx="43">
                  <c:v>-1311.1090000001132</c:v>
                </c:pt>
                <c:pt idx="44">
                  <c:v>-1075.2620000001043</c:v>
                </c:pt>
                <c:pt idx="45">
                  <c:v>-935.93299999996088</c:v>
                </c:pt>
                <c:pt idx="46">
                  <c:v>-1113.2900000000373</c:v>
                </c:pt>
                <c:pt idx="47">
                  <c:v>906.94099999999162</c:v>
                </c:pt>
                <c:pt idx="48">
                  <c:v>2493.6010000001988</c:v>
                </c:pt>
                <c:pt idx="49">
                  <c:v>2632.0350000000908</c:v>
                </c:pt>
                <c:pt idx="50">
                  <c:v>2436.1350000000093</c:v>
                </c:pt>
                <c:pt idx="51">
                  <c:v>1655.6720000000787</c:v>
                </c:pt>
                <c:pt idx="52">
                  <c:v>1345.7819999998901</c:v>
                </c:pt>
                <c:pt idx="53">
                  <c:v>1251.5440000000526</c:v>
                </c:pt>
                <c:pt idx="54">
                  <c:v>72.912000000069384</c:v>
                </c:pt>
                <c:pt idx="55">
                  <c:v>-278.01199999987148</c:v>
                </c:pt>
                <c:pt idx="56">
                  <c:v>-600.97500000009313</c:v>
                </c:pt>
                <c:pt idx="57">
                  <c:v>75.547999999951571</c:v>
                </c:pt>
                <c:pt idx="58">
                  <c:v>9.8170000000391155</c:v>
                </c:pt>
                <c:pt idx="59">
                  <c:v>-642.93799999984913</c:v>
                </c:pt>
                <c:pt idx="60">
                  <c:v>-295.36900000000605</c:v>
                </c:pt>
                <c:pt idx="61">
                  <c:v>236.0449999999837</c:v>
                </c:pt>
                <c:pt idx="62">
                  <c:v>1224.4309999999823</c:v>
                </c:pt>
                <c:pt idx="63">
                  <c:v>858.26000000000931</c:v>
                </c:pt>
                <c:pt idx="64">
                  <c:v>30.059000000008382</c:v>
                </c:pt>
                <c:pt idx="65">
                  <c:v>-551.88500000000931</c:v>
                </c:pt>
                <c:pt idx="66">
                  <c:v>-1726.1279999999679</c:v>
                </c:pt>
                <c:pt idx="67">
                  <c:v>-2912.4740000000456</c:v>
                </c:pt>
                <c:pt idx="68">
                  <c:v>-3007.314000000013</c:v>
                </c:pt>
                <c:pt idx="69">
                  <c:v>-2034.6130000000121</c:v>
                </c:pt>
                <c:pt idx="70">
                  <c:v>-1565.2229999999981</c:v>
                </c:pt>
                <c:pt idx="71">
                  <c:v>-1270.8759999999311</c:v>
                </c:pt>
                <c:pt idx="72">
                  <c:v>-642.01400000002468</c:v>
                </c:pt>
                <c:pt idx="73">
                  <c:v>-208.22800000000279</c:v>
                </c:pt>
                <c:pt idx="74">
                  <c:v>23.668999999994412</c:v>
                </c:pt>
                <c:pt idx="75">
                  <c:v>-57.652999999991152</c:v>
                </c:pt>
                <c:pt idx="76">
                  <c:v>43.100000000034925</c:v>
                </c:pt>
                <c:pt idx="77">
                  <c:v>-610.64999999996508</c:v>
                </c:pt>
                <c:pt idx="78">
                  <c:v>-893.49199999996927</c:v>
                </c:pt>
                <c:pt idx="79">
                  <c:v>-1598.8549999999814</c:v>
                </c:pt>
                <c:pt idx="80">
                  <c:v>-2827.6550000000279</c:v>
                </c:pt>
                <c:pt idx="81">
                  <c:v>-2843.0510000000941</c:v>
                </c:pt>
                <c:pt idx="82">
                  <c:v>-2848.1130000000121</c:v>
                </c:pt>
                <c:pt idx="83">
                  <c:v>-2284.0489999999991</c:v>
                </c:pt>
                <c:pt idx="84">
                  <c:v>-1509.7600000000093</c:v>
                </c:pt>
                <c:pt idx="85">
                  <c:v>-1361.8340000000317</c:v>
                </c:pt>
                <c:pt idx="86">
                  <c:v>-1042.2829999999958</c:v>
                </c:pt>
                <c:pt idx="87">
                  <c:v>-183.46000000002095</c:v>
                </c:pt>
                <c:pt idx="88">
                  <c:v>111.6479999999865</c:v>
                </c:pt>
                <c:pt idx="89">
                  <c:v>355.125</c:v>
                </c:pt>
                <c:pt idx="90">
                  <c:v>1136.4510000000009</c:v>
                </c:pt>
                <c:pt idx="91">
                  <c:v>1524.4940000000643</c:v>
                </c:pt>
                <c:pt idx="92">
                  <c:v>1154.6820000000298</c:v>
                </c:pt>
                <c:pt idx="93">
                  <c:v>-14.100000000093132</c:v>
                </c:pt>
                <c:pt idx="94">
                  <c:v>539.3080000000773</c:v>
                </c:pt>
                <c:pt idx="95">
                  <c:v>669.08100000000559</c:v>
                </c:pt>
                <c:pt idx="96">
                  <c:v>267.8979999999865</c:v>
                </c:pt>
                <c:pt idx="97">
                  <c:v>-657.20299999997951</c:v>
                </c:pt>
                <c:pt idx="98">
                  <c:v>-1536.4199999999837</c:v>
                </c:pt>
                <c:pt idx="99">
                  <c:v>-2358.1080000000075</c:v>
                </c:pt>
                <c:pt idx="100">
                  <c:v>-2828.6570000000065</c:v>
                </c:pt>
                <c:pt idx="101">
                  <c:v>-2994.2519999999786</c:v>
                </c:pt>
                <c:pt idx="102">
                  <c:v>-3011.1390000000247</c:v>
                </c:pt>
                <c:pt idx="103">
                  <c:v>-2834.9699999999721</c:v>
                </c:pt>
                <c:pt idx="104">
                  <c:v>-4274.3739999999525</c:v>
                </c:pt>
                <c:pt idx="105">
                  <c:v>-3555.9550000000745</c:v>
                </c:pt>
                <c:pt idx="106">
                  <c:v>-3173.0069999999832</c:v>
                </c:pt>
                <c:pt idx="107">
                  <c:v>-2939.8420000000042</c:v>
                </c:pt>
                <c:pt idx="108">
                  <c:v>-1183.5470000000205</c:v>
                </c:pt>
                <c:pt idx="109">
                  <c:v>-1344.9980000000214</c:v>
                </c:pt>
                <c:pt idx="110">
                  <c:v>-1035.3520000000135</c:v>
                </c:pt>
                <c:pt idx="111">
                  <c:v>-1200.8789999999572</c:v>
                </c:pt>
                <c:pt idx="112">
                  <c:v>-1432.0860000000102</c:v>
                </c:pt>
                <c:pt idx="113">
                  <c:v>-893.33899999997811</c:v>
                </c:pt>
                <c:pt idx="114">
                  <c:v>-1653.2429999999586</c:v>
                </c:pt>
                <c:pt idx="115">
                  <c:v>-2152.6259999999893</c:v>
                </c:pt>
                <c:pt idx="116">
                  <c:v>-2977.060999999987</c:v>
                </c:pt>
                <c:pt idx="117">
                  <c:v>-3023.6840000000084</c:v>
                </c:pt>
                <c:pt idx="118">
                  <c:v>-3287.1840000000084</c:v>
                </c:pt>
                <c:pt idx="119">
                  <c:v>-2988.7309999999125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'South Wales'!$J$2</c:f>
              <c:strCache>
                <c:ptCount val="1"/>
                <c:pt idx="0">
                  <c:v>DF-RF</c:v>
                </c:pt>
              </c:strCache>
            </c:strRef>
          </c:tx>
          <c:marker>
            <c:symbol val="none"/>
          </c:marker>
          <c:cat>
            <c:numRef>
              <c:f>'South Wales'!$A$3:$A$122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Wales'!$J$3:$J$122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1196.8660000000964</c:v>
                </c:pt>
                <c:pt idx="13">
                  <c:v>1730.9079999998794</c:v>
                </c:pt>
                <c:pt idx="14">
                  <c:v>1928.2079999999842</c:v>
                </c:pt>
                <c:pt idx="15">
                  <c:v>1869.0569999999716</c:v>
                </c:pt>
                <c:pt idx="16">
                  <c:v>1657.9400000000023</c:v>
                </c:pt>
                <c:pt idx="17">
                  <c:v>1071.2040000000852</c:v>
                </c:pt>
                <c:pt idx="18">
                  <c:v>-164.68100000027334</c:v>
                </c:pt>
                <c:pt idx="19">
                  <c:v>-943.21599999989849</c:v>
                </c:pt>
                <c:pt idx="20">
                  <c:v>-1732.6309999997029</c:v>
                </c:pt>
                <c:pt idx="21">
                  <c:v>-581.85600000002887</c:v>
                </c:pt>
                <c:pt idx="22">
                  <c:v>-601.3979999999865</c:v>
                </c:pt>
                <c:pt idx="23">
                  <c:v>-799.33299999986775</c:v>
                </c:pt>
                <c:pt idx="24">
                  <c:v>-639.6720000000787</c:v>
                </c:pt>
                <c:pt idx="25">
                  <c:v>-198.16299999994226</c:v>
                </c:pt>
                <c:pt idx="26">
                  <c:v>-19.69299999991199</c:v>
                </c:pt>
                <c:pt idx="27">
                  <c:v>125.06299999996554</c:v>
                </c:pt>
                <c:pt idx="28">
                  <c:v>-6.0609899998526089</c:v>
                </c:pt>
                <c:pt idx="29">
                  <c:v>305.98500000004424</c:v>
                </c:pt>
                <c:pt idx="30">
                  <c:v>862.0690000000177</c:v>
                </c:pt>
                <c:pt idx="31">
                  <c:v>206.72100000001956</c:v>
                </c:pt>
                <c:pt idx="32">
                  <c:v>127.70000000018626</c:v>
                </c:pt>
                <c:pt idx="33">
                  <c:v>103.36699999996927</c:v>
                </c:pt>
                <c:pt idx="34">
                  <c:v>-16.136999999929685</c:v>
                </c:pt>
                <c:pt idx="35">
                  <c:v>-110.64100000000326</c:v>
                </c:pt>
                <c:pt idx="36">
                  <c:v>-129.8729999998468</c:v>
                </c:pt>
                <c:pt idx="37">
                  <c:v>-90.986000000033528</c:v>
                </c:pt>
                <c:pt idx="38">
                  <c:v>84.804999999993015</c:v>
                </c:pt>
                <c:pt idx="39">
                  <c:v>-540.9529999999213</c:v>
                </c:pt>
                <c:pt idx="40">
                  <c:v>-1931.5179999999236</c:v>
                </c:pt>
                <c:pt idx="41">
                  <c:v>-595.80300000013085</c:v>
                </c:pt>
                <c:pt idx="42">
                  <c:v>-0.83300000004237518</c:v>
                </c:pt>
                <c:pt idx="43">
                  <c:v>-490.25400000001537</c:v>
                </c:pt>
                <c:pt idx="44">
                  <c:v>-1274.734999999986</c:v>
                </c:pt>
                <c:pt idx="45">
                  <c:v>-2246.7339999999385</c:v>
                </c:pt>
                <c:pt idx="46">
                  <c:v>-1791.8520000000717</c:v>
                </c:pt>
                <c:pt idx="47">
                  <c:v>-1858.5320000002393</c:v>
                </c:pt>
                <c:pt idx="48">
                  <c:v>-1283.0560000000405</c:v>
                </c:pt>
                <c:pt idx="49">
                  <c:v>-741.30999999999767</c:v>
                </c:pt>
                <c:pt idx="50">
                  <c:v>-841.24799999990501</c:v>
                </c:pt>
                <c:pt idx="51">
                  <c:v>-909.04099999991013</c:v>
                </c:pt>
                <c:pt idx="52">
                  <c:v>-1256.3229999999749</c:v>
                </c:pt>
                <c:pt idx="53">
                  <c:v>-889.06500000000233</c:v>
                </c:pt>
                <c:pt idx="54">
                  <c:v>-446.53999999997905</c:v>
                </c:pt>
                <c:pt idx="55">
                  <c:v>-789.8320000001695</c:v>
                </c:pt>
                <c:pt idx="56">
                  <c:v>-928.15399999986403</c:v>
                </c:pt>
                <c:pt idx="57">
                  <c:v>-1471.2150000002002</c:v>
                </c:pt>
                <c:pt idx="58">
                  <c:v>-1054.8790000000736</c:v>
                </c:pt>
                <c:pt idx="59">
                  <c:v>-1514.9630000001052</c:v>
                </c:pt>
                <c:pt idx="60">
                  <c:v>-604.94000000000233</c:v>
                </c:pt>
                <c:pt idx="61">
                  <c:v>-446.51500000001397</c:v>
                </c:pt>
                <c:pt idx="62">
                  <c:v>-1187.3520000000135</c:v>
                </c:pt>
                <c:pt idx="63">
                  <c:v>-1681.7470000000321</c:v>
                </c:pt>
                <c:pt idx="64">
                  <c:v>-2111.6620000000112</c:v>
                </c:pt>
                <c:pt idx="65">
                  <c:v>-1628.9220000000205</c:v>
                </c:pt>
                <c:pt idx="66">
                  <c:v>-1552.0050000000047</c:v>
                </c:pt>
                <c:pt idx="67">
                  <c:v>-1917.2659999999451</c:v>
                </c:pt>
                <c:pt idx="68">
                  <c:v>-1935.1870000000345</c:v>
                </c:pt>
                <c:pt idx="69">
                  <c:v>-1902.5869999999413</c:v>
                </c:pt>
                <c:pt idx="70">
                  <c:v>-1521.8619999999646</c:v>
                </c:pt>
                <c:pt idx="71">
                  <c:v>-1387.0920000000624</c:v>
                </c:pt>
                <c:pt idx="72">
                  <c:v>-688.36300000001211</c:v>
                </c:pt>
                <c:pt idx="73">
                  <c:v>-812.38099999999395</c:v>
                </c:pt>
                <c:pt idx="74">
                  <c:v>-826.72800000000279</c:v>
                </c:pt>
                <c:pt idx="75">
                  <c:v>-842.08300000004238</c:v>
                </c:pt>
                <c:pt idx="76">
                  <c:v>-709.1020000000135</c:v>
                </c:pt>
                <c:pt idx="77">
                  <c:v>-912.84400000004098</c:v>
                </c:pt>
                <c:pt idx="78">
                  <c:v>-1551.1420000000508</c:v>
                </c:pt>
                <c:pt idx="79">
                  <c:v>-1651.3669999999693</c:v>
                </c:pt>
                <c:pt idx="80">
                  <c:v>-1789.7029999999795</c:v>
                </c:pt>
                <c:pt idx="81">
                  <c:v>-1168.6749999999302</c:v>
                </c:pt>
                <c:pt idx="82">
                  <c:v>-665.25899999996182</c:v>
                </c:pt>
                <c:pt idx="83">
                  <c:v>-525.33000000007451</c:v>
                </c:pt>
                <c:pt idx="84">
                  <c:v>-426.65100000001257</c:v>
                </c:pt>
                <c:pt idx="85">
                  <c:v>-561.70099999994272</c:v>
                </c:pt>
                <c:pt idx="86">
                  <c:v>-268.67499999998836</c:v>
                </c:pt>
                <c:pt idx="87">
                  <c:v>308.98200000001816</c:v>
                </c:pt>
                <c:pt idx="88">
                  <c:v>301.40900000004331</c:v>
                </c:pt>
                <c:pt idx="89">
                  <c:v>96.960000000020955</c:v>
                </c:pt>
                <c:pt idx="90">
                  <c:v>-716.72100000001956</c:v>
                </c:pt>
                <c:pt idx="91">
                  <c:v>-1177.9290000000037</c:v>
                </c:pt>
                <c:pt idx="92">
                  <c:v>-1431.4340000000084</c:v>
                </c:pt>
                <c:pt idx="93">
                  <c:v>-2681.6030000000028</c:v>
                </c:pt>
                <c:pt idx="94">
                  <c:v>-1212.4700000000885</c:v>
                </c:pt>
                <c:pt idx="95">
                  <c:v>-663.79300000006333</c:v>
                </c:pt>
                <c:pt idx="96">
                  <c:v>-268.30499999999302</c:v>
                </c:pt>
                <c:pt idx="97">
                  <c:v>-246.41100000002189</c:v>
                </c:pt>
                <c:pt idx="98">
                  <c:v>-1072.5900000000256</c:v>
                </c:pt>
                <c:pt idx="99">
                  <c:v>-886.94799999997485</c:v>
                </c:pt>
                <c:pt idx="100">
                  <c:v>-695.74199999996927</c:v>
                </c:pt>
                <c:pt idx="101">
                  <c:v>-665.93800000002375</c:v>
                </c:pt>
                <c:pt idx="102">
                  <c:v>-1168.3080000000191</c:v>
                </c:pt>
                <c:pt idx="103">
                  <c:v>-1227.689000000013</c:v>
                </c:pt>
                <c:pt idx="104">
                  <c:v>-507.98700000008103</c:v>
                </c:pt>
                <c:pt idx="105">
                  <c:v>-544.04099999996834</c:v>
                </c:pt>
                <c:pt idx="106">
                  <c:v>-642.40000000002328</c:v>
                </c:pt>
                <c:pt idx="107">
                  <c:v>-602.88799999997718</c:v>
                </c:pt>
                <c:pt idx="108">
                  <c:v>-472.04599999997299</c:v>
                </c:pt>
                <c:pt idx="109">
                  <c:v>-505.36599999997998</c:v>
                </c:pt>
                <c:pt idx="110">
                  <c:v>-744.5109999999986</c:v>
                </c:pt>
                <c:pt idx="111">
                  <c:v>-882.13600000005681</c:v>
                </c:pt>
                <c:pt idx="112">
                  <c:v>-1306.8299999999581</c:v>
                </c:pt>
                <c:pt idx="113">
                  <c:v>-1553.399000000034</c:v>
                </c:pt>
                <c:pt idx="114">
                  <c:v>-393.85300000000279</c:v>
                </c:pt>
                <c:pt idx="115">
                  <c:v>-1050.2310000000289</c:v>
                </c:pt>
                <c:pt idx="116">
                  <c:v>-1367.8880000000354</c:v>
                </c:pt>
                <c:pt idx="117">
                  <c:v>-1403.7469999999739</c:v>
                </c:pt>
                <c:pt idx="118">
                  <c:v>-741.22099999996135</c:v>
                </c:pt>
                <c:pt idx="119">
                  <c:v>-554.61200000008103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82048"/>
        <c:axId val="28889856"/>
      </c:lineChart>
      <c:dateAx>
        <c:axId val="28882048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crossAx val="28889856"/>
        <c:crosses val="autoZero"/>
        <c:auto val="1"/>
        <c:lblOffset val="100"/>
        <c:baseTimeUnit val="months"/>
      </c:dateAx>
      <c:valAx>
        <c:axId val="2888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88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'South Wales'!$O$17</c:f>
              <c:strCache>
                <c:ptCount val="1"/>
                <c:pt idx="0">
                  <c:v>DF-R3</c:v>
                </c:pt>
              </c:strCache>
            </c:strRef>
          </c:tx>
          <c:marker>
            <c:symbol val="none"/>
          </c:marker>
          <c:cat>
            <c:strRef>
              <c:f>'South Wales'!$L$18:$L$27</c:f>
              <c:strCache>
                <c:ptCount val="10"/>
                <c:pt idx="0">
                  <c:v>2000/01</c:v>
                </c:pt>
                <c:pt idx="1">
                  <c:v>2001/02</c:v>
                </c:pt>
                <c:pt idx="2">
                  <c:v>2002/03</c:v>
                </c:pt>
                <c:pt idx="3">
                  <c:v>2003/04</c:v>
                </c:pt>
                <c:pt idx="4">
                  <c:v>2004/05</c:v>
                </c:pt>
                <c:pt idx="5">
                  <c:v>2005/06</c:v>
                </c:pt>
                <c:pt idx="6">
                  <c:v>2006/07</c:v>
                </c:pt>
                <c:pt idx="7">
                  <c:v>2007/08</c:v>
                </c:pt>
                <c:pt idx="8">
                  <c:v>2008/09</c:v>
                </c:pt>
                <c:pt idx="9">
                  <c:v>2009/10</c:v>
                </c:pt>
              </c:strCache>
            </c:strRef>
          </c:cat>
          <c:val>
            <c:numRef>
              <c:f>'South Wales'!$O$18:$O$27</c:f>
              <c:numCache>
                <c:formatCode>_-* #,##0_-;\-* #,##0_-;_-* "-"??_-;_-@_-</c:formatCode>
                <c:ptCount val="10"/>
                <c:pt idx="0">
                  <c:v>0</c:v>
                </c:pt>
                <c:pt idx="1">
                  <c:v>27810.707000000111</c:v>
                </c:pt>
                <c:pt idx="2">
                  <c:v>13159.929010000837</c:v>
                </c:pt>
                <c:pt idx="3">
                  <c:v>-374.88400000025285</c:v>
                </c:pt>
                <c:pt idx="4">
                  <c:v>-1674.5049999996554</c:v>
                </c:pt>
                <c:pt idx="5">
                  <c:v>-28892.224000000046</c:v>
                </c:pt>
                <c:pt idx="6">
                  <c:v>-26889.96800000011</c:v>
                </c:pt>
                <c:pt idx="7">
                  <c:v>-7054.274000000034</c:v>
                </c:pt>
                <c:pt idx="8">
                  <c:v>-38425.276000000071</c:v>
                </c:pt>
                <c:pt idx="9">
                  <c:v>-34148.569999999949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89184"/>
        <c:axId val="45791104"/>
      </c:lineChart>
      <c:catAx>
        <c:axId val="45789184"/>
        <c:scaling>
          <c:orientation val="minMax"/>
        </c:scaling>
        <c:delete val="0"/>
        <c:axPos val="b"/>
        <c:majorTickMark val="out"/>
        <c:minorTickMark val="none"/>
        <c:tickLblPos val="nextTo"/>
        <c:crossAx val="45791104"/>
        <c:crosses val="autoZero"/>
        <c:auto val="1"/>
        <c:lblAlgn val="ctr"/>
        <c:lblOffset val="100"/>
        <c:noMultiLvlLbl val="0"/>
      </c:catAx>
      <c:valAx>
        <c:axId val="4579110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45789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'South West'!$I$2</c:f>
              <c:strCache>
                <c:ptCount val="1"/>
                <c:pt idx="0">
                  <c:v>RF-R3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West'!$I$3:$I$122</c:f>
              <c:numCache>
                <c:formatCode>General</c:formatCode>
                <c:ptCount val="120"/>
                <c:pt idx="0">
                  <c:v>2179.1759999999776</c:v>
                </c:pt>
                <c:pt idx="1">
                  <c:v>2391.6402200000593</c:v>
                </c:pt>
                <c:pt idx="2">
                  <c:v>2898.6669999998994</c:v>
                </c:pt>
                <c:pt idx="3">
                  <c:v>2908.267000000109</c:v>
                </c:pt>
                <c:pt idx="4">
                  <c:v>1741.8899999997811</c:v>
                </c:pt>
                <c:pt idx="5">
                  <c:v>-248.83099999988917</c:v>
                </c:pt>
                <c:pt idx="6">
                  <c:v>-2110.4900000003399</c:v>
                </c:pt>
                <c:pt idx="7">
                  <c:v>-2882.3000000002794</c:v>
                </c:pt>
                <c:pt idx="8">
                  <c:v>-2544.4720000002999</c:v>
                </c:pt>
                <c:pt idx="9">
                  <c:v>-2039.4750000000931</c:v>
                </c:pt>
                <c:pt idx="10">
                  <c:v>-1526.5490000002319</c:v>
                </c:pt>
                <c:pt idx="11">
                  <c:v>-1462.4170000000158</c:v>
                </c:pt>
                <c:pt idx="12">
                  <c:v>-464.75899999972899</c:v>
                </c:pt>
                <c:pt idx="13">
                  <c:v>-95.669424999505281</c:v>
                </c:pt>
                <c:pt idx="14">
                  <c:v>359.83900000015274</c:v>
                </c:pt>
                <c:pt idx="15">
                  <c:v>839.27500000002328</c:v>
                </c:pt>
                <c:pt idx="16">
                  <c:v>606.06300000008196</c:v>
                </c:pt>
                <c:pt idx="17">
                  <c:v>908.74599999992643</c:v>
                </c:pt>
                <c:pt idx="18">
                  <c:v>796.58999999985099</c:v>
                </c:pt>
                <c:pt idx="19">
                  <c:v>1364.4639999999199</c:v>
                </c:pt>
                <c:pt idx="20">
                  <c:v>2800.8980000001611</c:v>
                </c:pt>
                <c:pt idx="21">
                  <c:v>3102.5884471824393</c:v>
                </c:pt>
                <c:pt idx="22">
                  <c:v>3025.3769999998622</c:v>
                </c:pt>
                <c:pt idx="23">
                  <c:v>3977.2370000003139</c:v>
                </c:pt>
                <c:pt idx="24">
                  <c:v>3871.2070000001695</c:v>
                </c:pt>
                <c:pt idx="25">
                  <c:v>2043.0479999998352</c:v>
                </c:pt>
                <c:pt idx="26">
                  <c:v>2067.4980000000214</c:v>
                </c:pt>
                <c:pt idx="27">
                  <c:v>2028.0270000001183</c:v>
                </c:pt>
                <c:pt idx="28">
                  <c:v>1425.1509999998379</c:v>
                </c:pt>
                <c:pt idx="29">
                  <c:v>1040.8990000002086</c:v>
                </c:pt>
                <c:pt idx="30">
                  <c:v>1012.8849999997765</c:v>
                </c:pt>
                <c:pt idx="31">
                  <c:v>1704.9019999998854</c:v>
                </c:pt>
                <c:pt idx="32">
                  <c:v>3009.2339999999385</c:v>
                </c:pt>
                <c:pt idx="33">
                  <c:v>4084.0500000002794</c:v>
                </c:pt>
                <c:pt idx="34">
                  <c:v>3476.3820000003325</c:v>
                </c:pt>
                <c:pt idx="35">
                  <c:v>4607.8160000004573</c:v>
                </c:pt>
                <c:pt idx="36">
                  <c:v>4654.5819999997038</c:v>
                </c:pt>
                <c:pt idx="37">
                  <c:v>4542.7259999999078</c:v>
                </c:pt>
                <c:pt idx="38">
                  <c:v>4227.6539999997476</c:v>
                </c:pt>
                <c:pt idx="39">
                  <c:v>3602.6019999997225</c:v>
                </c:pt>
                <c:pt idx="40">
                  <c:v>2137.6489999998594</c:v>
                </c:pt>
                <c:pt idx="41">
                  <c:v>2277.2189999998081</c:v>
                </c:pt>
                <c:pt idx="42">
                  <c:v>1587.0709999992978</c:v>
                </c:pt>
                <c:pt idx="43">
                  <c:v>1782.9989999998361</c:v>
                </c:pt>
                <c:pt idx="44">
                  <c:v>3387.9789999998175</c:v>
                </c:pt>
                <c:pt idx="45">
                  <c:v>2930.8829999999143</c:v>
                </c:pt>
                <c:pt idx="46">
                  <c:v>2473.8159999999916</c:v>
                </c:pt>
                <c:pt idx="47">
                  <c:v>2509.2339999998221</c:v>
                </c:pt>
                <c:pt idx="48">
                  <c:v>2066.5929999996442</c:v>
                </c:pt>
                <c:pt idx="49">
                  <c:v>2732.228999999701</c:v>
                </c:pt>
                <c:pt idx="50">
                  <c:v>2181.0749999997206</c:v>
                </c:pt>
                <c:pt idx="51">
                  <c:v>3789.3980000000447</c:v>
                </c:pt>
                <c:pt idx="52">
                  <c:v>3671.1250000002328</c:v>
                </c:pt>
                <c:pt idx="53">
                  <c:v>2487.3479999999981</c:v>
                </c:pt>
                <c:pt idx="54">
                  <c:v>1729.4889999999432</c:v>
                </c:pt>
                <c:pt idx="55">
                  <c:v>1904.7729999998119</c:v>
                </c:pt>
                <c:pt idx="56">
                  <c:v>2009.0819999997038</c:v>
                </c:pt>
                <c:pt idx="57">
                  <c:v>2078.8009999996284</c:v>
                </c:pt>
                <c:pt idx="58">
                  <c:v>1000.2979999999516</c:v>
                </c:pt>
                <c:pt idx="59">
                  <c:v>450.13599999970756</c:v>
                </c:pt>
                <c:pt idx="60">
                  <c:v>1217.8190000000177</c:v>
                </c:pt>
                <c:pt idx="61">
                  <c:v>3032.137999999919</c:v>
                </c:pt>
                <c:pt idx="62">
                  <c:v>3591.2760000000708</c:v>
                </c:pt>
                <c:pt idx="63">
                  <c:v>4507.0010000000475</c:v>
                </c:pt>
                <c:pt idx="64">
                  <c:v>3352.2330000000075</c:v>
                </c:pt>
                <c:pt idx="65">
                  <c:v>2254.4720000000671</c:v>
                </c:pt>
                <c:pt idx="66">
                  <c:v>247.30099999997765</c:v>
                </c:pt>
                <c:pt idx="67">
                  <c:v>3408.4749999999767</c:v>
                </c:pt>
                <c:pt idx="68">
                  <c:v>-2157.6219999999739</c:v>
                </c:pt>
                <c:pt idx="69">
                  <c:v>-2798.502000000095</c:v>
                </c:pt>
                <c:pt idx="70">
                  <c:v>-2411.7070000000531</c:v>
                </c:pt>
                <c:pt idx="71">
                  <c:v>-1155.7140000000363</c:v>
                </c:pt>
                <c:pt idx="72">
                  <c:v>-2997.1739999999991</c:v>
                </c:pt>
                <c:pt idx="73">
                  <c:v>-2890.2560000000522</c:v>
                </c:pt>
                <c:pt idx="74">
                  <c:v>-2195.1720000000205</c:v>
                </c:pt>
                <c:pt idx="75">
                  <c:v>-872.31599999999162</c:v>
                </c:pt>
                <c:pt idx="76">
                  <c:v>-1773.719000000041</c:v>
                </c:pt>
                <c:pt idx="77">
                  <c:v>-2012.4420000000391</c:v>
                </c:pt>
                <c:pt idx="78">
                  <c:v>-2402.1699999999255</c:v>
                </c:pt>
                <c:pt idx="79">
                  <c:v>-3014.4020000000019</c:v>
                </c:pt>
                <c:pt idx="80">
                  <c:v>-3077.841999999946</c:v>
                </c:pt>
                <c:pt idx="81">
                  <c:v>-2230.2229999999981</c:v>
                </c:pt>
                <c:pt idx="82">
                  <c:v>-1908.3289999999106</c:v>
                </c:pt>
                <c:pt idx="83">
                  <c:v>-2151.5409999999683</c:v>
                </c:pt>
                <c:pt idx="84">
                  <c:v>-1565.7110000000102</c:v>
                </c:pt>
                <c:pt idx="85">
                  <c:v>-1181.5280000000494</c:v>
                </c:pt>
                <c:pt idx="86">
                  <c:v>-613.52500000002328</c:v>
                </c:pt>
                <c:pt idx="87">
                  <c:v>-1934.2689999999711</c:v>
                </c:pt>
                <c:pt idx="88">
                  <c:v>-702.33299999998417</c:v>
                </c:pt>
                <c:pt idx="89">
                  <c:v>-768.36699999996927</c:v>
                </c:pt>
                <c:pt idx="90">
                  <c:v>-681.96699999994598</c:v>
                </c:pt>
                <c:pt idx="91">
                  <c:v>-212.15200000000186</c:v>
                </c:pt>
                <c:pt idx="92">
                  <c:v>-1088.2770000000019</c:v>
                </c:pt>
                <c:pt idx="93">
                  <c:v>-1220.887999999919</c:v>
                </c:pt>
                <c:pt idx="94">
                  <c:v>-661.81599999999162</c:v>
                </c:pt>
                <c:pt idx="95">
                  <c:v>-2329.6190000000643</c:v>
                </c:pt>
                <c:pt idx="96">
                  <c:v>-3988.0740000000224</c:v>
                </c:pt>
                <c:pt idx="97">
                  <c:v>-4373.3339999999152</c:v>
                </c:pt>
                <c:pt idx="98">
                  <c:v>-3955.2380000000121</c:v>
                </c:pt>
                <c:pt idx="99">
                  <c:v>-4381.7080000001006</c:v>
                </c:pt>
                <c:pt idx="100">
                  <c:v>-4843.1620000000112</c:v>
                </c:pt>
                <c:pt idx="101">
                  <c:v>-5402.3649999999907</c:v>
                </c:pt>
                <c:pt idx="102">
                  <c:v>-4618.8510000000242</c:v>
                </c:pt>
                <c:pt idx="103">
                  <c:v>-2384.9990000000689</c:v>
                </c:pt>
                <c:pt idx="104">
                  <c:v>-2229.7879999999423</c:v>
                </c:pt>
                <c:pt idx="105">
                  <c:v>-3378.9399999999441</c:v>
                </c:pt>
                <c:pt idx="106">
                  <c:v>-2829.8159999999916</c:v>
                </c:pt>
                <c:pt idx="107">
                  <c:v>-3090.3399999999674</c:v>
                </c:pt>
                <c:pt idx="108">
                  <c:v>-2302.0549999999348</c:v>
                </c:pt>
                <c:pt idx="109">
                  <c:v>-4472.3730000000214</c:v>
                </c:pt>
                <c:pt idx="110">
                  <c:v>-2525.1840000000084</c:v>
                </c:pt>
                <c:pt idx="111">
                  <c:v>-1359.5929999999935</c:v>
                </c:pt>
                <c:pt idx="112">
                  <c:v>-1437.201999999932</c:v>
                </c:pt>
                <c:pt idx="113">
                  <c:v>-3771.079000000027</c:v>
                </c:pt>
                <c:pt idx="114">
                  <c:v>-3091.2440000000643</c:v>
                </c:pt>
                <c:pt idx="115">
                  <c:v>-3243.6699999999255</c:v>
                </c:pt>
                <c:pt idx="116">
                  <c:v>-987.78200000000652</c:v>
                </c:pt>
                <c:pt idx="117">
                  <c:v>-2004.5200000000186</c:v>
                </c:pt>
                <c:pt idx="118">
                  <c:v>-1445.3739999999525</c:v>
                </c:pt>
                <c:pt idx="119">
                  <c:v>-2217.6210000000428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'South West'!$J$2</c:f>
              <c:strCache>
                <c:ptCount val="1"/>
                <c:pt idx="0">
                  <c:v>DF-RF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West'!$J$3:$J$122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117.30700000014622</c:v>
                </c:pt>
                <c:pt idx="13">
                  <c:v>-0.49702000000979751</c:v>
                </c:pt>
                <c:pt idx="14">
                  <c:v>0</c:v>
                </c:pt>
                <c:pt idx="15">
                  <c:v>-0.45600000012200326</c:v>
                </c:pt>
                <c:pt idx="16">
                  <c:v>0</c:v>
                </c:pt>
                <c:pt idx="17">
                  <c:v>-9.9999993108212948E-4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-241.93400000024121</c:v>
                </c:pt>
                <c:pt idx="22">
                  <c:v>163.23200000019278</c:v>
                </c:pt>
                <c:pt idx="23">
                  <c:v>-237.48300000024028</c:v>
                </c:pt>
                <c:pt idx="24">
                  <c:v>-655.02499999967404</c:v>
                </c:pt>
                <c:pt idx="25">
                  <c:v>-62.372000000323169</c:v>
                </c:pt>
                <c:pt idx="26">
                  <c:v>-201.66300000017509</c:v>
                </c:pt>
                <c:pt idx="27">
                  <c:v>-25.062999999965541</c:v>
                </c:pt>
                <c:pt idx="28">
                  <c:v>204.79600000043865</c:v>
                </c:pt>
                <c:pt idx="29">
                  <c:v>-276.95900000003166</c:v>
                </c:pt>
                <c:pt idx="30">
                  <c:v>-999.8939999997383</c:v>
                </c:pt>
                <c:pt idx="31">
                  <c:v>-1651.8719999997411</c:v>
                </c:pt>
                <c:pt idx="32">
                  <c:v>-1887.364000000176</c:v>
                </c:pt>
                <c:pt idx="33">
                  <c:v>-2162.820000000298</c:v>
                </c:pt>
                <c:pt idx="34">
                  <c:v>-2383.6630000004079</c:v>
                </c:pt>
                <c:pt idx="35">
                  <c:v>-2488.7390000002924</c:v>
                </c:pt>
                <c:pt idx="36">
                  <c:v>-1804.6080000000075</c:v>
                </c:pt>
                <c:pt idx="37">
                  <c:v>-1106.9810000001453</c:v>
                </c:pt>
                <c:pt idx="38">
                  <c:v>-763.53299999970477</c:v>
                </c:pt>
                <c:pt idx="39">
                  <c:v>283.39400000008754</c:v>
                </c:pt>
                <c:pt idx="40">
                  <c:v>697.59100000036415</c:v>
                </c:pt>
                <c:pt idx="41">
                  <c:v>663.93200000026263</c:v>
                </c:pt>
                <c:pt idx="42">
                  <c:v>373.05500000051688</c:v>
                </c:pt>
                <c:pt idx="43">
                  <c:v>-264.99399999994785</c:v>
                </c:pt>
                <c:pt idx="44">
                  <c:v>-291.97400000004563</c:v>
                </c:pt>
                <c:pt idx="45">
                  <c:v>198.76100000017323</c:v>
                </c:pt>
                <c:pt idx="46">
                  <c:v>122.56800000008661</c:v>
                </c:pt>
                <c:pt idx="47">
                  <c:v>952.9010000001872</c:v>
                </c:pt>
                <c:pt idx="48">
                  <c:v>1311.8130000001984</c:v>
                </c:pt>
                <c:pt idx="49">
                  <c:v>1334.5030000002589</c:v>
                </c:pt>
                <c:pt idx="50">
                  <c:v>815.45800000010058</c:v>
                </c:pt>
                <c:pt idx="51">
                  <c:v>242.49200000008568</c:v>
                </c:pt>
                <c:pt idx="52">
                  <c:v>18.816000000224449</c:v>
                </c:pt>
                <c:pt idx="53">
                  <c:v>-465.25599999981932</c:v>
                </c:pt>
                <c:pt idx="54">
                  <c:v>-344.06899999978486</c:v>
                </c:pt>
                <c:pt idx="55">
                  <c:v>-285.25199999962933</c:v>
                </c:pt>
                <c:pt idx="56">
                  <c:v>-231.68399999977555</c:v>
                </c:pt>
                <c:pt idx="57">
                  <c:v>-53.995999999926426</c:v>
                </c:pt>
                <c:pt idx="58">
                  <c:v>-12.535999999963678</c:v>
                </c:pt>
                <c:pt idx="59">
                  <c:v>-9.5289999999804422</c:v>
                </c:pt>
                <c:pt idx="60">
                  <c:v>-1274.7700000000186</c:v>
                </c:pt>
                <c:pt idx="61">
                  <c:v>-1860.3129999999655</c:v>
                </c:pt>
                <c:pt idx="62">
                  <c:v>-1003.2480000000214</c:v>
                </c:pt>
                <c:pt idx="63">
                  <c:v>-4104.9550000000745</c:v>
                </c:pt>
                <c:pt idx="64">
                  <c:v>-3385.0270000000019</c:v>
                </c:pt>
                <c:pt idx="65">
                  <c:v>-2888.1439999999711</c:v>
                </c:pt>
                <c:pt idx="66">
                  <c:v>-2995.2739999999758</c:v>
                </c:pt>
                <c:pt idx="67">
                  <c:v>-8685.5250000000233</c:v>
                </c:pt>
                <c:pt idx="68">
                  <c:v>-3235.2120000000577</c:v>
                </c:pt>
                <c:pt idx="69">
                  <c:v>-2709.6530000000494</c:v>
                </c:pt>
                <c:pt idx="70">
                  <c:v>-3794.1929999999702</c:v>
                </c:pt>
                <c:pt idx="71">
                  <c:v>-4070.295999999973</c:v>
                </c:pt>
                <c:pt idx="72">
                  <c:v>-2953.7119999999413</c:v>
                </c:pt>
                <c:pt idx="73">
                  <c:v>-2579.9769999999553</c:v>
                </c:pt>
                <c:pt idx="74">
                  <c:v>-2367.234999999986</c:v>
                </c:pt>
                <c:pt idx="75">
                  <c:v>-2496.6419999999925</c:v>
                </c:pt>
                <c:pt idx="76">
                  <c:v>-3031.8170000000391</c:v>
                </c:pt>
                <c:pt idx="77">
                  <c:v>-2879.7770000000019</c:v>
                </c:pt>
                <c:pt idx="78">
                  <c:v>-3441.3460000000196</c:v>
                </c:pt>
                <c:pt idx="79">
                  <c:v>-4681.814000000013</c:v>
                </c:pt>
                <c:pt idx="80">
                  <c:v>-5206.7540000000736</c:v>
                </c:pt>
                <c:pt idx="81">
                  <c:v>-5524.2160000000149</c:v>
                </c:pt>
                <c:pt idx="82">
                  <c:v>-4466.3020000000251</c:v>
                </c:pt>
                <c:pt idx="83">
                  <c:v>-4294.1840000000084</c:v>
                </c:pt>
                <c:pt idx="84">
                  <c:v>-3792.6370000001043</c:v>
                </c:pt>
                <c:pt idx="85">
                  <c:v>-3488.0329999999376</c:v>
                </c:pt>
                <c:pt idx="86">
                  <c:v>-3541.1339999999618</c:v>
                </c:pt>
                <c:pt idx="87">
                  <c:v>-3678.7469999999739</c:v>
                </c:pt>
                <c:pt idx="88">
                  <c:v>-2299.704000000027</c:v>
                </c:pt>
                <c:pt idx="89">
                  <c:v>-2375.2519999999786</c:v>
                </c:pt>
                <c:pt idx="90">
                  <c:v>-2768.1180000000168</c:v>
                </c:pt>
                <c:pt idx="91">
                  <c:v>-4243.9329999999609</c:v>
                </c:pt>
                <c:pt idx="92">
                  <c:v>-3191.9620000000577</c:v>
                </c:pt>
                <c:pt idx="93">
                  <c:v>-2601.4220000000205</c:v>
                </c:pt>
                <c:pt idx="94">
                  <c:v>-4669.8679999999003</c:v>
                </c:pt>
                <c:pt idx="95">
                  <c:v>-2404.73199999996</c:v>
                </c:pt>
                <c:pt idx="96">
                  <c:v>-1967.3040000000037</c:v>
                </c:pt>
                <c:pt idx="97">
                  <c:v>-1393.0810000000056</c:v>
                </c:pt>
                <c:pt idx="98">
                  <c:v>-2193.1330000000307</c:v>
                </c:pt>
                <c:pt idx="99">
                  <c:v>-2048.7079999999842</c:v>
                </c:pt>
                <c:pt idx="100">
                  <c:v>-1314.0929999999935</c:v>
                </c:pt>
                <c:pt idx="101">
                  <c:v>-4570.2970000000205</c:v>
                </c:pt>
                <c:pt idx="102">
                  <c:v>0</c:v>
                </c:pt>
                <c:pt idx="103">
                  <c:v>-3614.9759999999078</c:v>
                </c:pt>
                <c:pt idx="104">
                  <c:v>-3343.2570000000997</c:v>
                </c:pt>
                <c:pt idx="105">
                  <c:v>-638.48100000002887</c:v>
                </c:pt>
                <c:pt idx="106">
                  <c:v>-949.5910000000149</c:v>
                </c:pt>
                <c:pt idx="107">
                  <c:v>-1813.4150000000373</c:v>
                </c:pt>
                <c:pt idx="108">
                  <c:v>-2025.5629999999655</c:v>
                </c:pt>
                <c:pt idx="109">
                  <c:v>-929.25699999998324</c:v>
                </c:pt>
                <c:pt idx="110">
                  <c:v>-792.67499999993015</c:v>
                </c:pt>
                <c:pt idx="111">
                  <c:v>-1483.8099999999395</c:v>
                </c:pt>
                <c:pt idx="112">
                  <c:v>-1096.4089999999851</c:v>
                </c:pt>
                <c:pt idx="113">
                  <c:v>-1610.841999999946</c:v>
                </c:pt>
                <c:pt idx="114">
                  <c:v>-1851.966999999946</c:v>
                </c:pt>
                <c:pt idx="115">
                  <c:v>-1766.9560000000056</c:v>
                </c:pt>
                <c:pt idx="116">
                  <c:v>-2654.0800000000745</c:v>
                </c:pt>
                <c:pt idx="117">
                  <c:v>-2562.2270000000717</c:v>
                </c:pt>
                <c:pt idx="118">
                  <c:v>-2530.1560000000754</c:v>
                </c:pt>
                <c:pt idx="119">
                  <c:v>-2489.5699999999488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75200"/>
        <c:axId val="67876736"/>
      </c:lineChart>
      <c:dateAx>
        <c:axId val="67875200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crossAx val="67876736"/>
        <c:crosses val="autoZero"/>
        <c:auto val="1"/>
        <c:lblOffset val="100"/>
        <c:baseTimeUnit val="months"/>
      </c:dateAx>
      <c:valAx>
        <c:axId val="6787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875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'South West'!$O$17</c:f>
              <c:strCache>
                <c:ptCount val="1"/>
                <c:pt idx="0">
                  <c:v>DF-R3</c:v>
                </c:pt>
              </c:strCache>
            </c:strRef>
          </c:tx>
          <c:marker>
            <c:symbol val="none"/>
          </c:marker>
          <c:cat>
            <c:strRef>
              <c:f>'South West'!$L$18:$L$27</c:f>
              <c:strCache>
                <c:ptCount val="10"/>
                <c:pt idx="0">
                  <c:v>2000/01</c:v>
                </c:pt>
                <c:pt idx="1">
                  <c:v>2001/02</c:v>
                </c:pt>
                <c:pt idx="2">
                  <c:v>2002/03</c:v>
                </c:pt>
                <c:pt idx="3">
                  <c:v>2003/04</c:v>
                </c:pt>
                <c:pt idx="4">
                  <c:v>2004/05</c:v>
                </c:pt>
                <c:pt idx="5">
                  <c:v>2005/06</c:v>
                </c:pt>
                <c:pt idx="6">
                  <c:v>2006/07</c:v>
                </c:pt>
                <c:pt idx="7">
                  <c:v>2007/08</c:v>
                </c:pt>
                <c:pt idx="8">
                  <c:v>2008/09</c:v>
                </c:pt>
                <c:pt idx="9">
                  <c:v>2009/10</c:v>
                </c:pt>
              </c:strCache>
            </c:strRef>
          </c:cat>
          <c:val>
            <c:numRef>
              <c:f>'South West'!$O$18:$O$27</c:f>
              <c:numCache>
                <c:formatCode>_-* #,##0_-;\-* #,##0_-;_-* "-"??_-;_-@_-</c:formatCode>
                <c:ptCount val="10"/>
                <c:pt idx="0">
                  <c:v>-694.89378000132274</c:v>
                </c:pt>
                <c:pt idx="1">
                  <c:v>17020.817002183292</c:v>
                </c:pt>
                <c:pt idx="2">
                  <c:v>17780.461000000476</c:v>
                </c:pt>
                <c:pt idx="3">
                  <c:v>35174.525999999256</c:v>
                </c:pt>
                <c:pt idx="4">
                  <c:v>28421.107000000076</c:v>
                </c:pt>
                <c:pt idx="5">
                  <c:v>-26919.440000000177</c:v>
                </c:pt>
                <c:pt idx="6">
                  <c:v>-71449.361999999965</c:v>
                </c:pt>
                <c:pt idx="7">
                  <c:v>-52015.993999999831</c:v>
                </c:pt>
                <c:pt idx="8">
                  <c:v>-69322.951000000117</c:v>
                </c:pt>
                <c:pt idx="9">
                  <c:v>-50651.208999999799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01696"/>
        <c:axId val="82678912"/>
      </c:lineChart>
      <c:catAx>
        <c:axId val="77101696"/>
        <c:scaling>
          <c:orientation val="minMax"/>
        </c:scaling>
        <c:delete val="0"/>
        <c:axPos val="b"/>
        <c:majorTickMark val="out"/>
        <c:minorTickMark val="none"/>
        <c:tickLblPos val="nextTo"/>
        <c:crossAx val="82678912"/>
        <c:crosses val="autoZero"/>
        <c:auto val="1"/>
        <c:lblAlgn val="ctr"/>
        <c:lblOffset val="100"/>
        <c:noMultiLvlLbl val="0"/>
      </c:catAx>
      <c:valAx>
        <c:axId val="8267891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77101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'South West'!$B$2</c:f>
              <c:strCache>
                <c:ptCount val="1"/>
                <c:pt idx="0">
                  <c:v>SF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West'!$B$3:$B$122</c:f>
              <c:numCache>
                <c:formatCode>General</c:formatCode>
                <c:ptCount val="120"/>
                <c:pt idx="0">
                  <c:v>765723.47400000016</c:v>
                </c:pt>
                <c:pt idx="1">
                  <c:v>642146.549</c:v>
                </c:pt>
                <c:pt idx="2">
                  <c:v>571975.07999999996</c:v>
                </c:pt>
                <c:pt idx="3">
                  <c:v>586963.772</c:v>
                </c:pt>
                <c:pt idx="4">
                  <c:v>589610.99099999992</c:v>
                </c:pt>
                <c:pt idx="5">
                  <c:v>610240.23</c:v>
                </c:pt>
                <c:pt idx="6">
                  <c:v>756919.9253890001</c:v>
                </c:pt>
                <c:pt idx="7">
                  <c:v>906351.848</c:v>
                </c:pt>
                <c:pt idx="8">
                  <c:v>958779.75800000003</c:v>
                </c:pt>
                <c:pt idx="9">
                  <c:v>1005524.4829999999</c:v>
                </c:pt>
                <c:pt idx="10">
                  <c:v>880209.83799999999</c:v>
                </c:pt>
                <c:pt idx="11">
                  <c:v>912982.92900000012</c:v>
                </c:pt>
                <c:pt idx="12">
                  <c:v>770175.00699999975</c:v>
                </c:pt>
                <c:pt idx="13">
                  <c:v>658759.09953999997</c:v>
                </c:pt>
                <c:pt idx="14">
                  <c:v>591039.85400000005</c:v>
                </c:pt>
                <c:pt idx="15">
                  <c:v>601916.17299999984</c:v>
                </c:pt>
                <c:pt idx="16">
                  <c:v>600565.94200000004</c:v>
                </c:pt>
                <c:pt idx="17">
                  <c:v>638196.97600000026</c:v>
                </c:pt>
                <c:pt idx="18">
                  <c:v>745479.91599999997</c:v>
                </c:pt>
                <c:pt idx="19">
                  <c:v>909950.43</c:v>
                </c:pt>
                <c:pt idx="20">
                  <c:v>1022278.3209999999</c:v>
                </c:pt>
                <c:pt idx="21">
                  <c:v>964930.50642117148</c:v>
                </c:pt>
                <c:pt idx="22">
                  <c:v>839940.20099999977</c:v>
                </c:pt>
                <c:pt idx="23">
                  <c:v>852576.76399999997</c:v>
                </c:pt>
                <c:pt idx="24">
                  <c:v>745700.32</c:v>
                </c:pt>
                <c:pt idx="25">
                  <c:v>667270.34784299589</c:v>
                </c:pt>
                <c:pt idx="26">
                  <c:v>599570.55421425984</c:v>
                </c:pt>
                <c:pt idx="27">
                  <c:v>617235.70095742366</c:v>
                </c:pt>
                <c:pt idx="28">
                  <c:v>609075.48600000027</c:v>
                </c:pt>
                <c:pt idx="29">
                  <c:v>628687.43300000008</c:v>
                </c:pt>
                <c:pt idx="30">
                  <c:v>779945.92100000032</c:v>
                </c:pt>
                <c:pt idx="31">
                  <c:v>886125.55599999998</c:v>
                </c:pt>
                <c:pt idx="32">
                  <c:v>982527.64900000009</c:v>
                </c:pt>
                <c:pt idx="33">
                  <c:v>1012036.3589999999</c:v>
                </c:pt>
                <c:pt idx="34">
                  <c:v>901588.45900000003</c:v>
                </c:pt>
                <c:pt idx="35">
                  <c:v>897766.22</c:v>
                </c:pt>
                <c:pt idx="36">
                  <c:v>795893.77</c:v>
                </c:pt>
                <c:pt idx="37">
                  <c:v>683124.85699999984</c:v>
                </c:pt>
                <c:pt idx="38">
                  <c:v>592283.11400000029</c:v>
                </c:pt>
                <c:pt idx="39">
                  <c:v>612827.53500000003</c:v>
                </c:pt>
                <c:pt idx="40">
                  <c:v>612765.78099999996</c:v>
                </c:pt>
                <c:pt idx="41">
                  <c:v>629010.16700000002</c:v>
                </c:pt>
                <c:pt idx="42">
                  <c:v>782995.94</c:v>
                </c:pt>
                <c:pt idx="43">
                  <c:v>890075.88400000031</c:v>
                </c:pt>
                <c:pt idx="44">
                  <c:v>1004786.3140000002</c:v>
                </c:pt>
                <c:pt idx="45">
                  <c:v>1022713.681</c:v>
                </c:pt>
                <c:pt idx="46">
                  <c:v>952929.31499999959</c:v>
                </c:pt>
                <c:pt idx="47">
                  <c:v>954305.29</c:v>
                </c:pt>
                <c:pt idx="48">
                  <c:v>777307.01299999992</c:v>
                </c:pt>
                <c:pt idx="49">
                  <c:v>707160.43</c:v>
                </c:pt>
                <c:pt idx="50">
                  <c:v>619617.23499999987</c:v>
                </c:pt>
                <c:pt idx="51">
                  <c:v>646598.66599999985</c:v>
                </c:pt>
                <c:pt idx="52">
                  <c:v>635006.28399999987</c:v>
                </c:pt>
                <c:pt idx="53">
                  <c:v>645089.52300000016</c:v>
                </c:pt>
                <c:pt idx="54">
                  <c:v>794796.60499999986</c:v>
                </c:pt>
                <c:pt idx="55">
                  <c:v>941349.61899999983</c:v>
                </c:pt>
                <c:pt idx="56">
                  <c:v>1033836.6030000001</c:v>
                </c:pt>
                <c:pt idx="57">
                  <c:v>1004467.5509999996</c:v>
                </c:pt>
                <c:pt idx="58">
                  <c:v>934660.2080000001</c:v>
                </c:pt>
                <c:pt idx="59">
                  <c:v>921887.00800000015</c:v>
                </c:pt>
                <c:pt idx="60">
                  <c:v>771522.48699999996</c:v>
                </c:pt>
                <c:pt idx="61">
                  <c:v>711204.95499999996</c:v>
                </c:pt>
                <c:pt idx="62">
                  <c:v>622320.00800000003</c:v>
                </c:pt>
                <c:pt idx="63">
                  <c:v>636280.37300000002</c:v>
                </c:pt>
                <c:pt idx="64">
                  <c:v>640035.36300000001</c:v>
                </c:pt>
                <c:pt idx="65">
                  <c:v>657147.96299999999</c:v>
                </c:pt>
                <c:pt idx="66">
                  <c:v>806810.83799999999</c:v>
                </c:pt>
                <c:pt idx="67">
                  <c:v>993504.97100000002</c:v>
                </c:pt>
                <c:pt idx="68">
                  <c:v>1074166.6059999999</c:v>
                </c:pt>
                <c:pt idx="69">
                  <c:v>1058473.3770000001</c:v>
                </c:pt>
                <c:pt idx="70">
                  <c:v>968379.16399999999</c:v>
                </c:pt>
                <c:pt idx="71">
                  <c:v>997653.27800000005</c:v>
                </c:pt>
                <c:pt idx="72">
                  <c:v>782864.75600000005</c:v>
                </c:pt>
                <c:pt idx="73">
                  <c:v>689428.19499999995</c:v>
                </c:pt>
                <c:pt idx="74">
                  <c:v>637006.55799999996</c:v>
                </c:pt>
                <c:pt idx="75">
                  <c:v>645876.15800000005</c:v>
                </c:pt>
                <c:pt idx="76">
                  <c:v>659313.70499999996</c:v>
                </c:pt>
                <c:pt idx="77" formatCode="0">
                  <c:v>665441.13300000003</c:v>
                </c:pt>
                <c:pt idx="78" formatCode="0">
                  <c:v>807516.86699999997</c:v>
                </c:pt>
                <c:pt idx="79" formatCode="0">
                  <c:v>922442.56099999999</c:v>
                </c:pt>
                <c:pt idx="80" formatCode="0">
                  <c:v>994758.85100000002</c:v>
                </c:pt>
                <c:pt idx="81" formatCode="0">
                  <c:v>966918.14500000002</c:v>
                </c:pt>
                <c:pt idx="82" formatCode="0">
                  <c:v>862978.76</c:v>
                </c:pt>
                <c:pt idx="83" formatCode="0">
                  <c:v>896077.09299999999</c:v>
                </c:pt>
                <c:pt idx="84" formatCode="0">
                  <c:v>752794.96</c:v>
                </c:pt>
                <c:pt idx="85" formatCode="0">
                  <c:v>685103.228</c:v>
                </c:pt>
                <c:pt idx="86" formatCode="0">
                  <c:v>612060.47600000002</c:v>
                </c:pt>
                <c:pt idx="87" formatCode="0">
                  <c:v>637631.00800000003</c:v>
                </c:pt>
                <c:pt idx="88" formatCode="0">
                  <c:v>632349.19299999997</c:v>
                </c:pt>
                <c:pt idx="89" formatCode="0">
                  <c:v>666108.73800000001</c:v>
                </c:pt>
                <c:pt idx="90" formatCode="0">
                  <c:v>782368.61100000003</c:v>
                </c:pt>
                <c:pt idx="91" formatCode="0">
                  <c:v>911521.02</c:v>
                </c:pt>
                <c:pt idx="92" formatCode="0">
                  <c:v>1000998.706</c:v>
                </c:pt>
                <c:pt idx="93" formatCode="0">
                  <c:v>967643.88399999996</c:v>
                </c:pt>
                <c:pt idx="94" formatCode="0">
                  <c:v>908695.65399999998</c:v>
                </c:pt>
                <c:pt idx="95" formatCode="0">
                  <c:v>934280.929</c:v>
                </c:pt>
                <c:pt idx="96" formatCode="0">
                  <c:v>792468.08</c:v>
                </c:pt>
                <c:pt idx="97" formatCode="0">
                  <c:v>672037.16500000004</c:v>
                </c:pt>
                <c:pt idx="98" formatCode="0">
                  <c:v>610255.53899999999</c:v>
                </c:pt>
                <c:pt idx="99" formatCode="0">
                  <c:v>635263.82799999998</c:v>
                </c:pt>
                <c:pt idx="100" formatCode="0">
                  <c:v>631026.49100000004</c:v>
                </c:pt>
                <c:pt idx="101" formatCode="0">
                  <c:v>677498.55200000003</c:v>
                </c:pt>
                <c:pt idx="102" formatCode="0">
                  <c:v>809893.245</c:v>
                </c:pt>
                <c:pt idx="103" formatCode="0">
                  <c:v>927421.85900000005</c:v>
                </c:pt>
                <c:pt idx="104" formatCode="0">
                  <c:v>1047302.827</c:v>
                </c:pt>
                <c:pt idx="105" formatCode="0">
                  <c:v>1050529.622</c:v>
                </c:pt>
                <c:pt idx="106" formatCode="0">
                  <c:v>913303.13600000006</c:v>
                </c:pt>
                <c:pt idx="107" formatCode="0">
                  <c:v>883788.63600000006</c:v>
                </c:pt>
                <c:pt idx="108">
                  <c:v>743822.39099999995</c:v>
                </c:pt>
                <c:pt idx="109">
                  <c:v>668753.97600000002</c:v>
                </c:pt>
                <c:pt idx="110">
                  <c:v>606426.91</c:v>
                </c:pt>
                <c:pt idx="111">
                  <c:v>625464.98199999996</c:v>
                </c:pt>
                <c:pt idx="112">
                  <c:v>623087.81599999999</c:v>
                </c:pt>
                <c:pt idx="113">
                  <c:v>651404.50300000003</c:v>
                </c:pt>
                <c:pt idx="114">
                  <c:v>762426.10199999996</c:v>
                </c:pt>
                <c:pt idx="115">
                  <c:v>859108.72100000002</c:v>
                </c:pt>
                <c:pt idx="116">
                  <c:v>998486.25899999996</c:v>
                </c:pt>
                <c:pt idx="117">
                  <c:v>1040330.883</c:v>
                </c:pt>
                <c:pt idx="118">
                  <c:v>893366.06</c:v>
                </c:pt>
                <c:pt idx="119">
                  <c:v>898178.47100000002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'South West'!$C$2</c:f>
              <c:strCache>
                <c:ptCount val="1"/>
                <c:pt idx="0">
                  <c:v>R1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West'!$C$3:$C$122</c:f>
              <c:numCache>
                <c:formatCode>General</c:formatCode>
                <c:ptCount val="120"/>
                <c:pt idx="0">
                  <c:v>773261.26300000015</c:v>
                </c:pt>
                <c:pt idx="1">
                  <c:v>648546.60271499993</c:v>
                </c:pt>
                <c:pt idx="2">
                  <c:v>577797.27999999991</c:v>
                </c:pt>
                <c:pt idx="3">
                  <c:v>592730.32599999977</c:v>
                </c:pt>
                <c:pt idx="4">
                  <c:v>592905.85799999989</c:v>
                </c:pt>
                <c:pt idx="5">
                  <c:v>612947.45099999977</c:v>
                </c:pt>
                <c:pt idx="6">
                  <c:v>758176.52700000012</c:v>
                </c:pt>
                <c:pt idx="7">
                  <c:v>905780.35100000002</c:v>
                </c:pt>
                <c:pt idx="8">
                  <c:v>961201.80999999971</c:v>
                </c:pt>
                <c:pt idx="9">
                  <c:v>1008885.7419999999</c:v>
                </c:pt>
                <c:pt idx="10">
                  <c:v>891166.89199999976</c:v>
                </c:pt>
                <c:pt idx="11">
                  <c:v>920019.26600000006</c:v>
                </c:pt>
                <c:pt idx="12">
                  <c:v>778473.18400000001</c:v>
                </c:pt>
                <c:pt idx="13">
                  <c:v>663538.53507499991</c:v>
                </c:pt>
                <c:pt idx="14">
                  <c:v>596401.80300000007</c:v>
                </c:pt>
                <c:pt idx="15">
                  <c:v>604434.30400000012</c:v>
                </c:pt>
                <c:pt idx="16">
                  <c:v>604211.054</c:v>
                </c:pt>
                <c:pt idx="17">
                  <c:v>636551.79600000032</c:v>
                </c:pt>
                <c:pt idx="18">
                  <c:v>740264.46600000013</c:v>
                </c:pt>
                <c:pt idx="19">
                  <c:v>897098.29800000042</c:v>
                </c:pt>
                <c:pt idx="20">
                  <c:v>1014351.4840000001</c:v>
                </c:pt>
                <c:pt idx="21">
                  <c:v>963848.3956335563</c:v>
                </c:pt>
                <c:pt idx="22">
                  <c:v>841505.36999999976</c:v>
                </c:pt>
                <c:pt idx="23">
                  <c:v>856352.30700000003</c:v>
                </c:pt>
                <c:pt idx="24">
                  <c:v>750348.87299999979</c:v>
                </c:pt>
                <c:pt idx="25">
                  <c:v>674359.74863788788</c:v>
                </c:pt>
                <c:pt idx="26">
                  <c:v>606379.48351456528</c:v>
                </c:pt>
                <c:pt idx="27">
                  <c:v>623470.15237373777</c:v>
                </c:pt>
                <c:pt idx="28">
                  <c:v>614966.36800000037</c:v>
                </c:pt>
                <c:pt idx="29">
                  <c:v>629488.12399999995</c:v>
                </c:pt>
                <c:pt idx="30">
                  <c:v>779219.66199999978</c:v>
                </c:pt>
                <c:pt idx="31">
                  <c:v>878954.12699999998</c:v>
                </c:pt>
                <c:pt idx="32">
                  <c:v>972362.90599999996</c:v>
                </c:pt>
                <c:pt idx="33">
                  <c:v>1023369.5099999998</c:v>
                </c:pt>
                <c:pt idx="34">
                  <c:v>894560.66100000008</c:v>
                </c:pt>
                <c:pt idx="35">
                  <c:v>908668.85900000005</c:v>
                </c:pt>
                <c:pt idx="36">
                  <c:v>794043.82599999977</c:v>
                </c:pt>
                <c:pt idx="37">
                  <c:v>683847.77599999984</c:v>
                </c:pt>
                <c:pt idx="38">
                  <c:v>595229.89199999999</c:v>
                </c:pt>
                <c:pt idx="39">
                  <c:v>619351.50300000003</c:v>
                </c:pt>
                <c:pt idx="40">
                  <c:v>618481.0689999999</c:v>
                </c:pt>
                <c:pt idx="41">
                  <c:v>634775.03099999996</c:v>
                </c:pt>
                <c:pt idx="42">
                  <c:v>784466.65799999982</c:v>
                </c:pt>
                <c:pt idx="43">
                  <c:v>893063.48000000021</c:v>
                </c:pt>
                <c:pt idx="44">
                  <c:v>990210.82199999969</c:v>
                </c:pt>
                <c:pt idx="45">
                  <c:v>1032177.8149999999</c:v>
                </c:pt>
                <c:pt idx="46">
                  <c:v>956167.41799999995</c:v>
                </c:pt>
                <c:pt idx="47">
                  <c:v>955623.31799999997</c:v>
                </c:pt>
                <c:pt idx="48">
                  <c:v>782843.81300000008</c:v>
                </c:pt>
                <c:pt idx="49">
                  <c:v>707606.48600000003</c:v>
                </c:pt>
                <c:pt idx="50">
                  <c:v>621620.19599999988</c:v>
                </c:pt>
                <c:pt idx="51">
                  <c:v>648575.18499999982</c:v>
                </c:pt>
                <c:pt idx="52">
                  <c:v>639669.27699999989</c:v>
                </c:pt>
                <c:pt idx="53">
                  <c:v>648806.17200000002</c:v>
                </c:pt>
                <c:pt idx="54">
                  <c:v>797238.57200000004</c:v>
                </c:pt>
                <c:pt idx="55">
                  <c:v>937384.33700000029</c:v>
                </c:pt>
                <c:pt idx="56">
                  <c:v>1012534.3299999997</c:v>
                </c:pt>
                <c:pt idx="57">
                  <c:v>1021327.8440000003</c:v>
                </c:pt>
                <c:pt idx="58">
                  <c:v>931125.70699999982</c:v>
                </c:pt>
                <c:pt idx="59">
                  <c:v>926811.70099999977</c:v>
                </c:pt>
                <c:pt idx="60">
                  <c:v>777765.46400000004</c:v>
                </c:pt>
                <c:pt idx="61">
                  <c:v>717916.48499999999</c:v>
                </c:pt>
                <c:pt idx="62">
                  <c:v>629813.71299999999</c:v>
                </c:pt>
                <c:pt idx="63">
                  <c:v>644794.58499999996</c:v>
                </c:pt>
                <c:pt idx="64">
                  <c:v>648003.85199999996</c:v>
                </c:pt>
                <c:pt idx="65">
                  <c:v>660150.804</c:v>
                </c:pt>
                <c:pt idx="66">
                  <c:v>801288.13100000005</c:v>
                </c:pt>
                <c:pt idx="67">
                  <c:v>981761.93799999997</c:v>
                </c:pt>
                <c:pt idx="68">
                  <c:v>1066011.6580000001</c:v>
                </c:pt>
                <c:pt idx="69">
                  <c:v>1053094.622</c:v>
                </c:pt>
                <c:pt idx="70">
                  <c:v>967334.75399999996</c:v>
                </c:pt>
                <c:pt idx="71">
                  <c:v>998856.86699999997</c:v>
                </c:pt>
                <c:pt idx="72">
                  <c:v>786250.68299999996</c:v>
                </c:pt>
                <c:pt idx="73">
                  <c:v>694869.71</c:v>
                </c:pt>
                <c:pt idx="74">
                  <c:v>642282.33100000001</c:v>
                </c:pt>
                <c:pt idx="75">
                  <c:v>650566.96400000004</c:v>
                </c:pt>
                <c:pt idx="76">
                  <c:v>659500.11899999995</c:v>
                </c:pt>
                <c:pt idx="77" formatCode="0">
                  <c:v>662241.42200000002</c:v>
                </c:pt>
                <c:pt idx="78" formatCode="0">
                  <c:v>799792.66799999995</c:v>
                </c:pt>
                <c:pt idx="79" formatCode="0">
                  <c:v>910680.72</c:v>
                </c:pt>
                <c:pt idx="80" formatCode="0">
                  <c:v>985357.723</c:v>
                </c:pt>
                <c:pt idx="81" formatCode="0">
                  <c:v>963683.97499999998</c:v>
                </c:pt>
                <c:pt idx="82" formatCode="0">
                  <c:v>862880.52899999998</c:v>
                </c:pt>
                <c:pt idx="83" formatCode="0">
                  <c:v>894313.67299999995</c:v>
                </c:pt>
                <c:pt idx="84" formatCode="0">
                  <c:v>751282.96799999999</c:v>
                </c:pt>
                <c:pt idx="85" formatCode="0">
                  <c:v>685197.77099999995</c:v>
                </c:pt>
                <c:pt idx="86" formatCode="0">
                  <c:v>617123.125</c:v>
                </c:pt>
                <c:pt idx="87" formatCode="0">
                  <c:v>644825.04200000002</c:v>
                </c:pt>
                <c:pt idx="88" formatCode="0">
                  <c:v>638259.32400000002</c:v>
                </c:pt>
                <c:pt idx="89" formatCode="0">
                  <c:v>668080.61</c:v>
                </c:pt>
                <c:pt idx="90" formatCode="0">
                  <c:v>781536.15599999996</c:v>
                </c:pt>
                <c:pt idx="91" formatCode="0">
                  <c:v>907031.79500000004</c:v>
                </c:pt>
                <c:pt idx="92" formatCode="0">
                  <c:v>999677.28099999996</c:v>
                </c:pt>
                <c:pt idx="93" formatCode="0">
                  <c:v>967485.652</c:v>
                </c:pt>
                <c:pt idx="94" formatCode="0">
                  <c:v>907410.62899999996</c:v>
                </c:pt>
                <c:pt idx="95" formatCode="0">
                  <c:v>932846.44900000002</c:v>
                </c:pt>
                <c:pt idx="96" formatCode="0">
                  <c:v>792654.348</c:v>
                </c:pt>
                <c:pt idx="97" formatCode="0">
                  <c:v>675120.13899999997</c:v>
                </c:pt>
                <c:pt idx="98" formatCode="0">
                  <c:v>613864.27500000002</c:v>
                </c:pt>
                <c:pt idx="99" formatCode="0">
                  <c:v>640345.01100000006</c:v>
                </c:pt>
                <c:pt idx="100" formatCode="0">
                  <c:v>638082.38100000005</c:v>
                </c:pt>
                <c:pt idx="101" formatCode="0">
                  <c:v>678936.04599999997</c:v>
                </c:pt>
                <c:pt idx="102" formatCode="0">
                  <c:v>806123.34400000004</c:v>
                </c:pt>
                <c:pt idx="103" formatCode="0">
                  <c:v>917025.33</c:v>
                </c:pt>
                <c:pt idx="104" formatCode="0">
                  <c:v>1034434.723</c:v>
                </c:pt>
                <c:pt idx="105" formatCode="0">
                  <c:v>1037400.303</c:v>
                </c:pt>
                <c:pt idx="106" formatCode="0">
                  <c:v>903106.07200000004</c:v>
                </c:pt>
                <c:pt idx="107" formatCode="0">
                  <c:v>875269.84699999995</c:v>
                </c:pt>
                <c:pt idx="108">
                  <c:v>737753.43900000001</c:v>
                </c:pt>
                <c:pt idx="109">
                  <c:v>670829.56599999999</c:v>
                </c:pt>
                <c:pt idx="110">
                  <c:v>610179.73899999994</c:v>
                </c:pt>
                <c:pt idx="111">
                  <c:v>631403.84100000001</c:v>
                </c:pt>
                <c:pt idx="112">
                  <c:v>628921.20799999998</c:v>
                </c:pt>
                <c:pt idx="113">
                  <c:v>653395.36600000004</c:v>
                </c:pt>
                <c:pt idx="114">
                  <c:v>759446.31499999994</c:v>
                </c:pt>
                <c:pt idx="115">
                  <c:v>852001.65800000005</c:v>
                </c:pt>
                <c:pt idx="116">
                  <c:v>993643.30900000001</c:v>
                </c:pt>
                <c:pt idx="117">
                  <c:v>1036289.63</c:v>
                </c:pt>
                <c:pt idx="118">
                  <c:v>895083.37100000004</c:v>
                </c:pt>
                <c:pt idx="119">
                  <c:v>901595.14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'South West'!$D$2</c:f>
              <c:strCache>
                <c:ptCount val="1"/>
                <c:pt idx="0">
                  <c:v>R2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West'!$D$3:$D$122</c:f>
              <c:numCache>
                <c:formatCode>General</c:formatCode>
                <c:ptCount val="120"/>
                <c:pt idx="0">
                  <c:v>782483.54399999976</c:v>
                </c:pt>
                <c:pt idx="1">
                  <c:v>654351.53200000001</c:v>
                </c:pt>
                <c:pt idx="2">
                  <c:v>581457.97348499973</c:v>
                </c:pt>
                <c:pt idx="3">
                  <c:v>594785.81700000004</c:v>
                </c:pt>
                <c:pt idx="4">
                  <c:v>596441.84299999988</c:v>
                </c:pt>
                <c:pt idx="5">
                  <c:v>615186.79300000006</c:v>
                </c:pt>
                <c:pt idx="6">
                  <c:v>759686.38100000017</c:v>
                </c:pt>
                <c:pt idx="7">
                  <c:v>909325.6860000001</c:v>
                </c:pt>
                <c:pt idx="8">
                  <c:v>974649.43507000001</c:v>
                </c:pt>
                <c:pt idx="9">
                  <c:v>1023527.3880000002</c:v>
                </c:pt>
                <c:pt idx="10">
                  <c:v>898157.402</c:v>
                </c:pt>
                <c:pt idx="11">
                  <c:v>928183.88500000024</c:v>
                </c:pt>
                <c:pt idx="12">
                  <c:v>781046.01399999973</c:v>
                </c:pt>
                <c:pt idx="13">
                  <c:v>660823.92900000012</c:v>
                </c:pt>
                <c:pt idx="14">
                  <c:v>590627.00899999996</c:v>
                </c:pt>
                <c:pt idx="15">
                  <c:v>600703.63699999999</c:v>
                </c:pt>
                <c:pt idx="16">
                  <c:v>600219.005</c:v>
                </c:pt>
                <c:pt idx="17">
                  <c:v>629740.59300000023</c:v>
                </c:pt>
                <c:pt idx="18">
                  <c:v>731109.46399999992</c:v>
                </c:pt>
                <c:pt idx="19">
                  <c:v>890771.30700000038</c:v>
                </c:pt>
                <c:pt idx="20">
                  <c:v>1016207.0590000001</c:v>
                </c:pt>
                <c:pt idx="21">
                  <c:v>969057.77930149087</c:v>
                </c:pt>
                <c:pt idx="22">
                  <c:v>848411.94200000004</c:v>
                </c:pt>
                <c:pt idx="23">
                  <c:v>864618.75900000019</c:v>
                </c:pt>
                <c:pt idx="24">
                  <c:v>758733.84099999978</c:v>
                </c:pt>
                <c:pt idx="25">
                  <c:v>682071.52792790998</c:v>
                </c:pt>
                <c:pt idx="26">
                  <c:v>611626.05700000003</c:v>
                </c:pt>
                <c:pt idx="27">
                  <c:v>624827.80200000003</c:v>
                </c:pt>
                <c:pt idx="28">
                  <c:v>614455.80500000005</c:v>
                </c:pt>
                <c:pt idx="29">
                  <c:v>628155.34500000009</c:v>
                </c:pt>
                <c:pt idx="30">
                  <c:v>776976.67599999998</c:v>
                </c:pt>
                <c:pt idx="31">
                  <c:v>877349.58200000017</c:v>
                </c:pt>
                <c:pt idx="32">
                  <c:v>980052.63299999991</c:v>
                </c:pt>
                <c:pt idx="33">
                  <c:v>1029574.039</c:v>
                </c:pt>
                <c:pt idx="34">
                  <c:v>894923.11800000002</c:v>
                </c:pt>
                <c:pt idx="35">
                  <c:v>902269.46300000011</c:v>
                </c:pt>
                <c:pt idx="36">
                  <c:v>787577.74699999997</c:v>
                </c:pt>
                <c:pt idx="37">
                  <c:v>684491.48699999996</c:v>
                </c:pt>
                <c:pt idx="38">
                  <c:v>599053.85200000007</c:v>
                </c:pt>
                <c:pt idx="39">
                  <c:v>621840.54500000016</c:v>
                </c:pt>
                <c:pt idx="40">
                  <c:v>621611.41300000006</c:v>
                </c:pt>
                <c:pt idx="41">
                  <c:v>636833.7300000001</c:v>
                </c:pt>
                <c:pt idx="42">
                  <c:v>791409.46700000006</c:v>
                </c:pt>
                <c:pt idx="43">
                  <c:v>893810.00699999998</c:v>
                </c:pt>
                <c:pt idx="44">
                  <c:v>988778.0830000001</c:v>
                </c:pt>
                <c:pt idx="45">
                  <c:v>1035945.8759999999</c:v>
                </c:pt>
                <c:pt idx="46">
                  <c:v>958462.1649999998</c:v>
                </c:pt>
                <c:pt idx="47">
                  <c:v>954246.4639999998</c:v>
                </c:pt>
                <c:pt idx="48">
                  <c:v>777072.28099999984</c:v>
                </c:pt>
                <c:pt idx="49">
                  <c:v>702493.93500000017</c:v>
                </c:pt>
                <c:pt idx="50">
                  <c:v>620289.50899999996</c:v>
                </c:pt>
                <c:pt idx="51">
                  <c:v>649667.93500000006</c:v>
                </c:pt>
                <c:pt idx="52">
                  <c:v>643651.97599999979</c:v>
                </c:pt>
                <c:pt idx="53">
                  <c:v>653793.28599999996</c:v>
                </c:pt>
                <c:pt idx="54">
                  <c:v>798814.77299999981</c:v>
                </c:pt>
                <c:pt idx="55">
                  <c:v>930234.36800000013</c:v>
                </c:pt>
                <c:pt idx="56">
                  <c:v>1009094.6679999996</c:v>
                </c:pt>
                <c:pt idx="57">
                  <c:v>1023784.3169999997</c:v>
                </c:pt>
                <c:pt idx="58">
                  <c:v>937524.58600000013</c:v>
                </c:pt>
                <c:pt idx="59">
                  <c:v>936040.66299999994</c:v>
                </c:pt>
                <c:pt idx="60">
                  <c:v>787082.98499999999</c:v>
                </c:pt>
                <c:pt idx="61">
                  <c:v>726994.61499999999</c:v>
                </c:pt>
                <c:pt idx="62">
                  <c:v>635681.01899999997</c:v>
                </c:pt>
                <c:pt idx="63">
                  <c:v>649395.38399999996</c:v>
                </c:pt>
                <c:pt idx="64">
                  <c:v>647603.96799999999</c:v>
                </c:pt>
                <c:pt idx="65">
                  <c:v>654251.33799999999</c:v>
                </c:pt>
                <c:pt idx="66">
                  <c:v>790781.72100000002</c:v>
                </c:pt>
                <c:pt idx="67">
                  <c:v>970195.25399999996</c:v>
                </c:pt>
                <c:pt idx="68">
                  <c:v>1059110.0149999999</c:v>
                </c:pt>
                <c:pt idx="69">
                  <c:v>1053067.987</c:v>
                </c:pt>
                <c:pt idx="70">
                  <c:v>969415.223</c:v>
                </c:pt>
                <c:pt idx="71">
                  <c:v>1002105.3860000001</c:v>
                </c:pt>
                <c:pt idx="72">
                  <c:v>790950.40399999998</c:v>
                </c:pt>
                <c:pt idx="73">
                  <c:v>697680.27899999998</c:v>
                </c:pt>
                <c:pt idx="74">
                  <c:v>640789.32900000003</c:v>
                </c:pt>
                <c:pt idx="75">
                  <c:v>643927.46900000004</c:v>
                </c:pt>
                <c:pt idx="76">
                  <c:v>653829.89300000004</c:v>
                </c:pt>
                <c:pt idx="77" formatCode="0">
                  <c:v>654159.40300000005</c:v>
                </c:pt>
                <c:pt idx="78" formatCode="0">
                  <c:v>783752.58299999998</c:v>
                </c:pt>
                <c:pt idx="79" formatCode="0">
                  <c:v>900005.62</c:v>
                </c:pt>
                <c:pt idx="80" formatCode="0">
                  <c:v>985568.17500000005</c:v>
                </c:pt>
                <c:pt idx="81" formatCode="0">
                  <c:v>965013.91599999997</c:v>
                </c:pt>
                <c:pt idx="82" formatCode="0">
                  <c:v>860647.32499999995</c:v>
                </c:pt>
                <c:pt idx="83" formatCode="0">
                  <c:v>887045.36300000001</c:v>
                </c:pt>
                <c:pt idx="84" formatCode="0">
                  <c:v>743619.60499999998</c:v>
                </c:pt>
                <c:pt idx="85" formatCode="0">
                  <c:v>684463.28500000003</c:v>
                </c:pt>
                <c:pt idx="86" formatCode="0">
                  <c:v>620933.78</c:v>
                </c:pt>
                <c:pt idx="87" formatCode="0">
                  <c:v>649971.47699999996</c:v>
                </c:pt>
                <c:pt idx="88" formatCode="0">
                  <c:v>640953.29299999995</c:v>
                </c:pt>
                <c:pt idx="89" formatCode="0">
                  <c:v>666057.70200000005</c:v>
                </c:pt>
                <c:pt idx="90" formatCode="0">
                  <c:v>776314.625</c:v>
                </c:pt>
                <c:pt idx="91" formatCode="0">
                  <c:v>904797.85400000005</c:v>
                </c:pt>
                <c:pt idx="92" formatCode="0">
                  <c:v>998435.06700000004</c:v>
                </c:pt>
                <c:pt idx="93" formatCode="0">
                  <c:v>965375.28799999994</c:v>
                </c:pt>
                <c:pt idx="94" formatCode="0">
                  <c:v>903761.42299999995</c:v>
                </c:pt>
                <c:pt idx="95" formatCode="0">
                  <c:v>929189.04299999995</c:v>
                </c:pt>
                <c:pt idx="96" formatCode="0">
                  <c:v>790652.02300000004</c:v>
                </c:pt>
                <c:pt idx="97" formatCode="0">
                  <c:v>677849.20700000005</c:v>
                </c:pt>
                <c:pt idx="98" formatCode="0">
                  <c:v>620737.53399999999</c:v>
                </c:pt>
                <c:pt idx="99" formatCode="0">
                  <c:v>646452.37899999996</c:v>
                </c:pt>
                <c:pt idx="100" formatCode="0">
                  <c:v>640956.13699999999</c:v>
                </c:pt>
                <c:pt idx="101" formatCode="0">
                  <c:v>676311.31099999999</c:v>
                </c:pt>
                <c:pt idx="102" formatCode="0">
                  <c:v>792538.18400000001</c:v>
                </c:pt>
                <c:pt idx="103" formatCode="0">
                  <c:v>900768.56900000002</c:v>
                </c:pt>
                <c:pt idx="104" formatCode="0">
                  <c:v>1014897.969</c:v>
                </c:pt>
                <c:pt idx="105" formatCode="0">
                  <c:v>1018955.541</c:v>
                </c:pt>
                <c:pt idx="106" formatCode="0">
                  <c:v>888095.86699999997</c:v>
                </c:pt>
                <c:pt idx="107" formatCode="0">
                  <c:v>862253.71100000001</c:v>
                </c:pt>
                <c:pt idx="108">
                  <c:v>732703.28200000001</c:v>
                </c:pt>
                <c:pt idx="109">
                  <c:v>671806.73400000005</c:v>
                </c:pt>
                <c:pt idx="110">
                  <c:v>615035.88600000006</c:v>
                </c:pt>
                <c:pt idx="111">
                  <c:v>635768.1</c:v>
                </c:pt>
                <c:pt idx="112">
                  <c:v>630123.26699999999</c:v>
                </c:pt>
                <c:pt idx="113">
                  <c:v>650500.56900000002</c:v>
                </c:pt>
                <c:pt idx="114">
                  <c:v>751553.897</c:v>
                </c:pt>
                <c:pt idx="115">
                  <c:v>845691.69900000002</c:v>
                </c:pt>
                <c:pt idx="116">
                  <c:v>991218.01399999997</c:v>
                </c:pt>
                <c:pt idx="117">
                  <c:v>1038765.65</c:v>
                </c:pt>
                <c:pt idx="118">
                  <c:v>893613.81099999999</c:v>
                </c:pt>
                <c:pt idx="119">
                  <c:v>892940.098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'South West'!$E$2</c:f>
              <c:strCache>
                <c:ptCount val="1"/>
                <c:pt idx="0">
                  <c:v>R3</c:v>
                </c:pt>
              </c:strCache>
            </c:strRef>
          </c:tx>
          <c:marker>
            <c:symbol val="none"/>
          </c:marker>
          <c:cat>
            <c:numRef>
              <c:f>'South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'South West'!$E$3:$E$122</c:f>
              <c:numCache>
                <c:formatCode>General</c:formatCode>
                <c:ptCount val="120"/>
                <c:pt idx="0">
                  <c:v>782527.36199999985</c:v>
                </c:pt>
                <c:pt idx="1">
                  <c:v>654167.97000000009</c:v>
                </c:pt>
                <c:pt idx="2">
                  <c:v>580816.53299999994</c:v>
                </c:pt>
                <c:pt idx="3">
                  <c:v>594073.27</c:v>
                </c:pt>
                <c:pt idx="4">
                  <c:v>596713.68000000017</c:v>
                </c:pt>
                <c:pt idx="5">
                  <c:v>617326.25700000022</c:v>
                </c:pt>
                <c:pt idx="6">
                  <c:v>762299.87800000003</c:v>
                </c:pt>
                <c:pt idx="7">
                  <c:v>910587.65300000017</c:v>
                </c:pt>
                <c:pt idx="8">
                  <c:v>967846.95300000021</c:v>
                </c:pt>
                <c:pt idx="9">
                  <c:v>1018605.2639999999</c:v>
                </c:pt>
                <c:pt idx="10">
                  <c:v>896271.81700000016</c:v>
                </c:pt>
                <c:pt idx="11">
                  <c:v>927293.23499999999</c:v>
                </c:pt>
                <c:pt idx="12">
                  <c:v>779683.33299999987</c:v>
                </c:pt>
                <c:pt idx="13">
                  <c:v>658461.61244499963</c:v>
                </c:pt>
                <c:pt idx="14">
                  <c:v>588321.0399999998</c:v>
                </c:pt>
                <c:pt idx="15">
                  <c:v>598524.72599999991</c:v>
                </c:pt>
                <c:pt idx="16">
                  <c:v>598635.66199999989</c:v>
                </c:pt>
                <c:pt idx="17">
                  <c:v>628390.73600000003</c:v>
                </c:pt>
                <c:pt idx="18">
                  <c:v>729279.21900000004</c:v>
                </c:pt>
                <c:pt idx="19">
                  <c:v>887743.83800000022</c:v>
                </c:pt>
                <c:pt idx="20">
                  <c:v>1015621.6929999997</c:v>
                </c:pt>
                <c:pt idx="21">
                  <c:v>971967.49655281764</c:v>
                </c:pt>
                <c:pt idx="22">
                  <c:v>853607.20600000001</c:v>
                </c:pt>
                <c:pt idx="23">
                  <c:v>871233.20199999993</c:v>
                </c:pt>
                <c:pt idx="24">
                  <c:v>763951.69199999969</c:v>
                </c:pt>
                <c:pt idx="25">
                  <c:v>685595.22400000005</c:v>
                </c:pt>
                <c:pt idx="26">
                  <c:v>613582.24300000013</c:v>
                </c:pt>
                <c:pt idx="27">
                  <c:v>626095.29099999997</c:v>
                </c:pt>
                <c:pt idx="28">
                  <c:v>614748.58399999992</c:v>
                </c:pt>
                <c:pt idx="29">
                  <c:v>629022.50699999987</c:v>
                </c:pt>
                <c:pt idx="30">
                  <c:v>779045.47000000009</c:v>
                </c:pt>
                <c:pt idx="31">
                  <c:v>878605.93699999992</c:v>
                </c:pt>
                <c:pt idx="32">
                  <c:v>980687.21200000006</c:v>
                </c:pt>
                <c:pt idx="33">
                  <c:v>1029441.2889999999</c:v>
                </c:pt>
                <c:pt idx="34">
                  <c:v>894257.73699999996</c:v>
                </c:pt>
                <c:pt idx="35">
                  <c:v>902239.1379999998</c:v>
                </c:pt>
                <c:pt idx="36">
                  <c:v>787756.55600000033</c:v>
                </c:pt>
                <c:pt idx="37">
                  <c:v>686476.71900000004</c:v>
                </c:pt>
                <c:pt idx="38">
                  <c:v>601618.5780000001</c:v>
                </c:pt>
                <c:pt idx="39">
                  <c:v>625007.7969999999</c:v>
                </c:pt>
                <c:pt idx="40">
                  <c:v>626191.57599999988</c:v>
                </c:pt>
                <c:pt idx="41">
                  <c:v>640692.52599999995</c:v>
                </c:pt>
                <c:pt idx="42">
                  <c:v>795150.19800000032</c:v>
                </c:pt>
                <c:pt idx="43">
                  <c:v>895508.93000000028</c:v>
                </c:pt>
                <c:pt idx="44">
                  <c:v>989595.19200000016</c:v>
                </c:pt>
                <c:pt idx="45">
                  <c:v>1036160.7970000001</c:v>
                </c:pt>
                <c:pt idx="46">
                  <c:v>956369.68199999991</c:v>
                </c:pt>
                <c:pt idx="47">
                  <c:v>955479.50899999996</c:v>
                </c:pt>
                <c:pt idx="48">
                  <c:v>778843.39200000023</c:v>
                </c:pt>
                <c:pt idx="49">
                  <c:v>704271.82200000004</c:v>
                </c:pt>
                <c:pt idx="50">
                  <c:v>622150.35300000012</c:v>
                </c:pt>
                <c:pt idx="51">
                  <c:v>650076.43299999973</c:v>
                </c:pt>
                <c:pt idx="52">
                  <c:v>644416.67499999981</c:v>
                </c:pt>
                <c:pt idx="53">
                  <c:v>654236.51100000017</c:v>
                </c:pt>
                <c:pt idx="54">
                  <c:v>799990.35300000012</c:v>
                </c:pt>
                <c:pt idx="55">
                  <c:v>931164.77999999991</c:v>
                </c:pt>
                <c:pt idx="56">
                  <c:v>1010783.045</c:v>
                </c:pt>
                <c:pt idx="57">
                  <c:v>1025806.5050000002</c:v>
                </c:pt>
                <c:pt idx="58">
                  <c:v>942020.22</c:v>
                </c:pt>
                <c:pt idx="59">
                  <c:v>943151.88800000027</c:v>
                </c:pt>
                <c:pt idx="60">
                  <c:v>793819.00699999998</c:v>
                </c:pt>
                <c:pt idx="61">
                  <c:v>730097.68200000003</c:v>
                </c:pt>
                <c:pt idx="62">
                  <c:v>635777.91299999994</c:v>
                </c:pt>
                <c:pt idx="63">
                  <c:v>649491.53200000001</c:v>
                </c:pt>
                <c:pt idx="64">
                  <c:v>648242.99600000004</c:v>
                </c:pt>
                <c:pt idx="65">
                  <c:v>655030.41299999994</c:v>
                </c:pt>
                <c:pt idx="66">
                  <c:v>789573.17700000003</c:v>
                </c:pt>
                <c:pt idx="67">
                  <c:v>968076.20900000003</c:v>
                </c:pt>
                <c:pt idx="68">
                  <c:v>1057669.94</c:v>
                </c:pt>
                <c:pt idx="69">
                  <c:v>1052282.4850000001</c:v>
                </c:pt>
                <c:pt idx="70">
                  <c:v>969570.07200000004</c:v>
                </c:pt>
                <c:pt idx="71">
                  <c:v>1001151.106</c:v>
                </c:pt>
                <c:pt idx="72">
                  <c:v>790819.06599999999</c:v>
                </c:pt>
                <c:pt idx="73">
                  <c:v>697347.11100000003</c:v>
                </c:pt>
                <c:pt idx="74">
                  <c:v>639174.64800000004</c:v>
                </c:pt>
                <c:pt idx="75">
                  <c:v>640812.576</c:v>
                </c:pt>
                <c:pt idx="76">
                  <c:v>649733.61600000004</c:v>
                </c:pt>
                <c:pt idx="77" formatCode="0">
                  <c:v>649221.93599999999</c:v>
                </c:pt>
                <c:pt idx="78" formatCode="0">
                  <c:v>779314.29099999997</c:v>
                </c:pt>
                <c:pt idx="79" formatCode="0">
                  <c:v>895358.47400000005</c:v>
                </c:pt>
                <c:pt idx="80" formatCode="0">
                  <c:v>980647.451</c:v>
                </c:pt>
                <c:pt idx="81" formatCode="0">
                  <c:v>961989.43599999999</c:v>
                </c:pt>
                <c:pt idx="82" formatCode="0">
                  <c:v>858708.34199999995</c:v>
                </c:pt>
                <c:pt idx="83" formatCode="0">
                  <c:v>884273.48199999996</c:v>
                </c:pt>
                <c:pt idx="84" formatCode="0">
                  <c:v>740373.63600000006</c:v>
                </c:pt>
                <c:pt idx="85" formatCode="0">
                  <c:v>684126.55700000003</c:v>
                </c:pt>
                <c:pt idx="86" formatCode="0">
                  <c:v>621900.51500000001</c:v>
                </c:pt>
                <c:pt idx="87" formatCode="0">
                  <c:v>650514.33299999998</c:v>
                </c:pt>
                <c:pt idx="88" formatCode="0">
                  <c:v>640113.73300000001</c:v>
                </c:pt>
                <c:pt idx="89" formatCode="0">
                  <c:v>663988.71799999999</c:v>
                </c:pt>
                <c:pt idx="90" formatCode="0">
                  <c:v>772433.598</c:v>
                </c:pt>
                <c:pt idx="91" formatCode="0">
                  <c:v>900099.42599999998</c:v>
                </c:pt>
                <c:pt idx="92" formatCode="0">
                  <c:v>994695.73400000005</c:v>
                </c:pt>
                <c:pt idx="93" formatCode="0">
                  <c:v>963146.46</c:v>
                </c:pt>
                <c:pt idx="94" formatCode="0">
                  <c:v>902831.44</c:v>
                </c:pt>
                <c:pt idx="95" formatCode="0">
                  <c:v>930097.67</c:v>
                </c:pt>
                <c:pt idx="96" formatCode="0">
                  <c:v>792392.15500000003</c:v>
                </c:pt>
                <c:pt idx="97" formatCode="0">
                  <c:v>680824.34199999995</c:v>
                </c:pt>
                <c:pt idx="98" formatCode="0">
                  <c:v>622988.18700000003</c:v>
                </c:pt>
                <c:pt idx="99" formatCode="0">
                  <c:v>647328.27800000005</c:v>
                </c:pt>
                <c:pt idx="100" formatCode="0">
                  <c:v>639362.06400000001</c:v>
                </c:pt>
                <c:pt idx="101" formatCode="0">
                  <c:v>672817.60699999996</c:v>
                </c:pt>
                <c:pt idx="102" formatCode="0">
                  <c:v>784976.87300000002</c:v>
                </c:pt>
                <c:pt idx="103" formatCode="0">
                  <c:v>887611.52500000002</c:v>
                </c:pt>
                <c:pt idx="104" formatCode="0">
                  <c:v>1002803.316</c:v>
                </c:pt>
                <c:pt idx="105" formatCode="0">
                  <c:v>1011161.549</c:v>
                </c:pt>
                <c:pt idx="106" formatCode="0">
                  <c:v>884640.64</c:v>
                </c:pt>
                <c:pt idx="107" formatCode="0">
                  <c:v>861897.22699999996</c:v>
                </c:pt>
                <c:pt idx="108">
                  <c:v>732928.61399999994</c:v>
                </c:pt>
                <c:pt idx="109">
                  <c:v>673188.571</c:v>
                </c:pt>
                <c:pt idx="110">
                  <c:v>615550.84299999999</c:v>
                </c:pt>
                <c:pt idx="111">
                  <c:v>635511.73</c:v>
                </c:pt>
                <c:pt idx="112">
                  <c:v>628851.36199999996</c:v>
                </c:pt>
                <c:pt idx="113">
                  <c:v>649024.201</c:v>
                </c:pt>
                <c:pt idx="114">
                  <c:v>748841.64</c:v>
                </c:pt>
                <c:pt idx="115">
                  <c:v>842471.24899999995</c:v>
                </c:pt>
                <c:pt idx="116">
                  <c:v>987153.56700000004</c:v>
                </c:pt>
                <c:pt idx="117">
                  <c:v>1034630.251</c:v>
                </c:pt>
                <c:pt idx="118">
                  <c:v>890559.54599999997</c:v>
                </c:pt>
                <c:pt idx="119">
                  <c:v>892292.65500000003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14624"/>
        <c:axId val="88316160"/>
      </c:lineChart>
      <c:dateAx>
        <c:axId val="88314624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crossAx val="88316160"/>
        <c:crosses val="autoZero"/>
        <c:auto val="1"/>
        <c:lblOffset val="100"/>
        <c:baseTimeUnit val="months"/>
      </c:dateAx>
      <c:valAx>
        <c:axId val="88316160"/>
        <c:scaling>
          <c:orientation val="minMax"/>
          <c:max val="1100000"/>
          <c:min val="50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14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'Mid West'!$I$2</c:f>
              <c:strCache>
                <c:ptCount val="1"/>
                <c:pt idx="0">
                  <c:v>RF-R3</c:v>
                </c:pt>
              </c:strCache>
            </c:strRef>
          </c:tx>
          <c:marker>
            <c:symbol val="none"/>
          </c:marker>
          <c:cat>
            <c:numRef>
              <c:f>'Mid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'Mid West'!$I$3:$I$122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955145.63800000004</c:v>
                </c:pt>
                <c:pt idx="27">
                  <c:v>986230.40300000005</c:v>
                </c:pt>
                <c:pt idx="28">
                  <c:v>977167.777</c:v>
                </c:pt>
                <c:pt idx="29">
                  <c:v>1014972.76</c:v>
                </c:pt>
                <c:pt idx="30">
                  <c:v>1240988.0719999999</c:v>
                </c:pt>
                <c:pt idx="31">
                  <c:v>1376813.7290000001</c:v>
                </c:pt>
                <c:pt idx="32">
                  <c:v>1518200.0859999999</c:v>
                </c:pt>
                <c:pt idx="33">
                  <c:v>1537874.388</c:v>
                </c:pt>
                <c:pt idx="34">
                  <c:v>1386758.379</c:v>
                </c:pt>
                <c:pt idx="35">
                  <c:v>1362963.4269999999</c:v>
                </c:pt>
                <c:pt idx="36">
                  <c:v>1198579.463</c:v>
                </c:pt>
                <c:pt idx="37">
                  <c:v>1065328.7080000001</c:v>
                </c:pt>
                <c:pt idx="38">
                  <c:v>966802.20700000005</c:v>
                </c:pt>
                <c:pt idx="39">
                  <c:v>999859.46200000006</c:v>
                </c:pt>
                <c:pt idx="40">
                  <c:v>998115.06599999999</c:v>
                </c:pt>
                <c:pt idx="41">
                  <c:v>1028545</c:v>
                </c:pt>
                <c:pt idx="42">
                  <c:v>5244.0890000001527</c:v>
                </c:pt>
                <c:pt idx="43">
                  <c:v>5151.2929999998305</c:v>
                </c:pt>
                <c:pt idx="44">
                  <c:v>4309.3410000000149</c:v>
                </c:pt>
                <c:pt idx="45">
                  <c:v>4260.5119999998715</c:v>
                </c:pt>
                <c:pt idx="46">
                  <c:v>2201.5459999998566</c:v>
                </c:pt>
                <c:pt idx="47">
                  <c:v>9872.4240000001155</c:v>
                </c:pt>
                <c:pt idx="48">
                  <c:v>5542.1749999998137</c:v>
                </c:pt>
                <c:pt idx="49">
                  <c:v>5193.6040000000503</c:v>
                </c:pt>
                <c:pt idx="50">
                  <c:v>5077.9710000000196</c:v>
                </c:pt>
                <c:pt idx="51">
                  <c:v>5282.8889999999665</c:v>
                </c:pt>
                <c:pt idx="52">
                  <c:v>5601.5990000000456</c:v>
                </c:pt>
                <c:pt idx="53">
                  <c:v>6926.0979999999981</c:v>
                </c:pt>
                <c:pt idx="54">
                  <c:v>8436.747999999905</c:v>
                </c:pt>
                <c:pt idx="55">
                  <c:v>4719.3430000001099</c:v>
                </c:pt>
                <c:pt idx="56">
                  <c:v>3511.4260000002105</c:v>
                </c:pt>
                <c:pt idx="57">
                  <c:v>5813.2390000000596</c:v>
                </c:pt>
                <c:pt idx="58">
                  <c:v>3382.2080000001006</c:v>
                </c:pt>
                <c:pt idx="59">
                  <c:v>749.01000000000931</c:v>
                </c:pt>
                <c:pt idx="60">
                  <c:v>-1549.3519999999553</c:v>
                </c:pt>
                <c:pt idx="61">
                  <c:v>-2933.4089999999851</c:v>
                </c:pt>
                <c:pt idx="62">
                  <c:v>1023.6180000000168</c:v>
                </c:pt>
                <c:pt idx="63">
                  <c:v>495.01500000001397</c:v>
                </c:pt>
                <c:pt idx="64">
                  <c:v>36.155999999959022</c:v>
                </c:pt>
                <c:pt idx="65">
                  <c:v>-1728.5429999999469</c:v>
                </c:pt>
                <c:pt idx="66">
                  <c:v>-96.763999999966472</c:v>
                </c:pt>
                <c:pt idx="67">
                  <c:v>-2149.4819999998435</c:v>
                </c:pt>
                <c:pt idx="68">
                  <c:v>-901.86499999999069</c:v>
                </c:pt>
                <c:pt idx="69">
                  <c:v>-650.55099999997765</c:v>
                </c:pt>
                <c:pt idx="70">
                  <c:v>-1829.3700000001118</c:v>
                </c:pt>
                <c:pt idx="71">
                  <c:v>-2425.3869999998715</c:v>
                </c:pt>
                <c:pt idx="72">
                  <c:v>-2210.0740000000224</c:v>
                </c:pt>
                <c:pt idx="73">
                  <c:v>87.516999999992549</c:v>
                </c:pt>
                <c:pt idx="74">
                  <c:v>255.34199999994598</c:v>
                </c:pt>
                <c:pt idx="75">
                  <c:v>-2233.6550000000279</c:v>
                </c:pt>
                <c:pt idx="76">
                  <c:v>-4519.3499999999767</c:v>
                </c:pt>
                <c:pt idx="77">
                  <c:v>-4455.6280000000261</c:v>
                </c:pt>
                <c:pt idx="78">
                  <c:v>-4933.0230000000447</c:v>
                </c:pt>
                <c:pt idx="79">
                  <c:v>-5846.8410000000149</c:v>
                </c:pt>
                <c:pt idx="80">
                  <c:v>-5487.627000000095</c:v>
                </c:pt>
                <c:pt idx="81">
                  <c:v>-4589.2180000001099</c:v>
                </c:pt>
                <c:pt idx="82">
                  <c:v>-2677.7539999999572</c:v>
                </c:pt>
                <c:pt idx="83">
                  <c:v>-567.50800000014715</c:v>
                </c:pt>
                <c:pt idx="84">
                  <c:v>207.05099999997765</c:v>
                </c:pt>
                <c:pt idx="85">
                  <c:v>-672.17799999983981</c:v>
                </c:pt>
                <c:pt idx="86">
                  <c:v>285.1480000000447</c:v>
                </c:pt>
                <c:pt idx="87">
                  <c:v>-1919.4370000000345</c:v>
                </c:pt>
                <c:pt idx="88">
                  <c:v>-1697.3869999999879</c:v>
                </c:pt>
                <c:pt idx="89">
                  <c:v>13.599000000045635</c:v>
                </c:pt>
                <c:pt idx="90">
                  <c:v>104.35400000005029</c:v>
                </c:pt>
                <c:pt idx="91">
                  <c:v>2105.4920000000857</c:v>
                </c:pt>
                <c:pt idx="92">
                  <c:v>1028.0010000001639</c:v>
                </c:pt>
                <c:pt idx="93">
                  <c:v>144.87099999981001</c:v>
                </c:pt>
                <c:pt idx="94">
                  <c:v>408.06900000013411</c:v>
                </c:pt>
                <c:pt idx="95">
                  <c:v>-1910.4210000000894</c:v>
                </c:pt>
                <c:pt idx="96">
                  <c:v>138.88500000000931</c:v>
                </c:pt>
                <c:pt idx="97">
                  <c:v>-1555.6570000000065</c:v>
                </c:pt>
                <c:pt idx="98">
                  <c:v>-2979.1210000000428</c:v>
                </c:pt>
                <c:pt idx="99">
                  <c:v>-4265.2070000000531</c:v>
                </c:pt>
                <c:pt idx="100">
                  <c:v>-7522.3709999999264</c:v>
                </c:pt>
                <c:pt idx="101">
                  <c:v>-7755.0210000000661</c:v>
                </c:pt>
                <c:pt idx="102">
                  <c:v>-9910.4569999999367</c:v>
                </c:pt>
                <c:pt idx="103">
                  <c:v>-7516.6990000000224</c:v>
                </c:pt>
                <c:pt idx="104">
                  <c:v>-6944.0249999999069</c:v>
                </c:pt>
                <c:pt idx="105">
                  <c:v>-7084.8219999999274</c:v>
                </c:pt>
                <c:pt idx="106">
                  <c:v>-5455.436999999918</c:v>
                </c:pt>
                <c:pt idx="107">
                  <c:v>-6361.2560000000522</c:v>
                </c:pt>
                <c:pt idx="108">
                  <c:v>-4529.934999999823</c:v>
                </c:pt>
                <c:pt idx="109">
                  <c:v>-5916.9799999999814</c:v>
                </c:pt>
                <c:pt idx="110">
                  <c:v>-5581.3790000000736</c:v>
                </c:pt>
                <c:pt idx="111">
                  <c:v>-6226.7829999999376</c:v>
                </c:pt>
                <c:pt idx="112">
                  <c:v>-4915.3320000000531</c:v>
                </c:pt>
                <c:pt idx="113">
                  <c:v>-5686.439000000013</c:v>
                </c:pt>
                <c:pt idx="114">
                  <c:v>-5673.5010000001639</c:v>
                </c:pt>
                <c:pt idx="115">
                  <c:v>-3699.9490000000224</c:v>
                </c:pt>
                <c:pt idx="116">
                  <c:v>-4062.9089999999851</c:v>
                </c:pt>
                <c:pt idx="117">
                  <c:v>-4712.3449999999721</c:v>
                </c:pt>
                <c:pt idx="118">
                  <c:v>-5877.068000000203</c:v>
                </c:pt>
                <c:pt idx="119">
                  <c:v>-8130.2650000001304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'Mid West'!$J$2</c:f>
              <c:strCache>
                <c:ptCount val="1"/>
                <c:pt idx="0">
                  <c:v>DF-RF</c:v>
                </c:pt>
              </c:strCache>
            </c:strRef>
          </c:tx>
          <c:marker>
            <c:symbol val="none"/>
          </c:marker>
          <c:cat>
            <c:numRef>
              <c:f>'Mid West'!$A$3:$A$122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'Mid West'!$J$3:$J$122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2367.2829999999376</c:v>
                </c:pt>
                <c:pt idx="27">
                  <c:v>1948.2969999999041</c:v>
                </c:pt>
                <c:pt idx="28">
                  <c:v>2417.6509999999544</c:v>
                </c:pt>
                <c:pt idx="29">
                  <c:v>1429.8349999999627</c:v>
                </c:pt>
                <c:pt idx="30">
                  <c:v>3183.9599999999627</c:v>
                </c:pt>
                <c:pt idx="31">
                  <c:v>2826.933999999892</c:v>
                </c:pt>
                <c:pt idx="32">
                  <c:v>1840.7399999999907</c:v>
                </c:pt>
                <c:pt idx="33">
                  <c:v>1884.872999999905</c:v>
                </c:pt>
                <c:pt idx="34">
                  <c:v>2504.3649999999907</c:v>
                </c:pt>
                <c:pt idx="35">
                  <c:v>3329.2970000000205</c:v>
                </c:pt>
                <c:pt idx="36">
                  <c:v>2250.4180000000633</c:v>
                </c:pt>
                <c:pt idx="37">
                  <c:v>-677.08100000000559</c:v>
                </c:pt>
                <c:pt idx="38">
                  <c:v>1697.6409999999451</c:v>
                </c:pt>
                <c:pt idx="39">
                  <c:v>3082.3769999999786</c:v>
                </c:pt>
                <c:pt idx="40">
                  <c:v>2400.9089999999851</c:v>
                </c:pt>
                <c:pt idx="41">
                  <c:v>3290.4989999999525</c:v>
                </c:pt>
                <c:pt idx="42">
                  <c:v>7968.0759999998845</c:v>
                </c:pt>
                <c:pt idx="43">
                  <c:v>2281.8080000001937</c:v>
                </c:pt>
                <c:pt idx="44">
                  <c:v>3636.4590000000317</c:v>
                </c:pt>
                <c:pt idx="45">
                  <c:v>-81.232000000076368</c:v>
                </c:pt>
                <c:pt idx="46">
                  <c:v>296.3070000000298</c:v>
                </c:pt>
                <c:pt idx="47">
                  <c:v>-97.717000000178814</c:v>
                </c:pt>
                <c:pt idx="48">
                  <c:v>1070.7560000000522</c:v>
                </c:pt>
                <c:pt idx="49">
                  <c:v>1870.2569999999832</c:v>
                </c:pt>
                <c:pt idx="50">
                  <c:v>1127.6999999999534</c:v>
                </c:pt>
                <c:pt idx="51">
                  <c:v>560.09600000001956</c:v>
                </c:pt>
                <c:pt idx="52">
                  <c:v>-2080.7110000000102</c:v>
                </c:pt>
                <c:pt idx="53">
                  <c:v>-3229.3840000000782</c:v>
                </c:pt>
                <c:pt idx="54">
                  <c:v>-5965.6399999998976</c:v>
                </c:pt>
                <c:pt idx="55">
                  <c:v>-4708.6550000000279</c:v>
                </c:pt>
                <c:pt idx="56">
                  <c:v>-4576.8379999999888</c:v>
                </c:pt>
                <c:pt idx="57">
                  <c:v>-2444.1899999999441</c:v>
                </c:pt>
                <c:pt idx="58">
                  <c:v>-2153.5600000000559</c:v>
                </c:pt>
                <c:pt idx="59">
                  <c:v>-2152.3260000001173</c:v>
                </c:pt>
                <c:pt idx="60">
                  <c:v>-1404.7960000000894</c:v>
                </c:pt>
                <c:pt idx="61">
                  <c:v>-2128.5870000000577</c:v>
                </c:pt>
                <c:pt idx="62">
                  <c:v>-2123.1699999999255</c:v>
                </c:pt>
                <c:pt idx="63">
                  <c:v>-5443.8989999999758</c:v>
                </c:pt>
                <c:pt idx="64">
                  <c:v>-6020.3229999999749</c:v>
                </c:pt>
                <c:pt idx="65">
                  <c:v>-5436.9640000000363</c:v>
                </c:pt>
                <c:pt idx="66">
                  <c:v>-6665.188000000082</c:v>
                </c:pt>
                <c:pt idx="67">
                  <c:v>-7305.0760000001173</c:v>
                </c:pt>
                <c:pt idx="68">
                  <c:v>-6966.8839999998454</c:v>
                </c:pt>
                <c:pt idx="69">
                  <c:v>-7145.5600000000559</c:v>
                </c:pt>
                <c:pt idx="70">
                  <c:v>-8595.625</c:v>
                </c:pt>
                <c:pt idx="71">
                  <c:v>-7834.9629999999888</c:v>
                </c:pt>
                <c:pt idx="72">
                  <c:v>-4810.8199999998324</c:v>
                </c:pt>
                <c:pt idx="73">
                  <c:v>-3807.5890000001527</c:v>
                </c:pt>
                <c:pt idx="74">
                  <c:v>-3344.3459999999031</c:v>
                </c:pt>
                <c:pt idx="75">
                  <c:v>-3257.5579999999609</c:v>
                </c:pt>
                <c:pt idx="76">
                  <c:v>-2339.3520000000717</c:v>
                </c:pt>
                <c:pt idx="77">
                  <c:v>-2108.3469999999506</c:v>
                </c:pt>
                <c:pt idx="78">
                  <c:v>-2689.783000000054</c:v>
                </c:pt>
                <c:pt idx="79">
                  <c:v>-2592.033000000054</c:v>
                </c:pt>
                <c:pt idx="80">
                  <c:v>-2941.1550000000279</c:v>
                </c:pt>
                <c:pt idx="81">
                  <c:v>-2906.6419999999925</c:v>
                </c:pt>
                <c:pt idx="82">
                  <c:v>-1902.1780000000726</c:v>
                </c:pt>
                <c:pt idx="83">
                  <c:v>-1875.747999999905</c:v>
                </c:pt>
                <c:pt idx="84">
                  <c:v>-998.28900000010617</c:v>
                </c:pt>
                <c:pt idx="85">
                  <c:v>-1880.7970000000205</c:v>
                </c:pt>
                <c:pt idx="86">
                  <c:v>-583.10800000000745</c:v>
                </c:pt>
                <c:pt idx="87">
                  <c:v>41.334000000031665</c:v>
                </c:pt>
                <c:pt idx="88">
                  <c:v>316.44599999999627</c:v>
                </c:pt>
                <c:pt idx="89">
                  <c:v>347.23100000002887</c:v>
                </c:pt>
                <c:pt idx="90">
                  <c:v>-877.24099999992177</c:v>
                </c:pt>
                <c:pt idx="91">
                  <c:v>-2610.3540000000503</c:v>
                </c:pt>
                <c:pt idx="92">
                  <c:v>-1688.9969999999739</c:v>
                </c:pt>
                <c:pt idx="93">
                  <c:v>69.202999999979511</c:v>
                </c:pt>
                <c:pt idx="94">
                  <c:v>-690.78000000002794</c:v>
                </c:pt>
                <c:pt idx="95">
                  <c:v>-48.02599999983795</c:v>
                </c:pt>
                <c:pt idx="96">
                  <c:v>-1244.7469999999739</c:v>
                </c:pt>
                <c:pt idx="97">
                  <c:v>-922.18999999994412</c:v>
                </c:pt>
                <c:pt idx="98">
                  <c:v>-1154.5910000000149</c:v>
                </c:pt>
                <c:pt idx="99">
                  <c:v>-745.06499999994412</c:v>
                </c:pt>
                <c:pt idx="100">
                  <c:v>-1307.2810000000754</c:v>
                </c:pt>
                <c:pt idx="101">
                  <c:v>-1258.6339999999618</c:v>
                </c:pt>
                <c:pt idx="102">
                  <c:v>-2449.2080000001006</c:v>
                </c:pt>
                <c:pt idx="103">
                  <c:v>-3644.2879999999423</c:v>
                </c:pt>
                <c:pt idx="104">
                  <c:v>-2219.3640000000596</c:v>
                </c:pt>
                <c:pt idx="105">
                  <c:v>-1918.9660000000149</c:v>
                </c:pt>
                <c:pt idx="106">
                  <c:v>-2054.3670000000857</c:v>
                </c:pt>
                <c:pt idx="107">
                  <c:v>175.53499999991618</c:v>
                </c:pt>
                <c:pt idx="108">
                  <c:v>-10.420000000158325</c:v>
                </c:pt>
                <c:pt idx="109">
                  <c:v>29.119999999995343</c:v>
                </c:pt>
                <c:pt idx="110">
                  <c:v>134.74100000003818</c:v>
                </c:pt>
                <c:pt idx="111">
                  <c:v>114.85999999998603</c:v>
                </c:pt>
                <c:pt idx="112">
                  <c:v>229.43299999996088</c:v>
                </c:pt>
                <c:pt idx="113">
                  <c:v>-1364.2390000000596</c:v>
                </c:pt>
                <c:pt idx="114">
                  <c:v>-733.45899999979883</c:v>
                </c:pt>
                <c:pt idx="115">
                  <c:v>-1621.9290000000037</c:v>
                </c:pt>
                <c:pt idx="116">
                  <c:v>-1913.2339999999385</c:v>
                </c:pt>
                <c:pt idx="117">
                  <c:v>-2623.6790000000037</c:v>
                </c:pt>
                <c:pt idx="118">
                  <c:v>-3226.8579999997746</c:v>
                </c:pt>
                <c:pt idx="119">
                  <c:v>-813.86299999989569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66656"/>
        <c:axId val="99768576"/>
      </c:lineChart>
      <c:dateAx>
        <c:axId val="99766656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crossAx val="99768576"/>
        <c:crosses val="autoZero"/>
        <c:auto val="1"/>
        <c:lblOffset val="100"/>
        <c:baseTimeUnit val="months"/>
      </c:dateAx>
      <c:valAx>
        <c:axId val="99768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6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'Mid West'!$O$17</c:f>
              <c:strCache>
                <c:ptCount val="1"/>
                <c:pt idx="0">
                  <c:v>DF-R3</c:v>
                </c:pt>
              </c:strCache>
            </c:strRef>
          </c:tx>
          <c:marker>
            <c:symbol val="none"/>
          </c:marker>
          <c:cat>
            <c:strRef>
              <c:f>'Mid West'!$L$18:$L$27</c:f>
              <c:strCache>
                <c:ptCount val="10"/>
                <c:pt idx="0">
                  <c:v>2000/01</c:v>
                </c:pt>
                <c:pt idx="1">
                  <c:v>2001/02</c:v>
                </c:pt>
                <c:pt idx="2">
                  <c:v>2002/03</c:v>
                </c:pt>
                <c:pt idx="3">
                  <c:v>2003/04</c:v>
                </c:pt>
                <c:pt idx="4">
                  <c:v>2004/05</c:v>
                </c:pt>
                <c:pt idx="5">
                  <c:v>2005/06</c:v>
                </c:pt>
                <c:pt idx="6">
                  <c:v>2006/07</c:v>
                </c:pt>
                <c:pt idx="7">
                  <c:v>2007/08</c:v>
                </c:pt>
                <c:pt idx="8">
                  <c:v>2008/09</c:v>
                </c:pt>
                <c:pt idx="9">
                  <c:v>2009/10</c:v>
                </c:pt>
              </c:strCache>
            </c:strRef>
          </c:cat>
          <c:val>
            <c:numRef>
              <c:f>'Mid West'!$O$18:$O$27</c:f>
              <c:numCache>
                <c:formatCode>_-* #,##0_-;\-* #,##0_-;_-* "-"??_-;_-@_-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23733.23499999952</c:v>
                </c:pt>
                <c:pt idx="3">
                  <c:v>26048.463999999803</c:v>
                </c:pt>
                <c:pt idx="4">
                  <c:v>37553.815000000177</c:v>
                </c:pt>
                <c:pt idx="5">
                  <c:v>-79780.968999999808</c:v>
                </c:pt>
                <c:pt idx="6">
                  <c:v>-71753.370000000461</c:v>
                </c:pt>
                <c:pt idx="7">
                  <c:v>-10506.215999999549</c:v>
                </c:pt>
                <c:pt idx="8">
                  <c:v>-85954.35400000005</c:v>
                </c:pt>
                <c:pt idx="9">
                  <c:v>-76812.412000000011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67424"/>
        <c:axId val="116408320"/>
      </c:lineChart>
      <c:catAx>
        <c:axId val="108967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408320"/>
        <c:crosses val="autoZero"/>
        <c:auto val="1"/>
        <c:lblAlgn val="ctr"/>
        <c:lblOffset val="100"/>
        <c:noMultiLvlLbl val="0"/>
      </c:catAx>
      <c:valAx>
        <c:axId val="11640832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08967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'Mid East'!$I$2</c:f>
              <c:strCache>
                <c:ptCount val="1"/>
                <c:pt idx="0">
                  <c:v>RF-R3</c:v>
                </c:pt>
              </c:strCache>
            </c:strRef>
          </c:tx>
          <c:marker>
            <c:symbol val="none"/>
          </c:marker>
          <c:cat>
            <c:numRef>
              <c:f>'Mid East'!$A$3:$A$122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'Mid East'!$I$3:$I$122</c:f>
              <c:numCache>
                <c:formatCode>General</c:formatCode>
                <c:ptCount val="120"/>
                <c:pt idx="0">
                  <c:v>-2986.9819999998435</c:v>
                </c:pt>
                <c:pt idx="1">
                  <c:v>-1710.7170000000624</c:v>
                </c:pt>
                <c:pt idx="2">
                  <c:v>-1859.4679999998771</c:v>
                </c:pt>
                <c:pt idx="3">
                  <c:v>-806.96999999997206</c:v>
                </c:pt>
                <c:pt idx="4">
                  <c:v>-441.01899999997113</c:v>
                </c:pt>
                <c:pt idx="5">
                  <c:v>-1521.5279999999329</c:v>
                </c:pt>
                <c:pt idx="6">
                  <c:v>-1835.1240000000689</c:v>
                </c:pt>
                <c:pt idx="7">
                  <c:v>-1153.6750000000466</c:v>
                </c:pt>
                <c:pt idx="8">
                  <c:v>166.34700000006706</c:v>
                </c:pt>
                <c:pt idx="9">
                  <c:v>2214.7199999999721</c:v>
                </c:pt>
                <c:pt idx="10">
                  <c:v>1579.1370000001043</c:v>
                </c:pt>
                <c:pt idx="11">
                  <c:v>1429.7730000000447</c:v>
                </c:pt>
                <c:pt idx="12">
                  <c:v>880.96400000015274</c:v>
                </c:pt>
                <c:pt idx="13">
                  <c:v>-53.459000000031665</c:v>
                </c:pt>
                <c:pt idx="14">
                  <c:v>-660.43500000005588</c:v>
                </c:pt>
                <c:pt idx="15">
                  <c:v>-874.33699999994133</c:v>
                </c:pt>
                <c:pt idx="16">
                  <c:v>-467.11800000001676</c:v>
                </c:pt>
                <c:pt idx="17">
                  <c:v>-580.40600000007544</c:v>
                </c:pt>
                <c:pt idx="18">
                  <c:v>-4064.2430000000168</c:v>
                </c:pt>
                <c:pt idx="19">
                  <c:v>-5939.810999999987</c:v>
                </c:pt>
                <c:pt idx="20">
                  <c:v>-6635.3189999999013</c:v>
                </c:pt>
                <c:pt idx="21">
                  <c:v>-487.61800000001676</c:v>
                </c:pt>
                <c:pt idx="22">
                  <c:v>986.53099999995902</c:v>
                </c:pt>
                <c:pt idx="23">
                  <c:v>1379.3529999998864</c:v>
                </c:pt>
                <c:pt idx="24">
                  <c:v>390.17900000000373</c:v>
                </c:pt>
                <c:pt idx="25">
                  <c:v>683.00100000016391</c:v>
                </c:pt>
                <c:pt idx="26">
                  <c:v>1786.8439999999246</c:v>
                </c:pt>
                <c:pt idx="27">
                  <c:v>3517.5140000000829</c:v>
                </c:pt>
                <c:pt idx="28">
                  <c:v>3942.4899999999907</c:v>
                </c:pt>
                <c:pt idx="29">
                  <c:v>3211.5450000000419</c:v>
                </c:pt>
                <c:pt idx="30">
                  <c:v>3239.9139999998733</c:v>
                </c:pt>
                <c:pt idx="31">
                  <c:v>5414.0529999998398</c:v>
                </c:pt>
                <c:pt idx="32">
                  <c:v>6969.3680000000168</c:v>
                </c:pt>
                <c:pt idx="33">
                  <c:v>2489.5389999998733</c:v>
                </c:pt>
                <c:pt idx="34">
                  <c:v>1169.8449999999721</c:v>
                </c:pt>
                <c:pt idx="35">
                  <c:v>281.61000000010245</c:v>
                </c:pt>
                <c:pt idx="36">
                  <c:v>2312.8349999999627</c:v>
                </c:pt>
                <c:pt idx="37">
                  <c:v>2340.0530000000726</c:v>
                </c:pt>
                <c:pt idx="38">
                  <c:v>1729.5699999999488</c:v>
                </c:pt>
                <c:pt idx="39">
                  <c:v>1221.0230000000447</c:v>
                </c:pt>
                <c:pt idx="40">
                  <c:v>2928.3519999999553</c:v>
                </c:pt>
                <c:pt idx="41">
                  <c:v>4569.0429999998305</c:v>
                </c:pt>
                <c:pt idx="42">
                  <c:v>5802.4769999999553</c:v>
                </c:pt>
                <c:pt idx="43">
                  <c:v>7063.2209999999031</c:v>
                </c:pt>
                <c:pt idx="44">
                  <c:v>7243.8510000000242</c:v>
                </c:pt>
                <c:pt idx="45">
                  <c:v>5407.6189999999478</c:v>
                </c:pt>
                <c:pt idx="46">
                  <c:v>8077.3900000001304</c:v>
                </c:pt>
                <c:pt idx="47">
                  <c:v>12642.847999999998</c:v>
                </c:pt>
                <c:pt idx="48">
                  <c:v>10529.962999999989</c:v>
                </c:pt>
                <c:pt idx="49">
                  <c:v>11174.668000000063</c:v>
                </c:pt>
                <c:pt idx="50">
                  <c:v>7560.9009999999544</c:v>
                </c:pt>
                <c:pt idx="51">
                  <c:v>7111.2726487154141</c:v>
                </c:pt>
                <c:pt idx="52">
                  <c:v>4987.3370000000577</c:v>
                </c:pt>
                <c:pt idx="53">
                  <c:v>1598.2379999998957</c:v>
                </c:pt>
                <c:pt idx="54">
                  <c:v>270.4229723517783</c:v>
                </c:pt>
                <c:pt idx="55">
                  <c:v>-699.61100000003353</c:v>
                </c:pt>
                <c:pt idx="56">
                  <c:v>454.37699999986216</c:v>
                </c:pt>
                <c:pt idx="57">
                  <c:v>-2718.1360000001732</c:v>
                </c:pt>
                <c:pt idx="58">
                  <c:v>-4377.9779999998864</c:v>
                </c:pt>
                <c:pt idx="59">
                  <c:v>-1395.1699999999255</c:v>
                </c:pt>
                <c:pt idx="60">
                  <c:v>-2383.6829999999609</c:v>
                </c:pt>
                <c:pt idx="61">
                  <c:v>-1876.3889999999665</c:v>
                </c:pt>
                <c:pt idx="62">
                  <c:v>-2935.6689999999944</c:v>
                </c:pt>
                <c:pt idx="63">
                  <c:v>-2648.9480000000913</c:v>
                </c:pt>
                <c:pt idx="64">
                  <c:v>-1718.0179999999236</c:v>
                </c:pt>
                <c:pt idx="65">
                  <c:v>-1299.8889999999665</c:v>
                </c:pt>
                <c:pt idx="66">
                  <c:v>-2686.6039999998175</c:v>
                </c:pt>
                <c:pt idx="67">
                  <c:v>-5755.1299999998882</c:v>
                </c:pt>
                <c:pt idx="68">
                  <c:v>-7888.5039999999572</c:v>
                </c:pt>
                <c:pt idx="69">
                  <c:v>-9554.9050000000279</c:v>
                </c:pt>
                <c:pt idx="70">
                  <c:v>-8878.1100000001024</c:v>
                </c:pt>
                <c:pt idx="71">
                  <c:v>-9003.4479999998584</c:v>
                </c:pt>
                <c:pt idx="72">
                  <c:v>-7248.936999999918</c:v>
                </c:pt>
                <c:pt idx="73">
                  <c:v>-4221.6489999999758</c:v>
                </c:pt>
                <c:pt idx="74">
                  <c:v>-1515.8690000001807</c:v>
                </c:pt>
                <c:pt idx="75">
                  <c:v>-1266.2240000001621</c:v>
                </c:pt>
                <c:pt idx="76">
                  <c:v>-5079.8179999999702</c:v>
                </c:pt>
                <c:pt idx="77">
                  <c:v>-11136.919999999925</c:v>
                </c:pt>
                <c:pt idx="78">
                  <c:v>-15563.424000000115</c:v>
                </c:pt>
                <c:pt idx="79">
                  <c:v>-20072.743999999948</c:v>
                </c:pt>
                <c:pt idx="80">
                  <c:v>-20281.21399999992</c:v>
                </c:pt>
                <c:pt idx="81">
                  <c:v>-18078.280000000028</c:v>
                </c:pt>
                <c:pt idx="82">
                  <c:v>-13872.902000000002</c:v>
                </c:pt>
                <c:pt idx="83">
                  <c:v>-10909.145000000019</c:v>
                </c:pt>
                <c:pt idx="84">
                  <c:v>-4369.4540000001434</c:v>
                </c:pt>
                <c:pt idx="85">
                  <c:v>-3704.9850000001024</c:v>
                </c:pt>
                <c:pt idx="86">
                  <c:v>-4406.2859999999637</c:v>
                </c:pt>
                <c:pt idx="87">
                  <c:v>-7392.7549999998882</c:v>
                </c:pt>
                <c:pt idx="88">
                  <c:v>-9491.0259999999544</c:v>
                </c:pt>
                <c:pt idx="89">
                  <c:v>-10175.033000000054</c:v>
                </c:pt>
                <c:pt idx="90">
                  <c:v>-12265.342000000179</c:v>
                </c:pt>
                <c:pt idx="91">
                  <c:v>-15352.620000000112</c:v>
                </c:pt>
                <c:pt idx="92">
                  <c:v>-17677.239999999991</c:v>
                </c:pt>
                <c:pt idx="93">
                  <c:v>-17138.277999999933</c:v>
                </c:pt>
                <c:pt idx="94">
                  <c:v>-17540.714999999851</c:v>
                </c:pt>
                <c:pt idx="95">
                  <c:v>-19087.281000000192</c:v>
                </c:pt>
                <c:pt idx="96">
                  <c:v>-18253.256000000052</c:v>
                </c:pt>
                <c:pt idx="97">
                  <c:v>-17299.905000000028</c:v>
                </c:pt>
                <c:pt idx="98">
                  <c:v>-14005.587000000058</c:v>
                </c:pt>
                <c:pt idx="99">
                  <c:v>-13680.594000000041</c:v>
                </c:pt>
                <c:pt idx="100">
                  <c:v>-13311.285999999964</c:v>
                </c:pt>
                <c:pt idx="101">
                  <c:v>-16839.766999999993</c:v>
                </c:pt>
                <c:pt idx="102">
                  <c:v>-15001.20700000017</c:v>
                </c:pt>
                <c:pt idx="103">
                  <c:v>-16433.515999999829</c:v>
                </c:pt>
                <c:pt idx="104">
                  <c:v>-16501.780999999959</c:v>
                </c:pt>
                <c:pt idx="105">
                  <c:v>-15023.405999999959</c:v>
                </c:pt>
                <c:pt idx="106">
                  <c:v>-12023.322999999858</c:v>
                </c:pt>
                <c:pt idx="107">
                  <c:v>-10093.832999999868</c:v>
                </c:pt>
                <c:pt idx="108">
                  <c:v>-9964.2849999999162</c:v>
                </c:pt>
                <c:pt idx="109">
                  <c:v>-9598.1589999999851</c:v>
                </c:pt>
                <c:pt idx="110">
                  <c:v>-9410.0960000000196</c:v>
                </c:pt>
                <c:pt idx="111">
                  <c:v>-9650.2140000000363</c:v>
                </c:pt>
                <c:pt idx="112">
                  <c:v>-8319.5849999999627</c:v>
                </c:pt>
                <c:pt idx="113">
                  <c:v>-7360.8190000000177</c:v>
                </c:pt>
                <c:pt idx="114">
                  <c:v>-7979.931999999797</c:v>
                </c:pt>
                <c:pt idx="115">
                  <c:v>-7672.7600000000093</c:v>
                </c:pt>
                <c:pt idx="116">
                  <c:v>-8017.1470000001136</c:v>
                </c:pt>
                <c:pt idx="117">
                  <c:v>-7851.2939999999944</c:v>
                </c:pt>
                <c:pt idx="118">
                  <c:v>-7641.9980000001378</c:v>
                </c:pt>
                <c:pt idx="119">
                  <c:v>-9983.686999999918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'Mid East'!$J$2</c:f>
              <c:strCache>
                <c:ptCount val="1"/>
                <c:pt idx="0">
                  <c:v>DF-RF</c:v>
                </c:pt>
              </c:strCache>
            </c:strRef>
          </c:tx>
          <c:marker>
            <c:symbol val="none"/>
          </c:marker>
          <c:cat>
            <c:numRef>
              <c:f>'Mid East'!$A$3:$A$122</c:f>
              <c:numCache>
                <c:formatCode>mmm\ yy</c:formatCode>
                <c:ptCount val="120"/>
                <c:pt idx="0">
                  <c:v>36617</c:v>
                </c:pt>
                <c:pt idx="1">
                  <c:v>36647</c:v>
                </c:pt>
                <c:pt idx="2">
                  <c:v>36678</c:v>
                </c:pt>
                <c:pt idx="3">
                  <c:v>36708</c:v>
                </c:pt>
                <c:pt idx="4">
                  <c:v>36739</c:v>
                </c:pt>
                <c:pt idx="5">
                  <c:v>36770</c:v>
                </c:pt>
                <c:pt idx="6">
                  <c:v>36800</c:v>
                </c:pt>
                <c:pt idx="7">
                  <c:v>36831</c:v>
                </c:pt>
                <c:pt idx="8">
                  <c:v>36861</c:v>
                </c:pt>
                <c:pt idx="9">
                  <c:v>36892</c:v>
                </c:pt>
                <c:pt idx="10">
                  <c:v>36923</c:v>
                </c:pt>
                <c:pt idx="11">
                  <c:v>36951</c:v>
                </c:pt>
                <c:pt idx="12">
                  <c:v>36982</c:v>
                </c:pt>
                <c:pt idx="13">
                  <c:v>37012</c:v>
                </c:pt>
                <c:pt idx="14">
                  <c:v>37043</c:v>
                </c:pt>
                <c:pt idx="15">
                  <c:v>37073</c:v>
                </c:pt>
                <c:pt idx="16">
                  <c:v>37104</c:v>
                </c:pt>
                <c:pt idx="17">
                  <c:v>37135</c:v>
                </c:pt>
                <c:pt idx="18">
                  <c:v>37165</c:v>
                </c:pt>
                <c:pt idx="19">
                  <c:v>37196</c:v>
                </c:pt>
                <c:pt idx="20">
                  <c:v>37226</c:v>
                </c:pt>
                <c:pt idx="21">
                  <c:v>37257</c:v>
                </c:pt>
                <c:pt idx="22">
                  <c:v>37288</c:v>
                </c:pt>
                <c:pt idx="23">
                  <c:v>37316</c:v>
                </c:pt>
                <c:pt idx="24">
                  <c:v>37347</c:v>
                </c:pt>
                <c:pt idx="25">
                  <c:v>37377</c:v>
                </c:pt>
                <c:pt idx="26">
                  <c:v>37408</c:v>
                </c:pt>
                <c:pt idx="27">
                  <c:v>37438</c:v>
                </c:pt>
                <c:pt idx="28">
                  <c:v>37469</c:v>
                </c:pt>
                <c:pt idx="29">
                  <c:v>37500</c:v>
                </c:pt>
                <c:pt idx="30">
                  <c:v>37530</c:v>
                </c:pt>
                <c:pt idx="31">
                  <c:v>37561</c:v>
                </c:pt>
                <c:pt idx="32">
                  <c:v>37591</c:v>
                </c:pt>
                <c:pt idx="33">
                  <c:v>37622</c:v>
                </c:pt>
                <c:pt idx="34">
                  <c:v>37653</c:v>
                </c:pt>
                <c:pt idx="35">
                  <c:v>37681</c:v>
                </c:pt>
                <c:pt idx="36">
                  <c:v>37712</c:v>
                </c:pt>
                <c:pt idx="37">
                  <c:v>37742</c:v>
                </c:pt>
                <c:pt idx="38">
                  <c:v>37773</c:v>
                </c:pt>
                <c:pt idx="39">
                  <c:v>37803</c:v>
                </c:pt>
                <c:pt idx="40">
                  <c:v>37834</c:v>
                </c:pt>
                <c:pt idx="41">
                  <c:v>37865</c:v>
                </c:pt>
                <c:pt idx="42">
                  <c:v>37895</c:v>
                </c:pt>
                <c:pt idx="43">
                  <c:v>37926</c:v>
                </c:pt>
                <c:pt idx="44">
                  <c:v>37956</c:v>
                </c:pt>
                <c:pt idx="45">
                  <c:v>37987</c:v>
                </c:pt>
                <c:pt idx="46">
                  <c:v>38018</c:v>
                </c:pt>
                <c:pt idx="47">
                  <c:v>38047</c:v>
                </c:pt>
                <c:pt idx="48">
                  <c:v>38078</c:v>
                </c:pt>
                <c:pt idx="49">
                  <c:v>38108</c:v>
                </c:pt>
                <c:pt idx="50">
                  <c:v>38139</c:v>
                </c:pt>
                <c:pt idx="51">
                  <c:v>38169</c:v>
                </c:pt>
                <c:pt idx="52">
                  <c:v>38200</c:v>
                </c:pt>
                <c:pt idx="53">
                  <c:v>38231</c:v>
                </c:pt>
                <c:pt idx="54">
                  <c:v>38261</c:v>
                </c:pt>
                <c:pt idx="55">
                  <c:v>38292</c:v>
                </c:pt>
                <c:pt idx="56">
                  <c:v>38322</c:v>
                </c:pt>
                <c:pt idx="57">
                  <c:v>38353</c:v>
                </c:pt>
                <c:pt idx="58">
                  <c:v>38384</c:v>
                </c:pt>
                <c:pt idx="59">
                  <c:v>38412</c:v>
                </c:pt>
                <c:pt idx="60">
                  <c:v>38443</c:v>
                </c:pt>
                <c:pt idx="61">
                  <c:v>38473</c:v>
                </c:pt>
                <c:pt idx="62">
                  <c:v>38504</c:v>
                </c:pt>
                <c:pt idx="63">
                  <c:v>38534</c:v>
                </c:pt>
                <c:pt idx="64">
                  <c:v>38565</c:v>
                </c:pt>
                <c:pt idx="65">
                  <c:v>38596</c:v>
                </c:pt>
                <c:pt idx="66">
                  <c:v>38626</c:v>
                </c:pt>
                <c:pt idx="67">
                  <c:v>38657</c:v>
                </c:pt>
                <c:pt idx="68">
                  <c:v>38687</c:v>
                </c:pt>
                <c:pt idx="69">
                  <c:v>38718</c:v>
                </c:pt>
                <c:pt idx="70">
                  <c:v>38749</c:v>
                </c:pt>
                <c:pt idx="71">
                  <c:v>38777</c:v>
                </c:pt>
                <c:pt idx="72">
                  <c:v>38808</c:v>
                </c:pt>
                <c:pt idx="73">
                  <c:v>38838</c:v>
                </c:pt>
                <c:pt idx="74">
                  <c:v>38869</c:v>
                </c:pt>
                <c:pt idx="75">
                  <c:v>38899</c:v>
                </c:pt>
                <c:pt idx="76">
                  <c:v>38930</c:v>
                </c:pt>
                <c:pt idx="77">
                  <c:v>38961</c:v>
                </c:pt>
                <c:pt idx="78">
                  <c:v>38991</c:v>
                </c:pt>
                <c:pt idx="79">
                  <c:v>39022</c:v>
                </c:pt>
                <c:pt idx="80">
                  <c:v>39052</c:v>
                </c:pt>
                <c:pt idx="81">
                  <c:v>39083</c:v>
                </c:pt>
                <c:pt idx="82">
                  <c:v>39114</c:v>
                </c:pt>
                <c:pt idx="83">
                  <c:v>39142</c:v>
                </c:pt>
                <c:pt idx="84">
                  <c:v>39173</c:v>
                </c:pt>
                <c:pt idx="85">
                  <c:v>39203</c:v>
                </c:pt>
                <c:pt idx="86">
                  <c:v>39234</c:v>
                </c:pt>
                <c:pt idx="87">
                  <c:v>39264</c:v>
                </c:pt>
                <c:pt idx="88">
                  <c:v>39295</c:v>
                </c:pt>
                <c:pt idx="89">
                  <c:v>39326</c:v>
                </c:pt>
                <c:pt idx="90">
                  <c:v>39356</c:v>
                </c:pt>
                <c:pt idx="91">
                  <c:v>39387</c:v>
                </c:pt>
                <c:pt idx="92">
                  <c:v>39417</c:v>
                </c:pt>
                <c:pt idx="93">
                  <c:v>39448</c:v>
                </c:pt>
                <c:pt idx="94">
                  <c:v>39479</c:v>
                </c:pt>
                <c:pt idx="95">
                  <c:v>39508</c:v>
                </c:pt>
                <c:pt idx="96">
                  <c:v>39539</c:v>
                </c:pt>
                <c:pt idx="97">
                  <c:v>39569</c:v>
                </c:pt>
                <c:pt idx="98">
                  <c:v>39600</c:v>
                </c:pt>
                <c:pt idx="99">
                  <c:v>39630</c:v>
                </c:pt>
                <c:pt idx="100">
                  <c:v>39661</c:v>
                </c:pt>
                <c:pt idx="101">
                  <c:v>39692</c:v>
                </c:pt>
                <c:pt idx="102">
                  <c:v>39722</c:v>
                </c:pt>
                <c:pt idx="103">
                  <c:v>39753</c:v>
                </c:pt>
                <c:pt idx="104">
                  <c:v>39783</c:v>
                </c:pt>
                <c:pt idx="105">
                  <c:v>39814</c:v>
                </c:pt>
                <c:pt idx="106">
                  <c:v>39845</c:v>
                </c:pt>
                <c:pt idx="107">
                  <c:v>39873</c:v>
                </c:pt>
                <c:pt idx="108">
                  <c:v>39904</c:v>
                </c:pt>
                <c:pt idx="109">
                  <c:v>39934</c:v>
                </c:pt>
                <c:pt idx="110">
                  <c:v>39965</c:v>
                </c:pt>
                <c:pt idx="111">
                  <c:v>39995</c:v>
                </c:pt>
                <c:pt idx="112">
                  <c:v>40026</c:v>
                </c:pt>
                <c:pt idx="113">
                  <c:v>40057</c:v>
                </c:pt>
                <c:pt idx="114">
                  <c:v>40087</c:v>
                </c:pt>
                <c:pt idx="115">
                  <c:v>40118</c:v>
                </c:pt>
                <c:pt idx="116">
                  <c:v>40148</c:v>
                </c:pt>
                <c:pt idx="117">
                  <c:v>40179</c:v>
                </c:pt>
                <c:pt idx="118">
                  <c:v>40210</c:v>
                </c:pt>
                <c:pt idx="119">
                  <c:v>40238</c:v>
                </c:pt>
              </c:numCache>
            </c:numRef>
          </c:cat>
          <c:val>
            <c:numRef>
              <c:f>'Mid East'!$J$3:$J$122</c:f>
              <c:numCache>
                <c:formatCode>General</c:formatCode>
                <c:ptCount val="120"/>
                <c:pt idx="0">
                  <c:v>-1956.0760000001173</c:v>
                </c:pt>
                <c:pt idx="1">
                  <c:v>-1668.7449999999953</c:v>
                </c:pt>
                <c:pt idx="2">
                  <c:v>-1420.7900000000373</c:v>
                </c:pt>
                <c:pt idx="3">
                  <c:v>-1030.9670000000624</c:v>
                </c:pt>
                <c:pt idx="4">
                  <c:v>-1398.9039999999804</c:v>
                </c:pt>
                <c:pt idx="5">
                  <c:v>-1850.6080000000075</c:v>
                </c:pt>
                <c:pt idx="6">
                  <c:v>-1393.7129999999888</c:v>
                </c:pt>
                <c:pt idx="7">
                  <c:v>-1930.4890000000596</c:v>
                </c:pt>
                <c:pt idx="8">
                  <c:v>-2712.2030000002123</c:v>
                </c:pt>
                <c:pt idx="9">
                  <c:v>-2358.8200000000652</c:v>
                </c:pt>
                <c:pt idx="10">
                  <c:v>-1314.2739999999758</c:v>
                </c:pt>
                <c:pt idx="11">
                  <c:v>-1007.7290000000503</c:v>
                </c:pt>
                <c:pt idx="12">
                  <c:v>-585.82099999999627</c:v>
                </c:pt>
                <c:pt idx="13">
                  <c:v>-611.78899999998976</c:v>
                </c:pt>
                <c:pt idx="14">
                  <c:v>-416.38799999991897</c:v>
                </c:pt>
                <c:pt idx="15">
                  <c:v>-815.72200000006706</c:v>
                </c:pt>
                <c:pt idx="16">
                  <c:v>-193.14199999999255</c:v>
                </c:pt>
                <c:pt idx="17">
                  <c:v>844.30300000007264</c:v>
                </c:pt>
                <c:pt idx="18">
                  <c:v>3956.2683565050829</c:v>
                </c:pt>
                <c:pt idx="19">
                  <c:v>6555.5160000000615</c:v>
                </c:pt>
                <c:pt idx="20">
                  <c:v>7042.0670000000391</c:v>
                </c:pt>
                <c:pt idx="21">
                  <c:v>655.60800000000745</c:v>
                </c:pt>
                <c:pt idx="22">
                  <c:v>836.67400000011548</c:v>
                </c:pt>
                <c:pt idx="23">
                  <c:v>1437.9840000001714</c:v>
                </c:pt>
                <c:pt idx="24">
                  <c:v>1209.7079999998678</c:v>
                </c:pt>
                <c:pt idx="25">
                  <c:v>1184.8040000000037</c:v>
                </c:pt>
                <c:pt idx="26">
                  <c:v>399.58500000007916</c:v>
                </c:pt>
                <c:pt idx="27">
                  <c:v>-523.70500000007451</c:v>
                </c:pt>
                <c:pt idx="28">
                  <c:v>-639.1239999999525</c:v>
                </c:pt>
                <c:pt idx="29">
                  <c:v>-723.46100000001024</c:v>
                </c:pt>
                <c:pt idx="30">
                  <c:v>-1142.0979999999981</c:v>
                </c:pt>
                <c:pt idx="31">
                  <c:v>-2901.4279999998398</c:v>
                </c:pt>
                <c:pt idx="32">
                  <c:v>-4148.7880000001751</c:v>
                </c:pt>
                <c:pt idx="33">
                  <c:v>-2153.811999999918</c:v>
                </c:pt>
                <c:pt idx="34">
                  <c:v>3686.6959999999963</c:v>
                </c:pt>
                <c:pt idx="35">
                  <c:v>2598.9029999999329</c:v>
                </c:pt>
                <c:pt idx="36">
                  <c:v>251.22999999998137</c:v>
                </c:pt>
                <c:pt idx="37">
                  <c:v>84.279000000096858</c:v>
                </c:pt>
                <c:pt idx="38">
                  <c:v>-679.34899999992922</c:v>
                </c:pt>
                <c:pt idx="39">
                  <c:v>36.483000000007451</c:v>
                </c:pt>
                <c:pt idx="40">
                  <c:v>-491.19200000003912</c:v>
                </c:pt>
                <c:pt idx="41">
                  <c:v>-159.3159999998752</c:v>
                </c:pt>
                <c:pt idx="42">
                  <c:v>511.75400000018999</c:v>
                </c:pt>
                <c:pt idx="43">
                  <c:v>-2270.0789999999106</c:v>
                </c:pt>
                <c:pt idx="44">
                  <c:v>-2109.4969999999739</c:v>
                </c:pt>
                <c:pt idx="45">
                  <c:v>-639.74699999997392</c:v>
                </c:pt>
                <c:pt idx="46">
                  <c:v>-3240.3019999999087</c:v>
                </c:pt>
                <c:pt idx="47">
                  <c:v>-7063.0689999999013</c:v>
                </c:pt>
                <c:pt idx="48">
                  <c:v>-6824.2220000000671</c:v>
                </c:pt>
                <c:pt idx="49">
                  <c:v>-8276.7950000001583</c:v>
                </c:pt>
                <c:pt idx="50">
                  <c:v>-5246.387999999919</c:v>
                </c:pt>
                <c:pt idx="51">
                  <c:v>-6327.8799999998882</c:v>
                </c:pt>
                <c:pt idx="52">
                  <c:v>-6114.5030000000261</c:v>
                </c:pt>
                <c:pt idx="53">
                  <c:v>-7278.1429999999236</c:v>
                </c:pt>
                <c:pt idx="54">
                  <c:v>-9750.8959999999497</c:v>
                </c:pt>
                <c:pt idx="55">
                  <c:v>-11658.016000000061</c:v>
                </c:pt>
                <c:pt idx="56">
                  <c:v>-12852.789999999804</c:v>
                </c:pt>
                <c:pt idx="57">
                  <c:v>-9498.4479999998584</c:v>
                </c:pt>
                <c:pt idx="58">
                  <c:v>-7893.1390000001993</c:v>
                </c:pt>
                <c:pt idx="59">
                  <c:v>-11575.945999999996</c:v>
                </c:pt>
                <c:pt idx="60">
                  <c:v>-9298.1219999999739</c:v>
                </c:pt>
                <c:pt idx="61">
                  <c:v>-7270.1450000000186</c:v>
                </c:pt>
                <c:pt idx="62">
                  <c:v>-5356.4439999999013</c:v>
                </c:pt>
                <c:pt idx="63">
                  <c:v>-7051.0810000000056</c:v>
                </c:pt>
                <c:pt idx="64">
                  <c:v>-0.31799999997019768</c:v>
                </c:pt>
                <c:pt idx="65">
                  <c:v>-0.32899999991059303</c:v>
                </c:pt>
                <c:pt idx="66">
                  <c:v>-12489.334000000032</c:v>
                </c:pt>
                <c:pt idx="67">
                  <c:v>-14775.141000000061</c:v>
                </c:pt>
                <c:pt idx="68">
                  <c:v>-17068.387000000104</c:v>
                </c:pt>
                <c:pt idx="69">
                  <c:v>-18962.355999999912</c:v>
                </c:pt>
                <c:pt idx="70">
                  <c:v>-17288.169999999925</c:v>
                </c:pt>
                <c:pt idx="71">
                  <c:v>0</c:v>
                </c:pt>
                <c:pt idx="72">
                  <c:v>-15241.752000000095</c:v>
                </c:pt>
                <c:pt idx="73">
                  <c:v>-14898.826999999816</c:v>
                </c:pt>
                <c:pt idx="74">
                  <c:v>-13590.075999999885</c:v>
                </c:pt>
                <c:pt idx="75">
                  <c:v>-12915.523999999976</c:v>
                </c:pt>
                <c:pt idx="76">
                  <c:v>-13382.555000000168</c:v>
                </c:pt>
                <c:pt idx="77">
                  <c:v>-10214.118999999948</c:v>
                </c:pt>
                <c:pt idx="78">
                  <c:v>-11293.720999999903</c:v>
                </c:pt>
                <c:pt idx="79">
                  <c:v>-9237.313000000082</c:v>
                </c:pt>
                <c:pt idx="80">
                  <c:v>-9061.9210000000894</c:v>
                </c:pt>
                <c:pt idx="81">
                  <c:v>-8189.969000000041</c:v>
                </c:pt>
                <c:pt idx="82">
                  <c:v>-6674.4879999998957</c:v>
                </c:pt>
                <c:pt idx="83">
                  <c:v>-6676.064000000013</c:v>
                </c:pt>
                <c:pt idx="84">
                  <c:v>-5550.5429999998305</c:v>
                </c:pt>
                <c:pt idx="85">
                  <c:v>-5292.3400000000838</c:v>
                </c:pt>
                <c:pt idx="86">
                  <c:v>-5896.6729999999516</c:v>
                </c:pt>
                <c:pt idx="87">
                  <c:v>-5449.1699999999255</c:v>
                </c:pt>
                <c:pt idx="88">
                  <c:v>-5027.2160000000149</c:v>
                </c:pt>
                <c:pt idx="89">
                  <c:v>-4924.0830000001006</c:v>
                </c:pt>
                <c:pt idx="90">
                  <c:v>-5902.8899999998976</c:v>
                </c:pt>
                <c:pt idx="91">
                  <c:v>-8273.7099999999627</c:v>
                </c:pt>
                <c:pt idx="92">
                  <c:v>-9607.4920000000857</c:v>
                </c:pt>
                <c:pt idx="93">
                  <c:v>-9178.9819999998435</c:v>
                </c:pt>
                <c:pt idx="94">
                  <c:v>-9244.7020000000484</c:v>
                </c:pt>
                <c:pt idx="95">
                  <c:v>-9159.2989999998827</c:v>
                </c:pt>
                <c:pt idx="96">
                  <c:v>-8853.908000000054</c:v>
                </c:pt>
                <c:pt idx="97">
                  <c:v>-5596.3299999998417</c:v>
                </c:pt>
                <c:pt idx="98">
                  <c:v>-6054.4379999999655</c:v>
                </c:pt>
                <c:pt idx="99">
                  <c:v>-5979.0729999999749</c:v>
                </c:pt>
                <c:pt idx="100">
                  <c:v>-5321.6259999999311</c:v>
                </c:pt>
                <c:pt idx="101">
                  <c:v>-5195.8619999999646</c:v>
                </c:pt>
                <c:pt idx="102">
                  <c:v>-6041.5119999998715</c:v>
                </c:pt>
                <c:pt idx="103">
                  <c:v>-5849.9030000001658</c:v>
                </c:pt>
                <c:pt idx="104">
                  <c:v>-5493.193000000203</c:v>
                </c:pt>
                <c:pt idx="105">
                  <c:v>-5024.6759999999776</c:v>
                </c:pt>
                <c:pt idx="106">
                  <c:v>-3313.6070000000764</c:v>
                </c:pt>
                <c:pt idx="107">
                  <c:v>-4149.3479999999981</c:v>
                </c:pt>
                <c:pt idx="108">
                  <c:v>-2865.3240000000224</c:v>
                </c:pt>
                <c:pt idx="109">
                  <c:v>-1716.6829999999609</c:v>
                </c:pt>
                <c:pt idx="110">
                  <c:v>-1844.0959999999031</c:v>
                </c:pt>
                <c:pt idx="111">
                  <c:v>-2079.7389999999432</c:v>
                </c:pt>
                <c:pt idx="112">
                  <c:v>-2040.5760000000009</c:v>
                </c:pt>
                <c:pt idx="113">
                  <c:v>-2281.3190000000177</c:v>
                </c:pt>
                <c:pt idx="114">
                  <c:v>-2852.5460000000894</c:v>
                </c:pt>
                <c:pt idx="115">
                  <c:v>-3054.9479999998584</c:v>
                </c:pt>
                <c:pt idx="116">
                  <c:v>-2403.6339999998454</c:v>
                </c:pt>
                <c:pt idx="117">
                  <c:v>-2778.3149999999441</c:v>
                </c:pt>
                <c:pt idx="118">
                  <c:v>-2918.9220000000205</c:v>
                </c:pt>
                <c:pt idx="119">
                  <c:v>-2907.0190000000875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15168"/>
        <c:axId val="121753984"/>
      </c:lineChart>
      <c:dateAx>
        <c:axId val="121415168"/>
        <c:scaling>
          <c:orientation val="minMax"/>
        </c:scaling>
        <c:delete val="0"/>
        <c:axPos val="b"/>
        <c:numFmt formatCode="mmm\ yy" sourceLinked="1"/>
        <c:majorTickMark val="out"/>
        <c:minorTickMark val="none"/>
        <c:tickLblPos val="nextTo"/>
        <c:crossAx val="121753984"/>
        <c:crosses val="autoZero"/>
        <c:auto val="1"/>
        <c:lblOffset val="100"/>
        <c:baseTimeUnit val="months"/>
      </c:dateAx>
      <c:valAx>
        <c:axId val="12175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41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'Mid East'!$O$17</c:f>
              <c:strCache>
                <c:ptCount val="1"/>
                <c:pt idx="0">
                  <c:v>DF-R3</c:v>
                </c:pt>
              </c:strCache>
            </c:strRef>
          </c:tx>
          <c:marker>
            <c:symbol val="none"/>
          </c:marker>
          <c:cat>
            <c:strRef>
              <c:f>'Mid East'!$L$18:$L$27</c:f>
              <c:strCache>
                <c:ptCount val="10"/>
                <c:pt idx="0">
                  <c:v>2000/01</c:v>
                </c:pt>
                <c:pt idx="1">
                  <c:v>2001/02</c:v>
                </c:pt>
                <c:pt idx="2">
                  <c:v>2002/03</c:v>
                </c:pt>
                <c:pt idx="3">
                  <c:v>2003/04</c:v>
                </c:pt>
                <c:pt idx="4">
                  <c:v>2004/05</c:v>
                </c:pt>
                <c:pt idx="5">
                  <c:v>2005/06</c:v>
                </c:pt>
                <c:pt idx="6">
                  <c:v>2006/07</c:v>
                </c:pt>
                <c:pt idx="7">
                  <c:v>2007/08</c:v>
                </c:pt>
                <c:pt idx="8">
                  <c:v>2008/09</c:v>
                </c:pt>
                <c:pt idx="9">
                  <c:v>2009/10</c:v>
                </c:pt>
              </c:strCache>
            </c:strRef>
          </c:cat>
          <c:val>
            <c:numRef>
              <c:f>'Mid East'!$O$18:$O$27</c:f>
              <c:numCache>
                <c:formatCode>_-* #,##0_-;\-* #,##0_-;_-* "-"??_-;_-@_-</c:formatCode>
                <c:ptCount val="10"/>
                <c:pt idx="0">
                  <c:v>-26968.824000000139</c:v>
                </c:pt>
                <c:pt idx="1">
                  <c:v>2189.6603565055411</c:v>
                </c:pt>
                <c:pt idx="2">
                  <c:v>29943.181999999797</c:v>
                </c:pt>
                <c:pt idx="3">
                  <c:v>45569.477000000537</c:v>
                </c:pt>
                <c:pt idx="4">
                  <c:v>-68800.881378932856</c:v>
                </c:pt>
                <c:pt idx="5">
                  <c:v>-166189.12399999937</c:v>
                </c:pt>
                <c:pt idx="6">
                  <c:v>-260623.45500000007</c:v>
                </c:pt>
                <c:pt idx="7">
                  <c:v>-222108.11499999999</c:v>
                </c:pt>
                <c:pt idx="8">
                  <c:v>-245340.9369999998</c:v>
                </c:pt>
                <c:pt idx="9">
                  <c:v>-133193.0969999996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951552"/>
        <c:axId val="122953088"/>
      </c:lineChart>
      <c:catAx>
        <c:axId val="12295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2953088"/>
        <c:crosses val="autoZero"/>
        <c:auto val="1"/>
        <c:lblAlgn val="ctr"/>
        <c:lblOffset val="100"/>
        <c:noMultiLvlLbl val="0"/>
      </c:catAx>
      <c:valAx>
        <c:axId val="12295308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22951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0</xdr:row>
      <xdr:rowOff>90487</xdr:rowOff>
    </xdr:from>
    <xdr:to>
      <xdr:col>18</xdr:col>
      <xdr:colOff>476250</xdr:colOff>
      <xdr:row>14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28</xdr:row>
      <xdr:rowOff>166687</xdr:rowOff>
    </xdr:from>
    <xdr:to>
      <xdr:col>18</xdr:col>
      <xdr:colOff>542925</xdr:colOff>
      <xdr:row>43</xdr:row>
      <xdr:rowOff>52387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0</xdr:row>
      <xdr:rowOff>90487</xdr:rowOff>
    </xdr:from>
    <xdr:to>
      <xdr:col>18</xdr:col>
      <xdr:colOff>476250</xdr:colOff>
      <xdr:row>14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28</xdr:row>
      <xdr:rowOff>166687</xdr:rowOff>
    </xdr:from>
    <xdr:to>
      <xdr:col>18</xdr:col>
      <xdr:colOff>542925</xdr:colOff>
      <xdr:row>43</xdr:row>
      <xdr:rowOff>52387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209550</xdr:colOff>
      <xdr:row>44</xdr:row>
      <xdr:rowOff>128587</xdr:rowOff>
    </xdr:from>
    <xdr:to>
      <xdr:col>18</xdr:col>
      <xdr:colOff>533400</xdr:colOff>
      <xdr:row>59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0</xdr:row>
      <xdr:rowOff>90487</xdr:rowOff>
    </xdr:from>
    <xdr:to>
      <xdr:col>18</xdr:col>
      <xdr:colOff>476250</xdr:colOff>
      <xdr:row>14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28</xdr:row>
      <xdr:rowOff>166687</xdr:rowOff>
    </xdr:from>
    <xdr:to>
      <xdr:col>18</xdr:col>
      <xdr:colOff>542925</xdr:colOff>
      <xdr:row>43</xdr:row>
      <xdr:rowOff>52387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0</xdr:row>
      <xdr:rowOff>90487</xdr:rowOff>
    </xdr:from>
    <xdr:to>
      <xdr:col>18</xdr:col>
      <xdr:colOff>476250</xdr:colOff>
      <xdr:row>14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28</xdr:row>
      <xdr:rowOff>166687</xdr:rowOff>
    </xdr:from>
    <xdr:to>
      <xdr:col>18</xdr:col>
      <xdr:colOff>542925</xdr:colOff>
      <xdr:row>43</xdr:row>
      <xdr:rowOff>52387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2"/>
  <sheetViews>
    <sheetView topLeftCell="A13" workbookViewId="0">
      <selection activeCell="L18" sqref="L18"/>
    </sheetView>
  </sheetViews>
  <sheetFormatPr defaultRowHeight="15" x14ac:dyDescent="0.25"/>
  <cols>
    <col min="13" max="14" width="9" bestFit="1" customWidth="1"/>
    <col min="19" max="19" width="9.5703125" bestFit="1" customWidth="1"/>
  </cols>
  <sheetData>
    <row r="2" spans="1:10" x14ac:dyDescent="0.25">
      <c r="A2" s="1" t="s">
        <v>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6</v>
      </c>
      <c r="J2" t="s">
        <v>7</v>
      </c>
    </row>
    <row r="3" spans="1:10" x14ac:dyDescent="0.25">
      <c r="A3" s="1">
        <v>36617</v>
      </c>
      <c r="I3">
        <f>F3-E3</f>
        <v>0</v>
      </c>
      <c r="J3">
        <f>G3-F3</f>
        <v>0</v>
      </c>
    </row>
    <row r="4" spans="1:10" x14ac:dyDescent="0.25">
      <c r="A4" s="1">
        <v>36647</v>
      </c>
      <c r="I4">
        <f t="shared" ref="I4:J67" si="0">F4-E4</f>
        <v>0</v>
      </c>
      <c r="J4">
        <f t="shared" si="0"/>
        <v>0</v>
      </c>
    </row>
    <row r="5" spans="1:10" x14ac:dyDescent="0.25">
      <c r="A5" s="1">
        <v>36678</v>
      </c>
      <c r="I5">
        <f t="shared" si="0"/>
        <v>0</v>
      </c>
      <c r="J5">
        <f t="shared" si="0"/>
        <v>0</v>
      </c>
    </row>
    <row r="6" spans="1:10" x14ac:dyDescent="0.25">
      <c r="A6" s="1">
        <v>36708</v>
      </c>
      <c r="I6">
        <f t="shared" si="0"/>
        <v>0</v>
      </c>
      <c r="J6">
        <f t="shared" si="0"/>
        <v>0</v>
      </c>
    </row>
    <row r="7" spans="1:10" x14ac:dyDescent="0.25">
      <c r="A7" s="1">
        <v>36739</v>
      </c>
      <c r="I7">
        <f t="shared" si="0"/>
        <v>0</v>
      </c>
      <c r="J7">
        <f t="shared" si="0"/>
        <v>0</v>
      </c>
    </row>
    <row r="8" spans="1:10" x14ac:dyDescent="0.25">
      <c r="A8" s="1">
        <v>36770</v>
      </c>
      <c r="I8">
        <f t="shared" si="0"/>
        <v>0</v>
      </c>
      <c r="J8">
        <f t="shared" si="0"/>
        <v>0</v>
      </c>
    </row>
    <row r="9" spans="1:10" x14ac:dyDescent="0.25">
      <c r="A9" s="1">
        <v>36800</v>
      </c>
      <c r="I9">
        <f t="shared" si="0"/>
        <v>0</v>
      </c>
      <c r="J9">
        <f t="shared" si="0"/>
        <v>0</v>
      </c>
    </row>
    <row r="10" spans="1:10" x14ac:dyDescent="0.25">
      <c r="A10" s="1">
        <v>36831</v>
      </c>
      <c r="I10">
        <f t="shared" si="0"/>
        <v>0</v>
      </c>
      <c r="J10">
        <f t="shared" si="0"/>
        <v>0</v>
      </c>
    </row>
    <row r="11" spans="1:10" x14ac:dyDescent="0.25">
      <c r="A11" s="1">
        <v>36861</v>
      </c>
      <c r="I11">
        <f t="shared" si="0"/>
        <v>0</v>
      </c>
      <c r="J11">
        <f t="shared" si="0"/>
        <v>0</v>
      </c>
    </row>
    <row r="12" spans="1:10" x14ac:dyDescent="0.25">
      <c r="A12" s="1">
        <v>36892</v>
      </c>
      <c r="I12">
        <f t="shared" si="0"/>
        <v>0</v>
      </c>
      <c r="J12">
        <f t="shared" si="0"/>
        <v>0</v>
      </c>
    </row>
    <row r="13" spans="1:10" x14ac:dyDescent="0.25">
      <c r="A13" s="1">
        <v>36923</v>
      </c>
      <c r="I13">
        <f t="shared" si="0"/>
        <v>0</v>
      </c>
      <c r="J13">
        <f t="shared" si="0"/>
        <v>0</v>
      </c>
    </row>
    <row r="14" spans="1:10" x14ac:dyDescent="0.25">
      <c r="A14" s="1">
        <v>36951</v>
      </c>
      <c r="I14">
        <f t="shared" si="0"/>
        <v>0</v>
      </c>
      <c r="J14">
        <f t="shared" si="0"/>
        <v>0</v>
      </c>
    </row>
    <row r="15" spans="1:10" x14ac:dyDescent="0.25">
      <c r="A15" s="1">
        <v>36982</v>
      </c>
      <c r="B15">
        <v>418046.87</v>
      </c>
      <c r="C15">
        <v>422010.81846908008</v>
      </c>
      <c r="D15">
        <v>430881.00600000005</v>
      </c>
      <c r="E15">
        <v>432984.06099999999</v>
      </c>
      <c r="F15">
        <v>438802.28299999988</v>
      </c>
      <c r="G15">
        <v>439999.14899999998</v>
      </c>
      <c r="I15">
        <f t="shared" si="0"/>
        <v>5818.2219999998924</v>
      </c>
      <c r="J15">
        <f t="shared" si="0"/>
        <v>1196.8660000000964</v>
      </c>
    </row>
    <row r="16" spans="1:10" x14ac:dyDescent="0.25">
      <c r="A16" s="1">
        <v>37012</v>
      </c>
      <c r="B16">
        <v>376550.56922855997</v>
      </c>
      <c r="C16">
        <v>380374.18599999999</v>
      </c>
      <c r="D16">
        <v>387109.46600000001</v>
      </c>
      <c r="E16">
        <v>389943.08799999999</v>
      </c>
      <c r="F16">
        <v>394339.31</v>
      </c>
      <c r="G16">
        <v>396070.21799999988</v>
      </c>
      <c r="I16">
        <f t="shared" si="0"/>
        <v>4396.2220000000088</v>
      </c>
      <c r="J16">
        <f t="shared" si="0"/>
        <v>1730.9079999998794</v>
      </c>
    </row>
    <row r="17" spans="1:21" x14ac:dyDescent="0.25">
      <c r="A17" s="1">
        <v>37043</v>
      </c>
      <c r="B17">
        <v>352718.90299999982</v>
      </c>
      <c r="C17">
        <v>356375.99399999995</v>
      </c>
      <c r="D17">
        <v>360942.14399999991</v>
      </c>
      <c r="E17">
        <v>366168.86699999997</v>
      </c>
      <c r="F17">
        <v>368058.734</v>
      </c>
      <c r="G17">
        <v>369986.94199999998</v>
      </c>
      <c r="I17">
        <f t="shared" si="0"/>
        <v>1889.8670000000275</v>
      </c>
      <c r="J17">
        <f t="shared" si="0"/>
        <v>1928.2079999999842</v>
      </c>
      <c r="M17" t="s">
        <v>6</v>
      </c>
      <c r="N17" t="s">
        <v>7</v>
      </c>
      <c r="O17" t="s">
        <v>19</v>
      </c>
    </row>
    <row r="18" spans="1:21" x14ac:dyDescent="0.25">
      <c r="A18" s="1">
        <v>37073</v>
      </c>
      <c r="B18">
        <v>361860.19400000002</v>
      </c>
      <c r="C18">
        <v>365156.71200000012</v>
      </c>
      <c r="D18">
        <v>369296.67100000003</v>
      </c>
      <c r="E18">
        <v>378791.33799999987</v>
      </c>
      <c r="F18">
        <v>376752.44900000002</v>
      </c>
      <c r="G18">
        <v>378621.50599999999</v>
      </c>
      <c r="I18">
        <f t="shared" si="0"/>
        <v>-2038.8889999998501</v>
      </c>
      <c r="J18">
        <f t="shared" si="0"/>
        <v>1869.0569999999716</v>
      </c>
      <c r="L18" t="s">
        <v>9</v>
      </c>
      <c r="M18" s="5">
        <f>SUM(I3:I14)</f>
        <v>0</v>
      </c>
      <c r="N18" s="5">
        <f>SUM(J3:J14)</f>
        <v>0</v>
      </c>
      <c r="O18" s="6">
        <f>SUM(M18:N18)</f>
        <v>0</v>
      </c>
    </row>
    <row r="19" spans="1:21" x14ac:dyDescent="0.25">
      <c r="A19" s="1">
        <v>37104</v>
      </c>
      <c r="B19">
        <v>362988.64799999999</v>
      </c>
      <c r="C19">
        <v>365498.58700000012</v>
      </c>
      <c r="D19">
        <v>370488.97899999999</v>
      </c>
      <c r="E19">
        <v>374993.14</v>
      </c>
      <c r="F19">
        <v>376808.50499999995</v>
      </c>
      <c r="G19">
        <v>378466.44499999995</v>
      </c>
      <c r="I19">
        <f t="shared" si="0"/>
        <v>1815.3649999999325</v>
      </c>
      <c r="J19">
        <f t="shared" si="0"/>
        <v>1657.9400000000023</v>
      </c>
      <c r="L19" t="s">
        <v>10</v>
      </c>
      <c r="M19" s="5">
        <f>SUM(I15:I26)</f>
        <v>23179.63899999985</v>
      </c>
      <c r="N19" s="5">
        <f>SUM(J15:J26)</f>
        <v>4631.0680000002612</v>
      </c>
      <c r="O19" s="6">
        <f t="shared" ref="O19:O27" si="1">SUM(M19:N19)</f>
        <v>27810.707000000111</v>
      </c>
    </row>
    <row r="20" spans="1:21" x14ac:dyDescent="0.25">
      <c r="A20" s="1">
        <v>37135</v>
      </c>
      <c r="B20">
        <v>381868.48900000012</v>
      </c>
      <c r="C20">
        <v>384100.02500000002</v>
      </c>
      <c r="D20">
        <v>388936.96899999992</v>
      </c>
      <c r="E20">
        <v>390680.83799999999</v>
      </c>
      <c r="F20">
        <v>393160.94599999994</v>
      </c>
      <c r="G20">
        <v>394232.15</v>
      </c>
      <c r="I20">
        <f t="shared" si="0"/>
        <v>2480.1079999999492</v>
      </c>
      <c r="J20">
        <f t="shared" si="0"/>
        <v>1071.2040000000852</v>
      </c>
      <c r="L20" t="s">
        <v>11</v>
      </c>
      <c r="M20" s="5">
        <f>SUM(I27:I38)</f>
        <v>12419.391000000353</v>
      </c>
      <c r="N20" s="5">
        <f>SUM(J27:J38)</f>
        <v>740.53801000048406</v>
      </c>
      <c r="O20" s="6">
        <f t="shared" si="1"/>
        <v>13159.929010000837</v>
      </c>
    </row>
    <row r="21" spans="1:21" x14ac:dyDescent="0.25">
      <c r="A21" s="1">
        <v>37165</v>
      </c>
      <c r="B21">
        <v>435742.31900000002</v>
      </c>
      <c r="C21">
        <v>437878.14300000004</v>
      </c>
      <c r="D21">
        <v>446806.92300000007</v>
      </c>
      <c r="E21">
        <v>442173.92800000007</v>
      </c>
      <c r="F21">
        <v>443786.93800000014</v>
      </c>
      <c r="G21">
        <v>443622.25699999987</v>
      </c>
      <c r="I21">
        <f t="shared" si="0"/>
        <v>1613.0100000000675</v>
      </c>
      <c r="J21">
        <f t="shared" si="0"/>
        <v>-164.68100000027334</v>
      </c>
      <c r="L21" t="s">
        <v>12</v>
      </c>
      <c r="M21" s="5">
        <f>SUM(I39:I50)</f>
        <v>10492.383999999904</v>
      </c>
      <c r="N21" s="5">
        <f>SUM(J39:J50)</f>
        <v>-10867.268000000156</v>
      </c>
      <c r="O21" s="6">
        <f t="shared" si="1"/>
        <v>-374.88400000025285</v>
      </c>
    </row>
    <row r="22" spans="1:21" x14ac:dyDescent="0.25">
      <c r="A22" s="1">
        <v>37196</v>
      </c>
      <c r="B22">
        <v>503559.65</v>
      </c>
      <c r="C22">
        <v>504690.47399999993</v>
      </c>
      <c r="D22">
        <v>507572.16100000002</v>
      </c>
      <c r="E22">
        <v>505545.77199999994</v>
      </c>
      <c r="F22">
        <v>506826.93699999992</v>
      </c>
      <c r="G22">
        <v>505883.72100000002</v>
      </c>
      <c r="I22">
        <f t="shared" si="0"/>
        <v>1281.164999999979</v>
      </c>
      <c r="J22">
        <f t="shared" si="0"/>
        <v>-943.21599999989849</v>
      </c>
      <c r="L22" t="s">
        <v>13</v>
      </c>
      <c r="M22" s="5">
        <f>SUM(I51:I62)</f>
        <v>10451.121000000567</v>
      </c>
      <c r="N22" s="5">
        <f>SUM(J51:J62)</f>
        <v>-12125.626000000222</v>
      </c>
      <c r="O22" s="6">
        <f t="shared" si="1"/>
        <v>-1674.5049999996554</v>
      </c>
      <c r="P22" s="6">
        <f>AVERAGE(O18:O22)</f>
        <v>7784.2494020002077</v>
      </c>
    </row>
    <row r="23" spans="1:21" x14ac:dyDescent="0.25">
      <c r="A23" s="1">
        <v>37226</v>
      </c>
      <c r="B23">
        <v>563250.51599999983</v>
      </c>
      <c r="C23">
        <v>570573.39</v>
      </c>
      <c r="D23">
        <v>563537.50699999987</v>
      </c>
      <c r="E23">
        <v>563602.21799999999</v>
      </c>
      <c r="F23">
        <v>565363.3759999997</v>
      </c>
      <c r="G23">
        <v>563630.745</v>
      </c>
      <c r="I23">
        <f t="shared" si="0"/>
        <v>1761.1579999997048</v>
      </c>
      <c r="J23">
        <f t="shared" si="0"/>
        <v>-1732.6309999997029</v>
      </c>
      <c r="L23" t="s">
        <v>14</v>
      </c>
      <c r="M23" s="5">
        <f>SUM(I63:I74)</f>
        <v>-11015.087</v>
      </c>
      <c r="N23" s="5">
        <f>SUM(J63:J74)</f>
        <v>-17877.137000000046</v>
      </c>
      <c r="O23" s="6">
        <f t="shared" si="1"/>
        <v>-28892.224000000046</v>
      </c>
      <c r="P23" s="6">
        <f>O23-P$22</f>
        <v>-36676.473402000251</v>
      </c>
    </row>
    <row r="24" spans="1:21" x14ac:dyDescent="0.25">
      <c r="A24" s="1">
        <v>37257</v>
      </c>
      <c r="B24">
        <v>558246.85799999989</v>
      </c>
      <c r="C24">
        <v>554504.56599999999</v>
      </c>
      <c r="D24">
        <v>552338.75699999987</v>
      </c>
      <c r="E24">
        <v>554014.49199999985</v>
      </c>
      <c r="F24">
        <v>555221.16100000008</v>
      </c>
      <c r="G24">
        <v>554639.30500000005</v>
      </c>
      <c r="I24">
        <f t="shared" si="0"/>
        <v>1206.6690000002272</v>
      </c>
      <c r="J24">
        <f t="shared" si="0"/>
        <v>-581.85600000002887</v>
      </c>
      <c r="L24" t="s">
        <v>15</v>
      </c>
      <c r="M24" s="5">
        <f>SUM(I75:I86)</f>
        <v>-14746.991000000038</v>
      </c>
      <c r="N24" s="5">
        <f>SUM(J75:J86)</f>
        <v>-12142.977000000072</v>
      </c>
      <c r="O24" s="6">
        <f t="shared" si="1"/>
        <v>-26889.96800000011</v>
      </c>
      <c r="P24" s="6">
        <f t="shared" ref="P24:P27" si="2">O24-P$22</f>
        <v>-34674.217402000315</v>
      </c>
    </row>
    <row r="25" spans="1:21" x14ac:dyDescent="0.25">
      <c r="A25" s="1">
        <v>37288</v>
      </c>
      <c r="B25">
        <v>474045.25799999997</v>
      </c>
      <c r="C25">
        <v>473740.63500000001</v>
      </c>
      <c r="D25">
        <v>476414.114</v>
      </c>
      <c r="E25">
        <v>479429.13800000004</v>
      </c>
      <c r="F25">
        <v>480735.14300000004</v>
      </c>
      <c r="G25">
        <v>480133.74500000005</v>
      </c>
      <c r="I25">
        <f t="shared" si="0"/>
        <v>1306.0050000000047</v>
      </c>
      <c r="J25">
        <f t="shared" si="0"/>
        <v>-601.3979999999865</v>
      </c>
      <c r="L25" t="s">
        <v>16</v>
      </c>
      <c r="M25" s="5">
        <f>SUM(I87:I98)</f>
        <v>1379.3520000000135</v>
      </c>
      <c r="N25" s="5">
        <f>SUM(J87:J98)</f>
        <v>-8433.6260000000475</v>
      </c>
      <c r="O25" s="6">
        <f t="shared" si="1"/>
        <v>-7054.274000000034</v>
      </c>
      <c r="P25" s="6">
        <f t="shared" si="2"/>
        <v>-14838.523402000243</v>
      </c>
    </row>
    <row r="26" spans="1:21" x14ac:dyDescent="0.25">
      <c r="A26" s="1">
        <v>37316</v>
      </c>
      <c r="B26">
        <v>481029.10500000004</v>
      </c>
      <c r="C26">
        <v>484065.86300000001</v>
      </c>
      <c r="D26">
        <v>488294.12100000004</v>
      </c>
      <c r="E26">
        <v>493502.48699999996</v>
      </c>
      <c r="F26">
        <v>495153.22399999987</v>
      </c>
      <c r="G26">
        <v>494353.891</v>
      </c>
      <c r="I26">
        <f t="shared" si="0"/>
        <v>1650.7369999999064</v>
      </c>
      <c r="J26">
        <f t="shared" si="0"/>
        <v>-799.33299999986775</v>
      </c>
      <c r="L26" t="s">
        <v>17</v>
      </c>
      <c r="M26" s="5">
        <f>SUM(I99:I110)</f>
        <v>-29896.02899999998</v>
      </c>
      <c r="N26" s="5">
        <f>SUM(J99:J110)</f>
        <v>-8529.2470000000903</v>
      </c>
      <c r="O26" s="6">
        <f t="shared" si="1"/>
        <v>-38425.276000000071</v>
      </c>
      <c r="P26" s="6">
        <f t="shared" si="2"/>
        <v>-46209.525402000276</v>
      </c>
    </row>
    <row r="27" spans="1:21" x14ac:dyDescent="0.25">
      <c r="A27" s="1">
        <v>37347</v>
      </c>
      <c r="B27">
        <v>423391.00900000002</v>
      </c>
      <c r="C27">
        <v>426355.93899999995</v>
      </c>
      <c r="D27">
        <v>431573.81299999997</v>
      </c>
      <c r="E27">
        <v>436387.272</v>
      </c>
      <c r="F27">
        <v>438147.87900000007</v>
      </c>
      <c r="G27">
        <v>437508.20699999999</v>
      </c>
      <c r="I27">
        <f t="shared" si="0"/>
        <v>1760.6070000000764</v>
      </c>
      <c r="J27">
        <f t="shared" si="0"/>
        <v>-639.6720000000787</v>
      </c>
      <c r="L27" t="s">
        <v>18</v>
      </c>
      <c r="M27" s="5">
        <f>SUM(I111:I122)</f>
        <v>-23172.729999999865</v>
      </c>
      <c r="N27" s="5">
        <f>SUM(J111:J122)</f>
        <v>-10975.840000000084</v>
      </c>
      <c r="O27" s="6">
        <f t="shared" si="1"/>
        <v>-34148.569999999949</v>
      </c>
      <c r="P27" s="6">
        <f t="shared" si="2"/>
        <v>-41932.819402000154</v>
      </c>
      <c r="T27" s="7">
        <f>P27/1000</f>
        <v>-41.932819402000156</v>
      </c>
      <c r="U27" s="7">
        <f>T27*5*0.06</f>
        <v>-12.579845820600045</v>
      </c>
    </row>
    <row r="28" spans="1:21" x14ac:dyDescent="0.25">
      <c r="A28" s="1">
        <v>37377</v>
      </c>
      <c r="B28">
        <v>398360.85916000017</v>
      </c>
      <c r="C28">
        <v>401787.42755999998</v>
      </c>
      <c r="D28">
        <v>406788.54703999998</v>
      </c>
      <c r="E28">
        <v>410998.89899999992</v>
      </c>
      <c r="F28">
        <v>412516.59399999992</v>
      </c>
      <c r="G28">
        <v>412318.43099999998</v>
      </c>
      <c r="I28">
        <f t="shared" si="0"/>
        <v>1517.695000000007</v>
      </c>
      <c r="J28">
        <f t="shared" si="0"/>
        <v>-198.16299999994226</v>
      </c>
    </row>
    <row r="29" spans="1:21" x14ac:dyDescent="0.25">
      <c r="A29" s="1">
        <v>37408</v>
      </c>
      <c r="B29">
        <v>368724.72199999995</v>
      </c>
      <c r="C29">
        <v>372049.71</v>
      </c>
      <c r="D29">
        <v>376225.82800000004</v>
      </c>
      <c r="E29">
        <v>379373.59300000005</v>
      </c>
      <c r="F29">
        <v>380575.43900000007</v>
      </c>
      <c r="G29">
        <v>380555.74600000016</v>
      </c>
      <c r="I29">
        <f t="shared" si="0"/>
        <v>1201.8460000000196</v>
      </c>
      <c r="J29">
        <f t="shared" si="0"/>
        <v>-19.69299999991199</v>
      </c>
    </row>
    <row r="30" spans="1:21" x14ac:dyDescent="0.25">
      <c r="A30" s="1">
        <v>37438</v>
      </c>
      <c r="B30">
        <v>382875.45399999991</v>
      </c>
      <c r="C30">
        <v>385128.788</v>
      </c>
      <c r="D30">
        <v>388228.30600000004</v>
      </c>
      <c r="E30">
        <v>390973.39400000009</v>
      </c>
      <c r="F30">
        <v>391835.3220000001</v>
      </c>
      <c r="G30">
        <v>391960.38500000007</v>
      </c>
      <c r="I30">
        <f t="shared" si="0"/>
        <v>861.92800000001444</v>
      </c>
      <c r="J30">
        <f t="shared" si="0"/>
        <v>125.06299999996554</v>
      </c>
    </row>
    <row r="31" spans="1:21" x14ac:dyDescent="0.25">
      <c r="A31" s="1">
        <v>37469</v>
      </c>
      <c r="B31">
        <v>379563.89700000011</v>
      </c>
      <c r="C31">
        <v>381305.1559999999</v>
      </c>
      <c r="D31">
        <v>383488.38700000005</v>
      </c>
      <c r="E31">
        <v>385522.24900000001</v>
      </c>
      <c r="F31">
        <v>386610.2539999999</v>
      </c>
      <c r="G31">
        <v>386604.19301000005</v>
      </c>
      <c r="I31">
        <f t="shared" si="0"/>
        <v>1088.0049999998882</v>
      </c>
      <c r="J31">
        <f t="shared" si="0"/>
        <v>-6.0609899998526089</v>
      </c>
    </row>
    <row r="32" spans="1:21" x14ac:dyDescent="0.25">
      <c r="A32" s="1">
        <v>37500</v>
      </c>
      <c r="B32">
        <v>389654.00500000006</v>
      </c>
      <c r="C32">
        <v>390702.89799999993</v>
      </c>
      <c r="D32">
        <v>392203.66199999995</v>
      </c>
      <c r="E32">
        <v>393695.53499999986</v>
      </c>
      <c r="F32">
        <v>393557.85100000002</v>
      </c>
      <c r="G32">
        <v>393863.83600000007</v>
      </c>
      <c r="I32">
        <f t="shared" si="0"/>
        <v>-137.68399999983376</v>
      </c>
      <c r="J32">
        <f t="shared" si="0"/>
        <v>305.98500000004424</v>
      </c>
    </row>
    <row r="33" spans="1:10" x14ac:dyDescent="0.25">
      <c r="A33" s="1">
        <v>37530</v>
      </c>
      <c r="B33">
        <v>464155.06500000006</v>
      </c>
      <c r="C33">
        <v>465378.71700000012</v>
      </c>
      <c r="D33">
        <v>466628.32800000015</v>
      </c>
      <c r="E33">
        <v>466187.77199999988</v>
      </c>
      <c r="F33">
        <v>465700.88699999993</v>
      </c>
      <c r="G33">
        <v>466562.95599999995</v>
      </c>
      <c r="I33">
        <f t="shared" si="0"/>
        <v>-486.88499999995111</v>
      </c>
      <c r="J33">
        <f t="shared" si="0"/>
        <v>862.0690000000177</v>
      </c>
    </row>
    <row r="34" spans="1:10" x14ac:dyDescent="0.25">
      <c r="A34" s="1">
        <v>37561</v>
      </c>
      <c r="B34">
        <v>507936.73400000005</v>
      </c>
      <c r="C34">
        <v>508372.59400000016</v>
      </c>
      <c r="D34">
        <v>508726.04100000003</v>
      </c>
      <c r="E34">
        <v>506794.98599999986</v>
      </c>
      <c r="F34">
        <v>507510.73600000003</v>
      </c>
      <c r="G34">
        <v>507717.45700000005</v>
      </c>
      <c r="I34">
        <f t="shared" si="0"/>
        <v>715.75000000017462</v>
      </c>
      <c r="J34">
        <f t="shared" si="0"/>
        <v>206.72100000001956</v>
      </c>
    </row>
    <row r="35" spans="1:10" x14ac:dyDescent="0.25">
      <c r="A35" s="1">
        <v>37591</v>
      </c>
      <c r="B35">
        <v>562582.00800000003</v>
      </c>
      <c r="C35">
        <v>563594.80799999984</v>
      </c>
      <c r="D35">
        <v>563043.77099999995</v>
      </c>
      <c r="E35">
        <v>560464.93500000006</v>
      </c>
      <c r="F35">
        <v>561474.31599999988</v>
      </c>
      <c r="G35">
        <v>561602.01600000006</v>
      </c>
      <c r="I35">
        <f t="shared" si="0"/>
        <v>1009.3809999998193</v>
      </c>
      <c r="J35">
        <f t="shared" si="0"/>
        <v>127.70000000018626</v>
      </c>
    </row>
    <row r="36" spans="1:10" x14ac:dyDescent="0.25">
      <c r="A36" s="1">
        <v>37622</v>
      </c>
      <c r="B36">
        <v>567265.63799999992</v>
      </c>
      <c r="C36">
        <v>568512.18200000003</v>
      </c>
      <c r="D36">
        <v>566618.67500000028</v>
      </c>
      <c r="E36">
        <v>564866.65</v>
      </c>
      <c r="F36">
        <v>566483.1810000001</v>
      </c>
      <c r="G36">
        <v>566586.54800000007</v>
      </c>
      <c r="I36">
        <f t="shared" si="0"/>
        <v>1616.5310000000754</v>
      </c>
      <c r="J36">
        <f t="shared" si="0"/>
        <v>103.36699999996927</v>
      </c>
    </row>
    <row r="37" spans="1:10" x14ac:dyDescent="0.25">
      <c r="A37" s="1">
        <v>37653</v>
      </c>
      <c r="B37">
        <v>510012.64900000009</v>
      </c>
      <c r="C37">
        <v>510209.3</v>
      </c>
      <c r="D37">
        <v>506889.7730000001</v>
      </c>
      <c r="E37">
        <v>506718.99</v>
      </c>
      <c r="F37">
        <v>508438.46300000005</v>
      </c>
      <c r="G37">
        <v>508422.32600000012</v>
      </c>
      <c r="I37">
        <f t="shared" si="0"/>
        <v>1719.4730000000563</v>
      </c>
      <c r="J37">
        <f t="shared" si="0"/>
        <v>-16.136999999929685</v>
      </c>
    </row>
    <row r="38" spans="1:10" x14ac:dyDescent="0.25">
      <c r="A38" s="1">
        <v>37681</v>
      </c>
      <c r="B38">
        <v>510440.33700000006</v>
      </c>
      <c r="C38">
        <v>507979.78599999985</v>
      </c>
      <c r="D38">
        <v>505106.85</v>
      </c>
      <c r="E38">
        <v>506640.70800000004</v>
      </c>
      <c r="F38">
        <v>508193.45200000005</v>
      </c>
      <c r="G38">
        <v>508082.81100000005</v>
      </c>
      <c r="I38">
        <f t="shared" si="0"/>
        <v>1552.7440000000061</v>
      </c>
      <c r="J38">
        <f t="shared" si="0"/>
        <v>-110.64100000000326</v>
      </c>
    </row>
    <row r="39" spans="1:10" x14ac:dyDescent="0.25">
      <c r="A39" s="1">
        <v>37712</v>
      </c>
      <c r="B39">
        <v>446397.39500000002</v>
      </c>
      <c r="C39">
        <v>443805.2429999999</v>
      </c>
      <c r="D39">
        <v>443445.87799999997</v>
      </c>
      <c r="E39">
        <v>445368.26899999991</v>
      </c>
      <c r="F39">
        <v>449182.37</v>
      </c>
      <c r="G39">
        <v>449052.49700000015</v>
      </c>
      <c r="I39">
        <f t="shared" si="0"/>
        <v>3814.1010000000824</v>
      </c>
      <c r="J39">
        <f t="shared" si="0"/>
        <v>-129.8729999998468</v>
      </c>
    </row>
    <row r="40" spans="1:10" x14ac:dyDescent="0.25">
      <c r="A40" s="1">
        <v>37742</v>
      </c>
      <c r="B40">
        <v>395927.57400000002</v>
      </c>
      <c r="C40">
        <v>396817.79399999982</v>
      </c>
      <c r="D40">
        <v>399121.67300000001</v>
      </c>
      <c r="E40">
        <v>403305.81900000002</v>
      </c>
      <c r="F40">
        <v>406489.54200000007</v>
      </c>
      <c r="G40">
        <v>406398.55600000004</v>
      </c>
      <c r="I40">
        <f t="shared" si="0"/>
        <v>3183.7230000000563</v>
      </c>
      <c r="J40">
        <f t="shared" si="0"/>
        <v>-90.986000000033528</v>
      </c>
    </row>
    <row r="41" spans="1:10" x14ac:dyDescent="0.25">
      <c r="A41" s="1">
        <v>37773</v>
      </c>
      <c r="B41">
        <v>371757.94500000001</v>
      </c>
      <c r="C41">
        <v>372740.27099999995</v>
      </c>
      <c r="D41">
        <v>376068.77200000006</v>
      </c>
      <c r="E41">
        <v>380710.35300000012</v>
      </c>
      <c r="F41">
        <v>383352.16200000001</v>
      </c>
      <c r="G41">
        <v>383436.967</v>
      </c>
      <c r="I41">
        <f t="shared" si="0"/>
        <v>2641.808999999892</v>
      </c>
      <c r="J41">
        <f t="shared" si="0"/>
        <v>84.804999999993015</v>
      </c>
    </row>
    <row r="42" spans="1:10" x14ac:dyDescent="0.25">
      <c r="A42" s="1">
        <v>37803</v>
      </c>
      <c r="B42">
        <v>381107.19300000003</v>
      </c>
      <c r="C42">
        <v>382936.63900000002</v>
      </c>
      <c r="D42">
        <v>386022.61500000005</v>
      </c>
      <c r="E42">
        <v>391937.10399999999</v>
      </c>
      <c r="F42">
        <v>394527.71299999993</v>
      </c>
      <c r="G42">
        <v>393986.76</v>
      </c>
      <c r="I42">
        <f t="shared" si="0"/>
        <v>2590.6089999999385</v>
      </c>
      <c r="J42">
        <f t="shared" si="0"/>
        <v>-540.9529999999213</v>
      </c>
    </row>
    <row r="43" spans="1:10" x14ac:dyDescent="0.25">
      <c r="A43" s="1">
        <v>37834</v>
      </c>
      <c r="B43">
        <v>378003.29100000003</v>
      </c>
      <c r="C43">
        <v>380555.94399999996</v>
      </c>
      <c r="D43">
        <v>384501.68399999989</v>
      </c>
      <c r="E43">
        <v>390042.14799999999</v>
      </c>
      <c r="F43">
        <v>392217.10399999999</v>
      </c>
      <c r="G43">
        <v>390285.58600000007</v>
      </c>
      <c r="I43">
        <f t="shared" si="0"/>
        <v>2174.9560000000056</v>
      </c>
      <c r="J43">
        <f t="shared" si="0"/>
        <v>-1931.5179999999236</v>
      </c>
    </row>
    <row r="44" spans="1:10" x14ac:dyDescent="0.25">
      <c r="A44" s="1">
        <v>37865</v>
      </c>
      <c r="B44">
        <v>384625.10299999994</v>
      </c>
      <c r="C44">
        <v>386512.60799999983</v>
      </c>
      <c r="D44">
        <v>392243.04499999993</v>
      </c>
      <c r="E44">
        <v>396580.625</v>
      </c>
      <c r="F44">
        <v>396982.76700000011</v>
      </c>
      <c r="G44">
        <v>396386.96399999998</v>
      </c>
      <c r="I44">
        <f t="shared" si="0"/>
        <v>402.14200000010896</v>
      </c>
      <c r="J44">
        <f t="shared" si="0"/>
        <v>-595.80300000013085</v>
      </c>
    </row>
    <row r="45" spans="1:10" x14ac:dyDescent="0.25">
      <c r="A45" s="1">
        <v>37895</v>
      </c>
      <c r="B45">
        <v>460375.28</v>
      </c>
      <c r="C45">
        <v>464618.60499999998</v>
      </c>
      <c r="D45">
        <v>472143.62500000006</v>
      </c>
      <c r="E45">
        <v>476363.88500000007</v>
      </c>
      <c r="F45">
        <v>475577.58200000011</v>
      </c>
      <c r="G45">
        <v>475576.74900000007</v>
      </c>
      <c r="I45">
        <f t="shared" si="0"/>
        <v>-786.30299999995623</v>
      </c>
      <c r="J45">
        <f t="shared" si="0"/>
        <v>-0.83300000004237518</v>
      </c>
    </row>
    <row r="46" spans="1:10" x14ac:dyDescent="0.25">
      <c r="A46" s="1">
        <v>37926</v>
      </c>
      <c r="B46">
        <v>509910.315</v>
      </c>
      <c r="C46">
        <v>514587.75200000004</v>
      </c>
      <c r="D46">
        <v>519727.65100000007</v>
      </c>
      <c r="E46">
        <v>523525.34200000006</v>
      </c>
      <c r="F46">
        <v>522214.23299999995</v>
      </c>
      <c r="G46">
        <v>521723.97899999993</v>
      </c>
      <c r="I46">
        <f t="shared" si="0"/>
        <v>-1311.1090000001132</v>
      </c>
      <c r="J46">
        <f t="shared" si="0"/>
        <v>-490.25400000001537</v>
      </c>
    </row>
    <row r="47" spans="1:10" x14ac:dyDescent="0.25">
      <c r="A47" s="1">
        <v>37956</v>
      </c>
      <c r="B47">
        <v>569766.42800000007</v>
      </c>
      <c r="C47">
        <v>575956.21600000013</v>
      </c>
      <c r="D47">
        <v>579359.91800000006</v>
      </c>
      <c r="E47">
        <v>580012.5610000001</v>
      </c>
      <c r="F47">
        <v>578937.299</v>
      </c>
      <c r="G47">
        <v>577662.56400000001</v>
      </c>
      <c r="I47">
        <f t="shared" si="0"/>
        <v>-1075.2620000001043</v>
      </c>
      <c r="J47">
        <f t="shared" si="0"/>
        <v>-1274.734999999986</v>
      </c>
    </row>
    <row r="48" spans="1:10" x14ac:dyDescent="0.25">
      <c r="A48" s="1">
        <v>37987</v>
      </c>
      <c r="B48">
        <v>577161.83900000015</v>
      </c>
      <c r="C48">
        <v>582394.33600000013</v>
      </c>
      <c r="D48">
        <v>580528.82200000016</v>
      </c>
      <c r="E48">
        <v>582210.66799999995</v>
      </c>
      <c r="F48">
        <v>581274.73499999999</v>
      </c>
      <c r="G48">
        <v>579028.00100000005</v>
      </c>
      <c r="I48">
        <f t="shared" si="0"/>
        <v>-935.93299999996088</v>
      </c>
      <c r="J48">
        <f t="shared" si="0"/>
        <v>-2246.7339999999385</v>
      </c>
    </row>
    <row r="49" spans="1:10" x14ac:dyDescent="0.25">
      <c r="A49" s="1">
        <v>38018</v>
      </c>
      <c r="B49">
        <v>534184.32899999991</v>
      </c>
      <c r="C49">
        <v>534991.90399999998</v>
      </c>
      <c r="D49">
        <v>533494.18599999999</v>
      </c>
      <c r="E49">
        <v>534373.75200000009</v>
      </c>
      <c r="F49">
        <v>533260.46200000006</v>
      </c>
      <c r="G49">
        <v>531468.61</v>
      </c>
      <c r="I49">
        <f t="shared" si="0"/>
        <v>-1113.2900000000373</v>
      </c>
      <c r="J49">
        <f t="shared" si="0"/>
        <v>-1791.8520000000717</v>
      </c>
    </row>
    <row r="50" spans="1:10" x14ac:dyDescent="0.25">
      <c r="A50" s="1">
        <v>38047</v>
      </c>
      <c r="B50">
        <v>545624.97699999996</v>
      </c>
      <c r="C50">
        <v>546099.99300000013</v>
      </c>
      <c r="D50">
        <v>546214.08900000004</v>
      </c>
      <c r="E50">
        <v>547193.88899999997</v>
      </c>
      <c r="F50">
        <v>548100.82999999996</v>
      </c>
      <c r="G50">
        <v>546242.29799999972</v>
      </c>
      <c r="I50">
        <f t="shared" si="0"/>
        <v>906.94099999999162</v>
      </c>
      <c r="J50">
        <f t="shared" si="0"/>
        <v>-1858.5320000002393</v>
      </c>
    </row>
    <row r="51" spans="1:10" x14ac:dyDescent="0.25">
      <c r="A51" s="1">
        <v>38078</v>
      </c>
      <c r="B51">
        <v>443052.25399999996</v>
      </c>
      <c r="C51">
        <v>447040.80700000003</v>
      </c>
      <c r="D51">
        <v>447016.43400000001</v>
      </c>
      <c r="E51">
        <v>447823.4879999999</v>
      </c>
      <c r="F51">
        <v>450317.08900000009</v>
      </c>
      <c r="G51">
        <v>449034.03300000005</v>
      </c>
      <c r="I51">
        <f t="shared" si="0"/>
        <v>2493.6010000001988</v>
      </c>
      <c r="J51">
        <f t="shared" si="0"/>
        <v>-1283.0560000000405</v>
      </c>
    </row>
    <row r="52" spans="1:10" x14ac:dyDescent="0.25">
      <c r="A52" s="1">
        <v>38108</v>
      </c>
      <c r="B52">
        <v>411623.87099999998</v>
      </c>
      <c r="C52">
        <v>411903.79700000008</v>
      </c>
      <c r="D52">
        <v>415276.49600000004</v>
      </c>
      <c r="E52">
        <v>417242.38599999994</v>
      </c>
      <c r="F52">
        <v>419874.42100000003</v>
      </c>
      <c r="G52">
        <v>419133.11100000003</v>
      </c>
      <c r="I52">
        <f t="shared" si="0"/>
        <v>2632.0350000000908</v>
      </c>
      <c r="J52">
        <f t="shared" si="0"/>
        <v>-741.30999999999767</v>
      </c>
    </row>
    <row r="53" spans="1:10" x14ac:dyDescent="0.25">
      <c r="A53" s="1">
        <v>38139</v>
      </c>
      <c r="B53">
        <v>373658.35300000012</v>
      </c>
      <c r="C53">
        <v>375669.08900000009</v>
      </c>
      <c r="D53">
        <v>378718.41600000003</v>
      </c>
      <c r="E53">
        <v>380465.04799999995</v>
      </c>
      <c r="F53">
        <v>382901.18299999996</v>
      </c>
      <c r="G53">
        <v>382059.93500000006</v>
      </c>
      <c r="I53">
        <f t="shared" si="0"/>
        <v>2436.1350000000093</v>
      </c>
      <c r="J53">
        <f t="shared" si="0"/>
        <v>-841.24799999990501</v>
      </c>
    </row>
    <row r="54" spans="1:10" x14ac:dyDescent="0.25">
      <c r="A54" s="1">
        <v>38169</v>
      </c>
      <c r="B54">
        <v>392897.59399999998</v>
      </c>
      <c r="C54">
        <v>394563.299</v>
      </c>
      <c r="D54">
        <v>395936.07199999999</v>
      </c>
      <c r="E54">
        <v>399725.29</v>
      </c>
      <c r="F54">
        <v>401380.96200000006</v>
      </c>
      <c r="G54">
        <v>400471.92100000015</v>
      </c>
      <c r="I54">
        <f t="shared" si="0"/>
        <v>1655.6720000000787</v>
      </c>
      <c r="J54">
        <f t="shared" si="0"/>
        <v>-909.04099999991013</v>
      </c>
    </row>
    <row r="55" spans="1:10" x14ac:dyDescent="0.25">
      <c r="A55" s="1">
        <v>38200</v>
      </c>
      <c r="B55">
        <v>392817.15799999988</v>
      </c>
      <c r="C55">
        <v>394756.61099999992</v>
      </c>
      <c r="D55">
        <v>396878.76</v>
      </c>
      <c r="E55">
        <v>399732.47800000012</v>
      </c>
      <c r="F55">
        <v>401078.26</v>
      </c>
      <c r="G55">
        <v>399821.93700000003</v>
      </c>
      <c r="I55">
        <f t="shared" si="0"/>
        <v>1345.7819999998901</v>
      </c>
      <c r="J55">
        <f t="shared" si="0"/>
        <v>-1256.3229999999749</v>
      </c>
    </row>
    <row r="56" spans="1:10" x14ac:dyDescent="0.25">
      <c r="A56" s="1">
        <v>38231</v>
      </c>
      <c r="B56">
        <v>400912.56699999998</v>
      </c>
      <c r="C56">
        <v>401129.21299999993</v>
      </c>
      <c r="D56">
        <v>404302.2159999999</v>
      </c>
      <c r="E56">
        <v>406415.61</v>
      </c>
      <c r="F56">
        <v>407667.15400000004</v>
      </c>
      <c r="G56">
        <v>406778.08900000004</v>
      </c>
      <c r="I56">
        <f t="shared" si="0"/>
        <v>1251.5440000000526</v>
      </c>
      <c r="J56">
        <f t="shared" si="0"/>
        <v>-889.06500000000233</v>
      </c>
    </row>
    <row r="57" spans="1:10" x14ac:dyDescent="0.25">
      <c r="A57" s="1">
        <v>38261</v>
      </c>
      <c r="B57">
        <v>471709.701</v>
      </c>
      <c r="C57">
        <v>473607.33199999994</v>
      </c>
      <c r="D57">
        <v>476446.70600000012</v>
      </c>
      <c r="E57">
        <v>476814.91299999994</v>
      </c>
      <c r="F57">
        <v>476887.82500000001</v>
      </c>
      <c r="G57">
        <v>476441.28500000003</v>
      </c>
      <c r="I57">
        <f t="shared" si="0"/>
        <v>72.912000000069384</v>
      </c>
      <c r="J57">
        <f t="shared" si="0"/>
        <v>-446.53999999997905</v>
      </c>
    </row>
    <row r="58" spans="1:10" x14ac:dyDescent="0.25">
      <c r="A58" s="1">
        <v>38292</v>
      </c>
      <c r="B58">
        <v>540273.772</v>
      </c>
      <c r="C58">
        <v>541965.35</v>
      </c>
      <c r="D58">
        <v>542587.3330000001</v>
      </c>
      <c r="E58">
        <v>540349.16399999999</v>
      </c>
      <c r="F58">
        <v>540071.15200000012</v>
      </c>
      <c r="G58">
        <v>539281.31999999995</v>
      </c>
      <c r="I58">
        <f t="shared" si="0"/>
        <v>-278.01199999987148</v>
      </c>
      <c r="J58">
        <f t="shared" si="0"/>
        <v>-789.8320000001695</v>
      </c>
    </row>
    <row r="59" spans="1:10" x14ac:dyDescent="0.25">
      <c r="A59" s="1">
        <v>38322</v>
      </c>
      <c r="B59">
        <v>584715.83799999987</v>
      </c>
      <c r="C59">
        <v>584888.93200000003</v>
      </c>
      <c r="D59">
        <v>582706.62199999997</v>
      </c>
      <c r="E59">
        <v>581708.81700000016</v>
      </c>
      <c r="F59">
        <v>581107.84200000006</v>
      </c>
      <c r="G59">
        <v>580179.6880000002</v>
      </c>
      <c r="I59">
        <f t="shared" si="0"/>
        <v>-600.97500000009313</v>
      </c>
      <c r="J59">
        <f t="shared" si="0"/>
        <v>-928.15399999986403</v>
      </c>
    </row>
    <row r="60" spans="1:10" x14ac:dyDescent="0.25">
      <c r="A60" s="1">
        <v>38353</v>
      </c>
      <c r="B60">
        <v>579210.70900000003</v>
      </c>
      <c r="C60">
        <v>579462.43999999994</v>
      </c>
      <c r="D60">
        <v>575734.63099999994</v>
      </c>
      <c r="E60">
        <v>575982.31000000006</v>
      </c>
      <c r="F60">
        <v>576057.85800000001</v>
      </c>
      <c r="G60">
        <v>574586.64299999981</v>
      </c>
      <c r="I60">
        <f t="shared" si="0"/>
        <v>75.547999999951571</v>
      </c>
      <c r="J60">
        <f t="shared" si="0"/>
        <v>-1471.2150000002002</v>
      </c>
    </row>
    <row r="61" spans="1:10" x14ac:dyDescent="0.25">
      <c r="A61" s="1">
        <v>38384</v>
      </c>
      <c r="B61">
        <v>533530.74699999986</v>
      </c>
      <c r="C61">
        <v>531073.25400000007</v>
      </c>
      <c r="D61">
        <v>529054.73300000001</v>
      </c>
      <c r="E61">
        <v>530019.70600000001</v>
      </c>
      <c r="F61">
        <v>530029.52300000004</v>
      </c>
      <c r="G61">
        <v>528974.64399999997</v>
      </c>
      <c r="I61">
        <f t="shared" si="0"/>
        <v>9.8170000000391155</v>
      </c>
      <c r="J61">
        <f t="shared" si="0"/>
        <v>-1054.8790000000736</v>
      </c>
    </row>
    <row r="62" spans="1:10" x14ac:dyDescent="0.25">
      <c r="A62" s="1">
        <v>38412</v>
      </c>
      <c r="B62">
        <v>530690.4389999999</v>
      </c>
      <c r="C62">
        <v>531360.78599999985</v>
      </c>
      <c r="D62">
        <v>532602.20399999979</v>
      </c>
      <c r="E62">
        <v>535317.40199999989</v>
      </c>
      <c r="F62">
        <v>534674.46400000004</v>
      </c>
      <c r="G62">
        <v>533159.50099999993</v>
      </c>
      <c r="I62">
        <f t="shared" si="0"/>
        <v>-642.93799999984913</v>
      </c>
      <c r="J62">
        <f t="shared" si="0"/>
        <v>-1514.9630000001052</v>
      </c>
    </row>
    <row r="63" spans="1:10" x14ac:dyDescent="0.25">
      <c r="A63" s="1">
        <v>38443</v>
      </c>
      <c r="B63">
        <v>448765.60499999998</v>
      </c>
      <c r="C63">
        <v>450004.152</v>
      </c>
      <c r="D63">
        <v>453253.429</v>
      </c>
      <c r="E63">
        <v>457740.48800000001</v>
      </c>
      <c r="F63">
        <v>457445.11900000001</v>
      </c>
      <c r="G63">
        <v>456840.179</v>
      </c>
      <c r="I63">
        <f t="shared" si="0"/>
        <v>-295.36900000000605</v>
      </c>
      <c r="J63">
        <f t="shared" si="0"/>
        <v>-604.94000000000233</v>
      </c>
    </row>
    <row r="64" spans="1:10" x14ac:dyDescent="0.25">
      <c r="A64" s="1">
        <v>38473</v>
      </c>
      <c r="B64">
        <v>425483.80900000001</v>
      </c>
      <c r="C64">
        <v>427124.38199999998</v>
      </c>
      <c r="D64">
        <v>431642.21299999999</v>
      </c>
      <c r="E64">
        <v>436700.22600000002</v>
      </c>
      <c r="F64">
        <v>436936.27100000001</v>
      </c>
      <c r="G64">
        <v>436489.75599999999</v>
      </c>
      <c r="I64">
        <f t="shared" si="0"/>
        <v>236.0449999999837</v>
      </c>
      <c r="J64">
        <f t="shared" si="0"/>
        <v>-446.51500000001397</v>
      </c>
    </row>
    <row r="65" spans="1:10" x14ac:dyDescent="0.25">
      <c r="A65" s="1">
        <v>38504</v>
      </c>
      <c r="B65">
        <v>386065.38299999997</v>
      </c>
      <c r="C65">
        <v>388178.79599999997</v>
      </c>
      <c r="D65">
        <v>392711.57699999999</v>
      </c>
      <c r="E65">
        <v>395990.36900000001</v>
      </c>
      <c r="F65">
        <v>397214.8</v>
      </c>
      <c r="G65">
        <v>396027.44799999997</v>
      </c>
      <c r="I65">
        <f t="shared" si="0"/>
        <v>1224.4309999999823</v>
      </c>
      <c r="J65">
        <f t="shared" si="0"/>
        <v>-1187.3520000000135</v>
      </c>
    </row>
    <row r="66" spans="1:10" x14ac:dyDescent="0.25">
      <c r="A66" s="1">
        <v>38534</v>
      </c>
      <c r="B66">
        <v>394407.33199999999</v>
      </c>
      <c r="C66">
        <v>398073.25799999997</v>
      </c>
      <c r="D66">
        <v>401767.80599999998</v>
      </c>
      <c r="E66">
        <v>404194.495</v>
      </c>
      <c r="F66">
        <v>405052.755</v>
      </c>
      <c r="G66">
        <v>403371.00799999997</v>
      </c>
      <c r="I66">
        <f t="shared" si="0"/>
        <v>858.26000000000931</v>
      </c>
      <c r="J66">
        <f t="shared" si="0"/>
        <v>-1681.7470000000321</v>
      </c>
    </row>
    <row r="67" spans="1:10" x14ac:dyDescent="0.25">
      <c r="A67" s="1">
        <v>38565</v>
      </c>
      <c r="B67">
        <v>399664.92300000001</v>
      </c>
      <c r="C67">
        <v>402746.158</v>
      </c>
      <c r="D67">
        <v>405845.98300000001</v>
      </c>
      <c r="E67">
        <v>407876.08299999998</v>
      </c>
      <c r="F67">
        <v>407906.14199999999</v>
      </c>
      <c r="G67">
        <v>405794.48</v>
      </c>
      <c r="I67">
        <f t="shared" si="0"/>
        <v>30.059000000008382</v>
      </c>
      <c r="J67">
        <f t="shared" si="0"/>
        <v>-2111.6620000000112</v>
      </c>
    </row>
    <row r="68" spans="1:10" x14ac:dyDescent="0.25">
      <c r="A68" s="1">
        <v>38596</v>
      </c>
      <c r="B68">
        <v>406783.93199999997</v>
      </c>
      <c r="C68">
        <v>409220.96899999998</v>
      </c>
      <c r="D68">
        <v>411685.34499999997</v>
      </c>
      <c r="E68">
        <v>413084.60200000001</v>
      </c>
      <c r="F68">
        <v>412532.717</v>
      </c>
      <c r="G68">
        <v>410903.79499999998</v>
      </c>
      <c r="I68">
        <f t="shared" ref="I68:J122" si="3">F68-E68</f>
        <v>-551.88500000000931</v>
      </c>
      <c r="J68">
        <f t="shared" si="3"/>
        <v>-1628.9220000000205</v>
      </c>
    </row>
    <row r="69" spans="1:10" x14ac:dyDescent="0.25">
      <c r="A69" s="1">
        <v>38626</v>
      </c>
      <c r="B69">
        <v>482810.886</v>
      </c>
      <c r="C69">
        <v>483522.15100000001</v>
      </c>
      <c r="D69">
        <v>484727.38099999999</v>
      </c>
      <c r="E69">
        <v>484431.87599999999</v>
      </c>
      <c r="F69">
        <v>482705.74800000002</v>
      </c>
      <c r="G69">
        <v>481153.74300000002</v>
      </c>
      <c r="I69">
        <f t="shared" si="3"/>
        <v>-1726.1279999999679</v>
      </c>
      <c r="J69">
        <f t="shared" si="3"/>
        <v>-1552.0050000000047</v>
      </c>
    </row>
    <row r="70" spans="1:10" x14ac:dyDescent="0.25">
      <c r="A70" s="1">
        <v>38657</v>
      </c>
      <c r="B70">
        <v>565099.89099999995</v>
      </c>
      <c r="C70">
        <v>565087.58200000005</v>
      </c>
      <c r="D70">
        <v>565098.29500000004</v>
      </c>
      <c r="E70">
        <v>563286.47600000002</v>
      </c>
      <c r="F70">
        <v>560374.00199999998</v>
      </c>
      <c r="G70">
        <v>558456.73600000003</v>
      </c>
      <c r="I70">
        <f t="shared" si="3"/>
        <v>-2912.4740000000456</v>
      </c>
      <c r="J70">
        <f t="shared" si="3"/>
        <v>-1917.2659999999451</v>
      </c>
    </row>
    <row r="71" spans="1:10" x14ac:dyDescent="0.25">
      <c r="A71" s="1">
        <v>38687</v>
      </c>
      <c r="B71">
        <v>605680.74600000004</v>
      </c>
      <c r="C71">
        <v>605459.48300000001</v>
      </c>
      <c r="D71">
        <v>603292.81499999994</v>
      </c>
      <c r="E71">
        <v>601634.44200000004</v>
      </c>
      <c r="F71">
        <v>598627.12800000003</v>
      </c>
      <c r="G71">
        <v>596691.94099999999</v>
      </c>
      <c r="I71">
        <f t="shared" si="3"/>
        <v>-3007.314000000013</v>
      </c>
      <c r="J71">
        <f t="shared" si="3"/>
        <v>-1935.1870000000345</v>
      </c>
    </row>
    <row r="72" spans="1:10" x14ac:dyDescent="0.25">
      <c r="A72" s="1">
        <v>38718</v>
      </c>
      <c r="B72">
        <v>608937.87600000005</v>
      </c>
      <c r="C72">
        <v>608578.82700000005</v>
      </c>
      <c r="D72">
        <v>605308.902</v>
      </c>
      <c r="E72">
        <v>603837.73300000001</v>
      </c>
      <c r="F72">
        <v>601803.12</v>
      </c>
      <c r="G72">
        <v>599900.53300000005</v>
      </c>
      <c r="I72">
        <f t="shared" si="3"/>
        <v>-2034.6130000000121</v>
      </c>
      <c r="J72">
        <f t="shared" si="3"/>
        <v>-1902.5869999999413</v>
      </c>
    </row>
    <row r="73" spans="1:10" x14ac:dyDescent="0.25">
      <c r="A73" s="1">
        <v>38749</v>
      </c>
      <c r="B73">
        <v>546888.79099999997</v>
      </c>
      <c r="C73">
        <v>545309.81999999995</v>
      </c>
      <c r="D73">
        <v>544103.16099999996</v>
      </c>
      <c r="E73">
        <v>543334.66799999995</v>
      </c>
      <c r="F73">
        <v>541769.44499999995</v>
      </c>
      <c r="G73">
        <v>540247.58299999998</v>
      </c>
      <c r="I73">
        <f t="shared" si="3"/>
        <v>-1565.2229999999981</v>
      </c>
      <c r="J73">
        <f t="shared" si="3"/>
        <v>-1521.8619999999646</v>
      </c>
    </row>
    <row r="74" spans="1:10" x14ac:dyDescent="0.25">
      <c r="A74" s="1">
        <v>38777</v>
      </c>
      <c r="B74">
        <v>572275.48100000003</v>
      </c>
      <c r="C74">
        <v>571711.70799999998</v>
      </c>
      <c r="D74">
        <v>572155.54200000002</v>
      </c>
      <c r="E74">
        <v>571910.39599999995</v>
      </c>
      <c r="F74">
        <v>570639.52</v>
      </c>
      <c r="G74">
        <v>569252.42799999996</v>
      </c>
      <c r="I74">
        <f t="shared" si="3"/>
        <v>-1270.8759999999311</v>
      </c>
      <c r="J74">
        <f t="shared" si="3"/>
        <v>-1387.0920000000624</v>
      </c>
    </row>
    <row r="75" spans="1:10" x14ac:dyDescent="0.25">
      <c r="A75" s="1">
        <v>38808</v>
      </c>
      <c r="B75">
        <v>459039.22499999998</v>
      </c>
      <c r="C75">
        <v>458888.47</v>
      </c>
      <c r="D75">
        <v>460812.625</v>
      </c>
      <c r="E75">
        <v>461699.36800000002</v>
      </c>
      <c r="F75">
        <v>461057.35399999999</v>
      </c>
      <c r="G75">
        <v>460368.99099999998</v>
      </c>
      <c r="I75">
        <f t="shared" si="3"/>
        <v>-642.01400000002468</v>
      </c>
      <c r="J75">
        <f t="shared" si="3"/>
        <v>-688.36300000001211</v>
      </c>
    </row>
    <row r="76" spans="1:10" x14ac:dyDescent="0.25">
      <c r="A76" s="1">
        <v>38838</v>
      </c>
      <c r="B76">
        <v>421105.10399999999</v>
      </c>
      <c r="C76">
        <v>422514.56900000002</v>
      </c>
      <c r="D76">
        <v>424851.03399999999</v>
      </c>
      <c r="E76">
        <v>425754.08799999999</v>
      </c>
      <c r="F76">
        <v>425545.86</v>
      </c>
      <c r="G76">
        <v>424733.47899999999</v>
      </c>
      <c r="I76">
        <f t="shared" si="3"/>
        <v>-208.22800000000279</v>
      </c>
      <c r="J76">
        <f t="shared" si="3"/>
        <v>-812.38099999999395</v>
      </c>
    </row>
    <row r="77" spans="1:10" x14ac:dyDescent="0.25">
      <c r="A77" s="1">
        <v>38869</v>
      </c>
      <c r="B77">
        <v>399430.74900000001</v>
      </c>
      <c r="C77">
        <v>400109.60600000003</v>
      </c>
      <c r="D77">
        <v>401495.87900000002</v>
      </c>
      <c r="E77">
        <v>401939.397</v>
      </c>
      <c r="F77">
        <v>401963.06599999999</v>
      </c>
      <c r="G77">
        <v>401136.33799999999</v>
      </c>
      <c r="I77">
        <f t="shared" si="3"/>
        <v>23.668999999994412</v>
      </c>
      <c r="J77">
        <f t="shared" si="3"/>
        <v>-826.72800000000279</v>
      </c>
    </row>
    <row r="78" spans="1:10" x14ac:dyDescent="0.25">
      <c r="A78" s="1">
        <v>38899</v>
      </c>
      <c r="B78">
        <v>405498.70199999999</v>
      </c>
      <c r="C78">
        <v>406492.57400000002</v>
      </c>
      <c r="D78">
        <v>407056.24200000003</v>
      </c>
      <c r="E78">
        <v>406411.10800000001</v>
      </c>
      <c r="F78">
        <v>406353.45500000002</v>
      </c>
      <c r="G78">
        <v>405511.37199999997</v>
      </c>
      <c r="I78">
        <f t="shared" si="3"/>
        <v>-57.652999999991152</v>
      </c>
      <c r="J78">
        <f t="shared" si="3"/>
        <v>-842.08300000004238</v>
      </c>
    </row>
    <row r="79" spans="1:10" x14ac:dyDescent="0.25">
      <c r="A79" s="1">
        <v>38930</v>
      </c>
      <c r="B79">
        <v>409970.00400000002</v>
      </c>
      <c r="C79">
        <v>409526.01</v>
      </c>
      <c r="D79">
        <v>409738.02</v>
      </c>
      <c r="E79">
        <v>407946.63199999998</v>
      </c>
      <c r="F79">
        <v>407989.73200000002</v>
      </c>
      <c r="G79">
        <v>407280.63</v>
      </c>
      <c r="I79">
        <f t="shared" si="3"/>
        <v>43.100000000034925</v>
      </c>
      <c r="J79">
        <f t="shared" si="3"/>
        <v>-709.1020000000135</v>
      </c>
    </row>
    <row r="80" spans="1:10" x14ac:dyDescent="0.25">
      <c r="A80" s="2">
        <v>38961</v>
      </c>
      <c r="B80" s="3">
        <v>415456.14199999999</v>
      </c>
      <c r="C80" s="3">
        <v>414956.96</v>
      </c>
      <c r="D80" s="3">
        <v>413599.46399999998</v>
      </c>
      <c r="E80" s="3">
        <v>412032.36</v>
      </c>
      <c r="F80" s="3">
        <v>411421.71</v>
      </c>
      <c r="G80" s="3">
        <v>410508.86599999998</v>
      </c>
      <c r="I80">
        <f t="shared" si="3"/>
        <v>-610.64999999996508</v>
      </c>
      <c r="J80">
        <f t="shared" si="3"/>
        <v>-912.84400000004098</v>
      </c>
    </row>
    <row r="81" spans="1:10" x14ac:dyDescent="0.25">
      <c r="A81" s="2">
        <v>38991</v>
      </c>
      <c r="B81" s="3">
        <v>491097.34700000001</v>
      </c>
      <c r="C81" s="3">
        <v>489144.576</v>
      </c>
      <c r="D81" s="3">
        <v>486077.2</v>
      </c>
      <c r="E81" s="3">
        <v>483924.158</v>
      </c>
      <c r="F81" s="3">
        <v>483030.66600000003</v>
      </c>
      <c r="G81" s="3">
        <v>481479.52399999998</v>
      </c>
      <c r="I81">
        <f t="shared" si="3"/>
        <v>-893.49199999996927</v>
      </c>
      <c r="J81">
        <f t="shared" si="3"/>
        <v>-1551.1420000000508</v>
      </c>
    </row>
    <row r="82" spans="1:10" x14ac:dyDescent="0.25">
      <c r="A82" s="2">
        <v>39022</v>
      </c>
      <c r="B82" s="3">
        <v>545353.64199999999</v>
      </c>
      <c r="C82" s="3">
        <v>542857.32700000005</v>
      </c>
      <c r="D82" s="3">
        <v>538563.14399999997</v>
      </c>
      <c r="E82" s="3">
        <v>536556.29399999999</v>
      </c>
      <c r="F82" s="3">
        <v>534957.43900000001</v>
      </c>
      <c r="G82" s="3">
        <v>533306.07200000004</v>
      </c>
      <c r="I82">
        <f t="shared" si="3"/>
        <v>-1598.8549999999814</v>
      </c>
      <c r="J82">
        <f t="shared" si="3"/>
        <v>-1651.3669999999693</v>
      </c>
    </row>
    <row r="83" spans="1:10" x14ac:dyDescent="0.25">
      <c r="A83" s="2">
        <v>39052</v>
      </c>
      <c r="B83" s="3">
        <v>590644.46799999999</v>
      </c>
      <c r="C83" s="3">
        <v>588661.44200000004</v>
      </c>
      <c r="D83" s="3">
        <v>585183.17799999996</v>
      </c>
      <c r="E83" s="3">
        <v>583675.946</v>
      </c>
      <c r="F83" s="3">
        <v>580848.29099999997</v>
      </c>
      <c r="G83" s="3">
        <v>579058.58799999999</v>
      </c>
      <c r="I83">
        <f t="shared" si="3"/>
        <v>-2827.6550000000279</v>
      </c>
      <c r="J83">
        <f t="shared" si="3"/>
        <v>-1789.7029999999795</v>
      </c>
    </row>
    <row r="84" spans="1:10" x14ac:dyDescent="0.25">
      <c r="A84" s="2">
        <v>39083</v>
      </c>
      <c r="B84" s="3">
        <v>578450.52099999995</v>
      </c>
      <c r="C84" s="3">
        <v>576008.25800000003</v>
      </c>
      <c r="D84" s="3">
        <v>572638.19999999995</v>
      </c>
      <c r="E84" s="3">
        <v>572529.22400000005</v>
      </c>
      <c r="F84" s="3">
        <v>569686.17299999995</v>
      </c>
      <c r="G84" s="3">
        <v>568517.49800000002</v>
      </c>
      <c r="I84">
        <f t="shared" si="3"/>
        <v>-2843.0510000000941</v>
      </c>
      <c r="J84">
        <f t="shared" si="3"/>
        <v>-1168.6749999999302</v>
      </c>
    </row>
    <row r="85" spans="1:10" x14ac:dyDescent="0.25">
      <c r="A85" s="2">
        <v>39114</v>
      </c>
      <c r="B85" s="3">
        <v>514755.5</v>
      </c>
      <c r="C85" s="3">
        <v>513121.63299999997</v>
      </c>
      <c r="D85" s="3">
        <v>509656.34299999999</v>
      </c>
      <c r="E85" s="3">
        <v>510872.234</v>
      </c>
      <c r="F85" s="3">
        <v>508024.12099999998</v>
      </c>
      <c r="G85" s="3">
        <v>507358.86200000002</v>
      </c>
      <c r="I85">
        <f t="shared" si="3"/>
        <v>-2848.1130000000121</v>
      </c>
      <c r="J85">
        <f t="shared" si="3"/>
        <v>-665.25899999996182</v>
      </c>
    </row>
    <row r="86" spans="1:10" x14ac:dyDescent="0.25">
      <c r="A86" s="2">
        <v>39142</v>
      </c>
      <c r="B86" s="3">
        <v>534249.18799999997</v>
      </c>
      <c r="C86" s="3">
        <v>531071.22199999995</v>
      </c>
      <c r="D86" s="3">
        <v>531348.91500000004</v>
      </c>
      <c r="E86" s="3">
        <v>530962.53</v>
      </c>
      <c r="F86" s="3">
        <v>528678.48100000003</v>
      </c>
      <c r="G86" s="3">
        <v>528153.15099999995</v>
      </c>
      <c r="I86">
        <f t="shared" si="3"/>
        <v>-2284.0489999999991</v>
      </c>
      <c r="J86">
        <f t="shared" si="3"/>
        <v>-525.33000000007451</v>
      </c>
    </row>
    <row r="87" spans="1:10" x14ac:dyDescent="0.25">
      <c r="A87" s="2">
        <v>39173</v>
      </c>
      <c r="B87" s="3">
        <v>445419.88099999999</v>
      </c>
      <c r="C87" s="3">
        <v>443714.951</v>
      </c>
      <c r="D87" s="3">
        <v>444252.239</v>
      </c>
      <c r="E87" s="3">
        <v>446141.837</v>
      </c>
      <c r="F87" s="3">
        <v>444632.07699999999</v>
      </c>
      <c r="G87" s="3">
        <v>444205.42599999998</v>
      </c>
      <c r="I87">
        <f t="shared" si="3"/>
        <v>-1509.7600000000093</v>
      </c>
      <c r="J87">
        <f t="shared" si="3"/>
        <v>-426.65100000001257</v>
      </c>
    </row>
    <row r="88" spans="1:10" x14ac:dyDescent="0.25">
      <c r="A88" s="2">
        <v>39203</v>
      </c>
      <c r="B88" s="3">
        <v>415260.02399999998</v>
      </c>
      <c r="C88" s="3">
        <v>415999.76699999999</v>
      </c>
      <c r="D88" s="3">
        <v>419917.90399999998</v>
      </c>
      <c r="E88" s="3">
        <v>423127.728</v>
      </c>
      <c r="F88" s="3">
        <v>421765.89399999997</v>
      </c>
      <c r="G88" s="3">
        <v>421204.19300000003</v>
      </c>
      <c r="I88">
        <f t="shared" si="3"/>
        <v>-1361.8340000000317</v>
      </c>
      <c r="J88">
        <f t="shared" si="3"/>
        <v>-561.70099999994272</v>
      </c>
    </row>
    <row r="89" spans="1:10" x14ac:dyDescent="0.25">
      <c r="A89" s="2">
        <v>39234</v>
      </c>
      <c r="B89" s="3">
        <v>380738.136</v>
      </c>
      <c r="C89" s="3">
        <v>382404.81199999998</v>
      </c>
      <c r="D89" s="3">
        <v>387454.89299999998</v>
      </c>
      <c r="E89" s="3">
        <v>390614.90700000001</v>
      </c>
      <c r="F89" s="3">
        <v>389572.62400000001</v>
      </c>
      <c r="G89" s="3">
        <v>389303.94900000002</v>
      </c>
      <c r="I89">
        <f t="shared" si="3"/>
        <v>-1042.2829999999958</v>
      </c>
      <c r="J89">
        <f t="shared" si="3"/>
        <v>-268.67499999998836</v>
      </c>
    </row>
    <row r="90" spans="1:10" x14ac:dyDescent="0.25">
      <c r="A90" s="2">
        <v>39264</v>
      </c>
      <c r="B90" s="3">
        <v>397550.61599999998</v>
      </c>
      <c r="C90" s="3">
        <v>400016.641</v>
      </c>
      <c r="D90" s="3">
        <v>403814.2</v>
      </c>
      <c r="E90" s="3">
        <v>405360.66899999999</v>
      </c>
      <c r="F90" s="3">
        <v>405177.20899999997</v>
      </c>
      <c r="G90" s="3">
        <v>405486.19099999999</v>
      </c>
      <c r="I90">
        <f t="shared" si="3"/>
        <v>-183.46000000002095</v>
      </c>
      <c r="J90">
        <f t="shared" si="3"/>
        <v>308.98200000001816</v>
      </c>
    </row>
    <row r="91" spans="1:10" x14ac:dyDescent="0.25">
      <c r="A91" s="2">
        <v>39295</v>
      </c>
      <c r="B91" s="3">
        <v>397762.82799999998</v>
      </c>
      <c r="C91" s="3">
        <v>399205.31800000003</v>
      </c>
      <c r="D91" s="3">
        <v>402495.141</v>
      </c>
      <c r="E91" s="3">
        <v>401366.95699999999</v>
      </c>
      <c r="F91" s="3">
        <v>401478.60499999998</v>
      </c>
      <c r="G91" s="3">
        <v>401780.01400000002</v>
      </c>
      <c r="I91">
        <f t="shared" si="3"/>
        <v>111.6479999999865</v>
      </c>
      <c r="J91">
        <f t="shared" si="3"/>
        <v>301.40900000004331</v>
      </c>
    </row>
    <row r="92" spans="1:10" x14ac:dyDescent="0.25">
      <c r="A92" s="2">
        <v>39326</v>
      </c>
      <c r="B92" s="3">
        <v>419377.522</v>
      </c>
      <c r="C92" s="3">
        <v>420855.85600000003</v>
      </c>
      <c r="D92" s="3">
        <v>422233.33299999998</v>
      </c>
      <c r="E92" s="3">
        <v>418897.98599999998</v>
      </c>
      <c r="F92" s="3">
        <v>419253.11099999998</v>
      </c>
      <c r="G92" s="3">
        <v>419350.071</v>
      </c>
      <c r="I92">
        <f t="shared" si="3"/>
        <v>355.125</v>
      </c>
      <c r="J92">
        <f t="shared" si="3"/>
        <v>96.960000000020955</v>
      </c>
    </row>
    <row r="93" spans="1:10" x14ac:dyDescent="0.25">
      <c r="A93" s="2">
        <v>39356</v>
      </c>
      <c r="B93" s="3">
        <v>483444.99200000003</v>
      </c>
      <c r="C93" s="3">
        <v>485176.16499999998</v>
      </c>
      <c r="D93" s="3">
        <v>482311.99300000002</v>
      </c>
      <c r="E93" s="3">
        <v>478462.07400000002</v>
      </c>
      <c r="F93" s="3">
        <v>479598.52500000002</v>
      </c>
      <c r="G93" s="3">
        <v>478881.804</v>
      </c>
      <c r="I93">
        <f t="shared" si="3"/>
        <v>1136.4510000000009</v>
      </c>
      <c r="J93">
        <f t="shared" si="3"/>
        <v>-716.72100000001956</v>
      </c>
    </row>
    <row r="94" spans="1:10" x14ac:dyDescent="0.25">
      <c r="A94" s="2">
        <v>39387</v>
      </c>
      <c r="B94" s="3">
        <v>549135.25199999998</v>
      </c>
      <c r="C94" s="3">
        <v>548217.93200000003</v>
      </c>
      <c r="D94" s="3">
        <v>542298.38500000001</v>
      </c>
      <c r="E94" s="3">
        <v>537684.98499999999</v>
      </c>
      <c r="F94" s="3">
        <v>539209.47900000005</v>
      </c>
      <c r="G94" s="3">
        <v>538031.55000000005</v>
      </c>
      <c r="I94">
        <f t="shared" si="3"/>
        <v>1524.4940000000643</v>
      </c>
      <c r="J94">
        <f t="shared" si="3"/>
        <v>-1177.9290000000037</v>
      </c>
    </row>
    <row r="95" spans="1:10" x14ac:dyDescent="0.25">
      <c r="A95" s="2">
        <v>39417</v>
      </c>
      <c r="B95" s="3">
        <v>603729.26300000004</v>
      </c>
      <c r="C95" s="3">
        <v>600795.75600000005</v>
      </c>
      <c r="D95" s="3">
        <v>593928.70499999996</v>
      </c>
      <c r="E95" s="3">
        <v>591236.99800000002</v>
      </c>
      <c r="F95" s="3">
        <v>592391.68000000005</v>
      </c>
      <c r="G95" s="3">
        <v>590960.24600000004</v>
      </c>
      <c r="I95">
        <f t="shared" si="3"/>
        <v>1154.6820000000298</v>
      </c>
      <c r="J95">
        <f t="shared" si="3"/>
        <v>-1431.4340000000084</v>
      </c>
    </row>
    <row r="96" spans="1:10" x14ac:dyDescent="0.25">
      <c r="A96" s="2">
        <v>39448</v>
      </c>
      <c r="B96" s="3">
        <v>589730.04200000002</v>
      </c>
      <c r="C96" s="3">
        <v>586750.85800000001</v>
      </c>
      <c r="D96" s="3">
        <v>580169.79799999995</v>
      </c>
      <c r="E96" s="3">
        <v>580051.43500000006</v>
      </c>
      <c r="F96" s="3">
        <v>580037.33499999996</v>
      </c>
      <c r="G96" s="3">
        <v>577355.73199999996</v>
      </c>
      <c r="I96">
        <f t="shared" si="3"/>
        <v>-14.100000000093132</v>
      </c>
      <c r="J96">
        <f t="shared" si="3"/>
        <v>-2681.6030000000028</v>
      </c>
    </row>
    <row r="97" spans="1:10" x14ac:dyDescent="0.25">
      <c r="A97" s="2">
        <v>39479</v>
      </c>
      <c r="B97" s="3">
        <v>547315.89099999995</v>
      </c>
      <c r="C97" s="3">
        <v>545910.84400000004</v>
      </c>
      <c r="D97" s="3">
        <v>539047.25199999998</v>
      </c>
      <c r="E97" s="3">
        <v>541592.65599999996</v>
      </c>
      <c r="F97" s="3">
        <v>542131.96400000004</v>
      </c>
      <c r="G97" s="3">
        <v>540919.49399999995</v>
      </c>
      <c r="I97">
        <f t="shared" si="3"/>
        <v>539.3080000000773</v>
      </c>
      <c r="J97">
        <f t="shared" si="3"/>
        <v>-1212.4700000000885</v>
      </c>
    </row>
    <row r="98" spans="1:10" x14ac:dyDescent="0.25">
      <c r="A98" s="2">
        <v>39508</v>
      </c>
      <c r="B98" s="3">
        <v>551622.55700000003</v>
      </c>
      <c r="C98" s="3">
        <v>549514.10100000002</v>
      </c>
      <c r="D98" s="3">
        <v>547988.94499999995</v>
      </c>
      <c r="E98" s="3">
        <v>551723.57700000005</v>
      </c>
      <c r="F98" s="3">
        <v>552392.65800000005</v>
      </c>
      <c r="G98" s="3">
        <v>551728.86499999999</v>
      </c>
      <c r="I98">
        <f t="shared" si="3"/>
        <v>669.08100000000559</v>
      </c>
      <c r="J98">
        <f t="shared" si="3"/>
        <v>-663.79300000006333</v>
      </c>
    </row>
    <row r="99" spans="1:10" x14ac:dyDescent="0.25">
      <c r="A99" s="2">
        <v>39539</v>
      </c>
      <c r="B99" s="3">
        <v>464567.09499999997</v>
      </c>
      <c r="C99" s="3">
        <v>463513.38400000002</v>
      </c>
      <c r="D99" s="3">
        <v>467745.87599999999</v>
      </c>
      <c r="E99" s="3">
        <v>473458.12300000002</v>
      </c>
      <c r="F99" s="3">
        <v>473726.02100000001</v>
      </c>
      <c r="G99" s="3">
        <v>473457.71600000001</v>
      </c>
      <c r="I99">
        <f t="shared" si="3"/>
        <v>267.8979999999865</v>
      </c>
      <c r="J99">
        <f t="shared" si="3"/>
        <v>-268.30499999999302</v>
      </c>
    </row>
    <row r="100" spans="1:10" x14ac:dyDescent="0.25">
      <c r="A100" s="2">
        <v>39569</v>
      </c>
      <c r="B100" s="3">
        <v>405280.95600000001</v>
      </c>
      <c r="C100" s="3">
        <v>407540.47399999999</v>
      </c>
      <c r="D100" s="3">
        <v>414750.82699999999</v>
      </c>
      <c r="E100" s="3">
        <v>421007.82799999998</v>
      </c>
      <c r="F100" s="3">
        <v>420350.625</v>
      </c>
      <c r="G100" s="3">
        <v>420104.21399999998</v>
      </c>
      <c r="I100">
        <f t="shared" si="3"/>
        <v>-657.20299999997951</v>
      </c>
      <c r="J100">
        <f t="shared" si="3"/>
        <v>-246.41100000002189</v>
      </c>
    </row>
    <row r="101" spans="1:10" x14ac:dyDescent="0.25">
      <c r="A101" s="2">
        <v>39600</v>
      </c>
      <c r="B101" s="3">
        <v>378589.76899999997</v>
      </c>
      <c r="C101" s="3">
        <v>382633.641</v>
      </c>
      <c r="D101" s="3">
        <v>390730.16700000002</v>
      </c>
      <c r="E101" s="3">
        <v>395581.32199999999</v>
      </c>
      <c r="F101" s="3">
        <v>394044.902</v>
      </c>
      <c r="G101" s="3">
        <v>392972.31199999998</v>
      </c>
      <c r="I101">
        <f t="shared" si="3"/>
        <v>-1536.4199999999837</v>
      </c>
      <c r="J101">
        <f t="shared" si="3"/>
        <v>-1072.5900000000256</v>
      </c>
    </row>
    <row r="102" spans="1:10" x14ac:dyDescent="0.25">
      <c r="A102" s="2">
        <v>39630</v>
      </c>
      <c r="B102" s="3">
        <v>396723.15299999999</v>
      </c>
      <c r="C102" s="3">
        <v>401430.04300000001</v>
      </c>
      <c r="D102" s="3">
        <v>409026.12199999997</v>
      </c>
      <c r="E102" s="3">
        <v>411521.891</v>
      </c>
      <c r="F102" s="3">
        <v>409163.783</v>
      </c>
      <c r="G102" s="3">
        <v>408276.83500000002</v>
      </c>
      <c r="I102">
        <f t="shared" si="3"/>
        <v>-2358.1080000000075</v>
      </c>
      <c r="J102">
        <f t="shared" si="3"/>
        <v>-886.94799999997485</v>
      </c>
    </row>
    <row r="103" spans="1:10" x14ac:dyDescent="0.25">
      <c r="A103" s="2">
        <v>39661</v>
      </c>
      <c r="B103" s="3">
        <v>397742.641</v>
      </c>
      <c r="C103" s="3">
        <v>402708.27399999998</v>
      </c>
      <c r="D103" s="3">
        <v>408056.554</v>
      </c>
      <c r="E103" s="3">
        <v>407204.49099999998</v>
      </c>
      <c r="F103" s="3">
        <v>404375.83399999997</v>
      </c>
      <c r="G103" s="3">
        <v>403680.092</v>
      </c>
      <c r="I103">
        <f t="shared" si="3"/>
        <v>-2828.6570000000065</v>
      </c>
      <c r="J103">
        <f t="shared" si="3"/>
        <v>-695.74199999996927</v>
      </c>
    </row>
    <row r="104" spans="1:10" x14ac:dyDescent="0.25">
      <c r="A104" s="2">
        <v>39692</v>
      </c>
      <c r="B104" s="3">
        <v>427322.47700000001</v>
      </c>
      <c r="C104" s="3">
        <v>429734.94</v>
      </c>
      <c r="D104" s="3">
        <v>430391.69900000002</v>
      </c>
      <c r="E104" s="3">
        <v>426037.609</v>
      </c>
      <c r="F104" s="3">
        <v>423043.35700000002</v>
      </c>
      <c r="G104" s="3">
        <v>422377.41899999999</v>
      </c>
      <c r="I104">
        <f t="shared" si="3"/>
        <v>-2994.2519999999786</v>
      </c>
      <c r="J104">
        <f t="shared" si="3"/>
        <v>-665.93800000002375</v>
      </c>
    </row>
    <row r="105" spans="1:10" x14ac:dyDescent="0.25">
      <c r="A105" s="2">
        <v>39722</v>
      </c>
      <c r="B105" s="3">
        <v>503309.565</v>
      </c>
      <c r="C105" s="3">
        <v>503615.37699999998</v>
      </c>
      <c r="D105" s="3">
        <v>498075.13</v>
      </c>
      <c r="E105" s="3">
        <v>489255.40600000002</v>
      </c>
      <c r="F105" s="3">
        <v>486244.26699999999</v>
      </c>
      <c r="G105" s="3">
        <v>485075.95899999997</v>
      </c>
      <c r="I105">
        <f t="shared" si="3"/>
        <v>-3011.1390000000247</v>
      </c>
      <c r="J105">
        <f t="shared" si="3"/>
        <v>-1168.3080000000191</v>
      </c>
    </row>
    <row r="106" spans="1:10" x14ac:dyDescent="0.25">
      <c r="A106" s="2">
        <v>39753</v>
      </c>
      <c r="B106" s="3">
        <v>563244.36499999999</v>
      </c>
      <c r="C106" s="3">
        <v>559212.44499999995</v>
      </c>
      <c r="D106" s="3">
        <v>548154.79700000002</v>
      </c>
      <c r="E106" s="3">
        <v>535645.34299999999</v>
      </c>
      <c r="F106" s="3">
        <v>532810.37300000002</v>
      </c>
      <c r="G106" s="3">
        <v>531582.68400000001</v>
      </c>
      <c r="I106">
        <f t="shared" si="3"/>
        <v>-2834.9699999999721</v>
      </c>
      <c r="J106">
        <f t="shared" si="3"/>
        <v>-1227.689000000013</v>
      </c>
    </row>
    <row r="107" spans="1:10" x14ac:dyDescent="0.25">
      <c r="A107" s="2">
        <v>39783</v>
      </c>
      <c r="B107" s="3">
        <v>627596.54500000004</v>
      </c>
      <c r="C107" s="3">
        <v>620865.83700000006</v>
      </c>
      <c r="D107" s="3">
        <v>605157.11800000002</v>
      </c>
      <c r="E107" s="3">
        <v>592546.93099999998</v>
      </c>
      <c r="F107" s="3">
        <v>588272.55700000003</v>
      </c>
      <c r="G107" s="3">
        <v>587764.56999999995</v>
      </c>
      <c r="I107">
        <f t="shared" si="3"/>
        <v>-4274.3739999999525</v>
      </c>
      <c r="J107">
        <f t="shared" si="3"/>
        <v>-507.98700000008103</v>
      </c>
    </row>
    <row r="108" spans="1:10" x14ac:dyDescent="0.25">
      <c r="A108" s="2">
        <v>39814</v>
      </c>
      <c r="B108" s="3">
        <v>635388.19700000004</v>
      </c>
      <c r="C108" s="3">
        <v>627313.973</v>
      </c>
      <c r="D108" s="3">
        <v>609166.23800000001</v>
      </c>
      <c r="E108" s="3">
        <v>599337.04700000002</v>
      </c>
      <c r="F108" s="3">
        <v>595781.09199999995</v>
      </c>
      <c r="G108" s="3">
        <v>595237.05099999998</v>
      </c>
      <c r="I108">
        <f t="shared" si="3"/>
        <v>-3555.9550000000745</v>
      </c>
      <c r="J108">
        <f t="shared" si="3"/>
        <v>-544.04099999996834</v>
      </c>
    </row>
    <row r="109" spans="1:10" x14ac:dyDescent="0.25">
      <c r="A109" s="2">
        <v>39845</v>
      </c>
      <c r="B109" s="3">
        <v>551516.51</v>
      </c>
      <c r="C109" s="3">
        <v>542707.4</v>
      </c>
      <c r="D109" s="3">
        <v>527805.09499999997</v>
      </c>
      <c r="E109" s="3">
        <v>523050.5</v>
      </c>
      <c r="F109" s="3">
        <v>519877.49300000002</v>
      </c>
      <c r="G109" s="3">
        <v>519235.09299999999</v>
      </c>
      <c r="I109">
        <f t="shared" si="3"/>
        <v>-3173.0069999999832</v>
      </c>
      <c r="J109">
        <f t="shared" si="3"/>
        <v>-642.40000000002328</v>
      </c>
    </row>
    <row r="110" spans="1:10" x14ac:dyDescent="0.25">
      <c r="A110" s="2">
        <v>39873</v>
      </c>
      <c r="B110" s="3">
        <v>542297.45799999998</v>
      </c>
      <c r="C110" s="3">
        <v>533874.29500000004</v>
      </c>
      <c r="D110" s="3">
        <v>525069.76899999997</v>
      </c>
      <c r="E110" s="3">
        <v>522894.76699999999</v>
      </c>
      <c r="F110" s="3">
        <v>519954.92499999999</v>
      </c>
      <c r="G110" s="3">
        <v>519352.03700000001</v>
      </c>
      <c r="I110">
        <f t="shared" si="3"/>
        <v>-2939.8420000000042</v>
      </c>
      <c r="J110">
        <f t="shared" si="3"/>
        <v>-602.88799999997718</v>
      </c>
    </row>
    <row r="111" spans="1:10" x14ac:dyDescent="0.25">
      <c r="A111" s="2">
        <v>39904</v>
      </c>
      <c r="B111" s="4">
        <v>451365.51500000001</v>
      </c>
      <c r="C111" s="4">
        <v>446114.18</v>
      </c>
      <c r="D111" s="4">
        <v>444915.24200000003</v>
      </c>
      <c r="E111" s="4">
        <v>444448.69400000002</v>
      </c>
      <c r="F111" s="4">
        <v>443265.147</v>
      </c>
      <c r="G111" s="4">
        <v>442793.10100000002</v>
      </c>
      <c r="I111">
        <f t="shared" si="3"/>
        <v>-1183.5470000000205</v>
      </c>
      <c r="J111">
        <f t="shared" si="3"/>
        <v>-472.04599999997299</v>
      </c>
    </row>
    <row r="112" spans="1:10" x14ac:dyDescent="0.25">
      <c r="A112" s="2">
        <v>39934</v>
      </c>
      <c r="B112" s="4">
        <v>416821.43900000001</v>
      </c>
      <c r="C112" s="4">
        <v>416375.76</v>
      </c>
      <c r="D112" s="4">
        <v>419717.83100000001</v>
      </c>
      <c r="E112" s="4">
        <v>421004.5</v>
      </c>
      <c r="F112" s="4">
        <v>419659.50199999998</v>
      </c>
      <c r="G112" s="4">
        <v>419154.136</v>
      </c>
      <c r="I112">
        <f t="shared" si="3"/>
        <v>-1344.9980000000214</v>
      </c>
      <c r="J112">
        <f t="shared" si="3"/>
        <v>-505.36599999997998</v>
      </c>
    </row>
    <row r="113" spans="1:10" x14ac:dyDescent="0.25">
      <c r="A113" s="2">
        <v>39965</v>
      </c>
      <c r="B113" s="4">
        <v>381988.32500000001</v>
      </c>
      <c r="C113" s="4">
        <v>384195.45400000003</v>
      </c>
      <c r="D113" s="4">
        <v>389332.67700000003</v>
      </c>
      <c r="E113" s="4">
        <v>390568.44400000002</v>
      </c>
      <c r="F113" s="4">
        <v>389533.092</v>
      </c>
      <c r="G113" s="4">
        <v>388788.58100000001</v>
      </c>
      <c r="I113">
        <f t="shared" si="3"/>
        <v>-1035.3520000000135</v>
      </c>
      <c r="J113">
        <f t="shared" si="3"/>
        <v>-744.5109999999986</v>
      </c>
    </row>
    <row r="114" spans="1:10" x14ac:dyDescent="0.25">
      <c r="A114" s="2">
        <v>39995</v>
      </c>
      <c r="B114" s="4">
        <v>393661.09</v>
      </c>
      <c r="C114" s="4">
        <v>398860.353</v>
      </c>
      <c r="D114" s="4">
        <v>401136.902</v>
      </c>
      <c r="E114" s="4">
        <v>403021.61</v>
      </c>
      <c r="F114" s="4">
        <v>401820.73100000003</v>
      </c>
      <c r="G114" s="4">
        <v>400938.59499999997</v>
      </c>
      <c r="I114">
        <f t="shared" si="3"/>
        <v>-1200.8789999999572</v>
      </c>
      <c r="J114">
        <f t="shared" si="3"/>
        <v>-882.13600000005681</v>
      </c>
    </row>
    <row r="115" spans="1:10" x14ac:dyDescent="0.25">
      <c r="A115" s="2">
        <v>40026</v>
      </c>
      <c r="B115" s="4">
        <v>393490.31300000002</v>
      </c>
      <c r="C115" s="4">
        <v>396775.10200000001</v>
      </c>
      <c r="D115" s="4">
        <v>399725.30599999998</v>
      </c>
      <c r="E115" s="4">
        <v>400609.658</v>
      </c>
      <c r="F115" s="4">
        <v>399177.57199999999</v>
      </c>
      <c r="G115" s="4">
        <v>397870.74200000003</v>
      </c>
      <c r="I115">
        <f t="shared" si="3"/>
        <v>-1432.0860000000102</v>
      </c>
      <c r="J115">
        <f t="shared" si="3"/>
        <v>-1306.8299999999581</v>
      </c>
    </row>
    <row r="116" spans="1:10" x14ac:dyDescent="0.25">
      <c r="A116" s="2">
        <v>40057</v>
      </c>
      <c r="B116" s="4">
        <v>409226.52899999998</v>
      </c>
      <c r="C116" s="4">
        <v>410325.90299999999</v>
      </c>
      <c r="D116" s="4">
        <v>411243.43099999998</v>
      </c>
      <c r="E116" s="4">
        <v>410274.701</v>
      </c>
      <c r="F116" s="4">
        <v>409381.36200000002</v>
      </c>
      <c r="G116" s="4">
        <v>407827.96299999999</v>
      </c>
      <c r="I116">
        <f t="shared" si="3"/>
        <v>-893.33899999997811</v>
      </c>
      <c r="J116">
        <f t="shared" si="3"/>
        <v>-1553.399000000034</v>
      </c>
    </row>
    <row r="117" spans="1:10" x14ac:dyDescent="0.25">
      <c r="A117" s="2">
        <v>40087</v>
      </c>
      <c r="B117" s="4">
        <v>469586.59</v>
      </c>
      <c r="C117" s="4">
        <v>469724.94699999999</v>
      </c>
      <c r="D117" s="4">
        <v>467933.27600000001</v>
      </c>
      <c r="E117" s="4">
        <v>465122.89799999999</v>
      </c>
      <c r="F117" s="4">
        <v>463469.65500000003</v>
      </c>
      <c r="G117" s="4">
        <v>463075.80200000003</v>
      </c>
      <c r="I117">
        <f t="shared" si="3"/>
        <v>-1653.2429999999586</v>
      </c>
      <c r="J117">
        <f t="shared" si="3"/>
        <v>-393.85300000000279</v>
      </c>
    </row>
    <row r="118" spans="1:10" x14ac:dyDescent="0.25">
      <c r="A118" s="2">
        <v>40118</v>
      </c>
      <c r="B118" s="4">
        <v>522838.93599999999</v>
      </c>
      <c r="C118" s="4">
        <v>521485.734</v>
      </c>
      <c r="D118" s="4">
        <v>517274.72399999999</v>
      </c>
      <c r="E118" s="4">
        <v>513063.56400000001</v>
      </c>
      <c r="F118" s="4">
        <v>510910.93800000002</v>
      </c>
      <c r="G118" s="4">
        <v>509860.70699999999</v>
      </c>
      <c r="I118">
        <f t="shared" si="3"/>
        <v>-2152.6259999999893</v>
      </c>
      <c r="J118">
        <f t="shared" si="3"/>
        <v>-1050.2310000000289</v>
      </c>
    </row>
    <row r="119" spans="1:10" x14ac:dyDescent="0.25">
      <c r="A119" s="2">
        <v>40148</v>
      </c>
      <c r="B119" s="4">
        <v>597051.84600000002</v>
      </c>
      <c r="C119" s="4">
        <v>594502.72699999996</v>
      </c>
      <c r="D119" s="4">
        <v>587142.098</v>
      </c>
      <c r="E119" s="4">
        <v>584356.57900000003</v>
      </c>
      <c r="F119" s="4">
        <v>581379.51800000004</v>
      </c>
      <c r="G119" s="4">
        <v>580011.63</v>
      </c>
      <c r="I119">
        <f t="shared" si="3"/>
        <v>-2977.060999999987</v>
      </c>
      <c r="J119">
        <f t="shared" si="3"/>
        <v>-1367.8880000000354</v>
      </c>
    </row>
    <row r="120" spans="1:10" x14ac:dyDescent="0.25">
      <c r="A120" s="2">
        <v>40179</v>
      </c>
      <c r="B120" s="4">
        <v>614894.98400000005</v>
      </c>
      <c r="C120" s="4">
        <v>610963.43500000006</v>
      </c>
      <c r="D120" s="4">
        <v>602800.22400000005</v>
      </c>
      <c r="E120" s="4">
        <v>601161.23800000001</v>
      </c>
      <c r="F120" s="4">
        <v>598137.554</v>
      </c>
      <c r="G120" s="4">
        <v>596733.80700000003</v>
      </c>
      <c r="I120">
        <f t="shared" si="3"/>
        <v>-3023.6840000000084</v>
      </c>
      <c r="J120">
        <f t="shared" si="3"/>
        <v>-1403.7469999999739</v>
      </c>
    </row>
    <row r="121" spans="1:10" x14ac:dyDescent="0.25">
      <c r="A121" s="2">
        <v>40210</v>
      </c>
      <c r="B121" s="4">
        <v>533050.40800000005</v>
      </c>
      <c r="C121" s="4">
        <v>529346.08299999998</v>
      </c>
      <c r="D121" s="4">
        <v>523956.93300000002</v>
      </c>
      <c r="E121" s="4">
        <v>522422.13199999998</v>
      </c>
      <c r="F121" s="4">
        <v>519134.94799999997</v>
      </c>
      <c r="G121" s="4">
        <v>518393.72700000001</v>
      </c>
      <c r="I121">
        <f t="shared" si="3"/>
        <v>-3287.1840000000084</v>
      </c>
      <c r="J121">
        <f t="shared" si="3"/>
        <v>-741.22099999996135</v>
      </c>
    </row>
    <row r="122" spans="1:10" x14ac:dyDescent="0.25">
      <c r="A122" s="2">
        <v>40238</v>
      </c>
      <c r="B122" s="4">
        <v>539984.125</v>
      </c>
      <c r="C122" s="4">
        <v>536145.41899999999</v>
      </c>
      <c r="D122" s="4">
        <v>533609.88199999998</v>
      </c>
      <c r="E122" s="4">
        <v>532309.62399999995</v>
      </c>
      <c r="F122" s="4">
        <v>529320.89300000004</v>
      </c>
      <c r="G122" s="4">
        <v>528766.28099999996</v>
      </c>
      <c r="I122">
        <f t="shared" si="3"/>
        <v>-2988.7309999999125</v>
      </c>
      <c r="J122">
        <f t="shared" si="3"/>
        <v>-554.61200000008103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2"/>
  <sheetViews>
    <sheetView topLeftCell="A13" workbookViewId="0">
      <selection activeCell="A38" sqref="A38"/>
    </sheetView>
  </sheetViews>
  <sheetFormatPr defaultRowHeight="15" x14ac:dyDescent="0.25"/>
  <cols>
    <col min="13" max="14" width="9" bestFit="1" customWidth="1"/>
    <col min="19" max="19" width="9.5703125" bestFit="1" customWidth="1"/>
  </cols>
  <sheetData>
    <row r="2" spans="1:10" x14ac:dyDescent="0.25">
      <c r="A2" s="1" t="s">
        <v>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6</v>
      </c>
      <c r="J2" t="s">
        <v>7</v>
      </c>
    </row>
    <row r="3" spans="1:10" x14ac:dyDescent="0.25">
      <c r="A3" s="1">
        <v>36617</v>
      </c>
      <c r="B3">
        <v>765723.47400000016</v>
      </c>
      <c r="C3">
        <v>773261.26300000015</v>
      </c>
      <c r="D3">
        <v>782483.54399999976</v>
      </c>
      <c r="E3">
        <v>782527.36199999985</v>
      </c>
      <c r="F3">
        <v>784706.53799999983</v>
      </c>
      <c r="G3">
        <v>784706.53799999983</v>
      </c>
      <c r="I3">
        <f>F3-E3</f>
        <v>2179.1759999999776</v>
      </c>
      <c r="J3">
        <f>G3-F3</f>
        <v>0</v>
      </c>
    </row>
    <row r="4" spans="1:10" x14ac:dyDescent="0.25">
      <c r="A4" s="1">
        <v>36647</v>
      </c>
      <c r="B4">
        <v>642146.549</v>
      </c>
      <c r="C4">
        <v>648546.60271499993</v>
      </c>
      <c r="D4">
        <v>654351.53200000001</v>
      </c>
      <c r="E4">
        <v>654167.97000000009</v>
      </c>
      <c r="F4">
        <v>656559.61022000015</v>
      </c>
      <c r="G4">
        <v>656559.61022000015</v>
      </c>
      <c r="I4">
        <f t="shared" ref="I4:J67" si="0">F4-E4</f>
        <v>2391.6402200000593</v>
      </c>
      <c r="J4">
        <f t="shared" si="0"/>
        <v>0</v>
      </c>
    </row>
    <row r="5" spans="1:10" x14ac:dyDescent="0.25">
      <c r="A5" s="1">
        <v>36678</v>
      </c>
      <c r="B5">
        <v>571975.07999999996</v>
      </c>
      <c r="C5">
        <v>577797.27999999991</v>
      </c>
      <c r="D5">
        <v>581457.97348499973</v>
      </c>
      <c r="E5">
        <v>580816.53299999994</v>
      </c>
      <c r="F5">
        <v>583715.19999999984</v>
      </c>
      <c r="G5">
        <v>583715.19999999984</v>
      </c>
      <c r="I5">
        <f t="shared" si="0"/>
        <v>2898.6669999998994</v>
      </c>
      <c r="J5">
        <f t="shared" si="0"/>
        <v>0</v>
      </c>
    </row>
    <row r="6" spans="1:10" x14ac:dyDescent="0.25">
      <c r="A6" s="1">
        <v>36708</v>
      </c>
      <c r="B6">
        <v>586963.772</v>
      </c>
      <c r="C6">
        <v>592730.32599999977</v>
      </c>
      <c r="D6">
        <v>594785.81700000004</v>
      </c>
      <c r="E6">
        <v>594073.27</v>
      </c>
      <c r="F6">
        <v>596981.53700000013</v>
      </c>
      <c r="G6">
        <v>596981.53700000013</v>
      </c>
      <c r="I6">
        <f t="shared" si="0"/>
        <v>2908.267000000109</v>
      </c>
      <c r="J6">
        <f t="shared" si="0"/>
        <v>0</v>
      </c>
    </row>
    <row r="7" spans="1:10" x14ac:dyDescent="0.25">
      <c r="A7" s="1">
        <v>36739</v>
      </c>
      <c r="B7">
        <v>589610.99099999992</v>
      </c>
      <c r="C7">
        <v>592905.85799999989</v>
      </c>
      <c r="D7">
        <v>596441.84299999988</v>
      </c>
      <c r="E7">
        <v>596713.68000000017</v>
      </c>
      <c r="F7">
        <v>598455.56999999995</v>
      </c>
      <c r="G7">
        <v>598455.56999999995</v>
      </c>
      <c r="I7">
        <f t="shared" si="0"/>
        <v>1741.8899999997811</v>
      </c>
      <c r="J7">
        <f t="shared" si="0"/>
        <v>0</v>
      </c>
    </row>
    <row r="8" spans="1:10" x14ac:dyDescent="0.25">
      <c r="A8" s="1">
        <v>36770</v>
      </c>
      <c r="B8">
        <v>610240.23</v>
      </c>
      <c r="C8">
        <v>612947.45099999977</v>
      </c>
      <c r="D8">
        <v>615186.79300000006</v>
      </c>
      <c r="E8">
        <v>617326.25700000022</v>
      </c>
      <c r="F8">
        <v>617077.42600000033</v>
      </c>
      <c r="G8">
        <v>617077.42600000033</v>
      </c>
      <c r="I8">
        <f t="shared" si="0"/>
        <v>-248.83099999988917</v>
      </c>
      <c r="J8">
        <f t="shared" si="0"/>
        <v>0</v>
      </c>
    </row>
    <row r="9" spans="1:10" x14ac:dyDescent="0.25">
      <c r="A9" s="1">
        <v>36800</v>
      </c>
      <c r="B9">
        <v>756919.9253890001</v>
      </c>
      <c r="C9">
        <v>758176.52700000012</v>
      </c>
      <c r="D9">
        <v>759686.38100000017</v>
      </c>
      <c r="E9">
        <v>762299.87800000003</v>
      </c>
      <c r="F9">
        <v>760189.38799999969</v>
      </c>
      <c r="G9">
        <v>760189.38799999969</v>
      </c>
      <c r="I9">
        <f t="shared" si="0"/>
        <v>-2110.4900000003399</v>
      </c>
      <c r="J9">
        <f t="shared" si="0"/>
        <v>0</v>
      </c>
    </row>
    <row r="10" spans="1:10" x14ac:dyDescent="0.25">
      <c r="A10" s="1">
        <v>36831</v>
      </c>
      <c r="B10">
        <v>906351.848</v>
      </c>
      <c r="C10">
        <v>905780.35100000002</v>
      </c>
      <c r="D10">
        <v>909325.6860000001</v>
      </c>
      <c r="E10">
        <v>910587.65300000017</v>
      </c>
      <c r="F10">
        <v>907705.35299999989</v>
      </c>
      <c r="G10">
        <v>907705.35299999989</v>
      </c>
      <c r="I10">
        <f t="shared" si="0"/>
        <v>-2882.3000000002794</v>
      </c>
      <c r="J10">
        <f t="shared" si="0"/>
        <v>0</v>
      </c>
    </row>
    <row r="11" spans="1:10" x14ac:dyDescent="0.25">
      <c r="A11" s="1">
        <v>36861</v>
      </c>
      <c r="B11">
        <v>958779.75800000003</v>
      </c>
      <c r="C11">
        <v>961201.80999999971</v>
      </c>
      <c r="D11">
        <v>974649.43507000001</v>
      </c>
      <c r="E11">
        <v>967846.95300000021</v>
      </c>
      <c r="F11">
        <v>965302.48099999991</v>
      </c>
      <c r="G11">
        <v>965302.48099999991</v>
      </c>
      <c r="I11">
        <f t="shared" si="0"/>
        <v>-2544.4720000002999</v>
      </c>
      <c r="J11">
        <f t="shared" si="0"/>
        <v>0</v>
      </c>
    </row>
    <row r="12" spans="1:10" x14ac:dyDescent="0.25">
      <c r="A12" s="1">
        <v>36892</v>
      </c>
      <c r="B12">
        <v>1005524.4829999999</v>
      </c>
      <c r="C12">
        <v>1008885.7419999999</v>
      </c>
      <c r="D12">
        <v>1023527.3880000002</v>
      </c>
      <c r="E12">
        <v>1018605.2639999999</v>
      </c>
      <c r="F12">
        <v>1016565.7889999998</v>
      </c>
      <c r="G12">
        <v>1016565.7889999998</v>
      </c>
      <c r="I12">
        <f t="shared" si="0"/>
        <v>-2039.4750000000931</v>
      </c>
      <c r="J12">
        <f t="shared" si="0"/>
        <v>0</v>
      </c>
    </row>
    <row r="13" spans="1:10" x14ac:dyDescent="0.25">
      <c r="A13" s="1">
        <v>36923</v>
      </c>
      <c r="B13">
        <v>880209.83799999999</v>
      </c>
      <c r="C13">
        <v>891166.89199999976</v>
      </c>
      <c r="D13">
        <v>898157.402</v>
      </c>
      <c r="E13">
        <v>896271.81700000016</v>
      </c>
      <c r="F13">
        <v>894745.26799999992</v>
      </c>
      <c r="G13">
        <v>894745.26799999992</v>
      </c>
      <c r="I13">
        <f t="shared" si="0"/>
        <v>-1526.5490000002319</v>
      </c>
      <c r="J13">
        <f t="shared" si="0"/>
        <v>0</v>
      </c>
    </row>
    <row r="14" spans="1:10" x14ac:dyDescent="0.25">
      <c r="A14" s="1">
        <v>36951</v>
      </c>
      <c r="B14">
        <v>912982.92900000012</v>
      </c>
      <c r="C14">
        <v>920019.26600000006</v>
      </c>
      <c r="D14">
        <v>928183.88500000024</v>
      </c>
      <c r="E14">
        <v>927293.23499999999</v>
      </c>
      <c r="F14">
        <v>925830.81799999997</v>
      </c>
      <c r="G14">
        <v>925830.81799999997</v>
      </c>
      <c r="I14">
        <f t="shared" si="0"/>
        <v>-1462.4170000000158</v>
      </c>
      <c r="J14">
        <f t="shared" si="0"/>
        <v>0</v>
      </c>
    </row>
    <row r="15" spans="1:10" x14ac:dyDescent="0.25">
      <c r="A15" s="1">
        <v>36982</v>
      </c>
      <c r="B15">
        <v>770175.00699999975</v>
      </c>
      <c r="C15">
        <v>778473.18400000001</v>
      </c>
      <c r="D15">
        <v>781046.01399999973</v>
      </c>
      <c r="E15">
        <v>779683.33299999987</v>
      </c>
      <c r="F15">
        <v>779218.57400000014</v>
      </c>
      <c r="G15">
        <v>779335.88100000028</v>
      </c>
      <c r="I15">
        <f t="shared" si="0"/>
        <v>-464.75899999972899</v>
      </c>
      <c r="J15">
        <f t="shared" si="0"/>
        <v>117.30700000014622</v>
      </c>
    </row>
    <row r="16" spans="1:10" x14ac:dyDescent="0.25">
      <c r="A16" s="1">
        <v>37012</v>
      </c>
      <c r="B16">
        <v>658759.09953999997</v>
      </c>
      <c r="C16">
        <v>663538.53507499991</v>
      </c>
      <c r="D16">
        <v>660823.92900000012</v>
      </c>
      <c r="E16">
        <v>658461.61244499963</v>
      </c>
      <c r="F16">
        <v>658365.94302000012</v>
      </c>
      <c r="G16">
        <v>658365.44600000011</v>
      </c>
      <c r="I16">
        <f t="shared" si="0"/>
        <v>-95.669424999505281</v>
      </c>
      <c r="J16">
        <f t="shared" si="0"/>
        <v>-0.49702000000979751</v>
      </c>
    </row>
    <row r="17" spans="1:21" x14ac:dyDescent="0.25">
      <c r="A17" s="1">
        <v>37043</v>
      </c>
      <c r="B17">
        <v>591039.85400000005</v>
      </c>
      <c r="C17">
        <v>596401.80300000007</v>
      </c>
      <c r="D17">
        <v>590627.00899999996</v>
      </c>
      <c r="E17">
        <v>588321.0399999998</v>
      </c>
      <c r="F17">
        <v>588680.87899999996</v>
      </c>
      <c r="G17">
        <v>588680.87899999996</v>
      </c>
      <c r="I17">
        <f t="shared" si="0"/>
        <v>359.83900000015274</v>
      </c>
      <c r="J17">
        <f t="shared" si="0"/>
        <v>0</v>
      </c>
      <c r="M17" t="s">
        <v>6</v>
      </c>
      <c r="N17" t="s">
        <v>7</v>
      </c>
      <c r="O17" t="s">
        <v>19</v>
      </c>
    </row>
    <row r="18" spans="1:21" x14ac:dyDescent="0.25">
      <c r="A18" s="1">
        <v>37073</v>
      </c>
      <c r="B18">
        <v>601916.17299999984</v>
      </c>
      <c r="C18">
        <v>604434.30400000012</v>
      </c>
      <c r="D18">
        <v>600703.63699999999</v>
      </c>
      <c r="E18">
        <v>598524.72599999991</v>
      </c>
      <c r="F18">
        <v>599364.00099999993</v>
      </c>
      <c r="G18">
        <v>599363.54499999981</v>
      </c>
      <c r="I18">
        <f t="shared" si="0"/>
        <v>839.27500000002328</v>
      </c>
      <c r="J18">
        <f t="shared" si="0"/>
        <v>-0.45600000012200326</v>
      </c>
      <c r="L18" t="s">
        <v>9</v>
      </c>
      <c r="M18" s="5">
        <f>SUM(I3:I14)</f>
        <v>-694.89378000132274</v>
      </c>
      <c r="N18" s="5">
        <f>SUM(J3:J14)</f>
        <v>0</v>
      </c>
      <c r="O18" s="6">
        <f>SUM(M18:N18)</f>
        <v>-694.89378000132274</v>
      </c>
    </row>
    <row r="19" spans="1:21" x14ac:dyDescent="0.25">
      <c r="A19" s="1">
        <v>37104</v>
      </c>
      <c r="B19">
        <v>600565.94200000004</v>
      </c>
      <c r="C19">
        <v>604211.054</v>
      </c>
      <c r="D19">
        <v>600219.005</v>
      </c>
      <c r="E19">
        <v>598635.66199999989</v>
      </c>
      <c r="F19">
        <v>599241.72499999998</v>
      </c>
      <c r="G19">
        <v>599241.72499999998</v>
      </c>
      <c r="I19">
        <f t="shared" si="0"/>
        <v>606.06300000008196</v>
      </c>
      <c r="J19">
        <f t="shared" si="0"/>
        <v>0</v>
      </c>
      <c r="L19" t="s">
        <v>10</v>
      </c>
      <c r="M19" s="5">
        <f>SUM(I15:I26)</f>
        <v>17220.649022183497</v>
      </c>
      <c r="N19" s="5">
        <f>SUM(J15:J26)</f>
        <v>-199.83202000020538</v>
      </c>
      <c r="O19" s="6">
        <f t="shared" ref="O19:O27" si="1">SUM(M19:N19)</f>
        <v>17020.817002183292</v>
      </c>
    </row>
    <row r="20" spans="1:21" x14ac:dyDescent="0.25">
      <c r="A20" s="1">
        <v>37135</v>
      </c>
      <c r="B20">
        <v>638196.97600000026</v>
      </c>
      <c r="C20">
        <v>636551.79600000032</v>
      </c>
      <c r="D20">
        <v>629740.59300000023</v>
      </c>
      <c r="E20">
        <v>628390.73600000003</v>
      </c>
      <c r="F20">
        <v>629299.48199999996</v>
      </c>
      <c r="G20">
        <v>629299.48100000003</v>
      </c>
      <c r="I20">
        <f t="shared" si="0"/>
        <v>908.74599999992643</v>
      </c>
      <c r="J20">
        <f t="shared" si="0"/>
        <v>-9.9999993108212948E-4</v>
      </c>
      <c r="L20" t="s">
        <v>11</v>
      </c>
      <c r="M20" s="5">
        <f>SUM(I27:I38)</f>
        <v>30371.099000000861</v>
      </c>
      <c r="N20" s="5">
        <f>SUM(J27:J38)</f>
        <v>-12590.638000000385</v>
      </c>
      <c r="O20" s="6">
        <f t="shared" si="1"/>
        <v>17780.461000000476</v>
      </c>
    </row>
    <row r="21" spans="1:21" x14ac:dyDescent="0.25">
      <c r="A21" s="1">
        <v>37165</v>
      </c>
      <c r="B21">
        <v>745479.91599999997</v>
      </c>
      <c r="C21">
        <v>740264.46600000013</v>
      </c>
      <c r="D21">
        <v>731109.46399999992</v>
      </c>
      <c r="E21">
        <v>729279.21900000004</v>
      </c>
      <c r="F21">
        <v>730075.80899999989</v>
      </c>
      <c r="G21">
        <v>730075.80899999989</v>
      </c>
      <c r="I21">
        <f t="shared" si="0"/>
        <v>796.58999999985099</v>
      </c>
      <c r="J21">
        <f t="shared" si="0"/>
        <v>0</v>
      </c>
      <c r="L21" t="s">
        <v>12</v>
      </c>
      <c r="M21" s="5">
        <f>SUM(I39:I50)</f>
        <v>36114.413999997429</v>
      </c>
      <c r="N21" s="5">
        <f>SUM(J39:J50)</f>
        <v>-939.88799999817275</v>
      </c>
      <c r="O21" s="6">
        <f t="shared" si="1"/>
        <v>35174.525999999256</v>
      </c>
    </row>
    <row r="22" spans="1:21" x14ac:dyDescent="0.25">
      <c r="A22" s="1">
        <v>37196</v>
      </c>
      <c r="B22">
        <v>909950.43</v>
      </c>
      <c r="C22">
        <v>897098.29800000042</v>
      </c>
      <c r="D22">
        <v>890771.30700000038</v>
      </c>
      <c r="E22">
        <v>887743.83800000022</v>
      </c>
      <c r="F22">
        <v>889108.30200000014</v>
      </c>
      <c r="G22">
        <v>889108.30200000014</v>
      </c>
      <c r="I22">
        <f t="shared" si="0"/>
        <v>1364.4639999999199</v>
      </c>
      <c r="J22">
        <f t="shared" si="0"/>
        <v>0</v>
      </c>
      <c r="L22" t="s">
        <v>13</v>
      </c>
      <c r="M22" s="5">
        <f>SUM(I51:I62)</f>
        <v>26100.346999998088</v>
      </c>
      <c r="N22" s="5">
        <f>SUM(J51:J62)</f>
        <v>2320.7600000019884</v>
      </c>
      <c r="O22" s="6">
        <f t="shared" si="1"/>
        <v>28421.107000000076</v>
      </c>
      <c r="P22" s="6">
        <f>AVERAGE(O18:O22)</f>
        <v>19540.403444436357</v>
      </c>
    </row>
    <row r="23" spans="1:21" x14ac:dyDescent="0.25">
      <c r="A23" s="1">
        <v>37226</v>
      </c>
      <c r="B23">
        <v>1022278.3209999999</v>
      </c>
      <c r="C23">
        <v>1014351.4840000001</v>
      </c>
      <c r="D23">
        <v>1016207.0590000001</v>
      </c>
      <c r="E23">
        <v>1015621.6929999997</v>
      </c>
      <c r="F23">
        <v>1018422.5909999999</v>
      </c>
      <c r="G23">
        <v>1018422.5909999999</v>
      </c>
      <c r="I23">
        <f t="shared" si="0"/>
        <v>2800.8980000001611</v>
      </c>
      <c r="J23">
        <f t="shared" si="0"/>
        <v>0</v>
      </c>
      <c r="L23" t="s">
        <v>14</v>
      </c>
      <c r="M23" s="5">
        <f>SUM(I63:I74)</f>
        <v>13087.169999999925</v>
      </c>
      <c r="N23" s="5">
        <f>SUM(J63:J74)</f>
        <v>-40006.610000000102</v>
      </c>
      <c r="O23" s="6">
        <f t="shared" si="1"/>
        <v>-26919.440000000177</v>
      </c>
      <c r="P23" s="6">
        <f>O23-P$22</f>
        <v>-46459.843444436534</v>
      </c>
    </row>
    <row r="24" spans="1:21" x14ac:dyDescent="0.25">
      <c r="A24" s="1">
        <v>37257</v>
      </c>
      <c r="B24">
        <v>964930.50642117148</v>
      </c>
      <c r="C24">
        <v>963848.3956335563</v>
      </c>
      <c r="D24">
        <v>969057.77930149087</v>
      </c>
      <c r="E24">
        <v>971967.49655281764</v>
      </c>
      <c r="F24">
        <v>975070.08500000008</v>
      </c>
      <c r="G24">
        <v>974828.15099999984</v>
      </c>
      <c r="I24">
        <f t="shared" si="0"/>
        <v>3102.5884471824393</v>
      </c>
      <c r="J24">
        <f t="shared" si="0"/>
        <v>-241.93400000024121</v>
      </c>
      <c r="L24" t="s">
        <v>15</v>
      </c>
      <c r="M24" s="5">
        <f>SUM(I75:I86)</f>
        <v>-27525.585999999894</v>
      </c>
      <c r="N24" s="5">
        <f>SUM(J75:J86)</f>
        <v>-43923.776000000071</v>
      </c>
      <c r="O24" s="6">
        <f t="shared" si="1"/>
        <v>-71449.361999999965</v>
      </c>
      <c r="P24" s="6">
        <f t="shared" ref="P24:P27" si="2">O24-P$22</f>
        <v>-90989.765444436314</v>
      </c>
    </row>
    <row r="25" spans="1:21" x14ac:dyDescent="0.25">
      <c r="A25" s="1">
        <v>37288</v>
      </c>
      <c r="B25">
        <v>839940.20099999977</v>
      </c>
      <c r="C25">
        <v>841505.36999999976</v>
      </c>
      <c r="D25">
        <v>848411.94200000004</v>
      </c>
      <c r="E25">
        <v>853607.20600000001</v>
      </c>
      <c r="F25">
        <v>856632.58299999987</v>
      </c>
      <c r="G25">
        <v>856795.81500000006</v>
      </c>
      <c r="I25">
        <f t="shared" si="0"/>
        <v>3025.3769999998622</v>
      </c>
      <c r="J25">
        <f t="shared" si="0"/>
        <v>163.23200000019278</v>
      </c>
      <c r="L25" t="s">
        <v>16</v>
      </c>
      <c r="M25" s="5">
        <f>SUM(I87:I98)</f>
        <v>-12960.451999999932</v>
      </c>
      <c r="N25" s="5">
        <f>SUM(J87:J98)</f>
        <v>-39055.541999999899</v>
      </c>
      <c r="O25" s="6">
        <f t="shared" si="1"/>
        <v>-52015.993999999831</v>
      </c>
      <c r="P25" s="6">
        <f t="shared" si="2"/>
        <v>-71556.397444436181</v>
      </c>
    </row>
    <row r="26" spans="1:21" x14ac:dyDescent="0.25">
      <c r="A26" s="1">
        <v>37316</v>
      </c>
      <c r="B26">
        <v>852576.76399999997</v>
      </c>
      <c r="C26">
        <v>856352.30700000003</v>
      </c>
      <c r="D26">
        <v>864618.75900000019</v>
      </c>
      <c r="E26">
        <v>871233.20199999993</v>
      </c>
      <c r="F26">
        <v>875210.43900000025</v>
      </c>
      <c r="G26">
        <v>874972.95600000001</v>
      </c>
      <c r="I26">
        <f t="shared" si="0"/>
        <v>3977.2370000003139</v>
      </c>
      <c r="J26">
        <f t="shared" si="0"/>
        <v>-237.48300000024028</v>
      </c>
      <c r="L26" t="s">
        <v>17</v>
      </c>
      <c r="M26" s="5">
        <f>SUM(I99:I110)</f>
        <v>-45476.614999999991</v>
      </c>
      <c r="N26" s="5">
        <f>SUM(J99:J110)</f>
        <v>-23846.336000000127</v>
      </c>
      <c r="O26" s="6">
        <f t="shared" si="1"/>
        <v>-69322.951000000117</v>
      </c>
      <c r="P26" s="6">
        <f t="shared" si="2"/>
        <v>-88863.354444436467</v>
      </c>
    </row>
    <row r="27" spans="1:21" x14ac:dyDescent="0.25">
      <c r="A27" s="1">
        <v>37347</v>
      </c>
      <c r="B27">
        <v>745700.32</v>
      </c>
      <c r="C27">
        <v>750348.87299999979</v>
      </c>
      <c r="D27">
        <v>758733.84099999978</v>
      </c>
      <c r="E27">
        <v>763951.69199999969</v>
      </c>
      <c r="F27">
        <v>767822.89899999986</v>
      </c>
      <c r="G27">
        <v>767167.87400000019</v>
      </c>
      <c r="I27">
        <f t="shared" si="0"/>
        <v>3871.2070000001695</v>
      </c>
      <c r="J27">
        <f t="shared" si="0"/>
        <v>-655.02499999967404</v>
      </c>
      <c r="L27" t="s">
        <v>18</v>
      </c>
      <c r="M27" s="5">
        <f>SUM(I111:I122)</f>
        <v>-28857.696999999927</v>
      </c>
      <c r="N27" s="5">
        <f>SUM(J111:J122)</f>
        <v>-21793.511999999871</v>
      </c>
      <c r="O27" s="6">
        <f t="shared" si="1"/>
        <v>-50651.208999999799</v>
      </c>
      <c r="P27" s="6">
        <f t="shared" si="2"/>
        <v>-70191.612444436149</v>
      </c>
      <c r="T27" s="7">
        <f>P27/1000</f>
        <v>-70.191612444436146</v>
      </c>
      <c r="U27" s="7">
        <f>T27*5*0.06</f>
        <v>-21.057483733330844</v>
      </c>
    </row>
    <row r="28" spans="1:21" x14ac:dyDescent="0.25">
      <c r="A28" s="1">
        <v>37377</v>
      </c>
      <c r="B28">
        <v>667270.34784299589</v>
      </c>
      <c r="C28">
        <v>674359.74863788788</v>
      </c>
      <c r="D28">
        <v>682071.52792790998</v>
      </c>
      <c r="E28">
        <v>685595.22400000005</v>
      </c>
      <c r="F28">
        <v>687638.27199999988</v>
      </c>
      <c r="G28">
        <v>687575.89999999956</v>
      </c>
      <c r="I28">
        <f t="shared" si="0"/>
        <v>2043.0479999998352</v>
      </c>
      <c r="J28">
        <f t="shared" si="0"/>
        <v>-62.372000000323169</v>
      </c>
    </row>
    <row r="29" spans="1:21" x14ac:dyDescent="0.25">
      <c r="A29" s="1">
        <v>37408</v>
      </c>
      <c r="B29">
        <v>599570.55421425984</v>
      </c>
      <c r="C29">
        <v>606379.48351456528</v>
      </c>
      <c r="D29">
        <v>611626.05700000003</v>
      </c>
      <c r="E29">
        <v>613582.24300000013</v>
      </c>
      <c r="F29">
        <v>615649.74100000015</v>
      </c>
      <c r="G29">
        <v>615448.07799999998</v>
      </c>
      <c r="I29">
        <f t="shared" si="0"/>
        <v>2067.4980000000214</v>
      </c>
      <c r="J29">
        <f t="shared" si="0"/>
        <v>-201.66300000017509</v>
      </c>
    </row>
    <row r="30" spans="1:21" x14ac:dyDescent="0.25">
      <c r="A30" s="1">
        <v>37438</v>
      </c>
      <c r="B30">
        <v>617235.70095742366</v>
      </c>
      <c r="C30">
        <v>623470.15237373777</v>
      </c>
      <c r="D30">
        <v>624827.80200000003</v>
      </c>
      <c r="E30">
        <v>626095.29099999997</v>
      </c>
      <c r="F30">
        <v>628123.31800000009</v>
      </c>
      <c r="G30">
        <v>628098.25500000012</v>
      </c>
      <c r="I30">
        <f t="shared" si="0"/>
        <v>2028.0270000001183</v>
      </c>
      <c r="J30">
        <f t="shared" si="0"/>
        <v>-25.062999999965541</v>
      </c>
    </row>
    <row r="31" spans="1:21" x14ac:dyDescent="0.25">
      <c r="A31" s="1">
        <v>37469</v>
      </c>
      <c r="B31">
        <v>609075.48600000027</v>
      </c>
      <c r="C31">
        <v>614966.36800000037</v>
      </c>
      <c r="D31">
        <v>614455.80500000005</v>
      </c>
      <c r="E31">
        <v>614748.58399999992</v>
      </c>
      <c r="F31">
        <v>616173.73499999975</v>
      </c>
      <c r="G31">
        <v>616378.53100000019</v>
      </c>
      <c r="I31">
        <f t="shared" si="0"/>
        <v>1425.1509999998379</v>
      </c>
      <c r="J31">
        <f t="shared" si="0"/>
        <v>204.79600000043865</v>
      </c>
    </row>
    <row r="32" spans="1:21" x14ac:dyDescent="0.25">
      <c r="A32" s="1">
        <v>37500</v>
      </c>
      <c r="B32">
        <v>628687.43300000008</v>
      </c>
      <c r="C32">
        <v>629488.12399999995</v>
      </c>
      <c r="D32">
        <v>628155.34500000009</v>
      </c>
      <c r="E32">
        <v>629022.50699999987</v>
      </c>
      <c r="F32">
        <v>630063.40600000008</v>
      </c>
      <c r="G32">
        <v>629786.44700000004</v>
      </c>
      <c r="I32">
        <f t="shared" si="0"/>
        <v>1040.8990000002086</v>
      </c>
      <c r="J32">
        <f t="shared" si="0"/>
        <v>-276.95900000003166</v>
      </c>
    </row>
    <row r="33" spans="1:10" x14ac:dyDescent="0.25">
      <c r="A33" s="1">
        <v>37530</v>
      </c>
      <c r="B33">
        <v>779945.92100000032</v>
      </c>
      <c r="C33">
        <v>779219.66199999978</v>
      </c>
      <c r="D33">
        <v>776976.67599999998</v>
      </c>
      <c r="E33">
        <v>779045.47000000009</v>
      </c>
      <c r="F33">
        <v>780058.35499999986</v>
      </c>
      <c r="G33">
        <v>779058.46100000013</v>
      </c>
      <c r="I33">
        <f t="shared" si="0"/>
        <v>1012.8849999997765</v>
      </c>
      <c r="J33">
        <f t="shared" si="0"/>
        <v>-999.8939999997383</v>
      </c>
    </row>
    <row r="34" spans="1:10" x14ac:dyDescent="0.25">
      <c r="A34" s="1">
        <v>37561</v>
      </c>
      <c r="B34">
        <v>886125.55599999998</v>
      </c>
      <c r="C34">
        <v>878954.12699999998</v>
      </c>
      <c r="D34">
        <v>877349.58200000017</v>
      </c>
      <c r="E34">
        <v>878605.93699999992</v>
      </c>
      <c r="F34">
        <v>880310.8389999998</v>
      </c>
      <c r="G34">
        <v>878658.96700000006</v>
      </c>
      <c r="I34">
        <f t="shared" si="0"/>
        <v>1704.9019999998854</v>
      </c>
      <c r="J34">
        <f t="shared" si="0"/>
        <v>-1651.8719999997411</v>
      </c>
    </row>
    <row r="35" spans="1:10" x14ac:dyDescent="0.25">
      <c r="A35" s="1">
        <v>37591</v>
      </c>
      <c r="B35">
        <v>982527.64900000009</v>
      </c>
      <c r="C35">
        <v>972362.90599999996</v>
      </c>
      <c r="D35">
        <v>980052.63299999991</v>
      </c>
      <c r="E35">
        <v>980687.21200000006</v>
      </c>
      <c r="F35">
        <v>983696.446</v>
      </c>
      <c r="G35">
        <v>981809.08199999982</v>
      </c>
      <c r="I35">
        <f t="shared" si="0"/>
        <v>3009.2339999999385</v>
      </c>
      <c r="J35">
        <f t="shared" si="0"/>
        <v>-1887.364000000176</v>
      </c>
    </row>
    <row r="36" spans="1:10" x14ac:dyDescent="0.25">
      <c r="A36" s="1">
        <v>37622</v>
      </c>
      <c r="B36">
        <v>1012036.3589999999</v>
      </c>
      <c r="C36">
        <v>1023369.5099999998</v>
      </c>
      <c r="D36">
        <v>1029574.039</v>
      </c>
      <c r="E36">
        <v>1029441.2889999999</v>
      </c>
      <c r="F36">
        <v>1033525.3390000002</v>
      </c>
      <c r="G36">
        <v>1031362.5189999999</v>
      </c>
      <c r="I36">
        <f t="shared" si="0"/>
        <v>4084.0500000002794</v>
      </c>
      <c r="J36">
        <f t="shared" si="0"/>
        <v>-2162.820000000298</v>
      </c>
    </row>
    <row r="37" spans="1:10" x14ac:dyDescent="0.25">
      <c r="A37" s="1">
        <v>37653</v>
      </c>
      <c r="B37">
        <v>901588.45900000003</v>
      </c>
      <c r="C37">
        <v>894560.66100000008</v>
      </c>
      <c r="D37">
        <v>894923.11800000002</v>
      </c>
      <c r="E37">
        <v>894257.73699999996</v>
      </c>
      <c r="F37">
        <v>897734.1190000003</v>
      </c>
      <c r="G37">
        <v>895350.45599999989</v>
      </c>
      <c r="I37">
        <f t="shared" si="0"/>
        <v>3476.3820000003325</v>
      </c>
      <c r="J37">
        <f t="shared" si="0"/>
        <v>-2383.6630000004079</v>
      </c>
    </row>
    <row r="38" spans="1:10" x14ac:dyDescent="0.25">
      <c r="A38" s="1">
        <v>37681</v>
      </c>
      <c r="B38">
        <v>897766.22</v>
      </c>
      <c r="C38">
        <v>908668.85900000005</v>
      </c>
      <c r="D38">
        <v>902269.46300000011</v>
      </c>
      <c r="E38">
        <v>902239.1379999998</v>
      </c>
      <c r="F38">
        <v>906846.95400000026</v>
      </c>
      <c r="G38">
        <v>904358.21499999997</v>
      </c>
      <c r="I38">
        <f t="shared" si="0"/>
        <v>4607.8160000004573</v>
      </c>
      <c r="J38">
        <f t="shared" si="0"/>
        <v>-2488.7390000002924</v>
      </c>
    </row>
    <row r="39" spans="1:10" x14ac:dyDescent="0.25">
      <c r="A39" s="1">
        <v>37712</v>
      </c>
      <c r="B39">
        <v>795893.77</v>
      </c>
      <c r="C39">
        <v>794043.82599999977</v>
      </c>
      <c r="D39">
        <v>787577.74699999997</v>
      </c>
      <c r="E39">
        <v>787756.55600000033</v>
      </c>
      <c r="F39">
        <v>792411.13800000004</v>
      </c>
      <c r="G39">
        <v>790606.53</v>
      </c>
      <c r="I39">
        <f t="shared" si="0"/>
        <v>4654.5819999997038</v>
      </c>
      <c r="J39">
        <f t="shared" si="0"/>
        <v>-1804.6080000000075</v>
      </c>
    </row>
    <row r="40" spans="1:10" x14ac:dyDescent="0.25">
      <c r="A40" s="1">
        <v>37742</v>
      </c>
      <c r="B40">
        <v>683124.85699999984</v>
      </c>
      <c r="C40">
        <v>683847.77599999984</v>
      </c>
      <c r="D40">
        <v>684491.48699999996</v>
      </c>
      <c r="E40">
        <v>686476.71900000004</v>
      </c>
      <c r="F40">
        <v>691019.44499999995</v>
      </c>
      <c r="G40">
        <v>689912.4639999998</v>
      </c>
      <c r="I40">
        <f t="shared" si="0"/>
        <v>4542.7259999999078</v>
      </c>
      <c r="J40">
        <f t="shared" si="0"/>
        <v>-1106.9810000001453</v>
      </c>
    </row>
    <row r="41" spans="1:10" x14ac:dyDescent="0.25">
      <c r="A41" s="1">
        <v>37773</v>
      </c>
      <c r="B41">
        <v>592283.11400000029</v>
      </c>
      <c r="C41">
        <v>595229.89199999999</v>
      </c>
      <c r="D41">
        <v>599053.85200000007</v>
      </c>
      <c r="E41">
        <v>601618.5780000001</v>
      </c>
      <c r="F41">
        <v>605846.23199999984</v>
      </c>
      <c r="G41">
        <v>605082.69900000014</v>
      </c>
      <c r="I41">
        <f t="shared" si="0"/>
        <v>4227.6539999997476</v>
      </c>
      <c r="J41">
        <f t="shared" si="0"/>
        <v>-763.53299999970477</v>
      </c>
    </row>
    <row r="42" spans="1:10" x14ac:dyDescent="0.25">
      <c r="A42" s="1">
        <v>37803</v>
      </c>
      <c r="B42">
        <v>612827.53500000003</v>
      </c>
      <c r="C42">
        <v>619351.50300000003</v>
      </c>
      <c r="D42">
        <v>621840.54500000016</v>
      </c>
      <c r="E42">
        <v>625007.7969999999</v>
      </c>
      <c r="F42">
        <v>628610.39899999963</v>
      </c>
      <c r="G42">
        <v>628893.79299999971</v>
      </c>
      <c r="I42">
        <f t="shared" si="0"/>
        <v>3602.6019999997225</v>
      </c>
      <c r="J42">
        <f t="shared" si="0"/>
        <v>283.39400000008754</v>
      </c>
    </row>
    <row r="43" spans="1:10" x14ac:dyDescent="0.25">
      <c r="A43" s="1">
        <v>37834</v>
      </c>
      <c r="B43">
        <v>612765.78099999996</v>
      </c>
      <c r="C43">
        <v>618481.0689999999</v>
      </c>
      <c r="D43">
        <v>621611.41300000006</v>
      </c>
      <c r="E43">
        <v>626191.57599999988</v>
      </c>
      <c r="F43">
        <v>628329.22499999974</v>
      </c>
      <c r="G43">
        <v>629026.81600000011</v>
      </c>
      <c r="I43">
        <f t="shared" si="0"/>
        <v>2137.6489999998594</v>
      </c>
      <c r="J43">
        <f t="shared" si="0"/>
        <v>697.59100000036415</v>
      </c>
    </row>
    <row r="44" spans="1:10" x14ac:dyDescent="0.25">
      <c r="A44" s="1">
        <v>37865</v>
      </c>
      <c r="B44">
        <v>629010.16700000002</v>
      </c>
      <c r="C44">
        <v>634775.03099999996</v>
      </c>
      <c r="D44">
        <v>636833.7300000001</v>
      </c>
      <c r="E44">
        <v>640692.52599999995</v>
      </c>
      <c r="F44">
        <v>642969.74499999976</v>
      </c>
      <c r="G44">
        <v>643633.67700000003</v>
      </c>
      <c r="I44">
        <f t="shared" si="0"/>
        <v>2277.2189999998081</v>
      </c>
      <c r="J44">
        <f t="shared" si="0"/>
        <v>663.93200000026263</v>
      </c>
    </row>
    <row r="45" spans="1:10" x14ac:dyDescent="0.25">
      <c r="A45" s="1">
        <v>37895</v>
      </c>
      <c r="B45">
        <v>782995.94</v>
      </c>
      <c r="C45">
        <v>784466.65799999982</v>
      </c>
      <c r="D45">
        <v>791409.46700000006</v>
      </c>
      <c r="E45">
        <v>795150.19800000032</v>
      </c>
      <c r="F45">
        <v>796737.26899999962</v>
      </c>
      <c r="G45">
        <v>797110.32400000014</v>
      </c>
      <c r="I45">
        <f t="shared" si="0"/>
        <v>1587.0709999992978</v>
      </c>
      <c r="J45">
        <f t="shared" si="0"/>
        <v>373.05500000051688</v>
      </c>
    </row>
    <row r="46" spans="1:10" x14ac:dyDescent="0.25">
      <c r="A46" s="1">
        <v>37926</v>
      </c>
      <c r="B46">
        <v>890075.88400000031</v>
      </c>
      <c r="C46">
        <v>893063.48000000021</v>
      </c>
      <c r="D46">
        <v>893810.00699999998</v>
      </c>
      <c r="E46">
        <v>895508.93000000028</v>
      </c>
      <c r="F46">
        <v>897291.92900000012</v>
      </c>
      <c r="G46">
        <v>897026.93500000017</v>
      </c>
      <c r="I46">
        <f t="shared" si="0"/>
        <v>1782.9989999998361</v>
      </c>
      <c r="J46">
        <f t="shared" si="0"/>
        <v>-264.99399999994785</v>
      </c>
    </row>
    <row r="47" spans="1:10" x14ac:dyDescent="0.25">
      <c r="A47" s="1">
        <v>37956</v>
      </c>
      <c r="B47">
        <v>1004786.3140000002</v>
      </c>
      <c r="C47">
        <v>990210.82199999969</v>
      </c>
      <c r="D47">
        <v>988778.0830000001</v>
      </c>
      <c r="E47">
        <v>989595.19200000016</v>
      </c>
      <c r="F47">
        <v>992983.17099999997</v>
      </c>
      <c r="G47">
        <v>992691.19699999993</v>
      </c>
      <c r="I47">
        <f t="shared" si="0"/>
        <v>3387.9789999998175</v>
      </c>
      <c r="J47">
        <f t="shared" si="0"/>
        <v>-291.97400000004563</v>
      </c>
    </row>
    <row r="48" spans="1:10" x14ac:dyDescent="0.25">
      <c r="A48" s="1">
        <v>37987</v>
      </c>
      <c r="B48">
        <v>1022713.681</v>
      </c>
      <c r="C48">
        <v>1032177.8149999999</v>
      </c>
      <c r="D48">
        <v>1035945.8759999999</v>
      </c>
      <c r="E48">
        <v>1036160.7970000001</v>
      </c>
      <c r="F48">
        <v>1039091.68</v>
      </c>
      <c r="G48">
        <v>1039290.4410000002</v>
      </c>
      <c r="I48">
        <f t="shared" si="0"/>
        <v>2930.8829999999143</v>
      </c>
      <c r="J48">
        <f t="shared" si="0"/>
        <v>198.76100000017323</v>
      </c>
    </row>
    <row r="49" spans="1:10" x14ac:dyDescent="0.25">
      <c r="A49" s="1">
        <v>38018</v>
      </c>
      <c r="B49">
        <v>952929.31499999959</v>
      </c>
      <c r="C49">
        <v>956167.41799999995</v>
      </c>
      <c r="D49">
        <v>958462.1649999998</v>
      </c>
      <c r="E49">
        <v>956369.68199999991</v>
      </c>
      <c r="F49">
        <v>958843.49799999991</v>
      </c>
      <c r="G49">
        <v>958966.06599999999</v>
      </c>
      <c r="I49">
        <f t="shared" si="0"/>
        <v>2473.8159999999916</v>
      </c>
      <c r="J49">
        <f t="shared" si="0"/>
        <v>122.56800000008661</v>
      </c>
    </row>
    <row r="50" spans="1:10" x14ac:dyDescent="0.25">
      <c r="A50" s="1">
        <v>38047</v>
      </c>
      <c r="B50">
        <v>954305.29</v>
      </c>
      <c r="C50">
        <v>955623.31799999997</v>
      </c>
      <c r="D50">
        <v>954246.4639999998</v>
      </c>
      <c r="E50">
        <v>955479.50899999996</v>
      </c>
      <c r="F50">
        <v>957988.74299999978</v>
      </c>
      <c r="G50">
        <v>958941.64399999997</v>
      </c>
      <c r="I50">
        <f t="shared" si="0"/>
        <v>2509.2339999998221</v>
      </c>
      <c r="J50">
        <f t="shared" si="0"/>
        <v>952.9010000001872</v>
      </c>
    </row>
    <row r="51" spans="1:10" x14ac:dyDescent="0.25">
      <c r="A51" s="1">
        <v>38078</v>
      </c>
      <c r="B51">
        <v>777307.01299999992</v>
      </c>
      <c r="C51">
        <v>782843.81300000008</v>
      </c>
      <c r="D51">
        <v>777072.28099999984</v>
      </c>
      <c r="E51">
        <v>778843.39200000023</v>
      </c>
      <c r="F51">
        <v>780909.98499999987</v>
      </c>
      <c r="G51">
        <v>782221.79800000007</v>
      </c>
      <c r="I51">
        <f t="shared" si="0"/>
        <v>2066.5929999996442</v>
      </c>
      <c r="J51">
        <f t="shared" si="0"/>
        <v>1311.8130000001984</v>
      </c>
    </row>
    <row r="52" spans="1:10" x14ac:dyDescent="0.25">
      <c r="A52" s="1">
        <v>38108</v>
      </c>
      <c r="B52">
        <v>707160.43</v>
      </c>
      <c r="C52">
        <v>707606.48600000003</v>
      </c>
      <c r="D52">
        <v>702493.93500000017</v>
      </c>
      <c r="E52">
        <v>704271.82200000004</v>
      </c>
      <c r="F52">
        <v>707004.05099999974</v>
      </c>
      <c r="G52">
        <v>708338.554</v>
      </c>
      <c r="I52">
        <f t="shared" si="0"/>
        <v>2732.228999999701</v>
      </c>
      <c r="J52">
        <f t="shared" si="0"/>
        <v>1334.5030000002589</v>
      </c>
    </row>
    <row r="53" spans="1:10" x14ac:dyDescent="0.25">
      <c r="A53" s="1">
        <v>38139</v>
      </c>
      <c r="B53">
        <v>619617.23499999987</v>
      </c>
      <c r="C53">
        <v>621620.19599999988</v>
      </c>
      <c r="D53">
        <v>620289.50899999996</v>
      </c>
      <c r="E53">
        <v>622150.35300000012</v>
      </c>
      <c r="F53">
        <v>624331.42799999984</v>
      </c>
      <c r="G53">
        <v>625146.88599999994</v>
      </c>
      <c r="I53">
        <f t="shared" si="0"/>
        <v>2181.0749999997206</v>
      </c>
      <c r="J53">
        <f t="shared" si="0"/>
        <v>815.45800000010058</v>
      </c>
    </row>
    <row r="54" spans="1:10" x14ac:dyDescent="0.25">
      <c r="A54" s="1">
        <v>38169</v>
      </c>
      <c r="B54">
        <v>646598.66599999985</v>
      </c>
      <c r="C54">
        <v>648575.18499999982</v>
      </c>
      <c r="D54">
        <v>649667.93500000006</v>
      </c>
      <c r="E54">
        <v>650076.43299999973</v>
      </c>
      <c r="F54">
        <v>653865.83099999977</v>
      </c>
      <c r="G54">
        <v>654108.32299999986</v>
      </c>
      <c r="I54">
        <f t="shared" si="0"/>
        <v>3789.3980000000447</v>
      </c>
      <c r="J54">
        <f t="shared" si="0"/>
        <v>242.49200000008568</v>
      </c>
    </row>
    <row r="55" spans="1:10" x14ac:dyDescent="0.25">
      <c r="A55" s="1">
        <v>38200</v>
      </c>
      <c r="B55">
        <v>635006.28399999987</v>
      </c>
      <c r="C55">
        <v>639669.27699999989</v>
      </c>
      <c r="D55">
        <v>643651.97599999979</v>
      </c>
      <c r="E55">
        <v>644416.67499999981</v>
      </c>
      <c r="F55">
        <v>648087.80000000005</v>
      </c>
      <c r="G55">
        <v>648106.61600000027</v>
      </c>
      <c r="I55">
        <f t="shared" si="0"/>
        <v>3671.1250000002328</v>
      </c>
      <c r="J55">
        <f t="shared" si="0"/>
        <v>18.816000000224449</v>
      </c>
    </row>
    <row r="56" spans="1:10" x14ac:dyDescent="0.25">
      <c r="A56" s="1">
        <v>38231</v>
      </c>
      <c r="B56">
        <v>645089.52300000016</v>
      </c>
      <c r="C56">
        <v>648806.17200000002</v>
      </c>
      <c r="D56">
        <v>653793.28599999996</v>
      </c>
      <c r="E56">
        <v>654236.51100000017</v>
      </c>
      <c r="F56">
        <v>656723.85900000017</v>
      </c>
      <c r="G56">
        <v>656258.60300000035</v>
      </c>
      <c r="I56">
        <f t="shared" si="0"/>
        <v>2487.3479999999981</v>
      </c>
      <c r="J56">
        <f t="shared" si="0"/>
        <v>-465.25599999981932</v>
      </c>
    </row>
    <row r="57" spans="1:10" x14ac:dyDescent="0.25">
      <c r="A57" s="1">
        <v>38261</v>
      </c>
      <c r="B57">
        <v>794796.60499999986</v>
      </c>
      <c r="C57">
        <v>797238.57200000004</v>
      </c>
      <c r="D57">
        <v>798814.77299999981</v>
      </c>
      <c r="E57">
        <v>799990.35300000012</v>
      </c>
      <c r="F57">
        <v>801719.84200000006</v>
      </c>
      <c r="G57">
        <v>801375.77300000028</v>
      </c>
      <c r="I57">
        <f t="shared" si="0"/>
        <v>1729.4889999999432</v>
      </c>
      <c r="J57">
        <f t="shared" si="0"/>
        <v>-344.06899999978486</v>
      </c>
    </row>
    <row r="58" spans="1:10" x14ac:dyDescent="0.25">
      <c r="A58" s="1">
        <v>38292</v>
      </c>
      <c r="B58">
        <v>941349.61899999983</v>
      </c>
      <c r="C58">
        <v>937384.33700000029</v>
      </c>
      <c r="D58">
        <v>930234.36800000013</v>
      </c>
      <c r="E58">
        <v>931164.77999999991</v>
      </c>
      <c r="F58">
        <v>933069.55299999972</v>
      </c>
      <c r="G58">
        <v>932784.30100000009</v>
      </c>
      <c r="I58">
        <f t="shared" si="0"/>
        <v>1904.7729999998119</v>
      </c>
      <c r="J58">
        <f t="shared" si="0"/>
        <v>-285.25199999962933</v>
      </c>
    </row>
    <row r="59" spans="1:10" x14ac:dyDescent="0.25">
      <c r="A59" s="1">
        <v>38322</v>
      </c>
      <c r="B59">
        <v>1033836.6030000001</v>
      </c>
      <c r="C59">
        <v>1012534.3299999997</v>
      </c>
      <c r="D59">
        <v>1009094.6679999996</v>
      </c>
      <c r="E59">
        <v>1010783.045</v>
      </c>
      <c r="F59">
        <v>1012792.1269999997</v>
      </c>
      <c r="G59">
        <v>1012560.443</v>
      </c>
      <c r="I59">
        <f t="shared" si="0"/>
        <v>2009.0819999997038</v>
      </c>
      <c r="J59">
        <f t="shared" si="0"/>
        <v>-231.68399999977555</v>
      </c>
    </row>
    <row r="60" spans="1:10" x14ac:dyDescent="0.25">
      <c r="A60" s="1">
        <v>38353</v>
      </c>
      <c r="B60">
        <v>1004467.5509999996</v>
      </c>
      <c r="C60">
        <v>1021327.8440000003</v>
      </c>
      <c r="D60">
        <v>1023784.3169999997</v>
      </c>
      <c r="E60">
        <v>1025806.5050000002</v>
      </c>
      <c r="F60">
        <v>1027885.3059999999</v>
      </c>
      <c r="G60">
        <v>1027831.3099999999</v>
      </c>
      <c r="I60">
        <f t="shared" si="0"/>
        <v>2078.8009999996284</v>
      </c>
      <c r="J60">
        <f t="shared" si="0"/>
        <v>-53.995999999926426</v>
      </c>
    </row>
    <row r="61" spans="1:10" x14ac:dyDescent="0.25">
      <c r="A61" s="1">
        <v>38384</v>
      </c>
      <c r="B61">
        <v>934660.2080000001</v>
      </c>
      <c r="C61">
        <v>931125.70699999982</v>
      </c>
      <c r="D61">
        <v>937524.58600000013</v>
      </c>
      <c r="E61">
        <v>942020.22</v>
      </c>
      <c r="F61">
        <v>943020.51799999992</v>
      </c>
      <c r="G61">
        <v>943007.98199999996</v>
      </c>
      <c r="I61">
        <f t="shared" si="0"/>
        <v>1000.2979999999516</v>
      </c>
      <c r="J61">
        <f t="shared" si="0"/>
        <v>-12.535999999963678</v>
      </c>
    </row>
    <row r="62" spans="1:10" x14ac:dyDescent="0.25">
      <c r="A62" s="1">
        <v>38412</v>
      </c>
      <c r="B62">
        <v>921887.00800000015</v>
      </c>
      <c r="C62">
        <v>926811.70099999977</v>
      </c>
      <c r="D62">
        <v>936040.66299999994</v>
      </c>
      <c r="E62">
        <v>943151.88800000027</v>
      </c>
      <c r="F62">
        <v>943602.02399999998</v>
      </c>
      <c r="G62">
        <v>943592.495</v>
      </c>
      <c r="I62">
        <f t="shared" si="0"/>
        <v>450.13599999970756</v>
      </c>
      <c r="J62">
        <f t="shared" si="0"/>
        <v>-9.5289999999804422</v>
      </c>
    </row>
    <row r="63" spans="1:10" x14ac:dyDescent="0.25">
      <c r="A63" s="1">
        <v>38443</v>
      </c>
      <c r="B63">
        <v>771522.48699999996</v>
      </c>
      <c r="C63">
        <v>777765.46400000004</v>
      </c>
      <c r="D63">
        <v>787082.98499999999</v>
      </c>
      <c r="E63">
        <v>793819.00699999998</v>
      </c>
      <c r="F63">
        <v>795036.826</v>
      </c>
      <c r="G63">
        <v>793762.05599999998</v>
      </c>
      <c r="I63">
        <f t="shared" si="0"/>
        <v>1217.8190000000177</v>
      </c>
      <c r="J63">
        <f t="shared" si="0"/>
        <v>-1274.7700000000186</v>
      </c>
    </row>
    <row r="64" spans="1:10" x14ac:dyDescent="0.25">
      <c r="A64" s="1">
        <v>38473</v>
      </c>
      <c r="B64">
        <v>711204.95499999996</v>
      </c>
      <c r="C64">
        <v>717916.48499999999</v>
      </c>
      <c r="D64">
        <v>726994.61499999999</v>
      </c>
      <c r="E64">
        <v>730097.68200000003</v>
      </c>
      <c r="F64">
        <v>733129.82</v>
      </c>
      <c r="G64">
        <v>731269.50699999998</v>
      </c>
      <c r="I64">
        <f t="shared" si="0"/>
        <v>3032.137999999919</v>
      </c>
      <c r="J64">
        <f t="shared" si="0"/>
        <v>-1860.3129999999655</v>
      </c>
    </row>
    <row r="65" spans="1:10" x14ac:dyDescent="0.25">
      <c r="A65" s="1">
        <v>38504</v>
      </c>
      <c r="B65">
        <v>622320.00800000003</v>
      </c>
      <c r="C65">
        <v>629813.71299999999</v>
      </c>
      <c r="D65">
        <v>635681.01899999997</v>
      </c>
      <c r="E65">
        <v>635777.91299999994</v>
      </c>
      <c r="F65">
        <v>639369.18900000001</v>
      </c>
      <c r="G65">
        <v>638365.94099999999</v>
      </c>
      <c r="I65">
        <f t="shared" si="0"/>
        <v>3591.2760000000708</v>
      </c>
      <c r="J65">
        <f t="shared" si="0"/>
        <v>-1003.2480000000214</v>
      </c>
    </row>
    <row r="66" spans="1:10" x14ac:dyDescent="0.25">
      <c r="A66" s="1">
        <v>38534</v>
      </c>
      <c r="B66">
        <v>636280.37300000002</v>
      </c>
      <c r="C66">
        <v>644794.58499999996</v>
      </c>
      <c r="D66">
        <v>649395.38399999996</v>
      </c>
      <c r="E66">
        <v>649491.53200000001</v>
      </c>
      <c r="F66">
        <v>653998.53300000005</v>
      </c>
      <c r="G66">
        <v>649893.57799999998</v>
      </c>
      <c r="I66">
        <f t="shared" si="0"/>
        <v>4507.0010000000475</v>
      </c>
      <c r="J66">
        <f t="shared" si="0"/>
        <v>-4104.9550000000745</v>
      </c>
    </row>
    <row r="67" spans="1:10" x14ac:dyDescent="0.25">
      <c r="A67" s="1">
        <v>38565</v>
      </c>
      <c r="B67">
        <v>640035.36300000001</v>
      </c>
      <c r="C67">
        <v>648003.85199999996</v>
      </c>
      <c r="D67">
        <v>647603.96799999999</v>
      </c>
      <c r="E67">
        <v>648242.99600000004</v>
      </c>
      <c r="F67">
        <v>651595.22900000005</v>
      </c>
      <c r="G67">
        <v>648210.20200000005</v>
      </c>
      <c r="I67">
        <f t="shared" si="0"/>
        <v>3352.2330000000075</v>
      </c>
      <c r="J67">
        <f t="shared" si="0"/>
        <v>-3385.0270000000019</v>
      </c>
    </row>
    <row r="68" spans="1:10" x14ac:dyDescent="0.25">
      <c r="A68" s="1">
        <v>38596</v>
      </c>
      <c r="B68">
        <v>657147.96299999999</v>
      </c>
      <c r="C68">
        <v>660150.804</v>
      </c>
      <c r="D68">
        <v>654251.33799999999</v>
      </c>
      <c r="E68">
        <v>655030.41299999994</v>
      </c>
      <c r="F68">
        <v>657284.88500000001</v>
      </c>
      <c r="G68">
        <v>654396.74100000004</v>
      </c>
      <c r="I68">
        <f t="shared" ref="I68:J122" si="3">F68-E68</f>
        <v>2254.4720000000671</v>
      </c>
      <c r="J68">
        <f t="shared" si="3"/>
        <v>-2888.1439999999711</v>
      </c>
    </row>
    <row r="69" spans="1:10" x14ac:dyDescent="0.25">
      <c r="A69" s="1">
        <v>38626</v>
      </c>
      <c r="B69">
        <v>806810.83799999999</v>
      </c>
      <c r="C69">
        <v>801288.13100000005</v>
      </c>
      <c r="D69">
        <v>790781.72100000002</v>
      </c>
      <c r="E69">
        <v>789573.17700000003</v>
      </c>
      <c r="F69">
        <v>789820.478</v>
      </c>
      <c r="G69">
        <v>786825.20400000003</v>
      </c>
      <c r="I69">
        <f t="shared" si="3"/>
        <v>247.30099999997765</v>
      </c>
      <c r="J69">
        <f t="shared" si="3"/>
        <v>-2995.2739999999758</v>
      </c>
    </row>
    <row r="70" spans="1:10" x14ac:dyDescent="0.25">
      <c r="A70" s="1">
        <v>38657</v>
      </c>
      <c r="B70">
        <v>993504.97100000002</v>
      </c>
      <c r="C70">
        <v>981761.93799999997</v>
      </c>
      <c r="D70">
        <v>970195.25399999996</v>
      </c>
      <c r="E70">
        <v>968076.20900000003</v>
      </c>
      <c r="F70">
        <v>971484.68400000001</v>
      </c>
      <c r="G70">
        <v>962799.15899999999</v>
      </c>
      <c r="I70">
        <f t="shared" si="3"/>
        <v>3408.4749999999767</v>
      </c>
      <c r="J70">
        <f t="shared" si="3"/>
        <v>-8685.5250000000233</v>
      </c>
    </row>
    <row r="71" spans="1:10" x14ac:dyDescent="0.25">
      <c r="A71" s="1">
        <v>38687</v>
      </c>
      <c r="B71">
        <v>1074166.6059999999</v>
      </c>
      <c r="C71">
        <v>1066011.6580000001</v>
      </c>
      <c r="D71">
        <v>1059110.0149999999</v>
      </c>
      <c r="E71">
        <v>1057669.94</v>
      </c>
      <c r="F71">
        <v>1055512.318</v>
      </c>
      <c r="G71">
        <v>1052277.1059999999</v>
      </c>
      <c r="I71">
        <f t="shared" si="3"/>
        <v>-2157.6219999999739</v>
      </c>
      <c r="J71">
        <f t="shared" si="3"/>
        <v>-3235.2120000000577</v>
      </c>
    </row>
    <row r="72" spans="1:10" x14ac:dyDescent="0.25">
      <c r="A72" s="1">
        <v>38718</v>
      </c>
      <c r="B72">
        <v>1058473.3770000001</v>
      </c>
      <c r="C72">
        <v>1053094.622</v>
      </c>
      <c r="D72">
        <v>1053067.987</v>
      </c>
      <c r="E72">
        <v>1052282.4850000001</v>
      </c>
      <c r="F72">
        <v>1049483.983</v>
      </c>
      <c r="G72">
        <v>1046774.33</v>
      </c>
      <c r="I72">
        <f t="shared" si="3"/>
        <v>-2798.502000000095</v>
      </c>
      <c r="J72">
        <f t="shared" si="3"/>
        <v>-2709.6530000000494</v>
      </c>
    </row>
    <row r="73" spans="1:10" x14ac:dyDescent="0.25">
      <c r="A73" s="1">
        <v>38749</v>
      </c>
      <c r="B73">
        <v>968379.16399999999</v>
      </c>
      <c r="C73">
        <v>967334.75399999996</v>
      </c>
      <c r="D73">
        <v>969415.223</v>
      </c>
      <c r="E73">
        <v>969570.07200000004</v>
      </c>
      <c r="F73">
        <v>967158.36499999999</v>
      </c>
      <c r="G73">
        <v>963364.17200000002</v>
      </c>
      <c r="I73">
        <f t="shared" si="3"/>
        <v>-2411.7070000000531</v>
      </c>
      <c r="J73">
        <f t="shared" si="3"/>
        <v>-3794.1929999999702</v>
      </c>
    </row>
    <row r="74" spans="1:10" x14ac:dyDescent="0.25">
      <c r="A74" s="1">
        <v>38777</v>
      </c>
      <c r="B74">
        <v>997653.27800000005</v>
      </c>
      <c r="C74">
        <v>998856.86699999997</v>
      </c>
      <c r="D74">
        <v>1002105.3860000001</v>
      </c>
      <c r="E74">
        <v>1001151.106</v>
      </c>
      <c r="F74">
        <v>999995.39199999999</v>
      </c>
      <c r="G74">
        <v>995925.09600000002</v>
      </c>
      <c r="I74">
        <f t="shared" si="3"/>
        <v>-1155.7140000000363</v>
      </c>
      <c r="J74">
        <f t="shared" si="3"/>
        <v>-4070.295999999973</v>
      </c>
    </row>
    <row r="75" spans="1:10" x14ac:dyDescent="0.25">
      <c r="A75" s="1">
        <v>38808</v>
      </c>
      <c r="B75">
        <v>782864.75600000005</v>
      </c>
      <c r="C75">
        <v>786250.68299999996</v>
      </c>
      <c r="D75">
        <v>790950.40399999998</v>
      </c>
      <c r="E75">
        <v>790819.06599999999</v>
      </c>
      <c r="F75">
        <v>787821.89199999999</v>
      </c>
      <c r="G75">
        <v>784868.18</v>
      </c>
      <c r="I75">
        <f t="shared" si="3"/>
        <v>-2997.1739999999991</v>
      </c>
      <c r="J75">
        <f t="shared" si="3"/>
        <v>-2953.7119999999413</v>
      </c>
    </row>
    <row r="76" spans="1:10" x14ac:dyDescent="0.25">
      <c r="A76" s="1">
        <v>38838</v>
      </c>
      <c r="B76">
        <v>689428.19499999995</v>
      </c>
      <c r="C76">
        <v>694869.71</v>
      </c>
      <c r="D76">
        <v>697680.27899999998</v>
      </c>
      <c r="E76">
        <v>697347.11100000003</v>
      </c>
      <c r="F76">
        <v>694456.85499999998</v>
      </c>
      <c r="G76">
        <v>691876.87800000003</v>
      </c>
      <c r="I76">
        <f t="shared" si="3"/>
        <v>-2890.2560000000522</v>
      </c>
      <c r="J76">
        <f t="shared" si="3"/>
        <v>-2579.9769999999553</v>
      </c>
    </row>
    <row r="77" spans="1:10" x14ac:dyDescent="0.25">
      <c r="A77" s="1">
        <v>38869</v>
      </c>
      <c r="B77">
        <v>637006.55799999996</v>
      </c>
      <c r="C77">
        <v>642282.33100000001</v>
      </c>
      <c r="D77">
        <v>640789.32900000003</v>
      </c>
      <c r="E77">
        <v>639174.64800000004</v>
      </c>
      <c r="F77">
        <v>636979.47600000002</v>
      </c>
      <c r="G77">
        <v>634612.24100000004</v>
      </c>
      <c r="I77">
        <f t="shared" si="3"/>
        <v>-2195.1720000000205</v>
      </c>
      <c r="J77">
        <f t="shared" si="3"/>
        <v>-2367.234999999986</v>
      </c>
    </row>
    <row r="78" spans="1:10" x14ac:dyDescent="0.25">
      <c r="A78" s="1">
        <v>38899</v>
      </c>
      <c r="B78">
        <v>645876.15800000005</v>
      </c>
      <c r="C78">
        <v>650566.96400000004</v>
      </c>
      <c r="D78">
        <v>643927.46900000004</v>
      </c>
      <c r="E78">
        <v>640812.576</v>
      </c>
      <c r="F78">
        <v>639940.26</v>
      </c>
      <c r="G78">
        <v>637443.61800000002</v>
      </c>
      <c r="I78">
        <f t="shared" si="3"/>
        <v>-872.31599999999162</v>
      </c>
      <c r="J78">
        <f t="shared" si="3"/>
        <v>-2496.6419999999925</v>
      </c>
    </row>
    <row r="79" spans="1:10" x14ac:dyDescent="0.25">
      <c r="A79" s="1">
        <v>38930</v>
      </c>
      <c r="B79">
        <v>659313.70499999996</v>
      </c>
      <c r="C79">
        <v>659500.11899999995</v>
      </c>
      <c r="D79">
        <v>653829.89300000004</v>
      </c>
      <c r="E79">
        <v>649733.61600000004</v>
      </c>
      <c r="F79">
        <v>647959.897</v>
      </c>
      <c r="G79">
        <v>644928.07999999996</v>
      </c>
      <c r="I79">
        <f t="shared" si="3"/>
        <v>-1773.719000000041</v>
      </c>
      <c r="J79">
        <f t="shared" si="3"/>
        <v>-3031.8170000000391</v>
      </c>
    </row>
    <row r="80" spans="1:10" x14ac:dyDescent="0.25">
      <c r="A80" s="2">
        <v>38961</v>
      </c>
      <c r="B80" s="3">
        <v>665441.13300000003</v>
      </c>
      <c r="C80" s="3">
        <v>662241.42200000002</v>
      </c>
      <c r="D80" s="3">
        <v>654159.40300000005</v>
      </c>
      <c r="E80" s="3">
        <v>649221.93599999999</v>
      </c>
      <c r="F80" s="3">
        <v>647209.49399999995</v>
      </c>
      <c r="G80" s="3">
        <v>644329.71699999995</v>
      </c>
      <c r="I80">
        <f t="shared" si="3"/>
        <v>-2012.4420000000391</v>
      </c>
      <c r="J80">
        <f t="shared" si="3"/>
        <v>-2879.7770000000019</v>
      </c>
    </row>
    <row r="81" spans="1:10" x14ac:dyDescent="0.25">
      <c r="A81" s="2">
        <v>38991</v>
      </c>
      <c r="B81" s="3">
        <v>807516.86699999997</v>
      </c>
      <c r="C81" s="3">
        <v>799792.66799999995</v>
      </c>
      <c r="D81" s="3">
        <v>783752.58299999998</v>
      </c>
      <c r="E81" s="3">
        <v>779314.29099999997</v>
      </c>
      <c r="F81" s="3">
        <v>776912.12100000004</v>
      </c>
      <c r="G81" s="3">
        <v>773470.77500000002</v>
      </c>
      <c r="I81">
        <f t="shared" si="3"/>
        <v>-2402.1699999999255</v>
      </c>
      <c r="J81">
        <f t="shared" si="3"/>
        <v>-3441.3460000000196</v>
      </c>
    </row>
    <row r="82" spans="1:10" x14ac:dyDescent="0.25">
      <c r="A82" s="2">
        <v>39022</v>
      </c>
      <c r="B82" s="3">
        <v>922442.56099999999</v>
      </c>
      <c r="C82" s="3">
        <v>910680.72</v>
      </c>
      <c r="D82" s="3">
        <v>900005.62</v>
      </c>
      <c r="E82" s="3">
        <v>895358.47400000005</v>
      </c>
      <c r="F82" s="3">
        <v>892344.07200000004</v>
      </c>
      <c r="G82" s="3">
        <v>887662.25800000003</v>
      </c>
      <c r="I82">
        <f t="shared" si="3"/>
        <v>-3014.4020000000019</v>
      </c>
      <c r="J82">
        <f t="shared" si="3"/>
        <v>-4681.814000000013</v>
      </c>
    </row>
    <row r="83" spans="1:10" x14ac:dyDescent="0.25">
      <c r="A83" s="2">
        <v>39052</v>
      </c>
      <c r="B83" s="3">
        <v>994758.85100000002</v>
      </c>
      <c r="C83" s="3">
        <v>985357.723</v>
      </c>
      <c r="D83" s="3">
        <v>985568.17500000005</v>
      </c>
      <c r="E83" s="3">
        <v>980647.451</v>
      </c>
      <c r="F83" s="3">
        <v>977569.60900000005</v>
      </c>
      <c r="G83" s="3">
        <v>972362.85499999998</v>
      </c>
      <c r="I83">
        <f t="shared" si="3"/>
        <v>-3077.841999999946</v>
      </c>
      <c r="J83">
        <f t="shared" si="3"/>
        <v>-5206.7540000000736</v>
      </c>
    </row>
    <row r="84" spans="1:10" x14ac:dyDescent="0.25">
      <c r="A84" s="2">
        <v>39083</v>
      </c>
      <c r="B84" s="3">
        <v>966918.14500000002</v>
      </c>
      <c r="C84" s="3">
        <v>963683.97499999998</v>
      </c>
      <c r="D84" s="3">
        <v>965013.91599999997</v>
      </c>
      <c r="E84" s="3">
        <v>961989.43599999999</v>
      </c>
      <c r="F84" s="3">
        <v>959759.21299999999</v>
      </c>
      <c r="G84" s="3">
        <v>954234.99699999997</v>
      </c>
      <c r="I84">
        <f t="shared" si="3"/>
        <v>-2230.2229999999981</v>
      </c>
      <c r="J84">
        <f t="shared" si="3"/>
        <v>-5524.2160000000149</v>
      </c>
    </row>
    <row r="85" spans="1:10" x14ac:dyDescent="0.25">
      <c r="A85" s="2">
        <v>39114</v>
      </c>
      <c r="B85" s="3">
        <v>862978.76</v>
      </c>
      <c r="C85" s="3">
        <v>862880.52899999998</v>
      </c>
      <c r="D85" s="3">
        <v>860647.32499999995</v>
      </c>
      <c r="E85" s="3">
        <v>858708.34199999995</v>
      </c>
      <c r="F85" s="3">
        <v>856800.01300000004</v>
      </c>
      <c r="G85" s="3">
        <v>852333.71100000001</v>
      </c>
      <c r="I85">
        <f t="shared" si="3"/>
        <v>-1908.3289999999106</v>
      </c>
      <c r="J85">
        <f t="shared" si="3"/>
        <v>-4466.3020000000251</v>
      </c>
    </row>
    <row r="86" spans="1:10" x14ac:dyDescent="0.25">
      <c r="A86" s="2">
        <v>39142</v>
      </c>
      <c r="B86" s="3">
        <v>896077.09299999999</v>
      </c>
      <c r="C86" s="3">
        <v>894313.67299999995</v>
      </c>
      <c r="D86" s="3">
        <v>887045.36300000001</v>
      </c>
      <c r="E86" s="3">
        <v>884273.48199999996</v>
      </c>
      <c r="F86" s="3">
        <v>882121.94099999999</v>
      </c>
      <c r="G86" s="3">
        <v>877827.75699999998</v>
      </c>
      <c r="I86">
        <f t="shared" si="3"/>
        <v>-2151.5409999999683</v>
      </c>
      <c r="J86">
        <f t="shared" si="3"/>
        <v>-4294.1840000000084</v>
      </c>
    </row>
    <row r="87" spans="1:10" x14ac:dyDescent="0.25">
      <c r="A87" s="2">
        <v>39173</v>
      </c>
      <c r="B87" s="3">
        <v>752794.96</v>
      </c>
      <c r="C87" s="3">
        <v>751282.96799999999</v>
      </c>
      <c r="D87" s="3">
        <v>743619.60499999998</v>
      </c>
      <c r="E87" s="3">
        <v>740373.63600000006</v>
      </c>
      <c r="F87" s="3">
        <v>738807.92500000005</v>
      </c>
      <c r="G87" s="3">
        <v>735015.28799999994</v>
      </c>
      <c r="I87">
        <f t="shared" si="3"/>
        <v>-1565.7110000000102</v>
      </c>
      <c r="J87">
        <f t="shared" si="3"/>
        <v>-3792.6370000001043</v>
      </c>
    </row>
    <row r="88" spans="1:10" x14ac:dyDescent="0.25">
      <c r="A88" s="2">
        <v>39203</v>
      </c>
      <c r="B88" s="3">
        <v>685103.228</v>
      </c>
      <c r="C88" s="3">
        <v>685197.77099999995</v>
      </c>
      <c r="D88" s="3">
        <v>684463.28500000003</v>
      </c>
      <c r="E88" s="3">
        <v>684126.55700000003</v>
      </c>
      <c r="F88" s="3">
        <v>682945.02899999998</v>
      </c>
      <c r="G88" s="3">
        <v>679456.99600000004</v>
      </c>
      <c r="I88">
        <f t="shared" si="3"/>
        <v>-1181.5280000000494</v>
      </c>
      <c r="J88">
        <f t="shared" si="3"/>
        <v>-3488.0329999999376</v>
      </c>
    </row>
    <row r="89" spans="1:10" x14ac:dyDescent="0.25">
      <c r="A89" s="2">
        <v>39234</v>
      </c>
      <c r="B89" s="3">
        <v>612060.47600000002</v>
      </c>
      <c r="C89" s="3">
        <v>617123.125</v>
      </c>
      <c r="D89" s="3">
        <v>620933.78</v>
      </c>
      <c r="E89" s="3">
        <v>621900.51500000001</v>
      </c>
      <c r="F89" s="3">
        <v>621286.99</v>
      </c>
      <c r="G89" s="3">
        <v>617745.85600000003</v>
      </c>
      <c r="I89">
        <f t="shared" si="3"/>
        <v>-613.52500000002328</v>
      </c>
      <c r="J89">
        <f t="shared" si="3"/>
        <v>-3541.1339999999618</v>
      </c>
    </row>
    <row r="90" spans="1:10" x14ac:dyDescent="0.25">
      <c r="A90" s="2">
        <v>39264</v>
      </c>
      <c r="B90" s="3">
        <v>637631.00800000003</v>
      </c>
      <c r="C90" s="3">
        <v>644825.04200000002</v>
      </c>
      <c r="D90" s="3">
        <v>649971.47699999996</v>
      </c>
      <c r="E90" s="3">
        <v>650514.33299999998</v>
      </c>
      <c r="F90" s="3">
        <v>648580.06400000001</v>
      </c>
      <c r="G90" s="3">
        <v>644901.31700000004</v>
      </c>
      <c r="I90">
        <f t="shared" si="3"/>
        <v>-1934.2689999999711</v>
      </c>
      <c r="J90">
        <f t="shared" si="3"/>
        <v>-3678.7469999999739</v>
      </c>
    </row>
    <row r="91" spans="1:10" x14ac:dyDescent="0.25">
      <c r="A91" s="2">
        <v>39295</v>
      </c>
      <c r="B91" s="3">
        <v>632349.19299999997</v>
      </c>
      <c r="C91" s="3">
        <v>638259.32400000002</v>
      </c>
      <c r="D91" s="3">
        <v>640953.29299999995</v>
      </c>
      <c r="E91" s="3">
        <v>640113.73300000001</v>
      </c>
      <c r="F91" s="3">
        <v>639411.4</v>
      </c>
      <c r="G91" s="3">
        <v>637111.696</v>
      </c>
      <c r="I91">
        <f t="shared" si="3"/>
        <v>-702.33299999998417</v>
      </c>
      <c r="J91">
        <f t="shared" si="3"/>
        <v>-2299.704000000027</v>
      </c>
    </row>
    <row r="92" spans="1:10" x14ac:dyDescent="0.25">
      <c r="A92" s="2">
        <v>39326</v>
      </c>
      <c r="B92" s="3">
        <v>666108.73800000001</v>
      </c>
      <c r="C92" s="3">
        <v>668080.61</v>
      </c>
      <c r="D92" s="3">
        <v>666057.70200000005</v>
      </c>
      <c r="E92" s="3">
        <v>663988.71799999999</v>
      </c>
      <c r="F92" s="3">
        <v>663220.35100000002</v>
      </c>
      <c r="G92" s="3">
        <v>660845.09900000005</v>
      </c>
      <c r="I92">
        <f t="shared" si="3"/>
        <v>-768.36699999996927</v>
      </c>
      <c r="J92">
        <f t="shared" si="3"/>
        <v>-2375.2519999999786</v>
      </c>
    </row>
    <row r="93" spans="1:10" x14ac:dyDescent="0.25">
      <c r="A93" s="2">
        <v>39356</v>
      </c>
      <c r="B93" s="3">
        <v>782368.61100000003</v>
      </c>
      <c r="C93" s="3">
        <v>781536.15599999996</v>
      </c>
      <c r="D93" s="3">
        <v>776314.625</v>
      </c>
      <c r="E93" s="3">
        <v>772433.598</v>
      </c>
      <c r="F93" s="3">
        <v>771751.63100000005</v>
      </c>
      <c r="G93" s="3">
        <v>768983.51300000004</v>
      </c>
      <c r="I93">
        <f t="shared" si="3"/>
        <v>-681.96699999994598</v>
      </c>
      <c r="J93">
        <f t="shared" si="3"/>
        <v>-2768.1180000000168</v>
      </c>
    </row>
    <row r="94" spans="1:10" x14ac:dyDescent="0.25">
      <c r="A94" s="2">
        <v>39387</v>
      </c>
      <c r="B94" s="3">
        <v>911521.02</v>
      </c>
      <c r="C94" s="3">
        <v>907031.79500000004</v>
      </c>
      <c r="D94" s="3">
        <v>904797.85400000005</v>
      </c>
      <c r="E94" s="3">
        <v>900099.42599999998</v>
      </c>
      <c r="F94" s="3">
        <v>899887.27399999998</v>
      </c>
      <c r="G94" s="3">
        <v>895643.34100000001</v>
      </c>
      <c r="I94">
        <f t="shared" si="3"/>
        <v>-212.15200000000186</v>
      </c>
      <c r="J94">
        <f t="shared" si="3"/>
        <v>-4243.9329999999609</v>
      </c>
    </row>
    <row r="95" spans="1:10" x14ac:dyDescent="0.25">
      <c r="A95" s="2">
        <v>39417</v>
      </c>
      <c r="B95" s="3">
        <v>1000998.706</v>
      </c>
      <c r="C95" s="3">
        <v>999677.28099999996</v>
      </c>
      <c r="D95" s="3">
        <v>998435.06700000004</v>
      </c>
      <c r="E95" s="3">
        <v>994695.73400000005</v>
      </c>
      <c r="F95" s="3">
        <v>993607.45700000005</v>
      </c>
      <c r="G95" s="3">
        <v>990415.495</v>
      </c>
      <c r="I95">
        <f t="shared" si="3"/>
        <v>-1088.2770000000019</v>
      </c>
      <c r="J95">
        <f t="shared" si="3"/>
        <v>-3191.9620000000577</v>
      </c>
    </row>
    <row r="96" spans="1:10" x14ac:dyDescent="0.25">
      <c r="A96" s="2">
        <v>39448</v>
      </c>
      <c r="B96" s="3">
        <v>967643.88399999996</v>
      </c>
      <c r="C96" s="3">
        <v>967485.652</v>
      </c>
      <c r="D96" s="3">
        <v>965375.28799999994</v>
      </c>
      <c r="E96" s="3">
        <v>963146.46</v>
      </c>
      <c r="F96" s="3">
        <v>961925.57200000004</v>
      </c>
      <c r="G96" s="3">
        <v>959324.15</v>
      </c>
      <c r="I96">
        <f t="shared" si="3"/>
        <v>-1220.887999999919</v>
      </c>
      <c r="J96">
        <f t="shared" si="3"/>
        <v>-2601.4220000000205</v>
      </c>
    </row>
    <row r="97" spans="1:10" x14ac:dyDescent="0.25">
      <c r="A97" s="2">
        <v>39479</v>
      </c>
      <c r="B97" s="3">
        <v>908695.65399999998</v>
      </c>
      <c r="C97" s="3">
        <v>907410.62899999996</v>
      </c>
      <c r="D97" s="3">
        <v>903761.42299999995</v>
      </c>
      <c r="E97" s="3">
        <v>902831.44</v>
      </c>
      <c r="F97" s="3">
        <v>902169.62399999995</v>
      </c>
      <c r="G97" s="3">
        <v>897499.75600000005</v>
      </c>
      <c r="I97">
        <f t="shared" si="3"/>
        <v>-661.81599999999162</v>
      </c>
      <c r="J97">
        <f t="shared" si="3"/>
        <v>-4669.8679999999003</v>
      </c>
    </row>
    <row r="98" spans="1:10" x14ac:dyDescent="0.25">
      <c r="A98" s="2">
        <v>39508</v>
      </c>
      <c r="B98" s="3">
        <v>934280.929</v>
      </c>
      <c r="C98" s="3">
        <v>932846.44900000002</v>
      </c>
      <c r="D98" s="3">
        <v>929189.04299999995</v>
      </c>
      <c r="E98" s="3">
        <v>930097.67</v>
      </c>
      <c r="F98" s="3">
        <v>927768.05099999998</v>
      </c>
      <c r="G98" s="3">
        <v>925363.31900000002</v>
      </c>
      <c r="I98">
        <f t="shared" si="3"/>
        <v>-2329.6190000000643</v>
      </c>
      <c r="J98">
        <f t="shared" si="3"/>
        <v>-2404.73199999996</v>
      </c>
    </row>
    <row r="99" spans="1:10" x14ac:dyDescent="0.25">
      <c r="A99" s="2">
        <v>39539</v>
      </c>
      <c r="B99" s="3">
        <v>792468.08</v>
      </c>
      <c r="C99" s="3">
        <v>792654.348</v>
      </c>
      <c r="D99" s="3">
        <v>790652.02300000004</v>
      </c>
      <c r="E99" s="3">
        <v>792392.15500000003</v>
      </c>
      <c r="F99" s="3">
        <v>788404.08100000001</v>
      </c>
      <c r="G99" s="3">
        <v>786436.777</v>
      </c>
      <c r="I99">
        <f t="shared" si="3"/>
        <v>-3988.0740000000224</v>
      </c>
      <c r="J99">
        <f t="shared" si="3"/>
        <v>-1967.3040000000037</v>
      </c>
    </row>
    <row r="100" spans="1:10" x14ac:dyDescent="0.25">
      <c r="A100" s="2">
        <v>39569</v>
      </c>
      <c r="B100" s="3">
        <v>672037.16500000004</v>
      </c>
      <c r="C100" s="3">
        <v>675120.13899999997</v>
      </c>
      <c r="D100" s="3">
        <v>677849.20700000005</v>
      </c>
      <c r="E100" s="3">
        <v>680824.34199999995</v>
      </c>
      <c r="F100" s="3">
        <v>676451.00800000003</v>
      </c>
      <c r="G100" s="3">
        <v>675057.92700000003</v>
      </c>
      <c r="I100">
        <f t="shared" si="3"/>
        <v>-4373.3339999999152</v>
      </c>
      <c r="J100">
        <f t="shared" si="3"/>
        <v>-1393.0810000000056</v>
      </c>
    </row>
    <row r="101" spans="1:10" x14ac:dyDescent="0.25">
      <c r="A101" s="2">
        <v>39600</v>
      </c>
      <c r="B101" s="3">
        <v>610255.53899999999</v>
      </c>
      <c r="C101" s="3">
        <v>613864.27500000002</v>
      </c>
      <c r="D101" s="3">
        <v>620737.53399999999</v>
      </c>
      <c r="E101" s="3">
        <v>622988.18700000003</v>
      </c>
      <c r="F101" s="3">
        <v>619032.94900000002</v>
      </c>
      <c r="G101" s="3">
        <v>616839.81599999999</v>
      </c>
      <c r="I101">
        <f t="shared" si="3"/>
        <v>-3955.2380000000121</v>
      </c>
      <c r="J101">
        <f t="shared" si="3"/>
        <v>-2193.1330000000307</v>
      </c>
    </row>
    <row r="102" spans="1:10" x14ac:dyDescent="0.25">
      <c r="A102" s="2">
        <v>39630</v>
      </c>
      <c r="B102" s="3">
        <v>635263.82799999998</v>
      </c>
      <c r="C102" s="3">
        <v>640345.01100000006</v>
      </c>
      <c r="D102" s="3">
        <v>646452.37899999996</v>
      </c>
      <c r="E102" s="3">
        <v>647328.27800000005</v>
      </c>
      <c r="F102" s="3">
        <v>642946.56999999995</v>
      </c>
      <c r="G102" s="3">
        <v>640897.86199999996</v>
      </c>
      <c r="I102">
        <f t="shared" si="3"/>
        <v>-4381.7080000001006</v>
      </c>
      <c r="J102">
        <f t="shared" si="3"/>
        <v>-2048.7079999999842</v>
      </c>
    </row>
    <row r="103" spans="1:10" x14ac:dyDescent="0.25">
      <c r="A103" s="2">
        <v>39661</v>
      </c>
      <c r="B103" s="3">
        <v>631026.49100000004</v>
      </c>
      <c r="C103" s="3">
        <v>638082.38100000005</v>
      </c>
      <c r="D103" s="3">
        <v>640956.13699999999</v>
      </c>
      <c r="E103" s="3">
        <v>639362.06400000001</v>
      </c>
      <c r="F103" s="3">
        <v>634518.902</v>
      </c>
      <c r="G103" s="3">
        <v>633204.80900000001</v>
      </c>
      <c r="I103">
        <f t="shared" si="3"/>
        <v>-4843.1620000000112</v>
      </c>
      <c r="J103">
        <f t="shared" si="3"/>
        <v>-1314.0929999999935</v>
      </c>
    </row>
    <row r="104" spans="1:10" x14ac:dyDescent="0.25">
      <c r="A104" s="2">
        <v>39692</v>
      </c>
      <c r="B104" s="3">
        <v>677498.55200000003</v>
      </c>
      <c r="C104" s="3">
        <v>678936.04599999997</v>
      </c>
      <c r="D104" s="3">
        <v>676311.31099999999</v>
      </c>
      <c r="E104" s="3">
        <v>672817.60699999996</v>
      </c>
      <c r="F104" s="3">
        <v>667415.24199999997</v>
      </c>
      <c r="G104" s="3">
        <v>662844.94499999995</v>
      </c>
      <c r="I104">
        <f t="shared" si="3"/>
        <v>-5402.3649999999907</v>
      </c>
      <c r="J104">
        <f t="shared" si="3"/>
        <v>-4570.2970000000205</v>
      </c>
    </row>
    <row r="105" spans="1:10" x14ac:dyDescent="0.25">
      <c r="A105" s="2">
        <v>39722</v>
      </c>
      <c r="B105" s="3">
        <v>809893.245</v>
      </c>
      <c r="C105" s="3">
        <v>806123.34400000004</v>
      </c>
      <c r="D105" s="3">
        <v>792538.18400000001</v>
      </c>
      <c r="E105" s="3">
        <v>784976.87300000002</v>
      </c>
      <c r="F105" s="3">
        <v>780358.022</v>
      </c>
      <c r="G105" s="3">
        <v>780358.022</v>
      </c>
      <c r="I105">
        <f t="shared" si="3"/>
        <v>-4618.8510000000242</v>
      </c>
      <c r="J105">
        <f t="shared" si="3"/>
        <v>0</v>
      </c>
    </row>
    <row r="106" spans="1:10" x14ac:dyDescent="0.25">
      <c r="A106" s="2">
        <v>39753</v>
      </c>
      <c r="B106" s="3">
        <v>927421.85900000005</v>
      </c>
      <c r="C106" s="3">
        <v>917025.33</v>
      </c>
      <c r="D106" s="3">
        <v>900768.56900000002</v>
      </c>
      <c r="E106" s="3">
        <v>887611.52500000002</v>
      </c>
      <c r="F106" s="3">
        <v>885226.52599999995</v>
      </c>
      <c r="G106" s="3">
        <v>881611.55</v>
      </c>
      <c r="I106">
        <f t="shared" si="3"/>
        <v>-2384.9990000000689</v>
      </c>
      <c r="J106">
        <f t="shared" si="3"/>
        <v>-3614.9759999999078</v>
      </c>
    </row>
    <row r="107" spans="1:10" x14ac:dyDescent="0.25">
      <c r="A107" s="2">
        <v>39783</v>
      </c>
      <c r="B107" s="3">
        <v>1047302.827</v>
      </c>
      <c r="C107" s="3">
        <v>1034434.723</v>
      </c>
      <c r="D107" s="3">
        <v>1014897.969</v>
      </c>
      <c r="E107" s="3">
        <v>1002803.316</v>
      </c>
      <c r="F107" s="3">
        <v>1000573.528</v>
      </c>
      <c r="G107" s="3">
        <v>997230.27099999995</v>
      </c>
      <c r="I107">
        <f t="shared" si="3"/>
        <v>-2229.7879999999423</v>
      </c>
      <c r="J107">
        <f t="shared" si="3"/>
        <v>-3343.2570000000997</v>
      </c>
    </row>
    <row r="108" spans="1:10" x14ac:dyDescent="0.25">
      <c r="A108" s="2">
        <v>39814</v>
      </c>
      <c r="B108" s="3">
        <v>1050529.622</v>
      </c>
      <c r="C108" s="3">
        <v>1037400.303</v>
      </c>
      <c r="D108" s="3">
        <v>1018955.541</v>
      </c>
      <c r="E108" s="3">
        <v>1011161.549</v>
      </c>
      <c r="F108" s="3">
        <v>1007782.6090000001</v>
      </c>
      <c r="G108" s="3">
        <v>1007144.128</v>
      </c>
      <c r="I108">
        <f t="shared" si="3"/>
        <v>-3378.9399999999441</v>
      </c>
      <c r="J108">
        <f t="shared" si="3"/>
        <v>-638.48100000002887</v>
      </c>
    </row>
    <row r="109" spans="1:10" x14ac:dyDescent="0.25">
      <c r="A109" s="2">
        <v>39845</v>
      </c>
      <c r="B109" s="3">
        <v>913303.13600000006</v>
      </c>
      <c r="C109" s="3">
        <v>903106.07200000004</v>
      </c>
      <c r="D109" s="3">
        <v>888095.86699999997</v>
      </c>
      <c r="E109" s="3">
        <v>884640.64</v>
      </c>
      <c r="F109" s="3">
        <v>881810.82400000002</v>
      </c>
      <c r="G109" s="3">
        <v>880861.23300000001</v>
      </c>
      <c r="I109">
        <f t="shared" si="3"/>
        <v>-2829.8159999999916</v>
      </c>
      <c r="J109">
        <f t="shared" si="3"/>
        <v>-949.5910000000149</v>
      </c>
    </row>
    <row r="110" spans="1:10" x14ac:dyDescent="0.25">
      <c r="A110" s="2">
        <v>39873</v>
      </c>
      <c r="B110" s="3">
        <v>883788.63600000006</v>
      </c>
      <c r="C110" s="3">
        <v>875269.84699999995</v>
      </c>
      <c r="D110" s="3">
        <v>862253.71100000001</v>
      </c>
      <c r="E110" s="3">
        <v>861897.22699999996</v>
      </c>
      <c r="F110" s="3">
        <v>858806.88699999999</v>
      </c>
      <c r="G110" s="3">
        <v>856993.47199999995</v>
      </c>
      <c r="I110">
        <f t="shared" si="3"/>
        <v>-3090.3399999999674</v>
      </c>
      <c r="J110">
        <f t="shared" si="3"/>
        <v>-1813.4150000000373</v>
      </c>
    </row>
    <row r="111" spans="1:10" x14ac:dyDescent="0.25">
      <c r="A111" s="2">
        <v>39904</v>
      </c>
      <c r="B111" s="4">
        <v>743822.39099999995</v>
      </c>
      <c r="C111" s="4">
        <v>737753.43900000001</v>
      </c>
      <c r="D111" s="4">
        <v>732703.28200000001</v>
      </c>
      <c r="E111" s="4">
        <v>732928.61399999994</v>
      </c>
      <c r="F111" s="4">
        <v>730626.55900000001</v>
      </c>
      <c r="G111" s="4">
        <v>728600.99600000004</v>
      </c>
      <c r="I111">
        <f t="shared" si="3"/>
        <v>-2302.0549999999348</v>
      </c>
      <c r="J111">
        <f t="shared" si="3"/>
        <v>-2025.5629999999655</v>
      </c>
    </row>
    <row r="112" spans="1:10" x14ac:dyDescent="0.25">
      <c r="A112" s="2">
        <v>39934</v>
      </c>
      <c r="B112" s="4">
        <v>668753.97600000002</v>
      </c>
      <c r="C112" s="4">
        <v>670829.56599999999</v>
      </c>
      <c r="D112" s="4">
        <v>671806.73400000005</v>
      </c>
      <c r="E112" s="4">
        <v>673188.571</v>
      </c>
      <c r="F112" s="4">
        <v>668716.19799999997</v>
      </c>
      <c r="G112" s="4">
        <v>667786.94099999999</v>
      </c>
      <c r="I112">
        <f t="shared" si="3"/>
        <v>-4472.3730000000214</v>
      </c>
      <c r="J112">
        <f t="shared" si="3"/>
        <v>-929.25699999998324</v>
      </c>
    </row>
    <row r="113" spans="1:10" x14ac:dyDescent="0.25">
      <c r="A113" s="2">
        <v>39965</v>
      </c>
      <c r="B113" s="4">
        <v>606426.91</v>
      </c>
      <c r="C113" s="4">
        <v>610179.73899999994</v>
      </c>
      <c r="D113" s="4">
        <v>615035.88600000006</v>
      </c>
      <c r="E113" s="4">
        <v>615550.84299999999</v>
      </c>
      <c r="F113" s="4">
        <v>613025.65899999999</v>
      </c>
      <c r="G113" s="4">
        <v>612232.98400000005</v>
      </c>
      <c r="I113">
        <f t="shared" si="3"/>
        <v>-2525.1840000000084</v>
      </c>
      <c r="J113">
        <f t="shared" si="3"/>
        <v>-792.67499999993015</v>
      </c>
    </row>
    <row r="114" spans="1:10" x14ac:dyDescent="0.25">
      <c r="A114" s="2">
        <v>39995</v>
      </c>
      <c r="B114" s="4">
        <v>625464.98199999996</v>
      </c>
      <c r="C114" s="4">
        <v>631403.84100000001</v>
      </c>
      <c r="D114" s="4">
        <v>635768.1</v>
      </c>
      <c r="E114" s="4">
        <v>635511.73</v>
      </c>
      <c r="F114" s="4">
        <v>634152.13699999999</v>
      </c>
      <c r="G114" s="4">
        <v>632668.32700000005</v>
      </c>
      <c r="I114">
        <f t="shared" si="3"/>
        <v>-1359.5929999999935</v>
      </c>
      <c r="J114">
        <f t="shared" si="3"/>
        <v>-1483.8099999999395</v>
      </c>
    </row>
    <row r="115" spans="1:10" x14ac:dyDescent="0.25">
      <c r="A115" s="2">
        <v>40026</v>
      </c>
      <c r="B115" s="4">
        <v>623087.81599999999</v>
      </c>
      <c r="C115" s="4">
        <v>628921.20799999998</v>
      </c>
      <c r="D115" s="4">
        <v>630123.26699999999</v>
      </c>
      <c r="E115" s="4">
        <v>628851.36199999996</v>
      </c>
      <c r="F115" s="4">
        <v>627414.16</v>
      </c>
      <c r="G115" s="4">
        <v>626317.75100000005</v>
      </c>
      <c r="I115">
        <f t="shared" si="3"/>
        <v>-1437.201999999932</v>
      </c>
      <c r="J115">
        <f t="shared" si="3"/>
        <v>-1096.4089999999851</v>
      </c>
    </row>
    <row r="116" spans="1:10" x14ac:dyDescent="0.25">
      <c r="A116" s="2">
        <v>40057</v>
      </c>
      <c r="B116" s="4">
        <v>651404.50300000003</v>
      </c>
      <c r="C116" s="4">
        <v>653395.36600000004</v>
      </c>
      <c r="D116" s="4">
        <v>650500.56900000002</v>
      </c>
      <c r="E116" s="4">
        <v>649024.201</v>
      </c>
      <c r="F116" s="4">
        <v>645253.12199999997</v>
      </c>
      <c r="G116" s="4">
        <v>643642.28</v>
      </c>
      <c r="I116">
        <f t="shared" si="3"/>
        <v>-3771.079000000027</v>
      </c>
      <c r="J116">
        <f t="shared" si="3"/>
        <v>-1610.841999999946</v>
      </c>
    </row>
    <row r="117" spans="1:10" x14ac:dyDescent="0.25">
      <c r="A117" s="2">
        <v>40087</v>
      </c>
      <c r="B117" s="4">
        <v>762426.10199999996</v>
      </c>
      <c r="C117" s="4">
        <v>759446.31499999994</v>
      </c>
      <c r="D117" s="4">
        <v>751553.897</v>
      </c>
      <c r="E117" s="4">
        <v>748841.64</v>
      </c>
      <c r="F117" s="4">
        <v>745750.39599999995</v>
      </c>
      <c r="G117" s="4">
        <v>743898.429</v>
      </c>
      <c r="I117">
        <f t="shared" si="3"/>
        <v>-3091.2440000000643</v>
      </c>
      <c r="J117">
        <f t="shared" si="3"/>
        <v>-1851.966999999946</v>
      </c>
    </row>
    <row r="118" spans="1:10" x14ac:dyDescent="0.25">
      <c r="A118" s="2">
        <v>40118</v>
      </c>
      <c r="B118" s="4">
        <v>859108.72100000002</v>
      </c>
      <c r="C118" s="4">
        <v>852001.65800000005</v>
      </c>
      <c r="D118" s="4">
        <v>845691.69900000002</v>
      </c>
      <c r="E118" s="4">
        <v>842471.24899999995</v>
      </c>
      <c r="F118" s="4">
        <v>839227.57900000003</v>
      </c>
      <c r="G118" s="4">
        <v>837460.62300000002</v>
      </c>
      <c r="I118">
        <f t="shared" si="3"/>
        <v>-3243.6699999999255</v>
      </c>
      <c r="J118">
        <f t="shared" si="3"/>
        <v>-1766.9560000000056</v>
      </c>
    </row>
    <row r="119" spans="1:10" x14ac:dyDescent="0.25">
      <c r="A119" s="2">
        <v>40148</v>
      </c>
      <c r="B119" s="4">
        <v>998486.25899999996</v>
      </c>
      <c r="C119" s="4">
        <v>993643.30900000001</v>
      </c>
      <c r="D119" s="4">
        <v>991218.01399999997</v>
      </c>
      <c r="E119" s="4">
        <v>987153.56700000004</v>
      </c>
      <c r="F119" s="4">
        <v>986165.78500000003</v>
      </c>
      <c r="G119" s="4">
        <v>983511.70499999996</v>
      </c>
      <c r="I119">
        <f t="shared" si="3"/>
        <v>-987.78200000000652</v>
      </c>
      <c r="J119">
        <f t="shared" si="3"/>
        <v>-2654.0800000000745</v>
      </c>
    </row>
    <row r="120" spans="1:10" x14ac:dyDescent="0.25">
      <c r="A120" s="2">
        <v>40179</v>
      </c>
      <c r="B120" s="4">
        <v>1040330.883</v>
      </c>
      <c r="C120" s="4">
        <v>1036289.63</v>
      </c>
      <c r="D120" s="4">
        <v>1038765.65</v>
      </c>
      <c r="E120" s="4">
        <v>1034630.251</v>
      </c>
      <c r="F120" s="4">
        <v>1032625.731</v>
      </c>
      <c r="G120" s="4">
        <v>1030063.504</v>
      </c>
      <c r="I120">
        <f t="shared" si="3"/>
        <v>-2004.5200000000186</v>
      </c>
      <c r="J120">
        <f t="shared" si="3"/>
        <v>-2562.2270000000717</v>
      </c>
    </row>
    <row r="121" spans="1:10" x14ac:dyDescent="0.25">
      <c r="A121" s="2">
        <v>40210</v>
      </c>
      <c r="B121" s="4">
        <v>893366.06</v>
      </c>
      <c r="C121" s="4">
        <v>895083.37100000004</v>
      </c>
      <c r="D121" s="4">
        <v>893613.81099999999</v>
      </c>
      <c r="E121" s="4">
        <v>890559.54599999997</v>
      </c>
      <c r="F121" s="4">
        <v>889114.17200000002</v>
      </c>
      <c r="G121" s="4">
        <v>886584.01599999995</v>
      </c>
      <c r="I121">
        <f t="shared" si="3"/>
        <v>-1445.3739999999525</v>
      </c>
      <c r="J121">
        <f t="shared" si="3"/>
        <v>-2530.1560000000754</v>
      </c>
    </row>
    <row r="122" spans="1:10" x14ac:dyDescent="0.25">
      <c r="A122" s="2">
        <v>40238</v>
      </c>
      <c r="B122" s="4">
        <v>898178.47100000002</v>
      </c>
      <c r="C122" s="4">
        <v>901595.14</v>
      </c>
      <c r="D122" s="4">
        <v>892940.098</v>
      </c>
      <c r="E122" s="4">
        <v>892292.65500000003</v>
      </c>
      <c r="F122" s="4">
        <v>890075.03399999999</v>
      </c>
      <c r="G122" s="4">
        <v>887585.46400000004</v>
      </c>
      <c r="I122">
        <f t="shared" si="3"/>
        <v>-2217.6210000000428</v>
      </c>
      <c r="J122">
        <f t="shared" si="3"/>
        <v>-2489.5699999999488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2"/>
  <sheetViews>
    <sheetView topLeftCell="A16" workbookViewId="0">
      <selection activeCell="P27" sqref="P27"/>
    </sheetView>
  </sheetViews>
  <sheetFormatPr defaultRowHeight="15" x14ac:dyDescent="0.25"/>
  <cols>
    <col min="13" max="13" width="9.5703125" customWidth="1"/>
    <col min="14" max="14" width="9" bestFit="1" customWidth="1"/>
    <col min="19" max="19" width="9.5703125" bestFit="1" customWidth="1"/>
  </cols>
  <sheetData>
    <row r="2" spans="1:10" x14ac:dyDescent="0.25">
      <c r="A2" s="1" t="s">
        <v>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6</v>
      </c>
      <c r="J2" t="s">
        <v>7</v>
      </c>
    </row>
    <row r="3" spans="1:10" x14ac:dyDescent="0.25">
      <c r="A3" s="1">
        <v>36617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f>F3-E3</f>
        <v>0</v>
      </c>
      <c r="J3">
        <f>G3-F3</f>
        <v>0</v>
      </c>
    </row>
    <row r="4" spans="1:10" x14ac:dyDescent="0.25">
      <c r="A4" s="1">
        <v>36647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f t="shared" ref="I4:J67" si="0">F4-E4</f>
        <v>0</v>
      </c>
      <c r="J4">
        <f t="shared" si="0"/>
        <v>0</v>
      </c>
    </row>
    <row r="5" spans="1:10" x14ac:dyDescent="0.25">
      <c r="A5" s="1">
        <v>36678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f t="shared" si="0"/>
        <v>0</v>
      </c>
      <c r="J5">
        <f t="shared" si="0"/>
        <v>0</v>
      </c>
    </row>
    <row r="6" spans="1:10" x14ac:dyDescent="0.25">
      <c r="A6" s="1">
        <v>36708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f t="shared" si="0"/>
        <v>0</v>
      </c>
      <c r="J6">
        <f t="shared" si="0"/>
        <v>0</v>
      </c>
    </row>
    <row r="7" spans="1:10" x14ac:dyDescent="0.25">
      <c r="A7" s="1">
        <v>36739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f t="shared" si="0"/>
        <v>0</v>
      </c>
      <c r="J7">
        <f t="shared" si="0"/>
        <v>0</v>
      </c>
    </row>
    <row r="8" spans="1:10" x14ac:dyDescent="0.25">
      <c r="A8" s="1">
        <v>36770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f t="shared" si="0"/>
        <v>0</v>
      </c>
      <c r="J8">
        <f t="shared" si="0"/>
        <v>0</v>
      </c>
    </row>
    <row r="9" spans="1:10" x14ac:dyDescent="0.25">
      <c r="A9" s="1">
        <v>36800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I9">
        <f t="shared" si="0"/>
        <v>0</v>
      </c>
      <c r="J9">
        <f t="shared" si="0"/>
        <v>0</v>
      </c>
    </row>
    <row r="10" spans="1:10" x14ac:dyDescent="0.25">
      <c r="A10" s="1">
        <v>36831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f t="shared" si="0"/>
        <v>0</v>
      </c>
      <c r="J10">
        <f t="shared" si="0"/>
        <v>0</v>
      </c>
    </row>
    <row r="11" spans="1:10" x14ac:dyDescent="0.25">
      <c r="A11" s="1">
        <v>36861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I11">
        <f t="shared" si="0"/>
        <v>0</v>
      </c>
      <c r="J11">
        <f t="shared" si="0"/>
        <v>0</v>
      </c>
    </row>
    <row r="12" spans="1:10" x14ac:dyDescent="0.25">
      <c r="A12" s="1">
        <v>36892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f t="shared" si="0"/>
        <v>0</v>
      </c>
      <c r="J12">
        <f t="shared" si="0"/>
        <v>0</v>
      </c>
    </row>
    <row r="13" spans="1:10" x14ac:dyDescent="0.25">
      <c r="A13" s="1">
        <v>36923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f t="shared" si="0"/>
        <v>0</v>
      </c>
      <c r="J13">
        <f t="shared" si="0"/>
        <v>0</v>
      </c>
    </row>
    <row r="14" spans="1:10" x14ac:dyDescent="0.25">
      <c r="A14" s="1">
        <v>36951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I14">
        <f t="shared" si="0"/>
        <v>0</v>
      </c>
      <c r="J14">
        <f t="shared" si="0"/>
        <v>0</v>
      </c>
    </row>
    <row r="15" spans="1:10" x14ac:dyDescent="0.25">
      <c r="A15" s="1">
        <v>36982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f t="shared" si="0"/>
        <v>0</v>
      </c>
      <c r="J15">
        <f t="shared" si="0"/>
        <v>0</v>
      </c>
    </row>
    <row r="16" spans="1:10" x14ac:dyDescent="0.25">
      <c r="A16" s="1">
        <v>37012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f t="shared" si="0"/>
        <v>0</v>
      </c>
      <c r="J16">
        <f t="shared" si="0"/>
        <v>0</v>
      </c>
    </row>
    <row r="17" spans="1:21" x14ac:dyDescent="0.25">
      <c r="A17" s="1">
        <v>37043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f t="shared" si="0"/>
        <v>0</v>
      </c>
      <c r="J17">
        <f t="shared" si="0"/>
        <v>0</v>
      </c>
      <c r="M17" t="s">
        <v>6</v>
      </c>
      <c r="N17" t="s">
        <v>7</v>
      </c>
      <c r="O17" t="s">
        <v>19</v>
      </c>
    </row>
    <row r="18" spans="1:21" x14ac:dyDescent="0.25">
      <c r="A18" s="1">
        <v>37073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f t="shared" si="0"/>
        <v>0</v>
      </c>
      <c r="J18">
        <f t="shared" si="0"/>
        <v>0</v>
      </c>
      <c r="L18" t="s">
        <v>9</v>
      </c>
      <c r="M18" s="5">
        <f>SUM(I3:I14)</f>
        <v>0</v>
      </c>
      <c r="N18" s="5">
        <f>SUM(J3:J14)</f>
        <v>0</v>
      </c>
      <c r="O18" s="6">
        <f>SUM(M18:N18)</f>
        <v>0</v>
      </c>
    </row>
    <row r="19" spans="1:21" x14ac:dyDescent="0.25">
      <c r="A19" s="1">
        <v>37104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f t="shared" si="0"/>
        <v>0</v>
      </c>
      <c r="J19">
        <f t="shared" si="0"/>
        <v>0</v>
      </c>
      <c r="L19" t="s">
        <v>10</v>
      </c>
      <c r="M19" s="5">
        <f>SUM(I15:I26)</f>
        <v>0</v>
      </c>
      <c r="N19" s="5">
        <f>SUM(J15:J26)</f>
        <v>0</v>
      </c>
      <c r="O19" s="6">
        <f t="shared" ref="O19:O27" si="1">SUM(M19:N19)</f>
        <v>0</v>
      </c>
    </row>
    <row r="20" spans="1:21" x14ac:dyDescent="0.25">
      <c r="A20" s="1">
        <v>37135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f t="shared" si="0"/>
        <v>0</v>
      </c>
      <c r="J20">
        <f t="shared" si="0"/>
        <v>0</v>
      </c>
      <c r="L20" t="s">
        <v>11</v>
      </c>
      <c r="M20" s="5"/>
      <c r="N20" s="5">
        <f>SUM(J27:J38)</f>
        <v>23733.23499999952</v>
      </c>
      <c r="O20" s="6">
        <f t="shared" si="1"/>
        <v>23733.23499999952</v>
      </c>
    </row>
    <row r="21" spans="1:21" x14ac:dyDescent="0.25">
      <c r="A21" s="1">
        <v>37165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f t="shared" si="0"/>
        <v>0</v>
      </c>
      <c r="J21">
        <f t="shared" si="0"/>
        <v>0</v>
      </c>
      <c r="L21" t="s">
        <v>12</v>
      </c>
      <c r="M21" s="5"/>
      <c r="N21" s="5">
        <f>SUM(J39:J50)</f>
        <v>26048.463999999803</v>
      </c>
      <c r="O21" s="6">
        <f t="shared" si="1"/>
        <v>26048.463999999803</v>
      </c>
    </row>
    <row r="22" spans="1:21" x14ac:dyDescent="0.25">
      <c r="A22" s="1">
        <v>37196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f t="shared" si="0"/>
        <v>0</v>
      </c>
      <c r="J22">
        <f t="shared" si="0"/>
        <v>0</v>
      </c>
      <c r="L22" t="s">
        <v>13</v>
      </c>
      <c r="M22" s="5">
        <f>SUM(I51:I62)</f>
        <v>60236.310000000289</v>
      </c>
      <c r="N22" s="5">
        <f>SUM(J51:J62)</f>
        <v>-22682.495000000112</v>
      </c>
      <c r="O22" s="6">
        <f t="shared" si="1"/>
        <v>37553.815000000177</v>
      </c>
      <c r="P22" s="6">
        <f>AVERAGE(O18:O22)</f>
        <v>17467.102799999899</v>
      </c>
    </row>
    <row r="23" spans="1:21" x14ac:dyDescent="0.25">
      <c r="A23" s="1">
        <v>37226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f t="shared" si="0"/>
        <v>0</v>
      </c>
      <c r="J23">
        <f t="shared" si="0"/>
        <v>0</v>
      </c>
      <c r="L23" t="s">
        <v>14</v>
      </c>
      <c r="M23" s="5">
        <f>SUM(I63:I74)</f>
        <v>-12709.933999999659</v>
      </c>
      <c r="N23" s="5">
        <f>SUM(J63:J74)</f>
        <v>-67071.035000000149</v>
      </c>
      <c r="O23" s="6">
        <f t="shared" si="1"/>
        <v>-79780.968999999808</v>
      </c>
      <c r="P23" s="6">
        <f>O23-P$22</f>
        <v>-97248.071799999714</v>
      </c>
    </row>
    <row r="24" spans="1:21" x14ac:dyDescent="0.25">
      <c r="A24" s="1">
        <v>37257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f t="shared" si="0"/>
        <v>0</v>
      </c>
      <c r="J24">
        <f t="shared" si="0"/>
        <v>0</v>
      </c>
      <c r="L24" t="s">
        <v>15</v>
      </c>
      <c r="M24" s="5">
        <f>SUM(I75:I86)</f>
        <v>-37177.819000000483</v>
      </c>
      <c r="N24" s="5">
        <f>SUM(J75:J86)</f>
        <v>-34575.550999999978</v>
      </c>
      <c r="O24" s="6">
        <f t="shared" si="1"/>
        <v>-71753.370000000461</v>
      </c>
      <c r="P24" s="6">
        <f t="shared" ref="P24:P27" si="2">O24-P$22</f>
        <v>-89220.472800000367</v>
      </c>
    </row>
    <row r="25" spans="1:21" x14ac:dyDescent="0.25">
      <c r="A25" s="1">
        <v>37288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f t="shared" si="0"/>
        <v>0</v>
      </c>
      <c r="J25">
        <f t="shared" si="0"/>
        <v>0</v>
      </c>
      <c r="L25" t="s">
        <v>16</v>
      </c>
      <c r="M25" s="5">
        <f>SUM(I87:I98)</f>
        <v>-1902.8379999996396</v>
      </c>
      <c r="N25" s="5">
        <f>SUM(J87:J98)</f>
        <v>-8603.3779999999097</v>
      </c>
      <c r="O25" s="6">
        <f t="shared" si="1"/>
        <v>-10506.215999999549</v>
      </c>
      <c r="P25" s="6">
        <f t="shared" si="2"/>
        <v>-27973.318799999448</v>
      </c>
    </row>
    <row r="26" spans="1:21" x14ac:dyDescent="0.25">
      <c r="A26" s="1">
        <v>37316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f t="shared" si="0"/>
        <v>0</v>
      </c>
      <c r="J26">
        <f t="shared" si="0"/>
        <v>0</v>
      </c>
      <c r="L26" t="s">
        <v>17</v>
      </c>
      <c r="M26" s="5">
        <f>SUM(I99:I110)</f>
        <v>-67211.187999999849</v>
      </c>
      <c r="N26" s="5">
        <f>SUM(J99:J110)</f>
        <v>-18743.166000000201</v>
      </c>
      <c r="O26" s="6">
        <f t="shared" si="1"/>
        <v>-85954.35400000005</v>
      </c>
      <c r="P26" s="6">
        <f t="shared" si="2"/>
        <v>-103421.45679999996</v>
      </c>
    </row>
    <row r="27" spans="1:21" x14ac:dyDescent="0.25">
      <c r="A27" s="1">
        <v>37347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f t="shared" si="0"/>
        <v>0</v>
      </c>
      <c r="J27">
        <f t="shared" si="0"/>
        <v>0</v>
      </c>
      <c r="L27" t="s">
        <v>18</v>
      </c>
      <c r="M27" s="5">
        <f>SUM(I111:I122)</f>
        <v>-65012.885000000359</v>
      </c>
      <c r="N27" s="5">
        <f>SUM(J111:J122)</f>
        <v>-11799.526999999653</v>
      </c>
      <c r="O27" s="6">
        <f t="shared" si="1"/>
        <v>-76812.412000000011</v>
      </c>
      <c r="P27" s="6">
        <f t="shared" si="2"/>
        <v>-94279.514799999917</v>
      </c>
      <c r="T27" s="7">
        <f>P27/1000</f>
        <v>-94.279514799999916</v>
      </c>
      <c r="U27" s="7">
        <f>T27*5*0.06</f>
        <v>-28.283854439999974</v>
      </c>
    </row>
    <row r="28" spans="1:21" x14ac:dyDescent="0.25">
      <c r="A28" s="1">
        <v>37377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I28">
        <f t="shared" si="0"/>
        <v>0</v>
      </c>
      <c r="J28">
        <f t="shared" si="0"/>
        <v>0</v>
      </c>
    </row>
    <row r="29" spans="1:21" x14ac:dyDescent="0.25">
      <c r="A29" s="1">
        <v>37408</v>
      </c>
      <c r="B29">
        <v>0</v>
      </c>
      <c r="C29">
        <v>0</v>
      </c>
      <c r="D29">
        <v>0</v>
      </c>
      <c r="E29">
        <v>0</v>
      </c>
      <c r="F29">
        <v>955145.63800000004</v>
      </c>
      <c r="G29">
        <v>957512.92099999997</v>
      </c>
      <c r="I29">
        <f t="shared" si="0"/>
        <v>955145.63800000004</v>
      </c>
      <c r="J29">
        <f t="shared" si="0"/>
        <v>2367.2829999999376</v>
      </c>
    </row>
    <row r="30" spans="1:21" x14ac:dyDescent="0.25">
      <c r="A30" s="1">
        <v>37438</v>
      </c>
      <c r="B30">
        <v>0</v>
      </c>
      <c r="C30">
        <v>0</v>
      </c>
      <c r="D30">
        <v>0</v>
      </c>
      <c r="E30">
        <v>0</v>
      </c>
      <c r="F30">
        <v>986230.40300000005</v>
      </c>
      <c r="G30">
        <v>988178.7</v>
      </c>
      <c r="I30">
        <f t="shared" si="0"/>
        <v>986230.40300000005</v>
      </c>
      <c r="J30">
        <f t="shared" si="0"/>
        <v>1948.2969999999041</v>
      </c>
    </row>
    <row r="31" spans="1:21" x14ac:dyDescent="0.25">
      <c r="A31" s="1">
        <v>37469</v>
      </c>
      <c r="B31">
        <v>0</v>
      </c>
      <c r="C31">
        <v>0</v>
      </c>
      <c r="D31">
        <v>0</v>
      </c>
      <c r="E31">
        <v>0</v>
      </c>
      <c r="F31">
        <v>977167.777</v>
      </c>
      <c r="G31">
        <v>979585.42799999996</v>
      </c>
      <c r="I31">
        <f t="shared" si="0"/>
        <v>977167.777</v>
      </c>
      <c r="J31">
        <f t="shared" si="0"/>
        <v>2417.6509999999544</v>
      </c>
    </row>
    <row r="32" spans="1:21" x14ac:dyDescent="0.25">
      <c r="A32" s="1">
        <v>37500</v>
      </c>
      <c r="B32">
        <v>0</v>
      </c>
      <c r="C32">
        <v>0</v>
      </c>
      <c r="D32">
        <v>0</v>
      </c>
      <c r="E32">
        <v>0</v>
      </c>
      <c r="F32">
        <v>1014972.76</v>
      </c>
      <c r="G32">
        <v>1016402.595</v>
      </c>
      <c r="I32">
        <f t="shared" si="0"/>
        <v>1014972.76</v>
      </c>
      <c r="J32">
        <f t="shared" si="0"/>
        <v>1429.8349999999627</v>
      </c>
    </row>
    <row r="33" spans="1:10" x14ac:dyDescent="0.25">
      <c r="A33" s="1">
        <v>37530</v>
      </c>
      <c r="B33">
        <v>0</v>
      </c>
      <c r="C33">
        <v>0</v>
      </c>
      <c r="D33">
        <v>0</v>
      </c>
      <c r="E33">
        <v>0</v>
      </c>
      <c r="F33">
        <v>1240988.0719999999</v>
      </c>
      <c r="G33">
        <v>1244172.0319999999</v>
      </c>
      <c r="I33">
        <f t="shared" si="0"/>
        <v>1240988.0719999999</v>
      </c>
      <c r="J33">
        <f t="shared" si="0"/>
        <v>3183.9599999999627</v>
      </c>
    </row>
    <row r="34" spans="1:10" x14ac:dyDescent="0.25">
      <c r="A34" s="1">
        <v>37561</v>
      </c>
      <c r="B34">
        <v>0</v>
      </c>
      <c r="C34">
        <v>0</v>
      </c>
      <c r="D34">
        <v>0</v>
      </c>
      <c r="E34">
        <v>0</v>
      </c>
      <c r="F34">
        <v>1376813.7290000001</v>
      </c>
      <c r="G34">
        <v>1379640.6629999999</v>
      </c>
      <c r="I34">
        <f t="shared" si="0"/>
        <v>1376813.7290000001</v>
      </c>
      <c r="J34">
        <f t="shared" si="0"/>
        <v>2826.933999999892</v>
      </c>
    </row>
    <row r="35" spans="1:10" x14ac:dyDescent="0.25">
      <c r="A35" s="1">
        <v>37591</v>
      </c>
      <c r="B35">
        <v>0</v>
      </c>
      <c r="C35">
        <v>0</v>
      </c>
      <c r="D35">
        <v>0</v>
      </c>
      <c r="E35">
        <v>0</v>
      </c>
      <c r="F35">
        <v>1518200.0859999999</v>
      </c>
      <c r="G35">
        <v>1520040.8259999999</v>
      </c>
      <c r="I35">
        <f t="shared" si="0"/>
        <v>1518200.0859999999</v>
      </c>
      <c r="J35">
        <f t="shared" si="0"/>
        <v>1840.7399999999907</v>
      </c>
    </row>
    <row r="36" spans="1:10" x14ac:dyDescent="0.25">
      <c r="A36" s="1">
        <v>37622</v>
      </c>
      <c r="B36">
        <v>0</v>
      </c>
      <c r="C36">
        <v>0</v>
      </c>
      <c r="D36">
        <v>0</v>
      </c>
      <c r="E36">
        <v>0</v>
      </c>
      <c r="F36">
        <v>1537874.388</v>
      </c>
      <c r="G36">
        <v>1539759.2609999999</v>
      </c>
      <c r="I36">
        <f t="shared" si="0"/>
        <v>1537874.388</v>
      </c>
      <c r="J36">
        <f t="shared" si="0"/>
        <v>1884.872999999905</v>
      </c>
    </row>
    <row r="37" spans="1:10" x14ac:dyDescent="0.25">
      <c r="A37" s="1">
        <v>37653</v>
      </c>
      <c r="B37">
        <v>0</v>
      </c>
      <c r="C37">
        <v>0</v>
      </c>
      <c r="D37">
        <v>0</v>
      </c>
      <c r="E37">
        <v>0</v>
      </c>
      <c r="F37">
        <v>1386758.379</v>
      </c>
      <c r="G37">
        <v>1389262.7439999999</v>
      </c>
      <c r="I37">
        <f t="shared" si="0"/>
        <v>1386758.379</v>
      </c>
      <c r="J37">
        <f t="shared" si="0"/>
        <v>2504.3649999999907</v>
      </c>
    </row>
    <row r="38" spans="1:10" x14ac:dyDescent="0.25">
      <c r="A38" s="1">
        <v>37681</v>
      </c>
      <c r="B38">
        <v>0</v>
      </c>
      <c r="C38">
        <v>0</v>
      </c>
      <c r="D38">
        <v>0</v>
      </c>
      <c r="E38">
        <v>0</v>
      </c>
      <c r="F38">
        <v>1362963.4269999999</v>
      </c>
      <c r="G38">
        <v>1366292.7239999999</v>
      </c>
      <c r="I38">
        <f t="shared" si="0"/>
        <v>1362963.4269999999</v>
      </c>
      <c r="J38">
        <f t="shared" si="0"/>
        <v>3329.2970000000205</v>
      </c>
    </row>
    <row r="39" spans="1:10" x14ac:dyDescent="0.25">
      <c r="A39" s="1">
        <v>37712</v>
      </c>
      <c r="B39">
        <v>0</v>
      </c>
      <c r="C39">
        <v>0</v>
      </c>
      <c r="D39">
        <v>0</v>
      </c>
      <c r="E39">
        <v>0</v>
      </c>
      <c r="F39">
        <v>1198579.463</v>
      </c>
      <c r="G39">
        <v>1200829.8810000001</v>
      </c>
      <c r="I39">
        <f t="shared" si="0"/>
        <v>1198579.463</v>
      </c>
      <c r="J39">
        <f t="shared" si="0"/>
        <v>2250.4180000000633</v>
      </c>
    </row>
    <row r="40" spans="1:10" x14ac:dyDescent="0.25">
      <c r="A40" s="1">
        <v>37742</v>
      </c>
      <c r="B40">
        <v>0</v>
      </c>
      <c r="C40">
        <v>0</v>
      </c>
      <c r="D40">
        <v>0</v>
      </c>
      <c r="E40">
        <v>0</v>
      </c>
      <c r="F40">
        <v>1065328.7080000001</v>
      </c>
      <c r="G40">
        <v>1064651.6270000001</v>
      </c>
      <c r="I40">
        <f t="shared" si="0"/>
        <v>1065328.7080000001</v>
      </c>
      <c r="J40">
        <f t="shared" si="0"/>
        <v>-677.08100000000559</v>
      </c>
    </row>
    <row r="41" spans="1:10" x14ac:dyDescent="0.25">
      <c r="A41" s="1">
        <v>37773</v>
      </c>
      <c r="B41">
        <v>0</v>
      </c>
      <c r="C41">
        <v>0</v>
      </c>
      <c r="D41">
        <v>0</v>
      </c>
      <c r="E41">
        <v>0</v>
      </c>
      <c r="F41">
        <v>966802.20700000005</v>
      </c>
      <c r="G41">
        <v>968499.848</v>
      </c>
      <c r="I41">
        <f t="shared" si="0"/>
        <v>966802.20700000005</v>
      </c>
      <c r="J41">
        <f t="shared" si="0"/>
        <v>1697.6409999999451</v>
      </c>
    </row>
    <row r="42" spans="1:10" x14ac:dyDescent="0.25">
      <c r="A42" s="1">
        <v>37803</v>
      </c>
      <c r="B42">
        <v>0</v>
      </c>
      <c r="C42">
        <v>0</v>
      </c>
      <c r="D42">
        <v>0</v>
      </c>
      <c r="E42">
        <v>0</v>
      </c>
      <c r="F42">
        <v>999859.46200000006</v>
      </c>
      <c r="G42">
        <v>1002941.839</v>
      </c>
      <c r="I42">
        <f t="shared" si="0"/>
        <v>999859.46200000006</v>
      </c>
      <c r="J42">
        <f t="shared" si="0"/>
        <v>3082.3769999999786</v>
      </c>
    </row>
    <row r="43" spans="1:10" x14ac:dyDescent="0.25">
      <c r="A43" s="1">
        <v>37834</v>
      </c>
      <c r="B43">
        <v>0</v>
      </c>
      <c r="C43">
        <v>0</v>
      </c>
      <c r="D43">
        <v>0</v>
      </c>
      <c r="E43">
        <v>0</v>
      </c>
      <c r="F43">
        <v>998115.06599999999</v>
      </c>
      <c r="G43">
        <v>1000515.975</v>
      </c>
      <c r="I43">
        <f t="shared" si="0"/>
        <v>998115.06599999999</v>
      </c>
      <c r="J43">
        <f t="shared" si="0"/>
        <v>2400.9089999999851</v>
      </c>
    </row>
    <row r="44" spans="1:10" x14ac:dyDescent="0.25">
      <c r="A44" s="1">
        <v>37865</v>
      </c>
      <c r="B44">
        <v>0</v>
      </c>
      <c r="C44">
        <v>0</v>
      </c>
      <c r="D44">
        <v>0</v>
      </c>
      <c r="E44">
        <v>0</v>
      </c>
      <c r="F44">
        <v>1028545</v>
      </c>
      <c r="G44">
        <v>1031835.499</v>
      </c>
      <c r="I44">
        <f t="shared" si="0"/>
        <v>1028545</v>
      </c>
      <c r="J44">
        <f t="shared" si="0"/>
        <v>3290.4989999999525</v>
      </c>
    </row>
    <row r="45" spans="1:10" x14ac:dyDescent="0.25">
      <c r="A45" s="1">
        <v>37895</v>
      </c>
      <c r="B45">
        <v>0</v>
      </c>
      <c r="C45">
        <v>0</v>
      </c>
      <c r="D45">
        <v>0</v>
      </c>
      <c r="E45">
        <v>1245863.8359999999</v>
      </c>
      <c r="F45">
        <v>1251107.925</v>
      </c>
      <c r="G45">
        <v>1259076.0009999999</v>
      </c>
      <c r="I45">
        <f t="shared" si="0"/>
        <v>5244.0890000001527</v>
      </c>
      <c r="J45">
        <f t="shared" si="0"/>
        <v>7968.0759999998845</v>
      </c>
    </row>
    <row r="46" spans="1:10" x14ac:dyDescent="0.25">
      <c r="A46" s="1">
        <v>37926</v>
      </c>
      <c r="B46">
        <v>0</v>
      </c>
      <c r="C46">
        <v>0</v>
      </c>
      <c r="D46">
        <v>0</v>
      </c>
      <c r="E46">
        <v>1393417.6140000001</v>
      </c>
      <c r="F46">
        <v>1398568.9069999999</v>
      </c>
      <c r="G46">
        <v>1400850.7150000001</v>
      </c>
      <c r="I46">
        <f t="shared" si="0"/>
        <v>5151.2929999998305</v>
      </c>
      <c r="J46">
        <f t="shared" si="0"/>
        <v>2281.8080000001937</v>
      </c>
    </row>
    <row r="47" spans="1:10" x14ac:dyDescent="0.25">
      <c r="A47" s="1">
        <v>37956</v>
      </c>
      <c r="B47">
        <v>0</v>
      </c>
      <c r="C47">
        <v>0</v>
      </c>
      <c r="D47">
        <v>0</v>
      </c>
      <c r="E47">
        <v>1558530.054</v>
      </c>
      <c r="F47">
        <v>1562839.395</v>
      </c>
      <c r="G47">
        <v>1566475.8540000001</v>
      </c>
      <c r="I47">
        <f t="shared" si="0"/>
        <v>4309.3410000000149</v>
      </c>
      <c r="J47">
        <f t="shared" si="0"/>
        <v>3636.4590000000317</v>
      </c>
    </row>
    <row r="48" spans="1:10" x14ac:dyDescent="0.25">
      <c r="A48" s="1">
        <v>37987</v>
      </c>
      <c r="B48">
        <v>0</v>
      </c>
      <c r="C48">
        <v>0</v>
      </c>
      <c r="D48">
        <v>0</v>
      </c>
      <c r="E48">
        <v>1573254.0730000001</v>
      </c>
      <c r="F48">
        <v>1577514.585</v>
      </c>
      <c r="G48">
        <v>1577433.3529999999</v>
      </c>
      <c r="I48">
        <f t="shared" si="0"/>
        <v>4260.5119999998715</v>
      </c>
      <c r="J48">
        <f t="shared" si="0"/>
        <v>-81.232000000076368</v>
      </c>
    </row>
    <row r="49" spans="1:10" x14ac:dyDescent="0.25">
      <c r="A49" s="1">
        <v>38018</v>
      </c>
      <c r="B49">
        <v>0</v>
      </c>
      <c r="C49">
        <v>0</v>
      </c>
      <c r="D49">
        <v>0</v>
      </c>
      <c r="E49">
        <v>1431525.59</v>
      </c>
      <c r="F49">
        <v>1433727.1359999999</v>
      </c>
      <c r="G49">
        <v>1434023.443</v>
      </c>
      <c r="I49">
        <f t="shared" si="0"/>
        <v>2201.5459999998566</v>
      </c>
      <c r="J49">
        <f t="shared" si="0"/>
        <v>296.3070000000298</v>
      </c>
    </row>
    <row r="50" spans="1:10" x14ac:dyDescent="0.25">
      <c r="A50" s="1">
        <v>38047</v>
      </c>
      <c r="B50">
        <v>0</v>
      </c>
      <c r="C50">
        <v>0</v>
      </c>
      <c r="D50">
        <v>0</v>
      </c>
      <c r="E50">
        <v>1462782.176</v>
      </c>
      <c r="F50">
        <v>1472654.6</v>
      </c>
      <c r="G50">
        <v>1472556.8829999999</v>
      </c>
      <c r="I50">
        <f t="shared" si="0"/>
        <v>9872.4240000001155</v>
      </c>
      <c r="J50">
        <f t="shared" si="0"/>
        <v>-97.717000000178814</v>
      </c>
    </row>
    <row r="51" spans="1:10" x14ac:dyDescent="0.25">
      <c r="A51" s="1">
        <v>38078</v>
      </c>
      <c r="B51">
        <v>0</v>
      </c>
      <c r="C51">
        <v>0</v>
      </c>
      <c r="D51">
        <v>1180138.6629999999</v>
      </c>
      <c r="E51">
        <v>1184779.1340000001</v>
      </c>
      <c r="F51">
        <v>1190321.3089999999</v>
      </c>
      <c r="G51">
        <v>1191392.0649999999</v>
      </c>
      <c r="I51">
        <f t="shared" si="0"/>
        <v>5542.1749999998137</v>
      </c>
      <c r="J51">
        <f t="shared" si="0"/>
        <v>1070.7560000000522</v>
      </c>
    </row>
    <row r="52" spans="1:10" x14ac:dyDescent="0.25">
      <c r="A52" s="1">
        <v>38108</v>
      </c>
      <c r="B52">
        <v>0</v>
      </c>
      <c r="C52">
        <v>0</v>
      </c>
      <c r="D52">
        <v>1099288.351</v>
      </c>
      <c r="E52">
        <v>1103228.102</v>
      </c>
      <c r="F52">
        <v>1108421.706</v>
      </c>
      <c r="G52">
        <v>1110291.963</v>
      </c>
      <c r="I52">
        <f t="shared" si="0"/>
        <v>5193.6040000000503</v>
      </c>
      <c r="J52">
        <f t="shared" si="0"/>
        <v>1870.2569999999832</v>
      </c>
    </row>
    <row r="53" spans="1:10" x14ac:dyDescent="0.25">
      <c r="A53" s="1">
        <v>38139</v>
      </c>
      <c r="B53">
        <v>0</v>
      </c>
      <c r="C53">
        <v>0</v>
      </c>
      <c r="D53">
        <v>984842.74699999997</v>
      </c>
      <c r="E53">
        <v>989495.98800000001</v>
      </c>
      <c r="F53">
        <v>994573.95900000003</v>
      </c>
      <c r="G53">
        <v>995701.65899999999</v>
      </c>
      <c r="I53">
        <f t="shared" si="0"/>
        <v>5077.9710000000196</v>
      </c>
      <c r="J53">
        <f t="shared" si="0"/>
        <v>1127.6999999999534</v>
      </c>
    </row>
    <row r="54" spans="1:10" x14ac:dyDescent="0.25">
      <c r="A54" s="1">
        <v>38169</v>
      </c>
      <c r="B54">
        <v>0</v>
      </c>
      <c r="C54">
        <v>0</v>
      </c>
      <c r="D54">
        <v>1021359.329</v>
      </c>
      <c r="E54">
        <v>1024549.164</v>
      </c>
      <c r="F54">
        <v>1029832.053</v>
      </c>
      <c r="G54">
        <v>1030392.149</v>
      </c>
      <c r="I54">
        <f t="shared" si="0"/>
        <v>5282.8889999999665</v>
      </c>
      <c r="J54">
        <f t="shared" si="0"/>
        <v>560.09600000001956</v>
      </c>
    </row>
    <row r="55" spans="1:10" x14ac:dyDescent="0.25">
      <c r="A55" s="1">
        <v>38200</v>
      </c>
      <c r="B55">
        <v>0</v>
      </c>
      <c r="C55">
        <v>1008236.7560000001</v>
      </c>
      <c r="D55">
        <v>1015620.025</v>
      </c>
      <c r="E55">
        <v>1019210.544</v>
      </c>
      <c r="F55">
        <v>1024812.143</v>
      </c>
      <c r="G55">
        <v>1022731.432</v>
      </c>
      <c r="I55">
        <f t="shared" si="0"/>
        <v>5601.5990000000456</v>
      </c>
      <c r="J55">
        <f t="shared" si="0"/>
        <v>-2080.7110000000102</v>
      </c>
    </row>
    <row r="56" spans="1:10" x14ac:dyDescent="0.25">
      <c r="A56" s="1">
        <v>38231</v>
      </c>
      <c r="B56">
        <v>1039265.112</v>
      </c>
      <c r="C56">
        <v>1042515.331</v>
      </c>
      <c r="D56">
        <v>1049481.135</v>
      </c>
      <c r="E56">
        <v>1052887.216</v>
      </c>
      <c r="F56">
        <v>1059813.314</v>
      </c>
      <c r="G56">
        <v>1056583.93</v>
      </c>
      <c r="I56">
        <f t="shared" si="0"/>
        <v>6926.0979999999981</v>
      </c>
      <c r="J56">
        <f t="shared" si="0"/>
        <v>-3229.3840000000782</v>
      </c>
    </row>
    <row r="57" spans="1:10" x14ac:dyDescent="0.25">
      <c r="A57" s="1">
        <v>38261</v>
      </c>
      <c r="B57">
        <v>1263965.17</v>
      </c>
      <c r="C57">
        <v>1268142.351</v>
      </c>
      <c r="D57">
        <v>1271953.362</v>
      </c>
      <c r="E57">
        <v>1275275.6000000001</v>
      </c>
      <c r="F57">
        <v>1283712.348</v>
      </c>
      <c r="G57">
        <v>1277746.7080000001</v>
      </c>
      <c r="I57">
        <f t="shared" si="0"/>
        <v>8436.747999999905</v>
      </c>
      <c r="J57">
        <f t="shared" si="0"/>
        <v>-5965.6399999998976</v>
      </c>
    </row>
    <row r="58" spans="1:10" x14ac:dyDescent="0.25">
      <c r="A58" s="1">
        <v>38292</v>
      </c>
      <c r="B58">
        <v>1441929.115</v>
      </c>
      <c r="C58">
        <v>1443838.078</v>
      </c>
      <c r="D58">
        <v>1444473.75</v>
      </c>
      <c r="E58">
        <v>1443829.0789999999</v>
      </c>
      <c r="F58">
        <v>1448548.422</v>
      </c>
      <c r="G58">
        <v>1443839.767</v>
      </c>
      <c r="I58">
        <f t="shared" si="0"/>
        <v>4719.3430000001099</v>
      </c>
      <c r="J58">
        <f t="shared" si="0"/>
        <v>-4708.6550000000279</v>
      </c>
    </row>
    <row r="59" spans="1:10" x14ac:dyDescent="0.25">
      <c r="A59" s="1">
        <v>38322</v>
      </c>
      <c r="B59">
        <v>1562461.916</v>
      </c>
      <c r="C59">
        <v>1562571.5209999999</v>
      </c>
      <c r="D59">
        <v>1564501.4979999999</v>
      </c>
      <c r="E59">
        <v>1567102.3359999999</v>
      </c>
      <c r="F59">
        <v>1570613.7620000001</v>
      </c>
      <c r="G59">
        <v>1566036.9240000001</v>
      </c>
      <c r="I59">
        <f t="shared" si="0"/>
        <v>3511.4260000002105</v>
      </c>
      <c r="J59">
        <f t="shared" si="0"/>
        <v>-4576.8379999999888</v>
      </c>
    </row>
    <row r="60" spans="1:10" x14ac:dyDescent="0.25">
      <c r="A60" s="1">
        <v>38353</v>
      </c>
      <c r="B60">
        <v>1541138.8729999999</v>
      </c>
      <c r="C60">
        <v>1543924.0560000001</v>
      </c>
      <c r="D60">
        <v>1542931.1939999999</v>
      </c>
      <c r="E60">
        <v>1544396.321</v>
      </c>
      <c r="F60">
        <v>1550209.56</v>
      </c>
      <c r="G60">
        <v>1547765.37</v>
      </c>
      <c r="I60">
        <f t="shared" si="0"/>
        <v>5813.2390000000596</v>
      </c>
      <c r="J60">
        <f t="shared" si="0"/>
        <v>-2444.1899999999441</v>
      </c>
    </row>
    <row r="61" spans="1:10" x14ac:dyDescent="0.25">
      <c r="A61" s="1">
        <v>38384</v>
      </c>
      <c r="B61">
        <v>1427209.0319999999</v>
      </c>
      <c r="C61">
        <v>1429817.74</v>
      </c>
      <c r="D61">
        <v>1427245.9210000001</v>
      </c>
      <c r="E61">
        <v>1431922.2239999999</v>
      </c>
      <c r="F61">
        <v>1435304.432</v>
      </c>
      <c r="G61">
        <v>1433150.872</v>
      </c>
      <c r="I61">
        <f t="shared" si="0"/>
        <v>3382.2080000001006</v>
      </c>
      <c r="J61">
        <f t="shared" si="0"/>
        <v>-2153.5600000000559</v>
      </c>
    </row>
    <row r="62" spans="1:10" x14ac:dyDescent="0.25">
      <c r="A62" s="1">
        <v>38412</v>
      </c>
      <c r="B62">
        <v>1420705.851</v>
      </c>
      <c r="C62">
        <v>1420982.237</v>
      </c>
      <c r="D62">
        <v>1428560.5120000001</v>
      </c>
      <c r="E62">
        <v>1435970.753</v>
      </c>
      <c r="F62">
        <v>1436719.763</v>
      </c>
      <c r="G62">
        <v>1434567.4369999999</v>
      </c>
      <c r="I62">
        <f t="shared" si="0"/>
        <v>749.01000000000931</v>
      </c>
      <c r="J62">
        <f t="shared" si="0"/>
        <v>-2152.3260000001173</v>
      </c>
    </row>
    <row r="63" spans="1:10" x14ac:dyDescent="0.25">
      <c r="A63" s="1">
        <v>38443</v>
      </c>
      <c r="B63">
        <v>1180346.3189999999</v>
      </c>
      <c r="C63">
        <v>1184627.517</v>
      </c>
      <c r="D63">
        <v>1195332.44</v>
      </c>
      <c r="E63">
        <v>1202950.406</v>
      </c>
      <c r="F63">
        <v>1201401.054</v>
      </c>
      <c r="G63">
        <v>1199996.2579999999</v>
      </c>
      <c r="I63">
        <f t="shared" si="0"/>
        <v>-1549.3519999999553</v>
      </c>
      <c r="J63">
        <f t="shared" si="0"/>
        <v>-1404.7960000000894</v>
      </c>
    </row>
    <row r="64" spans="1:10" x14ac:dyDescent="0.25">
      <c r="A64" s="1">
        <v>38473</v>
      </c>
      <c r="B64">
        <v>1108887.0970000001</v>
      </c>
      <c r="C64">
        <v>1114022.946</v>
      </c>
      <c r="D64">
        <v>1123379.504</v>
      </c>
      <c r="E64">
        <v>1130596.905</v>
      </c>
      <c r="F64">
        <v>1127663.496</v>
      </c>
      <c r="G64">
        <v>1125534.909</v>
      </c>
      <c r="I64">
        <f t="shared" si="0"/>
        <v>-2933.4089999999851</v>
      </c>
      <c r="J64">
        <f t="shared" si="0"/>
        <v>-2128.5870000000577</v>
      </c>
    </row>
    <row r="65" spans="1:10" x14ac:dyDescent="0.25">
      <c r="A65" s="1">
        <v>38504</v>
      </c>
      <c r="B65">
        <v>992233.45799999998</v>
      </c>
      <c r="C65">
        <v>998456.64500000002</v>
      </c>
      <c r="D65">
        <v>1005011.84</v>
      </c>
      <c r="E65">
        <v>1007148.379</v>
      </c>
      <c r="F65">
        <v>1008171.997</v>
      </c>
      <c r="G65">
        <v>1006048.827</v>
      </c>
      <c r="I65">
        <f t="shared" si="0"/>
        <v>1023.6180000000168</v>
      </c>
      <c r="J65">
        <f t="shared" si="0"/>
        <v>-2123.1699999999255</v>
      </c>
    </row>
    <row r="66" spans="1:10" x14ac:dyDescent="0.25">
      <c r="A66" s="1">
        <v>38534</v>
      </c>
      <c r="B66">
        <v>1014873.333</v>
      </c>
      <c r="C66">
        <v>1021762.826</v>
      </c>
      <c r="D66">
        <v>1028095.036</v>
      </c>
      <c r="E66">
        <v>1027485.311</v>
      </c>
      <c r="F66">
        <v>1027980.326</v>
      </c>
      <c r="G66">
        <v>1022536.427</v>
      </c>
      <c r="I66">
        <f t="shared" si="0"/>
        <v>495.01500000001397</v>
      </c>
      <c r="J66">
        <f t="shared" si="0"/>
        <v>-5443.8989999999758</v>
      </c>
    </row>
    <row r="67" spans="1:10" x14ac:dyDescent="0.25">
      <c r="A67" s="1">
        <v>38565</v>
      </c>
      <c r="B67">
        <v>1019407.297</v>
      </c>
      <c r="C67">
        <v>1025175.421</v>
      </c>
      <c r="D67">
        <v>1029658.341</v>
      </c>
      <c r="E67">
        <v>1027070.165</v>
      </c>
      <c r="F67">
        <v>1027106.321</v>
      </c>
      <c r="G67">
        <v>1021085.998</v>
      </c>
      <c r="I67">
        <f t="shared" si="0"/>
        <v>36.155999999959022</v>
      </c>
      <c r="J67">
        <f t="shared" si="0"/>
        <v>-6020.3229999999749</v>
      </c>
    </row>
    <row r="68" spans="1:10" x14ac:dyDescent="0.25">
      <c r="A68" s="1">
        <v>38596</v>
      </c>
      <c r="B68">
        <v>1044654.127</v>
      </c>
      <c r="C68">
        <v>1047878.59</v>
      </c>
      <c r="D68">
        <v>1045331.134</v>
      </c>
      <c r="E68">
        <v>1046331.588</v>
      </c>
      <c r="F68">
        <v>1044603.045</v>
      </c>
      <c r="G68">
        <v>1039166.081</v>
      </c>
      <c r="I68">
        <f t="shared" ref="I68:J122" si="3">F68-E68</f>
        <v>-1728.5429999999469</v>
      </c>
      <c r="J68">
        <f t="shared" si="3"/>
        <v>-5436.9640000000363</v>
      </c>
    </row>
    <row r="69" spans="1:10" x14ac:dyDescent="0.25">
      <c r="A69" s="1">
        <v>38626</v>
      </c>
      <c r="B69">
        <v>1247557.8700000001</v>
      </c>
      <c r="C69">
        <v>1244137.997</v>
      </c>
      <c r="D69">
        <v>1237371.1510000001</v>
      </c>
      <c r="E69">
        <v>1234734.1459999999</v>
      </c>
      <c r="F69">
        <v>1234637.382</v>
      </c>
      <c r="G69">
        <v>1227972.1939999999</v>
      </c>
      <c r="I69">
        <f t="shared" si="3"/>
        <v>-96.763999999966472</v>
      </c>
      <c r="J69">
        <f t="shared" si="3"/>
        <v>-6665.188000000082</v>
      </c>
    </row>
    <row r="70" spans="1:10" x14ac:dyDescent="0.25">
      <c r="A70" s="1">
        <v>38657</v>
      </c>
      <c r="B70">
        <v>1494482.943</v>
      </c>
      <c r="C70">
        <v>1487608.345</v>
      </c>
      <c r="D70">
        <v>1480124.9720000001</v>
      </c>
      <c r="E70">
        <v>1477619.3389999999</v>
      </c>
      <c r="F70">
        <v>1475469.8570000001</v>
      </c>
      <c r="G70">
        <v>1468164.781</v>
      </c>
      <c r="I70">
        <f t="shared" si="3"/>
        <v>-2149.4819999998435</v>
      </c>
      <c r="J70">
        <f t="shared" si="3"/>
        <v>-7305.0760000001173</v>
      </c>
    </row>
    <row r="71" spans="1:10" x14ac:dyDescent="0.25">
      <c r="A71" s="1">
        <v>38687</v>
      </c>
      <c r="B71">
        <v>1613241.4410000001</v>
      </c>
      <c r="C71">
        <v>1607434.67</v>
      </c>
      <c r="D71">
        <v>1601762.5560000001</v>
      </c>
      <c r="E71">
        <v>1600964.5689999999</v>
      </c>
      <c r="F71">
        <v>1600062.7039999999</v>
      </c>
      <c r="G71">
        <v>1593095.82</v>
      </c>
      <c r="I71">
        <f t="shared" si="3"/>
        <v>-901.86499999999069</v>
      </c>
      <c r="J71">
        <f t="shared" si="3"/>
        <v>-6966.8839999998454</v>
      </c>
    </row>
    <row r="72" spans="1:10" x14ac:dyDescent="0.25">
      <c r="A72" s="1">
        <v>38718</v>
      </c>
      <c r="B72">
        <v>1602374.078</v>
      </c>
      <c r="C72">
        <v>1597760.382</v>
      </c>
      <c r="D72">
        <v>1594689.0220000001</v>
      </c>
      <c r="E72">
        <v>1596725.5870000001</v>
      </c>
      <c r="F72">
        <v>1596075.0360000001</v>
      </c>
      <c r="G72">
        <v>1588929.476</v>
      </c>
      <c r="I72">
        <f t="shared" si="3"/>
        <v>-650.55099999997765</v>
      </c>
      <c r="J72">
        <f t="shared" si="3"/>
        <v>-7145.5600000000559</v>
      </c>
    </row>
    <row r="73" spans="1:10" x14ac:dyDescent="0.25">
      <c r="A73" s="1">
        <v>38749</v>
      </c>
      <c r="B73">
        <v>1438186.4950000001</v>
      </c>
      <c r="C73">
        <v>1437892.6610000001</v>
      </c>
      <c r="D73">
        <v>1439899.6969999999</v>
      </c>
      <c r="E73">
        <v>1440655.452</v>
      </c>
      <c r="F73">
        <v>1438826.0819999999</v>
      </c>
      <c r="G73">
        <v>1430230.4569999999</v>
      </c>
      <c r="I73">
        <f t="shared" si="3"/>
        <v>-1829.3700000001118</v>
      </c>
      <c r="J73">
        <f t="shared" si="3"/>
        <v>-8595.625</v>
      </c>
    </row>
    <row r="74" spans="1:10" x14ac:dyDescent="0.25">
      <c r="A74" s="1">
        <v>38777</v>
      </c>
      <c r="B74">
        <v>1513968.2420000001</v>
      </c>
      <c r="C74">
        <v>1510807.4950000001</v>
      </c>
      <c r="D74">
        <v>1516729.348</v>
      </c>
      <c r="E74">
        <v>1516966.6359999999</v>
      </c>
      <c r="F74">
        <v>1514541.2490000001</v>
      </c>
      <c r="G74">
        <v>1506706.2860000001</v>
      </c>
      <c r="I74">
        <f t="shared" si="3"/>
        <v>-2425.3869999998715</v>
      </c>
      <c r="J74">
        <f t="shared" si="3"/>
        <v>-7834.9629999999888</v>
      </c>
    </row>
    <row r="75" spans="1:10" x14ac:dyDescent="0.25">
      <c r="A75" s="1">
        <v>38808</v>
      </c>
      <c r="B75">
        <v>1191853.655</v>
      </c>
      <c r="C75">
        <v>1196674.9650000001</v>
      </c>
      <c r="D75">
        <v>1207385.4210000001</v>
      </c>
      <c r="E75">
        <v>1207074.781</v>
      </c>
      <c r="F75">
        <v>1204864.7069999999</v>
      </c>
      <c r="G75">
        <v>1200053.8870000001</v>
      </c>
      <c r="I75">
        <f t="shared" si="3"/>
        <v>-2210.0740000000224</v>
      </c>
      <c r="J75">
        <f t="shared" si="3"/>
        <v>-4810.8199999998324</v>
      </c>
    </row>
    <row r="76" spans="1:10" x14ac:dyDescent="0.25">
      <c r="A76" s="1">
        <v>38838</v>
      </c>
      <c r="B76">
        <v>1070459.162</v>
      </c>
      <c r="C76">
        <v>1077501.233</v>
      </c>
      <c r="D76">
        <v>1080803.4850000001</v>
      </c>
      <c r="E76">
        <v>1078912.8640000001</v>
      </c>
      <c r="F76">
        <v>1079000.3810000001</v>
      </c>
      <c r="G76">
        <v>1075192.7919999999</v>
      </c>
      <c r="I76">
        <f t="shared" si="3"/>
        <v>87.516999999992549</v>
      </c>
      <c r="J76">
        <f t="shared" si="3"/>
        <v>-3807.5890000001527</v>
      </c>
    </row>
    <row r="77" spans="1:10" x14ac:dyDescent="0.25">
      <c r="A77" s="1">
        <v>38869</v>
      </c>
      <c r="B77">
        <v>1004986.875</v>
      </c>
      <c r="C77">
        <v>1008851.566</v>
      </c>
      <c r="D77">
        <v>1007744.203</v>
      </c>
      <c r="E77">
        <v>1002866.598</v>
      </c>
      <c r="F77">
        <v>1003121.94</v>
      </c>
      <c r="G77">
        <v>999777.59400000004</v>
      </c>
      <c r="I77">
        <f t="shared" si="3"/>
        <v>255.34199999994598</v>
      </c>
      <c r="J77">
        <f t="shared" si="3"/>
        <v>-3344.3459999999031</v>
      </c>
    </row>
    <row r="78" spans="1:10" x14ac:dyDescent="0.25">
      <c r="A78" s="1">
        <v>38899</v>
      </c>
      <c r="B78">
        <v>1018287.754</v>
      </c>
      <c r="C78">
        <v>1020760.974</v>
      </c>
      <c r="D78">
        <v>1014190.422</v>
      </c>
      <c r="E78">
        <v>1010218.203</v>
      </c>
      <c r="F78">
        <v>1007984.548</v>
      </c>
      <c r="G78">
        <v>1004726.99</v>
      </c>
      <c r="I78">
        <f t="shared" si="3"/>
        <v>-2233.6550000000279</v>
      </c>
      <c r="J78">
        <f t="shared" si="3"/>
        <v>-3257.5579999999609</v>
      </c>
    </row>
    <row r="79" spans="1:10" x14ac:dyDescent="0.25">
      <c r="A79" s="1">
        <v>38930</v>
      </c>
      <c r="B79">
        <v>1034338.096</v>
      </c>
      <c r="C79">
        <v>1031288.535</v>
      </c>
      <c r="D79">
        <v>1022015.304</v>
      </c>
      <c r="E79">
        <v>1017940.937</v>
      </c>
      <c r="F79">
        <v>1013421.5870000001</v>
      </c>
      <c r="G79">
        <v>1011082.235</v>
      </c>
      <c r="I79">
        <f t="shared" si="3"/>
        <v>-4519.3499999999767</v>
      </c>
      <c r="J79">
        <f t="shared" si="3"/>
        <v>-2339.3520000000717</v>
      </c>
    </row>
    <row r="80" spans="1:10" x14ac:dyDescent="0.25">
      <c r="A80" s="2">
        <v>38961</v>
      </c>
      <c r="B80" s="3">
        <v>1045586.228</v>
      </c>
      <c r="C80" s="3">
        <v>1038747.996</v>
      </c>
      <c r="D80" s="3">
        <v>1027611.976</v>
      </c>
      <c r="E80" s="3">
        <v>1025115.774</v>
      </c>
      <c r="F80" s="3">
        <v>1020660.1459999999</v>
      </c>
      <c r="G80" s="3">
        <v>1018551.799</v>
      </c>
      <c r="I80">
        <f t="shared" si="3"/>
        <v>-4455.6280000000261</v>
      </c>
      <c r="J80">
        <f t="shared" si="3"/>
        <v>-2108.3469999999506</v>
      </c>
    </row>
    <row r="81" spans="1:10" x14ac:dyDescent="0.25">
      <c r="A81" s="2">
        <v>38991</v>
      </c>
      <c r="B81" s="3">
        <v>1252040.284</v>
      </c>
      <c r="C81" s="3">
        <v>1241580.327</v>
      </c>
      <c r="D81" s="3">
        <v>1227715.524</v>
      </c>
      <c r="E81" s="3">
        <v>1223123.784</v>
      </c>
      <c r="F81" s="3">
        <v>1218190.7609999999</v>
      </c>
      <c r="G81" s="3">
        <v>1215500.9779999999</v>
      </c>
      <c r="I81">
        <f t="shared" si="3"/>
        <v>-4933.0230000000447</v>
      </c>
      <c r="J81">
        <f t="shared" si="3"/>
        <v>-2689.783000000054</v>
      </c>
    </row>
    <row r="82" spans="1:10" x14ac:dyDescent="0.25">
      <c r="A82" s="2">
        <v>39022</v>
      </c>
      <c r="B82" s="3">
        <v>1399654.4439999999</v>
      </c>
      <c r="C82" s="3">
        <v>1386150.3929999999</v>
      </c>
      <c r="D82" s="3">
        <v>1376888.3459999999</v>
      </c>
      <c r="E82" s="3">
        <v>1371502.551</v>
      </c>
      <c r="F82" s="3">
        <v>1365655.71</v>
      </c>
      <c r="G82" s="3">
        <v>1363063.6769999999</v>
      </c>
      <c r="I82">
        <f t="shared" si="3"/>
        <v>-5846.8410000000149</v>
      </c>
      <c r="J82">
        <f t="shared" si="3"/>
        <v>-2592.033000000054</v>
      </c>
    </row>
    <row r="83" spans="1:10" x14ac:dyDescent="0.25">
      <c r="A83" s="2">
        <v>39052</v>
      </c>
      <c r="B83" s="3">
        <v>1522140.36</v>
      </c>
      <c r="C83" s="3">
        <v>1514761.2709999999</v>
      </c>
      <c r="D83" s="3">
        <v>1508603.1270000001</v>
      </c>
      <c r="E83" s="3">
        <v>1502977.368</v>
      </c>
      <c r="F83" s="3">
        <v>1497489.7409999999</v>
      </c>
      <c r="G83" s="3">
        <v>1494548.5859999999</v>
      </c>
      <c r="I83">
        <f t="shared" si="3"/>
        <v>-5487.627000000095</v>
      </c>
      <c r="J83">
        <f t="shared" si="3"/>
        <v>-2941.1550000000279</v>
      </c>
    </row>
    <row r="84" spans="1:10" x14ac:dyDescent="0.25">
      <c r="A84" s="2">
        <v>39083</v>
      </c>
      <c r="B84" s="3">
        <v>1485735.1059999999</v>
      </c>
      <c r="C84" s="3">
        <v>1481598.385</v>
      </c>
      <c r="D84" s="3">
        <v>1475583.9979999999</v>
      </c>
      <c r="E84" s="3">
        <v>1472401.7560000001</v>
      </c>
      <c r="F84" s="3">
        <v>1467812.5379999999</v>
      </c>
      <c r="G84" s="3">
        <v>1464905.8959999999</v>
      </c>
      <c r="I84">
        <f t="shared" si="3"/>
        <v>-4589.2180000001099</v>
      </c>
      <c r="J84">
        <f t="shared" si="3"/>
        <v>-2906.6419999999925</v>
      </c>
    </row>
    <row r="85" spans="1:10" x14ac:dyDescent="0.25">
      <c r="A85" s="2">
        <v>39114</v>
      </c>
      <c r="B85" s="3">
        <v>1328799.0049999999</v>
      </c>
      <c r="C85" s="3">
        <v>1326787.7</v>
      </c>
      <c r="D85" s="3">
        <v>1320188.135</v>
      </c>
      <c r="E85" s="3">
        <v>1316794.9180000001</v>
      </c>
      <c r="F85" s="3">
        <v>1314117.1640000001</v>
      </c>
      <c r="G85" s="3">
        <v>1312214.986</v>
      </c>
      <c r="I85">
        <f t="shared" si="3"/>
        <v>-2677.7539999999572</v>
      </c>
      <c r="J85">
        <f t="shared" si="3"/>
        <v>-1902.1780000000726</v>
      </c>
    </row>
    <row r="86" spans="1:10" x14ac:dyDescent="0.25">
      <c r="A86" s="2">
        <v>39142</v>
      </c>
      <c r="B86" s="3">
        <v>1375486.9850000001</v>
      </c>
      <c r="C86" s="3">
        <v>1370492.2339999999</v>
      </c>
      <c r="D86" s="3">
        <v>1361664.7109999999</v>
      </c>
      <c r="E86" s="3">
        <v>1357032.4110000001</v>
      </c>
      <c r="F86" s="3">
        <v>1356464.9029999999</v>
      </c>
      <c r="G86" s="3">
        <v>1354589.155</v>
      </c>
      <c r="I86">
        <f t="shared" si="3"/>
        <v>-567.50800000014715</v>
      </c>
      <c r="J86">
        <f t="shared" si="3"/>
        <v>-1875.747999999905</v>
      </c>
    </row>
    <row r="87" spans="1:10" x14ac:dyDescent="0.25">
      <c r="A87" s="2">
        <v>39173</v>
      </c>
      <c r="B87" s="3">
        <v>1130533.797</v>
      </c>
      <c r="C87" s="3">
        <v>1125301.7990000001</v>
      </c>
      <c r="D87" s="3">
        <v>1123312</v>
      </c>
      <c r="E87" s="3">
        <v>1119899.0930000001</v>
      </c>
      <c r="F87" s="3">
        <v>1120106.1440000001</v>
      </c>
      <c r="G87" s="3">
        <v>1119107.855</v>
      </c>
      <c r="I87">
        <f t="shared" si="3"/>
        <v>207.05099999997765</v>
      </c>
      <c r="J87">
        <f t="shared" si="3"/>
        <v>-998.28900000010617</v>
      </c>
    </row>
    <row r="88" spans="1:10" x14ac:dyDescent="0.25">
      <c r="A88" s="2">
        <v>39203</v>
      </c>
      <c r="B88" s="3">
        <v>1057855.8840000001</v>
      </c>
      <c r="C88" s="3">
        <v>1059987.0549999999</v>
      </c>
      <c r="D88" s="3">
        <v>1065753.594</v>
      </c>
      <c r="E88" s="3">
        <v>1065906.5989999999</v>
      </c>
      <c r="F88" s="3">
        <v>1065234.4210000001</v>
      </c>
      <c r="G88" s="3">
        <v>1063353.6240000001</v>
      </c>
      <c r="I88">
        <f t="shared" si="3"/>
        <v>-672.17799999983981</v>
      </c>
      <c r="J88">
        <f t="shared" si="3"/>
        <v>-1880.7970000000205</v>
      </c>
    </row>
    <row r="89" spans="1:10" x14ac:dyDescent="0.25">
      <c r="A89" s="2">
        <v>39234</v>
      </c>
      <c r="B89" s="3">
        <v>952916.99399999995</v>
      </c>
      <c r="C89" s="3">
        <v>955595.53399999999</v>
      </c>
      <c r="D89" s="3">
        <v>963071.63699999999</v>
      </c>
      <c r="E89" s="3">
        <v>966845.89399999997</v>
      </c>
      <c r="F89" s="3">
        <v>967131.04200000002</v>
      </c>
      <c r="G89" s="3">
        <v>966547.93400000001</v>
      </c>
      <c r="I89">
        <f t="shared" si="3"/>
        <v>285.1480000000447</v>
      </c>
      <c r="J89">
        <f t="shared" si="3"/>
        <v>-583.10800000000745</v>
      </c>
    </row>
    <row r="90" spans="1:10" x14ac:dyDescent="0.25">
      <c r="A90" s="2">
        <v>39264</v>
      </c>
      <c r="B90" s="3">
        <v>993438.14800000004</v>
      </c>
      <c r="C90" s="3">
        <v>997329.098</v>
      </c>
      <c r="D90" s="3">
        <v>1003311.116</v>
      </c>
      <c r="E90" s="3">
        <v>1007961.072</v>
      </c>
      <c r="F90" s="3">
        <v>1006041.635</v>
      </c>
      <c r="G90" s="3">
        <v>1006082.969</v>
      </c>
      <c r="I90">
        <f t="shared" si="3"/>
        <v>-1919.4370000000345</v>
      </c>
      <c r="J90">
        <f t="shared" si="3"/>
        <v>41.334000000031665</v>
      </c>
    </row>
    <row r="91" spans="1:10" x14ac:dyDescent="0.25">
      <c r="A91" s="2">
        <v>39295</v>
      </c>
      <c r="B91" s="3">
        <v>988316.59499999997</v>
      </c>
      <c r="C91" s="3">
        <v>988644.26899999997</v>
      </c>
      <c r="D91" s="3">
        <v>994773.08200000005</v>
      </c>
      <c r="E91" s="3">
        <v>996517.174</v>
      </c>
      <c r="F91" s="3">
        <v>994819.78700000001</v>
      </c>
      <c r="G91" s="3">
        <v>995136.23300000001</v>
      </c>
      <c r="I91">
        <f t="shared" si="3"/>
        <v>-1697.3869999999879</v>
      </c>
      <c r="J91">
        <f t="shared" si="3"/>
        <v>316.44599999999627</v>
      </c>
    </row>
    <row r="92" spans="1:10" x14ac:dyDescent="0.25">
      <c r="A92" s="2">
        <v>39326</v>
      </c>
      <c r="B92" s="3">
        <v>1040168.743</v>
      </c>
      <c r="C92" s="3">
        <v>1040783.384</v>
      </c>
      <c r="D92" s="3">
        <v>1043186.388</v>
      </c>
      <c r="E92" s="3">
        <v>1041654.036</v>
      </c>
      <c r="F92" s="3">
        <v>1041667.635</v>
      </c>
      <c r="G92" s="3">
        <v>1042014.866</v>
      </c>
      <c r="I92">
        <f t="shared" si="3"/>
        <v>13.599000000045635</v>
      </c>
      <c r="J92">
        <f t="shared" si="3"/>
        <v>347.23100000002887</v>
      </c>
    </row>
    <row r="93" spans="1:10" x14ac:dyDescent="0.25">
      <c r="A93" s="2">
        <v>39356</v>
      </c>
      <c r="B93" s="3">
        <v>1207627.277</v>
      </c>
      <c r="C93" s="3">
        <v>1209040.5449999999</v>
      </c>
      <c r="D93" s="3">
        <v>1205733.122</v>
      </c>
      <c r="E93" s="3">
        <v>1203040.6159999999</v>
      </c>
      <c r="F93" s="3">
        <v>1203144.97</v>
      </c>
      <c r="G93" s="3">
        <v>1202267.7290000001</v>
      </c>
      <c r="I93">
        <f t="shared" si="3"/>
        <v>104.35400000005029</v>
      </c>
      <c r="J93">
        <f t="shared" si="3"/>
        <v>-877.24099999992177</v>
      </c>
    </row>
    <row r="94" spans="1:10" x14ac:dyDescent="0.25">
      <c r="A94" s="2">
        <v>39387</v>
      </c>
      <c r="B94" s="3">
        <v>1410991.5830000001</v>
      </c>
      <c r="C94" s="3">
        <v>1407831.469</v>
      </c>
      <c r="D94" s="3">
        <v>1402316.0379999999</v>
      </c>
      <c r="E94" s="3">
        <v>1397974.919</v>
      </c>
      <c r="F94" s="3">
        <v>1400080.4110000001</v>
      </c>
      <c r="G94" s="3">
        <v>1397470.057</v>
      </c>
      <c r="I94">
        <f t="shared" si="3"/>
        <v>2105.4920000000857</v>
      </c>
      <c r="J94">
        <f t="shared" si="3"/>
        <v>-2610.3540000000503</v>
      </c>
    </row>
    <row r="95" spans="1:10" x14ac:dyDescent="0.25">
      <c r="A95" s="2">
        <v>39417</v>
      </c>
      <c r="B95" s="3">
        <v>1555879.9950000001</v>
      </c>
      <c r="C95" s="3">
        <v>1556128.3740000001</v>
      </c>
      <c r="D95" s="3">
        <v>1542091.206</v>
      </c>
      <c r="E95" s="3">
        <v>1540724.1869999999</v>
      </c>
      <c r="F95" s="3">
        <v>1541752.1880000001</v>
      </c>
      <c r="G95" s="3">
        <v>1540063.1910000001</v>
      </c>
      <c r="I95">
        <f t="shared" si="3"/>
        <v>1028.0010000001639</v>
      </c>
      <c r="J95">
        <f t="shared" si="3"/>
        <v>-1688.9969999999739</v>
      </c>
    </row>
    <row r="96" spans="1:10" x14ac:dyDescent="0.25">
      <c r="A96" s="2">
        <v>39448</v>
      </c>
      <c r="B96" s="3">
        <v>1492667.3289999999</v>
      </c>
      <c r="C96" s="3">
        <v>1488723.612</v>
      </c>
      <c r="D96" s="3">
        <v>1478625.128</v>
      </c>
      <c r="E96" s="3">
        <v>1478550.6810000001</v>
      </c>
      <c r="F96" s="3">
        <v>1478695.5519999999</v>
      </c>
      <c r="G96" s="3">
        <v>1478764.7549999999</v>
      </c>
      <c r="I96">
        <f t="shared" si="3"/>
        <v>144.87099999981001</v>
      </c>
      <c r="J96">
        <f t="shared" si="3"/>
        <v>69.202999999979511</v>
      </c>
    </row>
    <row r="97" spans="1:10" x14ac:dyDescent="0.25">
      <c r="A97" s="2">
        <v>39479</v>
      </c>
      <c r="B97" s="3">
        <v>1403253.6189999999</v>
      </c>
      <c r="C97" s="3">
        <v>1397609.4080000001</v>
      </c>
      <c r="D97" s="3">
        <v>1391420.4069999999</v>
      </c>
      <c r="E97" s="3">
        <v>1391946.7039999999</v>
      </c>
      <c r="F97" s="3">
        <v>1392354.773</v>
      </c>
      <c r="G97" s="3">
        <v>1391663.993</v>
      </c>
      <c r="I97">
        <f t="shared" si="3"/>
        <v>408.06900000013411</v>
      </c>
      <c r="J97">
        <f t="shared" si="3"/>
        <v>-690.78000000002794</v>
      </c>
    </row>
    <row r="98" spans="1:10" x14ac:dyDescent="0.25">
      <c r="A98" s="2">
        <v>39508</v>
      </c>
      <c r="B98" s="3">
        <v>1412503.1569999999</v>
      </c>
      <c r="C98" s="3">
        <v>1407147.871</v>
      </c>
      <c r="D98" s="3">
        <v>1407234.4750000001</v>
      </c>
      <c r="E98" s="3">
        <v>1407700.199</v>
      </c>
      <c r="F98" s="3">
        <v>1405789.7779999999</v>
      </c>
      <c r="G98" s="3">
        <v>1405741.7520000001</v>
      </c>
      <c r="I98">
        <f t="shared" si="3"/>
        <v>-1910.4210000000894</v>
      </c>
      <c r="J98">
        <f t="shared" si="3"/>
        <v>-48.02599999983795</v>
      </c>
    </row>
    <row r="99" spans="1:10" x14ac:dyDescent="0.25">
      <c r="A99" s="2">
        <v>39539</v>
      </c>
      <c r="B99" s="3">
        <v>1188448.8899999999</v>
      </c>
      <c r="C99" s="3">
        <v>1193281.7479999999</v>
      </c>
      <c r="D99" s="3">
        <v>1193784.683</v>
      </c>
      <c r="E99" s="3">
        <v>1194404.3859999999</v>
      </c>
      <c r="F99" s="3">
        <v>1194543.2709999999</v>
      </c>
      <c r="G99" s="3">
        <v>1193298.524</v>
      </c>
      <c r="I99">
        <f t="shared" si="3"/>
        <v>138.88500000000931</v>
      </c>
      <c r="J99">
        <f t="shared" si="3"/>
        <v>-1244.7469999999739</v>
      </c>
    </row>
    <row r="100" spans="1:10" x14ac:dyDescent="0.25">
      <c r="A100" s="2">
        <v>39569</v>
      </c>
      <c r="B100" s="3">
        <v>1029324.542</v>
      </c>
      <c r="C100" s="3">
        <v>1029755.4889999999</v>
      </c>
      <c r="D100" s="3">
        <v>1037642.1629999999</v>
      </c>
      <c r="E100" s="3">
        <v>1040444.144</v>
      </c>
      <c r="F100" s="3">
        <v>1038888.487</v>
      </c>
      <c r="G100" s="3">
        <v>1037966.297</v>
      </c>
      <c r="I100">
        <f t="shared" si="3"/>
        <v>-1555.6570000000065</v>
      </c>
      <c r="J100">
        <f t="shared" si="3"/>
        <v>-922.18999999994412</v>
      </c>
    </row>
    <row r="101" spans="1:10" x14ac:dyDescent="0.25">
      <c r="A101" s="2">
        <v>39600</v>
      </c>
      <c r="B101" s="3">
        <v>950091.13199999998</v>
      </c>
      <c r="C101" s="3">
        <v>954223.87300000002</v>
      </c>
      <c r="D101" s="3">
        <v>961125.67099999997</v>
      </c>
      <c r="E101" s="3">
        <v>963327.60600000003</v>
      </c>
      <c r="F101" s="3">
        <v>960348.48499999999</v>
      </c>
      <c r="G101" s="3">
        <v>959193.89399999997</v>
      </c>
      <c r="I101">
        <f t="shared" si="3"/>
        <v>-2979.1210000000428</v>
      </c>
      <c r="J101">
        <f t="shared" si="3"/>
        <v>-1154.5910000000149</v>
      </c>
    </row>
    <row r="102" spans="1:10" x14ac:dyDescent="0.25">
      <c r="A102" s="2">
        <v>39630</v>
      </c>
      <c r="B102" s="3">
        <v>987557.74300000002</v>
      </c>
      <c r="C102" s="3">
        <v>988991.09900000005</v>
      </c>
      <c r="D102" s="3">
        <v>993297.04700000002</v>
      </c>
      <c r="E102" s="3">
        <v>992951.19200000004</v>
      </c>
      <c r="F102" s="3">
        <v>988685.98499999999</v>
      </c>
      <c r="G102" s="3">
        <v>987940.92</v>
      </c>
      <c r="I102">
        <f t="shared" si="3"/>
        <v>-4265.2070000000531</v>
      </c>
      <c r="J102">
        <f t="shared" si="3"/>
        <v>-745.06499999994412</v>
      </c>
    </row>
    <row r="103" spans="1:10" x14ac:dyDescent="0.25">
      <c r="A103" s="2">
        <v>39661</v>
      </c>
      <c r="B103" s="3">
        <v>979859.38699999999</v>
      </c>
      <c r="C103" s="3">
        <v>984674.70299999998</v>
      </c>
      <c r="D103" s="3">
        <v>982424.25</v>
      </c>
      <c r="E103" s="3">
        <v>979503.22499999998</v>
      </c>
      <c r="F103" s="3">
        <v>971980.85400000005</v>
      </c>
      <c r="G103" s="3">
        <v>970673.57299999997</v>
      </c>
      <c r="I103">
        <f t="shared" si="3"/>
        <v>-7522.3709999999264</v>
      </c>
      <c r="J103">
        <f t="shared" si="3"/>
        <v>-1307.2810000000754</v>
      </c>
    </row>
    <row r="104" spans="1:10" x14ac:dyDescent="0.25">
      <c r="A104" s="2">
        <v>39692</v>
      </c>
      <c r="B104" s="3">
        <v>1049643.17</v>
      </c>
      <c r="C104" s="3">
        <v>1048066.2070000001</v>
      </c>
      <c r="D104" s="3">
        <v>1043022.08</v>
      </c>
      <c r="E104" s="3">
        <v>1035387.672</v>
      </c>
      <c r="F104" s="3">
        <v>1027632.651</v>
      </c>
      <c r="G104" s="3">
        <v>1026374.017</v>
      </c>
      <c r="I104">
        <f t="shared" si="3"/>
        <v>-7755.0210000000661</v>
      </c>
      <c r="J104">
        <f t="shared" si="3"/>
        <v>-1258.6339999999618</v>
      </c>
    </row>
    <row r="105" spans="1:10" x14ac:dyDescent="0.25">
      <c r="A105" s="2">
        <v>39722</v>
      </c>
      <c r="B105" s="3">
        <v>1248640.8500000001</v>
      </c>
      <c r="C105" s="3">
        <v>1242929.3160000001</v>
      </c>
      <c r="D105" s="3">
        <v>1225735.287</v>
      </c>
      <c r="E105" s="3">
        <v>1215354.44</v>
      </c>
      <c r="F105" s="3">
        <v>1205443.983</v>
      </c>
      <c r="G105" s="3">
        <v>1202994.7749999999</v>
      </c>
      <c r="I105">
        <f t="shared" si="3"/>
        <v>-9910.4569999999367</v>
      </c>
      <c r="J105">
        <f t="shared" si="3"/>
        <v>-2449.2080000001006</v>
      </c>
    </row>
    <row r="106" spans="1:10" x14ac:dyDescent="0.25">
      <c r="A106" s="2">
        <v>39753</v>
      </c>
      <c r="B106" s="3">
        <v>1414741.575</v>
      </c>
      <c r="C106" s="3">
        <v>1413021.2620000001</v>
      </c>
      <c r="D106" s="3">
        <v>1382589.5220000001</v>
      </c>
      <c r="E106" s="3">
        <v>1369241.02</v>
      </c>
      <c r="F106" s="3">
        <v>1361724.321</v>
      </c>
      <c r="G106" s="3">
        <v>1358080.0330000001</v>
      </c>
      <c r="I106">
        <f t="shared" si="3"/>
        <v>-7516.6990000000224</v>
      </c>
      <c r="J106">
        <f t="shared" si="3"/>
        <v>-3644.2879999999423</v>
      </c>
    </row>
    <row r="107" spans="1:10" x14ac:dyDescent="0.25">
      <c r="A107" s="2">
        <v>39783</v>
      </c>
      <c r="B107" s="3">
        <v>1580760.811</v>
      </c>
      <c r="C107" s="3">
        <v>1556243.2050000003</v>
      </c>
      <c r="D107" s="3">
        <v>1530000.0449999999</v>
      </c>
      <c r="E107" s="3">
        <v>1516378.355</v>
      </c>
      <c r="F107" s="3">
        <v>1509434.33</v>
      </c>
      <c r="G107" s="3">
        <v>1507214.966</v>
      </c>
      <c r="I107">
        <f t="shared" si="3"/>
        <v>-6944.0249999999069</v>
      </c>
      <c r="J107">
        <f t="shared" si="3"/>
        <v>-2219.3640000000596</v>
      </c>
    </row>
    <row r="108" spans="1:10" x14ac:dyDescent="0.25">
      <c r="A108" s="2">
        <v>39814</v>
      </c>
      <c r="B108" s="3">
        <v>1589009.39</v>
      </c>
      <c r="C108" s="3">
        <v>1573483.36</v>
      </c>
      <c r="D108" s="3">
        <v>1550739.125</v>
      </c>
      <c r="E108" s="3">
        <v>1538718.281</v>
      </c>
      <c r="F108" s="3">
        <v>1531633.459</v>
      </c>
      <c r="G108" s="3">
        <v>1529714.493</v>
      </c>
      <c r="I108">
        <f t="shared" si="3"/>
        <v>-7084.8219999999274</v>
      </c>
      <c r="J108">
        <f t="shared" si="3"/>
        <v>-1918.9660000000149</v>
      </c>
    </row>
    <row r="109" spans="1:10" x14ac:dyDescent="0.25">
      <c r="A109" s="2">
        <v>39845</v>
      </c>
      <c r="B109" s="3">
        <v>1360177.5260000001</v>
      </c>
      <c r="C109" s="3">
        <v>1349773.9779999999</v>
      </c>
      <c r="D109" s="3">
        <v>1331662.0649999999</v>
      </c>
      <c r="E109" s="3">
        <v>1324960.679</v>
      </c>
      <c r="F109" s="3">
        <v>1319505.2420000001</v>
      </c>
      <c r="G109" s="3">
        <v>1317450.875</v>
      </c>
      <c r="I109">
        <f t="shared" si="3"/>
        <v>-5455.436999999918</v>
      </c>
      <c r="J109">
        <f t="shared" si="3"/>
        <v>-2054.3670000000857</v>
      </c>
    </row>
    <row r="110" spans="1:10" x14ac:dyDescent="0.25">
      <c r="A110" s="2">
        <v>39873</v>
      </c>
      <c r="B110" s="3">
        <v>1325981.274</v>
      </c>
      <c r="C110" s="3">
        <v>1316569.5619999999</v>
      </c>
      <c r="D110" s="3">
        <v>1299661.1769999999</v>
      </c>
      <c r="E110" s="3">
        <v>1295329.253</v>
      </c>
      <c r="F110" s="3">
        <v>1288967.997</v>
      </c>
      <c r="G110" s="3">
        <v>1289143.5319999999</v>
      </c>
      <c r="I110">
        <f t="shared" si="3"/>
        <v>-6361.2560000000522</v>
      </c>
      <c r="J110">
        <f t="shared" si="3"/>
        <v>175.53499999991618</v>
      </c>
    </row>
    <row r="111" spans="1:10" x14ac:dyDescent="0.25">
      <c r="A111" s="2">
        <v>39904</v>
      </c>
      <c r="B111" s="4">
        <v>1114336.4099999999</v>
      </c>
      <c r="C111" s="4">
        <v>1104040.953</v>
      </c>
      <c r="D111" s="4">
        <v>1101133.693</v>
      </c>
      <c r="E111" s="4">
        <v>1098152.93</v>
      </c>
      <c r="F111" s="4">
        <v>1093622.9950000001</v>
      </c>
      <c r="G111" s="4">
        <v>1093612.575</v>
      </c>
      <c r="I111">
        <f t="shared" si="3"/>
        <v>-4529.934999999823</v>
      </c>
      <c r="J111">
        <f t="shared" si="3"/>
        <v>-10.420000000158325</v>
      </c>
    </row>
    <row r="112" spans="1:10" x14ac:dyDescent="0.25">
      <c r="A112" s="2">
        <v>39934</v>
      </c>
      <c r="B112" s="4">
        <v>1021660.427</v>
      </c>
      <c r="C112" s="4">
        <v>1019746.081</v>
      </c>
      <c r="D112" s="4">
        <v>1024448.164</v>
      </c>
      <c r="E112" s="4">
        <v>1026767.132</v>
      </c>
      <c r="F112" s="4">
        <v>1020850.152</v>
      </c>
      <c r="G112" s="4">
        <v>1020879.272</v>
      </c>
      <c r="I112">
        <f t="shared" si="3"/>
        <v>-5916.9799999999814</v>
      </c>
      <c r="J112">
        <f t="shared" si="3"/>
        <v>29.119999999995343</v>
      </c>
    </row>
    <row r="113" spans="1:10" x14ac:dyDescent="0.25">
      <c r="A113" s="2">
        <v>39965</v>
      </c>
      <c r="B113" s="4">
        <v>940179.31700000004</v>
      </c>
      <c r="C113" s="4">
        <v>943750.103</v>
      </c>
      <c r="D113" s="4">
        <v>950580.87800000003</v>
      </c>
      <c r="E113" s="4">
        <v>952054.99100000004</v>
      </c>
      <c r="F113" s="4">
        <v>946473.61199999996</v>
      </c>
      <c r="G113" s="4">
        <v>946608.353</v>
      </c>
      <c r="I113">
        <f t="shared" si="3"/>
        <v>-5581.3790000000736</v>
      </c>
      <c r="J113">
        <f t="shared" si="3"/>
        <v>134.74100000003818</v>
      </c>
    </row>
    <row r="114" spans="1:10" x14ac:dyDescent="0.25">
      <c r="A114" s="2">
        <v>39995</v>
      </c>
      <c r="B114" s="4">
        <v>966068.25199999998</v>
      </c>
      <c r="C114" s="4">
        <v>969434.31700000004</v>
      </c>
      <c r="D114" s="4">
        <v>973480.02500000002</v>
      </c>
      <c r="E114" s="4">
        <v>975570.92299999995</v>
      </c>
      <c r="F114" s="4">
        <v>969344.14</v>
      </c>
      <c r="G114" s="4">
        <v>969459</v>
      </c>
      <c r="I114">
        <f t="shared" si="3"/>
        <v>-6226.7829999999376</v>
      </c>
      <c r="J114">
        <f t="shared" si="3"/>
        <v>114.85999999998603</v>
      </c>
    </row>
    <row r="115" spans="1:10" x14ac:dyDescent="0.25">
      <c r="A115" s="2">
        <v>40026</v>
      </c>
      <c r="B115" s="4">
        <v>960807.99600000004</v>
      </c>
      <c r="C115" s="4">
        <v>961773.38100000005</v>
      </c>
      <c r="D115" s="4">
        <v>965311.52899999998</v>
      </c>
      <c r="E115" s="4">
        <v>965330.20200000005</v>
      </c>
      <c r="F115" s="4">
        <v>960414.87</v>
      </c>
      <c r="G115" s="4">
        <v>960644.30299999996</v>
      </c>
      <c r="I115">
        <f t="shared" si="3"/>
        <v>-4915.3320000000531</v>
      </c>
      <c r="J115">
        <f t="shared" si="3"/>
        <v>229.43299999996088</v>
      </c>
    </row>
    <row r="116" spans="1:10" x14ac:dyDescent="0.25">
      <c r="A116" s="2">
        <v>40057</v>
      </c>
      <c r="B116" s="4">
        <v>997130.42799999996</v>
      </c>
      <c r="C116" s="4">
        <v>996224.43</v>
      </c>
      <c r="D116" s="4">
        <v>999198.31099999999</v>
      </c>
      <c r="E116" s="4">
        <v>995374.23400000005</v>
      </c>
      <c r="F116" s="4">
        <v>989687.79500000004</v>
      </c>
      <c r="G116" s="4">
        <v>988323.55599999998</v>
      </c>
      <c r="I116">
        <f t="shared" si="3"/>
        <v>-5686.439000000013</v>
      </c>
      <c r="J116">
        <f t="shared" si="3"/>
        <v>-1364.2390000000596</v>
      </c>
    </row>
    <row r="117" spans="1:10" x14ac:dyDescent="0.25">
      <c r="A117" s="2">
        <v>40087</v>
      </c>
      <c r="B117" s="4">
        <v>1159519.2420000001</v>
      </c>
      <c r="C117" s="4">
        <v>1159043.8540000001</v>
      </c>
      <c r="D117" s="4">
        <v>1153426.6459999999</v>
      </c>
      <c r="E117" s="4">
        <v>1149408.9080000001</v>
      </c>
      <c r="F117" s="4">
        <v>1143735.4069999999</v>
      </c>
      <c r="G117" s="4">
        <v>1143001.9480000001</v>
      </c>
      <c r="I117">
        <f t="shared" si="3"/>
        <v>-5673.5010000001639</v>
      </c>
      <c r="J117">
        <f t="shared" si="3"/>
        <v>-733.45899999979883</v>
      </c>
    </row>
    <row r="118" spans="1:10" x14ac:dyDescent="0.25">
      <c r="A118" s="2">
        <v>40118</v>
      </c>
      <c r="B118" s="4">
        <v>1313959.067</v>
      </c>
      <c r="C118" s="4">
        <v>1308011.7579999999</v>
      </c>
      <c r="D118" s="4">
        <v>1298021.5859999999</v>
      </c>
      <c r="E118" s="4">
        <v>1290595.6610000001</v>
      </c>
      <c r="F118" s="4">
        <v>1286895.7120000001</v>
      </c>
      <c r="G118" s="4">
        <v>1285273.7830000001</v>
      </c>
      <c r="I118">
        <f t="shared" si="3"/>
        <v>-3699.9490000000224</v>
      </c>
      <c r="J118">
        <f t="shared" si="3"/>
        <v>-1621.9290000000037</v>
      </c>
    </row>
    <row r="119" spans="1:10" x14ac:dyDescent="0.25">
      <c r="A119" s="2">
        <v>40148</v>
      </c>
      <c r="B119" s="4">
        <v>1519963.2239999999</v>
      </c>
      <c r="C119" s="4">
        <v>1514510.666</v>
      </c>
      <c r="D119" s="4">
        <v>1502603.824</v>
      </c>
      <c r="E119" s="4">
        <v>1495948.7009999999</v>
      </c>
      <c r="F119" s="4">
        <v>1491885.7919999999</v>
      </c>
      <c r="G119" s="4">
        <v>1489972.558</v>
      </c>
      <c r="I119">
        <f t="shared" si="3"/>
        <v>-4062.9089999999851</v>
      </c>
      <c r="J119">
        <f t="shared" si="3"/>
        <v>-1913.2339999999385</v>
      </c>
    </row>
    <row r="120" spans="1:10" x14ac:dyDescent="0.25">
      <c r="A120" s="2">
        <v>40179</v>
      </c>
      <c r="B120" s="4">
        <v>1558456.3589999999</v>
      </c>
      <c r="C120" s="4">
        <v>1552096.96</v>
      </c>
      <c r="D120" s="4">
        <v>1541544.317</v>
      </c>
      <c r="E120" s="4">
        <v>1539028.5870000001</v>
      </c>
      <c r="F120" s="4">
        <v>1534316.2420000001</v>
      </c>
      <c r="G120" s="4">
        <v>1531692.5630000001</v>
      </c>
      <c r="I120">
        <f t="shared" si="3"/>
        <v>-4712.3449999999721</v>
      </c>
      <c r="J120">
        <f t="shared" si="3"/>
        <v>-2623.6790000000037</v>
      </c>
    </row>
    <row r="121" spans="1:10" x14ac:dyDescent="0.25">
      <c r="A121" s="2">
        <v>40210</v>
      </c>
      <c r="B121" s="4">
        <v>1357485.6510000001</v>
      </c>
      <c r="C121" s="4">
        <v>1353752.871</v>
      </c>
      <c r="D121" s="4">
        <v>1347533.013</v>
      </c>
      <c r="E121" s="4">
        <v>1345499.9480000001</v>
      </c>
      <c r="F121" s="4">
        <v>1339622.8799999999</v>
      </c>
      <c r="G121" s="4">
        <v>1336396.0220000001</v>
      </c>
      <c r="I121">
        <f t="shared" si="3"/>
        <v>-5877.068000000203</v>
      </c>
      <c r="J121">
        <f t="shared" si="3"/>
        <v>-3226.8579999997746</v>
      </c>
    </row>
    <row r="122" spans="1:10" x14ac:dyDescent="0.25">
      <c r="A122" s="2">
        <v>40238</v>
      </c>
      <c r="B122" s="4">
        <v>1340294.791</v>
      </c>
      <c r="C122" s="4">
        <v>1338192.02</v>
      </c>
      <c r="D122" s="4">
        <v>1332744.5090000001</v>
      </c>
      <c r="E122" s="4">
        <v>1332141.6470000001</v>
      </c>
      <c r="F122" s="4">
        <v>1324011.382</v>
      </c>
      <c r="G122" s="4">
        <v>1323197.5190000001</v>
      </c>
      <c r="I122">
        <f t="shared" si="3"/>
        <v>-8130.2650000001304</v>
      </c>
      <c r="J122">
        <f t="shared" si="3"/>
        <v>-813.86299999989569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2"/>
  <sheetViews>
    <sheetView tabSelected="1" topLeftCell="A13" workbookViewId="0">
      <selection activeCell="Q22" sqref="Q22"/>
    </sheetView>
  </sheetViews>
  <sheetFormatPr defaultRowHeight="15" x14ac:dyDescent="0.25"/>
  <cols>
    <col min="13" max="14" width="9" bestFit="1" customWidth="1"/>
    <col min="19" max="19" width="9.5703125" bestFit="1" customWidth="1"/>
  </cols>
  <sheetData>
    <row r="2" spans="1:10" x14ac:dyDescent="0.25">
      <c r="A2" s="1" t="s">
        <v>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6</v>
      </c>
      <c r="J2" t="s">
        <v>7</v>
      </c>
    </row>
    <row r="3" spans="1:10" x14ac:dyDescent="0.25">
      <c r="A3" s="1">
        <v>36617</v>
      </c>
      <c r="B3">
        <v>1092263.716</v>
      </c>
      <c r="C3">
        <v>1099670.2080000001</v>
      </c>
      <c r="D3">
        <v>1100703.06</v>
      </c>
      <c r="E3">
        <v>1098480.7649999999</v>
      </c>
      <c r="F3">
        <v>1095493.7830000001</v>
      </c>
      <c r="G3">
        <v>1093537.7069999999</v>
      </c>
      <c r="I3">
        <f>F3-E3</f>
        <v>-2986.9819999998435</v>
      </c>
      <c r="J3">
        <f>G3-F3</f>
        <v>-1956.0760000001173</v>
      </c>
    </row>
    <row r="4" spans="1:10" x14ac:dyDescent="0.25">
      <c r="A4" s="1">
        <v>36647</v>
      </c>
      <c r="B4">
        <v>926970.848</v>
      </c>
      <c r="C4">
        <v>930636.28500000003</v>
      </c>
      <c r="D4">
        <v>933398.58400000003</v>
      </c>
      <c r="E4">
        <v>934880.72400000005</v>
      </c>
      <c r="F4">
        <v>933170.00699999998</v>
      </c>
      <c r="G4">
        <v>931501.26199999999</v>
      </c>
      <c r="I4">
        <f t="shared" ref="I4:I67" si="0">F4-E4</f>
        <v>-1710.7170000000624</v>
      </c>
      <c r="J4">
        <f t="shared" ref="J4:J67" si="1">G4-F4</f>
        <v>-1668.7449999999953</v>
      </c>
    </row>
    <row r="5" spans="1:10" x14ac:dyDescent="0.25">
      <c r="A5" s="1">
        <v>36678</v>
      </c>
      <c r="B5">
        <v>1069520.7279999999</v>
      </c>
      <c r="C5">
        <v>1073362.091</v>
      </c>
      <c r="D5">
        <v>1080436.335</v>
      </c>
      <c r="E5">
        <v>1081160.335</v>
      </c>
      <c r="F5">
        <v>1079300.8670000001</v>
      </c>
      <c r="G5">
        <v>1077880.077</v>
      </c>
      <c r="I5">
        <f t="shared" si="0"/>
        <v>-1859.4679999998771</v>
      </c>
      <c r="J5">
        <f t="shared" si="1"/>
        <v>-1420.7900000000373</v>
      </c>
    </row>
    <row r="6" spans="1:10" x14ac:dyDescent="0.25">
      <c r="A6" s="1">
        <v>36708</v>
      </c>
      <c r="B6">
        <v>840849.29500000004</v>
      </c>
      <c r="C6">
        <v>846480.62800000003</v>
      </c>
      <c r="D6">
        <v>862245.29200000002</v>
      </c>
      <c r="E6">
        <v>860496.103</v>
      </c>
      <c r="F6">
        <v>859689.13300000003</v>
      </c>
      <c r="G6">
        <v>858658.16599999997</v>
      </c>
      <c r="I6">
        <f t="shared" si="0"/>
        <v>-806.96999999997206</v>
      </c>
      <c r="J6">
        <f t="shared" si="1"/>
        <v>-1030.9670000000624</v>
      </c>
    </row>
    <row r="7" spans="1:10" x14ac:dyDescent="0.25">
      <c r="A7" s="1">
        <v>36739</v>
      </c>
      <c r="B7">
        <v>831287.95799999998</v>
      </c>
      <c r="C7">
        <v>841106.93900000001</v>
      </c>
      <c r="D7">
        <v>853633.87899999996</v>
      </c>
      <c r="E7">
        <v>852280.23499999999</v>
      </c>
      <c r="F7">
        <v>851839.21600000001</v>
      </c>
      <c r="G7">
        <v>850440.31200000003</v>
      </c>
      <c r="I7">
        <f t="shared" si="0"/>
        <v>-441.01899999997113</v>
      </c>
      <c r="J7">
        <f t="shared" si="1"/>
        <v>-1398.9039999999804</v>
      </c>
    </row>
    <row r="8" spans="1:10" x14ac:dyDescent="0.25">
      <c r="A8" s="1">
        <v>36770</v>
      </c>
      <c r="B8">
        <v>1126202.818</v>
      </c>
      <c r="C8">
        <v>1137381.155</v>
      </c>
      <c r="D8">
        <v>1142700.848</v>
      </c>
      <c r="E8">
        <v>1140904.871</v>
      </c>
      <c r="F8">
        <v>1139383.3430000001</v>
      </c>
      <c r="G8">
        <v>1137532.7350000001</v>
      </c>
      <c r="I8">
        <f t="shared" si="0"/>
        <v>-1521.5279999999329</v>
      </c>
      <c r="J8">
        <f t="shared" si="1"/>
        <v>-1850.6080000000075</v>
      </c>
    </row>
    <row r="9" spans="1:10" x14ac:dyDescent="0.25">
      <c r="A9" s="1">
        <v>36800</v>
      </c>
      <c r="B9">
        <v>1100080.3359999999</v>
      </c>
      <c r="C9">
        <v>1104059.399</v>
      </c>
      <c r="D9">
        <v>1093686.175</v>
      </c>
      <c r="E9">
        <v>1092649.4820000001</v>
      </c>
      <c r="F9">
        <v>1090814.358</v>
      </c>
      <c r="G9">
        <v>1089420.645</v>
      </c>
      <c r="I9">
        <f t="shared" si="0"/>
        <v>-1835.1240000000689</v>
      </c>
      <c r="J9">
        <f t="shared" si="1"/>
        <v>-1393.7129999999888</v>
      </c>
    </row>
    <row r="10" spans="1:10" x14ac:dyDescent="0.25">
      <c r="A10" s="1">
        <v>36831</v>
      </c>
      <c r="B10">
        <v>1343556.071</v>
      </c>
      <c r="C10">
        <v>1333844.5379999999</v>
      </c>
      <c r="D10">
        <v>1314387.074</v>
      </c>
      <c r="E10">
        <v>1311649.767</v>
      </c>
      <c r="F10">
        <v>1310496.0919999999</v>
      </c>
      <c r="G10">
        <v>1308565.6029999999</v>
      </c>
      <c r="I10">
        <f t="shared" si="0"/>
        <v>-1153.6750000000466</v>
      </c>
      <c r="J10">
        <f t="shared" si="1"/>
        <v>-1930.4890000000596</v>
      </c>
    </row>
    <row r="11" spans="1:10" x14ac:dyDescent="0.25">
      <c r="A11" s="1">
        <v>36861</v>
      </c>
      <c r="B11">
        <v>1686101.3529999999</v>
      </c>
      <c r="C11">
        <v>1668883.953</v>
      </c>
      <c r="D11">
        <v>1663048.6640000001</v>
      </c>
      <c r="E11">
        <v>1661054.932</v>
      </c>
      <c r="F11">
        <v>1661221.2790000001</v>
      </c>
      <c r="G11">
        <v>1658509.0759999999</v>
      </c>
      <c r="I11">
        <f t="shared" si="0"/>
        <v>166.34700000006706</v>
      </c>
      <c r="J11">
        <f t="shared" si="1"/>
        <v>-2712.2030000002123</v>
      </c>
    </row>
    <row r="12" spans="1:10" x14ac:dyDescent="0.25">
      <c r="A12" s="1">
        <v>36892</v>
      </c>
      <c r="B12">
        <v>1564395.21</v>
      </c>
      <c r="C12">
        <v>1558580.736</v>
      </c>
      <c r="D12">
        <v>1562069.541</v>
      </c>
      <c r="E12">
        <v>1561379.5490000001</v>
      </c>
      <c r="F12">
        <v>1563594.2690000001</v>
      </c>
      <c r="G12">
        <v>1561235.449</v>
      </c>
      <c r="I12">
        <f t="shared" si="0"/>
        <v>2214.7199999999721</v>
      </c>
      <c r="J12">
        <f t="shared" si="1"/>
        <v>-2358.8200000000652</v>
      </c>
    </row>
    <row r="13" spans="1:10" x14ac:dyDescent="0.25">
      <c r="A13" s="1">
        <v>36923</v>
      </c>
      <c r="B13">
        <v>1351872.1839999999</v>
      </c>
      <c r="C13">
        <v>1355309.432</v>
      </c>
      <c r="D13">
        <v>1367435.3589999999</v>
      </c>
      <c r="E13">
        <v>1367467.73</v>
      </c>
      <c r="F13">
        <v>1369046.8670000001</v>
      </c>
      <c r="G13">
        <v>1367732.5930000001</v>
      </c>
      <c r="I13">
        <f t="shared" si="0"/>
        <v>1579.1370000001043</v>
      </c>
      <c r="J13">
        <f t="shared" si="1"/>
        <v>-1314.2739999999758</v>
      </c>
    </row>
    <row r="14" spans="1:10" x14ac:dyDescent="0.25">
      <c r="A14" s="1">
        <v>36951</v>
      </c>
      <c r="B14">
        <v>1405561.324</v>
      </c>
      <c r="C14">
        <v>1413602.9539999999</v>
      </c>
      <c r="D14">
        <v>1431870.5160000001</v>
      </c>
      <c r="E14">
        <v>1436157.307</v>
      </c>
      <c r="F14">
        <v>1437587.08</v>
      </c>
      <c r="G14">
        <v>1436579.351</v>
      </c>
      <c r="I14">
        <f t="shared" si="0"/>
        <v>1429.7730000000447</v>
      </c>
      <c r="J14">
        <f t="shared" si="1"/>
        <v>-1007.7290000000503</v>
      </c>
    </row>
    <row r="15" spans="1:10" x14ac:dyDescent="0.25">
      <c r="A15" s="1">
        <v>36982</v>
      </c>
      <c r="B15">
        <v>1171946.727</v>
      </c>
      <c r="C15">
        <v>1185185.9850000001</v>
      </c>
      <c r="D15">
        <v>1198413.825</v>
      </c>
      <c r="E15">
        <v>1203873.5589999999</v>
      </c>
      <c r="F15">
        <v>1204754.523</v>
      </c>
      <c r="G15">
        <v>1204168.702</v>
      </c>
      <c r="I15">
        <f t="shared" si="0"/>
        <v>880.96400000015274</v>
      </c>
      <c r="J15">
        <f t="shared" si="1"/>
        <v>-585.82099999999627</v>
      </c>
    </row>
    <row r="16" spans="1:10" x14ac:dyDescent="0.25">
      <c r="A16" s="1">
        <v>37012</v>
      </c>
      <c r="B16">
        <v>1016606.9350000001</v>
      </c>
      <c r="C16">
        <v>1025539.3860000001</v>
      </c>
      <c r="D16">
        <v>1033796.747</v>
      </c>
      <c r="E16">
        <v>1038239.218</v>
      </c>
      <c r="F16">
        <v>1038185.759</v>
      </c>
      <c r="G16">
        <v>1037573.97</v>
      </c>
      <c r="I16">
        <f t="shared" si="0"/>
        <v>-53.459000000031665</v>
      </c>
      <c r="J16">
        <f t="shared" si="1"/>
        <v>-611.78899999998976</v>
      </c>
    </row>
    <row r="17" spans="1:21" x14ac:dyDescent="0.25">
      <c r="A17" s="1">
        <v>37043</v>
      </c>
      <c r="B17">
        <v>932759.13800000004</v>
      </c>
      <c r="C17">
        <v>937297.65300000005</v>
      </c>
      <c r="D17">
        <v>948390.77399999998</v>
      </c>
      <c r="E17">
        <v>951293.799</v>
      </c>
      <c r="F17">
        <v>950633.36399999994</v>
      </c>
      <c r="G17">
        <v>950216.97600000002</v>
      </c>
      <c r="I17">
        <f t="shared" si="0"/>
        <v>-660.43500000005588</v>
      </c>
      <c r="J17">
        <f t="shared" si="1"/>
        <v>-416.38799999991897</v>
      </c>
      <c r="M17" t="s">
        <v>6</v>
      </c>
      <c r="N17" t="s">
        <v>7</v>
      </c>
      <c r="O17" t="s">
        <v>19</v>
      </c>
    </row>
    <row r="18" spans="1:21" x14ac:dyDescent="0.25">
      <c r="A18" s="1">
        <v>37073</v>
      </c>
      <c r="B18">
        <v>948297.54500000004</v>
      </c>
      <c r="C18">
        <v>958373.99699999997</v>
      </c>
      <c r="D18">
        <v>967915.67500000005</v>
      </c>
      <c r="E18">
        <v>966827.21799999999</v>
      </c>
      <c r="F18">
        <v>965952.88100000005</v>
      </c>
      <c r="G18">
        <v>965137.15899999999</v>
      </c>
      <c r="I18">
        <f t="shared" si="0"/>
        <v>-874.33699999994133</v>
      </c>
      <c r="J18">
        <f t="shared" si="1"/>
        <v>-815.72200000006706</v>
      </c>
      <c r="L18" t="s">
        <v>9</v>
      </c>
      <c r="M18" s="5">
        <f>SUM(I3:I14)</f>
        <v>-6925.5059999995865</v>
      </c>
      <c r="N18" s="5">
        <f>SUM(J3:J14)</f>
        <v>-20043.318000000552</v>
      </c>
      <c r="O18" s="6">
        <f>SUM(M18:N18)</f>
        <v>-26968.824000000139</v>
      </c>
    </row>
    <row r="19" spans="1:21" x14ac:dyDescent="0.25">
      <c r="A19" s="1">
        <v>37104</v>
      </c>
      <c r="B19">
        <v>964687.33700000006</v>
      </c>
      <c r="C19">
        <v>969447.848</v>
      </c>
      <c r="D19">
        <v>976790.01399999997</v>
      </c>
      <c r="E19">
        <v>973086.57400000002</v>
      </c>
      <c r="F19">
        <v>972619.45600000001</v>
      </c>
      <c r="G19">
        <v>972426.31400000001</v>
      </c>
      <c r="I19">
        <f t="shared" si="0"/>
        <v>-467.11800000001676</v>
      </c>
      <c r="J19">
        <f t="shared" si="1"/>
        <v>-193.14199999999255</v>
      </c>
      <c r="L19" t="s">
        <v>10</v>
      </c>
      <c r="M19" s="5">
        <f>SUM(I15:I26)</f>
        <v>-16515.898000000045</v>
      </c>
      <c r="N19" s="5">
        <f>SUM(J15:J26)</f>
        <v>18705.558356505586</v>
      </c>
      <c r="O19" s="6">
        <f t="shared" ref="O19:O27" si="2">SUM(M19:N19)</f>
        <v>2189.6603565055411</v>
      </c>
    </row>
    <row r="20" spans="1:21" x14ac:dyDescent="0.25">
      <c r="A20" s="1">
        <v>37135</v>
      </c>
      <c r="B20">
        <v>1024278.071</v>
      </c>
      <c r="C20">
        <v>1028408.001</v>
      </c>
      <c r="D20">
        <v>1028384.547</v>
      </c>
      <c r="E20">
        <v>1025544.003</v>
      </c>
      <c r="F20">
        <v>1024963.597</v>
      </c>
      <c r="G20">
        <v>1025807.9</v>
      </c>
      <c r="I20">
        <f t="shared" si="0"/>
        <v>-580.40600000007544</v>
      </c>
      <c r="J20">
        <f t="shared" si="1"/>
        <v>844.30300000007264</v>
      </c>
      <c r="L20" t="s">
        <v>11</v>
      </c>
      <c r="M20" s="5">
        <f>SUM(I27:I38)</f>
        <v>33095.901999999885</v>
      </c>
      <c r="N20" s="5">
        <f>SUM(J27:J38)</f>
        <v>-3152.7200000000885</v>
      </c>
      <c r="O20" s="6">
        <f t="shared" si="2"/>
        <v>29943.181999999797</v>
      </c>
    </row>
    <row r="21" spans="1:21" x14ac:dyDescent="0.25">
      <c r="A21" s="1">
        <v>37165</v>
      </c>
      <c r="B21">
        <v>1203231.0120000001</v>
      </c>
      <c r="C21">
        <v>1208157.02</v>
      </c>
      <c r="D21">
        <v>1188573.8859999999</v>
      </c>
      <c r="E21">
        <v>1185363.338</v>
      </c>
      <c r="F21">
        <v>1181299.095</v>
      </c>
      <c r="G21">
        <v>1185255.3633565051</v>
      </c>
      <c r="I21">
        <f t="shared" si="0"/>
        <v>-4064.2430000000168</v>
      </c>
      <c r="J21">
        <f t="shared" si="1"/>
        <v>3956.2683565050829</v>
      </c>
      <c r="L21" t="s">
        <v>12</v>
      </c>
      <c r="M21" s="5">
        <f>SUM(I39:I50)</f>
        <v>61338.281999999774</v>
      </c>
      <c r="N21" s="5">
        <f>SUM(J39:J50)</f>
        <v>-15768.804999999236</v>
      </c>
      <c r="O21" s="6">
        <f t="shared" si="2"/>
        <v>45569.477000000537</v>
      </c>
    </row>
    <row r="22" spans="1:21" x14ac:dyDescent="0.25">
      <c r="A22" s="1">
        <v>37196</v>
      </c>
      <c r="B22">
        <v>1451050.82</v>
      </c>
      <c r="C22">
        <v>1442350.398</v>
      </c>
      <c r="D22">
        <v>1412118.621</v>
      </c>
      <c r="E22">
        <v>1407824.92</v>
      </c>
      <c r="F22">
        <v>1401885.1089999999</v>
      </c>
      <c r="G22">
        <v>1408440.625</v>
      </c>
      <c r="I22">
        <f t="shared" si="0"/>
        <v>-5939.810999999987</v>
      </c>
      <c r="J22">
        <f t="shared" si="1"/>
        <v>6555.5160000000615</v>
      </c>
      <c r="L22" t="s">
        <v>13</v>
      </c>
      <c r="M22" s="5">
        <f>SUM(I51:I62)</f>
        <v>34496.284621066996</v>
      </c>
      <c r="N22" s="5">
        <f>SUM(J51:J62)</f>
        <v>-103297.16599999985</v>
      </c>
      <c r="O22" s="6">
        <f t="shared" si="2"/>
        <v>-68800.881378932856</v>
      </c>
      <c r="P22" s="6">
        <f>AVERAGE(O18:O22)</f>
        <v>-3613.477204485424</v>
      </c>
    </row>
    <row r="23" spans="1:21" x14ac:dyDescent="0.25">
      <c r="A23" s="1">
        <v>37226</v>
      </c>
      <c r="B23">
        <v>1611501.828</v>
      </c>
      <c r="C23">
        <v>1585338.3</v>
      </c>
      <c r="D23">
        <v>1571306.2690000001</v>
      </c>
      <c r="E23">
        <v>1569152.8189999999</v>
      </c>
      <c r="F23">
        <v>1562517.5</v>
      </c>
      <c r="G23">
        <v>1569559.567</v>
      </c>
      <c r="I23">
        <f t="shared" si="0"/>
        <v>-6635.3189999999013</v>
      </c>
      <c r="J23">
        <f t="shared" si="1"/>
        <v>7042.0670000000391</v>
      </c>
      <c r="L23" t="s">
        <v>14</v>
      </c>
      <c r="M23" s="5">
        <f>SUM(I63:I74)</f>
        <v>-56629.296999999555</v>
      </c>
      <c r="N23" s="5">
        <f>SUM(J63:J74)</f>
        <v>-109559.82699999982</v>
      </c>
      <c r="O23" s="6">
        <f t="shared" si="2"/>
        <v>-166189.12399999937</v>
      </c>
      <c r="P23" s="6">
        <f>O23-P$22</f>
        <v>-162575.64679551395</v>
      </c>
    </row>
    <row r="24" spans="1:21" x14ac:dyDescent="0.25">
      <c r="A24" s="1">
        <v>37257</v>
      </c>
      <c r="B24">
        <v>1582827.496</v>
      </c>
      <c r="C24">
        <v>1574485.328</v>
      </c>
      <c r="D24">
        <v>1569846.2069999999</v>
      </c>
      <c r="E24">
        <v>1568251.835</v>
      </c>
      <c r="F24">
        <v>1567764.2169999999</v>
      </c>
      <c r="G24">
        <v>1568419.825</v>
      </c>
      <c r="I24">
        <f t="shared" si="0"/>
        <v>-487.61800000001676</v>
      </c>
      <c r="J24">
        <f t="shared" si="1"/>
        <v>655.60800000000745</v>
      </c>
      <c r="L24" t="s">
        <v>15</v>
      </c>
      <c r="M24" s="5">
        <f>SUM(I75:I86)</f>
        <v>-129247.12600000016</v>
      </c>
      <c r="N24" s="5">
        <f>SUM(J75:J86)</f>
        <v>-131376.32899999991</v>
      </c>
      <c r="O24" s="6">
        <f t="shared" si="2"/>
        <v>-260623.45500000007</v>
      </c>
      <c r="P24" s="6">
        <f t="shared" ref="P24:P27" si="3">O24-P$22</f>
        <v>-257009.97779551466</v>
      </c>
    </row>
    <row r="25" spans="1:21" x14ac:dyDescent="0.25">
      <c r="A25" s="1">
        <v>37288</v>
      </c>
      <c r="B25">
        <v>1343413.773</v>
      </c>
      <c r="C25">
        <v>1342199.07</v>
      </c>
      <c r="D25">
        <v>1345804.683</v>
      </c>
      <c r="E25">
        <v>1344555.048</v>
      </c>
      <c r="F25">
        <v>1345541.5789999999</v>
      </c>
      <c r="G25">
        <v>1346378.253</v>
      </c>
      <c r="I25">
        <f t="shared" si="0"/>
        <v>986.53099999995902</v>
      </c>
      <c r="J25">
        <f t="shared" si="1"/>
        <v>836.67400000011548</v>
      </c>
      <c r="L25" t="s">
        <v>16</v>
      </c>
      <c r="M25" s="5">
        <f>SUM(I87:I98)</f>
        <v>-138601.01500000036</v>
      </c>
      <c r="N25" s="5">
        <f>SUM(J87:J98)</f>
        <v>-83507.099999999627</v>
      </c>
      <c r="O25" s="6">
        <f t="shared" si="2"/>
        <v>-222108.11499999999</v>
      </c>
      <c r="P25" s="6">
        <f t="shared" si="3"/>
        <v>-218494.63779551457</v>
      </c>
    </row>
    <row r="26" spans="1:21" x14ac:dyDescent="0.25">
      <c r="A26" s="1">
        <v>37316</v>
      </c>
      <c r="B26">
        <v>1342270.44</v>
      </c>
      <c r="C26">
        <v>1346670.6029999999</v>
      </c>
      <c r="D26">
        <v>1356162.747</v>
      </c>
      <c r="E26">
        <v>1354811.638</v>
      </c>
      <c r="F26">
        <v>1356190.9909999999</v>
      </c>
      <c r="G26">
        <v>1357628.9750000001</v>
      </c>
      <c r="I26">
        <f t="shared" si="0"/>
        <v>1379.3529999998864</v>
      </c>
      <c r="J26">
        <f t="shared" si="1"/>
        <v>1437.9840000001714</v>
      </c>
      <c r="L26" t="s">
        <v>17</v>
      </c>
      <c r="M26" s="5">
        <f>SUM(I99:I110)</f>
        <v>-178467.46099999978</v>
      </c>
      <c r="N26" s="5">
        <f>SUM(J99:J110)</f>
        <v>-66873.476000000024</v>
      </c>
      <c r="O26" s="6">
        <f t="shared" si="2"/>
        <v>-245340.9369999998</v>
      </c>
      <c r="P26" s="6">
        <f t="shared" si="3"/>
        <v>-241727.45979551438</v>
      </c>
    </row>
    <row r="27" spans="1:21" x14ac:dyDescent="0.25">
      <c r="A27" s="1">
        <v>37347</v>
      </c>
      <c r="B27">
        <v>1175759.182</v>
      </c>
      <c r="C27">
        <v>1180958.2290000001</v>
      </c>
      <c r="D27">
        <v>1197704.551</v>
      </c>
      <c r="E27">
        <v>1195192.361</v>
      </c>
      <c r="F27">
        <v>1195582.54</v>
      </c>
      <c r="G27">
        <v>1196792.2479999999</v>
      </c>
      <c r="I27">
        <f t="shared" si="0"/>
        <v>390.17900000000373</v>
      </c>
      <c r="J27">
        <f t="shared" si="1"/>
        <v>1209.7079999998678</v>
      </c>
      <c r="L27" t="s">
        <v>18</v>
      </c>
      <c r="M27" s="5">
        <f>SUM(I111:I122)</f>
        <v>-103449.97599999991</v>
      </c>
      <c r="N27" s="5">
        <f>SUM(J111:J122)</f>
        <v>-29743.120999999694</v>
      </c>
      <c r="O27" s="6">
        <f t="shared" si="2"/>
        <v>-133193.0969999996</v>
      </c>
      <c r="P27" s="6">
        <f t="shared" si="3"/>
        <v>-129579.61979551418</v>
      </c>
      <c r="T27" s="7">
        <f>P27/1000</f>
        <v>-129.57961979551419</v>
      </c>
      <c r="U27" s="7">
        <f>T27*5*0.06</f>
        <v>-38.873885938654254</v>
      </c>
    </row>
    <row r="28" spans="1:21" x14ac:dyDescent="0.25">
      <c r="A28" s="1">
        <v>37377</v>
      </c>
      <c r="B28">
        <v>1055511.2720000001</v>
      </c>
      <c r="C28">
        <v>1068079.652</v>
      </c>
      <c r="D28">
        <v>1087374.865</v>
      </c>
      <c r="E28">
        <v>1085875.94</v>
      </c>
      <c r="F28">
        <v>1086558.9410000001</v>
      </c>
      <c r="G28">
        <v>1087743.7450000001</v>
      </c>
      <c r="I28">
        <f t="shared" si="0"/>
        <v>683.00100000016391</v>
      </c>
      <c r="J28">
        <f t="shared" si="1"/>
        <v>1184.8040000000037</v>
      </c>
    </row>
    <row r="29" spans="1:21" x14ac:dyDescent="0.25">
      <c r="A29" s="1">
        <v>37408</v>
      </c>
      <c r="B29">
        <v>952893.01</v>
      </c>
      <c r="C29">
        <v>966606.19900000002</v>
      </c>
      <c r="D29">
        <v>984015.72499999998</v>
      </c>
      <c r="E29">
        <v>982125.18</v>
      </c>
      <c r="F29">
        <v>983912.02399999998</v>
      </c>
      <c r="G29">
        <v>984311.60900000005</v>
      </c>
      <c r="I29">
        <f t="shared" si="0"/>
        <v>1786.8439999999246</v>
      </c>
      <c r="J29">
        <f t="shared" si="1"/>
        <v>399.58500000007916</v>
      </c>
    </row>
    <row r="30" spans="1:21" x14ac:dyDescent="0.25">
      <c r="A30" s="1">
        <v>37438</v>
      </c>
      <c r="B30">
        <v>986242.09699999995</v>
      </c>
      <c r="C30">
        <v>999245.81799999997</v>
      </c>
      <c r="D30">
        <v>1014858.1580000001</v>
      </c>
      <c r="E30">
        <v>1014319.6139999999</v>
      </c>
      <c r="F30">
        <v>1017837.128</v>
      </c>
      <c r="G30">
        <v>1017313.423</v>
      </c>
      <c r="I30">
        <f t="shared" si="0"/>
        <v>3517.5140000000829</v>
      </c>
      <c r="J30">
        <f t="shared" si="1"/>
        <v>-523.70500000007451</v>
      </c>
    </row>
    <row r="31" spans="1:21" x14ac:dyDescent="0.25">
      <c r="A31" s="1">
        <v>37469</v>
      </c>
      <c r="B31">
        <v>976932.97499999998</v>
      </c>
      <c r="C31">
        <v>989083.31200000003</v>
      </c>
      <c r="D31">
        <v>999241.72199999995</v>
      </c>
      <c r="E31">
        <v>997475.43799999997</v>
      </c>
      <c r="F31">
        <v>1001417.928</v>
      </c>
      <c r="G31">
        <v>1000778.804</v>
      </c>
      <c r="I31">
        <f t="shared" si="0"/>
        <v>3942.4899999999907</v>
      </c>
      <c r="J31">
        <f t="shared" si="1"/>
        <v>-639.1239999999525</v>
      </c>
    </row>
    <row r="32" spans="1:21" x14ac:dyDescent="0.25">
      <c r="A32" s="1">
        <v>37500</v>
      </c>
      <c r="B32">
        <v>1031644.909</v>
      </c>
      <c r="C32">
        <v>1039276.9570000001</v>
      </c>
      <c r="D32">
        <v>1043608.376</v>
      </c>
      <c r="E32">
        <v>1041834.798</v>
      </c>
      <c r="F32">
        <v>1045046.343</v>
      </c>
      <c r="G32">
        <v>1044322.882</v>
      </c>
      <c r="I32">
        <f t="shared" si="0"/>
        <v>3211.5450000000419</v>
      </c>
      <c r="J32">
        <f t="shared" si="1"/>
        <v>-723.46100000001024</v>
      </c>
    </row>
    <row r="33" spans="1:10" x14ac:dyDescent="0.25">
      <c r="A33" s="1">
        <v>37530</v>
      </c>
      <c r="B33">
        <v>1307745.3470000001</v>
      </c>
      <c r="C33">
        <v>1313599.3089999999</v>
      </c>
      <c r="D33">
        <v>1307260.747</v>
      </c>
      <c r="E33">
        <v>1304798.628</v>
      </c>
      <c r="F33">
        <v>1308038.5419999999</v>
      </c>
      <c r="G33">
        <v>1306896.4439999999</v>
      </c>
      <c r="I33">
        <f t="shared" si="0"/>
        <v>3239.9139999998733</v>
      </c>
      <c r="J33">
        <f t="shared" si="1"/>
        <v>-1142.0979999999981</v>
      </c>
    </row>
    <row r="34" spans="1:10" x14ac:dyDescent="0.25">
      <c r="A34" s="1">
        <v>37561</v>
      </c>
      <c r="B34">
        <v>1473041.9850000001</v>
      </c>
      <c r="C34">
        <v>1469602.067</v>
      </c>
      <c r="D34">
        <v>1458640.5319999999</v>
      </c>
      <c r="E34">
        <v>1456303.7450000001</v>
      </c>
      <c r="F34">
        <v>1461717.798</v>
      </c>
      <c r="G34">
        <v>1458816.37</v>
      </c>
      <c r="I34">
        <f t="shared" si="0"/>
        <v>5414.0529999998398</v>
      </c>
      <c r="J34">
        <f t="shared" si="1"/>
        <v>-2901.4279999998398</v>
      </c>
    </row>
    <row r="35" spans="1:10" x14ac:dyDescent="0.25">
      <c r="A35" s="1">
        <v>37591</v>
      </c>
      <c r="B35">
        <v>1614891.078</v>
      </c>
      <c r="C35">
        <v>1608949.9920000001</v>
      </c>
      <c r="D35">
        <v>1605674.3370000001</v>
      </c>
      <c r="E35">
        <v>1603106.5870000001</v>
      </c>
      <c r="F35">
        <v>1610075.9550000001</v>
      </c>
      <c r="G35">
        <v>1605927.1669999999</v>
      </c>
      <c r="I35">
        <f t="shared" si="0"/>
        <v>6969.3680000000168</v>
      </c>
      <c r="J35">
        <f t="shared" si="1"/>
        <v>-4148.7880000001751</v>
      </c>
    </row>
    <row r="36" spans="1:10" x14ac:dyDescent="0.25">
      <c r="A36" s="1">
        <v>37622</v>
      </c>
      <c r="B36">
        <v>1625670.115</v>
      </c>
      <c r="C36">
        <v>1621530.0109999999</v>
      </c>
      <c r="D36">
        <v>1624312.9140000001</v>
      </c>
      <c r="E36">
        <v>1626410.682</v>
      </c>
      <c r="F36">
        <v>1628900.2209999999</v>
      </c>
      <c r="G36">
        <v>1626746.409</v>
      </c>
      <c r="I36">
        <f t="shared" si="0"/>
        <v>2489.5389999998733</v>
      </c>
      <c r="J36">
        <f t="shared" si="1"/>
        <v>-2153.811999999918</v>
      </c>
    </row>
    <row r="37" spans="1:10" x14ac:dyDescent="0.25">
      <c r="A37" s="1">
        <v>37653</v>
      </c>
      <c r="B37">
        <v>1465080.9580000001</v>
      </c>
      <c r="C37">
        <v>1467788.3859999999</v>
      </c>
      <c r="D37">
        <v>1465754.135</v>
      </c>
      <c r="E37">
        <v>1467896.7609999999</v>
      </c>
      <c r="F37">
        <v>1469066.6059999999</v>
      </c>
      <c r="G37">
        <v>1472753.3019999999</v>
      </c>
      <c r="I37">
        <f t="shared" si="0"/>
        <v>1169.8449999999721</v>
      </c>
      <c r="J37">
        <f t="shared" si="1"/>
        <v>3686.6959999999963</v>
      </c>
    </row>
    <row r="38" spans="1:10" x14ac:dyDescent="0.25">
      <c r="A38" s="1">
        <v>37681</v>
      </c>
      <c r="B38">
        <v>1423219.0519999999</v>
      </c>
      <c r="C38">
        <v>1423109.7849999999</v>
      </c>
      <c r="D38">
        <v>1421121.2879999999</v>
      </c>
      <c r="E38">
        <v>1423581.4709999999</v>
      </c>
      <c r="F38">
        <v>1423863.081</v>
      </c>
      <c r="G38">
        <v>1426461.9839999999</v>
      </c>
      <c r="I38">
        <f t="shared" si="0"/>
        <v>281.61000000010245</v>
      </c>
      <c r="J38">
        <f t="shared" si="1"/>
        <v>2598.9029999999329</v>
      </c>
    </row>
    <row r="39" spans="1:10" x14ac:dyDescent="0.25">
      <c r="A39" s="1">
        <v>37712</v>
      </c>
      <c r="B39">
        <v>1242829.2649999999</v>
      </c>
      <c r="C39">
        <v>1241543.9069999999</v>
      </c>
      <c r="D39">
        <v>1250633.446</v>
      </c>
      <c r="E39">
        <v>1249527.7180000001</v>
      </c>
      <c r="F39">
        <v>1251840.5530000001</v>
      </c>
      <c r="G39">
        <v>1252091.7830000001</v>
      </c>
      <c r="I39">
        <f t="shared" si="0"/>
        <v>2312.8349999999627</v>
      </c>
      <c r="J39">
        <f t="shared" si="1"/>
        <v>251.22999999998137</v>
      </c>
    </row>
    <row r="40" spans="1:10" x14ac:dyDescent="0.25">
      <c r="A40" s="1">
        <v>37742</v>
      </c>
      <c r="B40">
        <v>1082289.3910000001</v>
      </c>
      <c r="C40">
        <v>1087330.24</v>
      </c>
      <c r="D40">
        <v>1102855.388</v>
      </c>
      <c r="E40">
        <v>1102298.8359999999</v>
      </c>
      <c r="F40">
        <v>1104638.889</v>
      </c>
      <c r="G40">
        <v>1104723.1680000001</v>
      </c>
      <c r="I40">
        <f t="shared" si="0"/>
        <v>2340.0530000000726</v>
      </c>
      <c r="J40">
        <f t="shared" si="1"/>
        <v>84.279000000096858</v>
      </c>
    </row>
    <row r="41" spans="1:10" x14ac:dyDescent="0.25">
      <c r="A41" s="1">
        <v>37773</v>
      </c>
      <c r="B41">
        <v>976429.33100000001</v>
      </c>
      <c r="C41">
        <v>989950.73</v>
      </c>
      <c r="D41">
        <v>999045.24</v>
      </c>
      <c r="E41">
        <v>1000494.093</v>
      </c>
      <c r="F41">
        <v>1002223.6629999999</v>
      </c>
      <c r="G41">
        <v>1001544.314</v>
      </c>
      <c r="I41">
        <f t="shared" si="0"/>
        <v>1729.5699999999488</v>
      </c>
      <c r="J41">
        <f t="shared" si="1"/>
        <v>-679.34899999992922</v>
      </c>
    </row>
    <row r="42" spans="1:10" x14ac:dyDescent="0.25">
      <c r="A42" s="1">
        <v>37803</v>
      </c>
      <c r="B42">
        <v>1014423.665</v>
      </c>
      <c r="C42">
        <v>1024666.703</v>
      </c>
      <c r="D42">
        <v>1034904.856</v>
      </c>
      <c r="E42">
        <v>1037763.798</v>
      </c>
      <c r="F42">
        <v>1038984.821</v>
      </c>
      <c r="G42">
        <v>1039021.304</v>
      </c>
      <c r="I42">
        <f t="shared" si="0"/>
        <v>1221.0230000000447</v>
      </c>
      <c r="J42">
        <f t="shared" si="1"/>
        <v>36.483000000007451</v>
      </c>
    </row>
    <row r="43" spans="1:10" x14ac:dyDescent="0.25">
      <c r="A43" s="1">
        <v>37834</v>
      </c>
      <c r="B43">
        <v>1014090.71</v>
      </c>
      <c r="C43">
        <v>1021898.083</v>
      </c>
      <c r="D43">
        <v>1034246.665</v>
      </c>
      <c r="E43">
        <v>1035746.898</v>
      </c>
      <c r="F43">
        <v>1038675.25</v>
      </c>
      <c r="G43">
        <v>1038184.058</v>
      </c>
      <c r="I43">
        <f t="shared" si="0"/>
        <v>2928.3519999999553</v>
      </c>
      <c r="J43">
        <f t="shared" si="1"/>
        <v>-491.19200000003912</v>
      </c>
    </row>
    <row r="44" spans="1:10" x14ac:dyDescent="0.25">
      <c r="A44" s="1">
        <v>37865</v>
      </c>
      <c r="B44">
        <v>1048479.866</v>
      </c>
      <c r="C44">
        <v>1056985.9280000001</v>
      </c>
      <c r="D44">
        <v>1068576.412</v>
      </c>
      <c r="E44">
        <v>1066731.6240000001</v>
      </c>
      <c r="F44">
        <v>1071300.6669999999</v>
      </c>
      <c r="G44">
        <v>1071141.351</v>
      </c>
      <c r="I44">
        <f t="shared" si="0"/>
        <v>4569.0429999998305</v>
      </c>
      <c r="J44">
        <f t="shared" si="1"/>
        <v>-159.3159999998752</v>
      </c>
    </row>
    <row r="45" spans="1:10" x14ac:dyDescent="0.25">
      <c r="A45" s="1">
        <v>37895</v>
      </c>
      <c r="B45">
        <v>1272225.1140000001</v>
      </c>
      <c r="C45">
        <v>1282446.6740000001</v>
      </c>
      <c r="D45">
        <v>1294064.132</v>
      </c>
      <c r="E45">
        <v>1289751.318</v>
      </c>
      <c r="F45">
        <v>1295553.7949999999</v>
      </c>
      <c r="G45">
        <v>1296065.5490000001</v>
      </c>
      <c r="I45">
        <f t="shared" si="0"/>
        <v>5802.4769999999553</v>
      </c>
      <c r="J45">
        <f t="shared" si="1"/>
        <v>511.75400000018999</v>
      </c>
    </row>
    <row r="46" spans="1:10" x14ac:dyDescent="0.25">
      <c r="A46" s="1">
        <v>37926</v>
      </c>
      <c r="B46">
        <v>1476067.1510000001</v>
      </c>
      <c r="C46">
        <v>1485848.0989999999</v>
      </c>
      <c r="D46">
        <v>1486583.628</v>
      </c>
      <c r="E46">
        <v>1482286.6580000001</v>
      </c>
      <c r="F46">
        <v>1489349.879</v>
      </c>
      <c r="G46">
        <v>1487079.8</v>
      </c>
      <c r="I46">
        <f t="shared" si="0"/>
        <v>7063.2209999999031</v>
      </c>
      <c r="J46">
        <f t="shared" si="1"/>
        <v>-2270.0789999999106</v>
      </c>
    </row>
    <row r="47" spans="1:10" x14ac:dyDescent="0.25">
      <c r="A47" s="1">
        <v>37956</v>
      </c>
      <c r="B47">
        <v>1666553.8060000001</v>
      </c>
      <c r="C47">
        <v>1669192.2790000001</v>
      </c>
      <c r="D47">
        <v>1662620.4569999999</v>
      </c>
      <c r="E47">
        <v>1661994.9129999999</v>
      </c>
      <c r="F47">
        <v>1669238.764</v>
      </c>
      <c r="G47">
        <v>1667129.267</v>
      </c>
      <c r="I47">
        <f t="shared" si="0"/>
        <v>7243.8510000000242</v>
      </c>
      <c r="J47">
        <f t="shared" si="1"/>
        <v>-2109.4969999999739</v>
      </c>
    </row>
    <row r="48" spans="1:10" x14ac:dyDescent="0.25">
      <c r="A48" s="1">
        <v>37987</v>
      </c>
      <c r="B48">
        <v>1670869.2790000001</v>
      </c>
      <c r="C48">
        <v>1666814.0660000001</v>
      </c>
      <c r="D48">
        <v>1662053.2520000001</v>
      </c>
      <c r="E48">
        <v>1665425.8670000001</v>
      </c>
      <c r="F48">
        <v>1670833.486</v>
      </c>
      <c r="G48">
        <v>1670193.7390000001</v>
      </c>
      <c r="I48">
        <f t="shared" si="0"/>
        <v>5407.6189999999478</v>
      </c>
      <c r="J48">
        <f t="shared" si="1"/>
        <v>-639.74699999997392</v>
      </c>
    </row>
    <row r="49" spans="1:10" x14ac:dyDescent="0.25">
      <c r="A49" s="1">
        <v>38018</v>
      </c>
      <c r="B49">
        <v>1506151.4890000001</v>
      </c>
      <c r="C49">
        <v>1504359.09</v>
      </c>
      <c r="D49">
        <v>1505228.2401898324</v>
      </c>
      <c r="E49">
        <v>1508358.5049999999</v>
      </c>
      <c r="F49">
        <v>1516435.895</v>
      </c>
      <c r="G49">
        <v>1513195.5930000001</v>
      </c>
      <c r="I49">
        <f t="shared" si="0"/>
        <v>8077.3900000001304</v>
      </c>
      <c r="J49">
        <f t="shared" si="1"/>
        <v>-3240.3019999999087</v>
      </c>
    </row>
    <row r="50" spans="1:10" x14ac:dyDescent="0.25">
      <c r="A50" s="1">
        <v>38047</v>
      </c>
      <c r="B50">
        <v>1526884.04</v>
      </c>
      <c r="C50">
        <v>1527383.98</v>
      </c>
      <c r="D50">
        <v>1534807.784</v>
      </c>
      <c r="E50">
        <v>1538054.004</v>
      </c>
      <c r="F50">
        <v>1550696.852</v>
      </c>
      <c r="G50">
        <v>1543633.7830000001</v>
      </c>
      <c r="I50">
        <f t="shared" si="0"/>
        <v>12642.847999999998</v>
      </c>
      <c r="J50">
        <f t="shared" si="1"/>
        <v>-7063.0689999999013</v>
      </c>
    </row>
    <row r="51" spans="1:10" x14ac:dyDescent="0.25">
      <c r="A51" s="1">
        <v>38078</v>
      </c>
      <c r="B51">
        <v>1215652.8559999999</v>
      </c>
      <c r="C51">
        <v>1220734.2790000001</v>
      </c>
      <c r="D51">
        <v>1233032.466</v>
      </c>
      <c r="E51">
        <v>1236438.9210000001</v>
      </c>
      <c r="F51">
        <v>1246968.8840000001</v>
      </c>
      <c r="G51">
        <v>1240144.662</v>
      </c>
      <c r="I51">
        <f t="shared" si="0"/>
        <v>10529.962999999989</v>
      </c>
      <c r="J51">
        <f t="shared" si="1"/>
        <v>-6824.2220000000671</v>
      </c>
    </row>
    <row r="52" spans="1:10" x14ac:dyDescent="0.25">
      <c r="A52" s="1">
        <v>38108</v>
      </c>
      <c r="B52">
        <v>1118242.9650000001</v>
      </c>
      <c r="C52">
        <v>1125676.8659999999</v>
      </c>
      <c r="D52">
        <v>1140924.297</v>
      </c>
      <c r="E52">
        <v>1144165.682</v>
      </c>
      <c r="F52">
        <v>1155340.3500000001</v>
      </c>
      <c r="G52">
        <v>1147063.5549999999</v>
      </c>
      <c r="I52">
        <f t="shared" si="0"/>
        <v>11174.668000000063</v>
      </c>
      <c r="J52">
        <f t="shared" si="1"/>
        <v>-8276.7950000001583</v>
      </c>
    </row>
    <row r="53" spans="1:10" x14ac:dyDescent="0.25">
      <c r="A53" s="1">
        <v>38139</v>
      </c>
      <c r="B53">
        <v>1012177.481</v>
      </c>
      <c r="C53">
        <v>1020789.818</v>
      </c>
      <c r="D53">
        <v>1034524.723</v>
      </c>
      <c r="E53">
        <v>1037290.466</v>
      </c>
      <c r="F53">
        <v>1044851.367</v>
      </c>
      <c r="G53">
        <v>1039604.9790000001</v>
      </c>
      <c r="I53">
        <f t="shared" si="0"/>
        <v>7560.9009999999544</v>
      </c>
      <c r="J53">
        <f t="shared" si="1"/>
        <v>-5246.387999999919</v>
      </c>
    </row>
    <row r="54" spans="1:10" x14ac:dyDescent="0.25">
      <c r="A54" s="1">
        <v>38169</v>
      </c>
      <c r="B54">
        <v>1047870.148</v>
      </c>
      <c r="C54">
        <v>1056601.7450000001</v>
      </c>
      <c r="D54">
        <v>1073294.6620663048</v>
      </c>
      <c r="E54">
        <v>1074012.8293512845</v>
      </c>
      <c r="F54">
        <v>1081124.102</v>
      </c>
      <c r="G54">
        <v>1074796.2220000001</v>
      </c>
      <c r="I54">
        <f t="shared" si="0"/>
        <v>7111.2726487154141</v>
      </c>
      <c r="J54">
        <f t="shared" si="1"/>
        <v>-6327.8799999998882</v>
      </c>
    </row>
    <row r="55" spans="1:10" x14ac:dyDescent="0.25">
      <c r="A55" s="1">
        <v>38200</v>
      </c>
      <c r="B55">
        <v>1034717.273</v>
      </c>
      <c r="C55">
        <v>1042870.138</v>
      </c>
      <c r="D55">
        <v>1060439.4269999999</v>
      </c>
      <c r="E55">
        <v>1060804.824</v>
      </c>
      <c r="F55">
        <v>1065792.1610000001</v>
      </c>
      <c r="G55">
        <v>1059677.6580000001</v>
      </c>
      <c r="I55">
        <f t="shared" si="0"/>
        <v>4987.3370000000577</v>
      </c>
      <c r="J55">
        <f t="shared" si="1"/>
        <v>-6114.5030000000261</v>
      </c>
    </row>
    <row r="56" spans="1:10" x14ac:dyDescent="0.25">
      <c r="A56" s="1">
        <v>38231</v>
      </c>
      <c r="B56">
        <v>1069697.7169999999</v>
      </c>
      <c r="C56">
        <v>1080569.835</v>
      </c>
      <c r="D56">
        <v>1090685.0190000001</v>
      </c>
      <c r="E56">
        <v>1094689.831</v>
      </c>
      <c r="F56">
        <v>1096288.0689999999</v>
      </c>
      <c r="G56">
        <v>1089009.926</v>
      </c>
      <c r="I56">
        <f t="shared" si="0"/>
        <v>1598.2379999998957</v>
      </c>
      <c r="J56">
        <f t="shared" si="1"/>
        <v>-7278.1429999999236</v>
      </c>
    </row>
    <row r="57" spans="1:10" x14ac:dyDescent="0.25">
      <c r="A57" s="1">
        <v>38261</v>
      </c>
      <c r="B57">
        <v>1345864.682</v>
      </c>
      <c r="C57">
        <v>1354420.5090000001</v>
      </c>
      <c r="D57">
        <v>1353217.281</v>
      </c>
      <c r="E57">
        <v>1358242.6760276482</v>
      </c>
      <c r="F57">
        <v>1358513.0989999999</v>
      </c>
      <c r="G57">
        <v>1348762.203</v>
      </c>
      <c r="I57">
        <f t="shared" si="0"/>
        <v>270.4229723517783</v>
      </c>
      <c r="J57">
        <f t="shared" si="1"/>
        <v>-9750.8959999999497</v>
      </c>
    </row>
    <row r="58" spans="1:10" x14ac:dyDescent="0.25">
      <c r="A58" s="1">
        <v>38292</v>
      </c>
      <c r="B58">
        <v>1546964.3729999999</v>
      </c>
      <c r="C58">
        <v>1547598.1680000001</v>
      </c>
      <c r="D58">
        <v>1538425.4450000001</v>
      </c>
      <c r="E58">
        <v>1541778.811</v>
      </c>
      <c r="F58">
        <v>1541079.2</v>
      </c>
      <c r="G58">
        <v>1529421.1839999999</v>
      </c>
      <c r="I58">
        <f t="shared" si="0"/>
        <v>-699.61100000003353</v>
      </c>
      <c r="J58">
        <f t="shared" si="1"/>
        <v>-11658.016000000061</v>
      </c>
    </row>
    <row r="59" spans="1:10" x14ac:dyDescent="0.25">
      <c r="A59" s="1">
        <v>38322</v>
      </c>
      <c r="B59">
        <v>1692692.3759999999</v>
      </c>
      <c r="C59">
        <v>1685643.3810000001</v>
      </c>
      <c r="D59">
        <v>1684104.5319999999</v>
      </c>
      <c r="E59">
        <v>1679705.4350000001</v>
      </c>
      <c r="F59">
        <v>1680159.8119999999</v>
      </c>
      <c r="G59">
        <v>1667307.0220000001</v>
      </c>
      <c r="I59">
        <f t="shared" si="0"/>
        <v>454.37699999986216</v>
      </c>
      <c r="J59">
        <f t="shared" si="1"/>
        <v>-12852.789999999804</v>
      </c>
    </row>
    <row r="60" spans="1:10" x14ac:dyDescent="0.25">
      <c r="A60" s="1">
        <v>38353</v>
      </c>
      <c r="B60">
        <v>1668394.0419999999</v>
      </c>
      <c r="C60">
        <v>1663227.794</v>
      </c>
      <c r="D60">
        <v>1667126.4739999999</v>
      </c>
      <c r="E60">
        <v>1660286.87</v>
      </c>
      <c r="F60">
        <v>1657568.7339999999</v>
      </c>
      <c r="G60">
        <v>1648070.2860000001</v>
      </c>
      <c r="I60">
        <f t="shared" si="0"/>
        <v>-2718.1360000001732</v>
      </c>
      <c r="J60">
        <f t="shared" si="1"/>
        <v>-9498.4479999998584</v>
      </c>
    </row>
    <row r="61" spans="1:10" x14ac:dyDescent="0.25">
      <c r="A61" s="1">
        <v>38384</v>
      </c>
      <c r="B61">
        <v>1549420.7390000001</v>
      </c>
      <c r="C61">
        <v>1550042.9680000001</v>
      </c>
      <c r="D61">
        <v>1553009.9480000001</v>
      </c>
      <c r="E61">
        <v>1546885.777</v>
      </c>
      <c r="F61">
        <v>1542507.7990000001</v>
      </c>
      <c r="G61">
        <v>1534614.66</v>
      </c>
      <c r="I61">
        <f t="shared" si="0"/>
        <v>-4377.9779999998864</v>
      </c>
      <c r="J61">
        <f t="shared" si="1"/>
        <v>-7893.1390000001993</v>
      </c>
    </row>
    <row r="62" spans="1:10" x14ac:dyDescent="0.25">
      <c r="A62" s="1">
        <v>38412</v>
      </c>
      <c r="B62">
        <v>1524936.42</v>
      </c>
      <c r="C62">
        <v>1527843.4539999999</v>
      </c>
      <c r="D62">
        <v>1534005.925</v>
      </c>
      <c r="E62">
        <v>1532034.9979999999</v>
      </c>
      <c r="F62">
        <v>1530639.828</v>
      </c>
      <c r="G62">
        <v>1519063.882</v>
      </c>
      <c r="I62">
        <f t="shared" si="0"/>
        <v>-1395.1699999999255</v>
      </c>
      <c r="J62">
        <f t="shared" si="1"/>
        <v>-11575.945999999996</v>
      </c>
    </row>
    <row r="63" spans="1:10" x14ac:dyDescent="0.25">
      <c r="A63" s="1">
        <v>38443</v>
      </c>
      <c r="B63">
        <v>1258199.7250000001</v>
      </c>
      <c r="C63">
        <v>1268438.675</v>
      </c>
      <c r="D63">
        <v>1279416.432</v>
      </c>
      <c r="E63">
        <v>1277735.6040000001</v>
      </c>
      <c r="F63">
        <v>1275351.9210000001</v>
      </c>
      <c r="G63">
        <v>1266053.7990000001</v>
      </c>
      <c r="I63">
        <f t="shared" si="0"/>
        <v>-2383.6829999999609</v>
      </c>
      <c r="J63">
        <f t="shared" si="1"/>
        <v>-9298.1219999999739</v>
      </c>
    </row>
    <row r="64" spans="1:10" x14ac:dyDescent="0.25">
      <c r="A64" s="1">
        <v>38473</v>
      </c>
      <c r="B64">
        <v>1166257.5349999999</v>
      </c>
      <c r="C64">
        <v>1171535.159</v>
      </c>
      <c r="D64">
        <v>1184796.267</v>
      </c>
      <c r="E64">
        <v>1189117.466</v>
      </c>
      <c r="F64">
        <v>1187241.077</v>
      </c>
      <c r="G64">
        <v>1179970.932</v>
      </c>
      <c r="I64">
        <f t="shared" si="0"/>
        <v>-1876.3889999999665</v>
      </c>
      <c r="J64">
        <f t="shared" si="1"/>
        <v>-7270.1450000000186</v>
      </c>
    </row>
    <row r="65" spans="1:10" x14ac:dyDescent="0.25">
      <c r="A65" s="1">
        <v>38504</v>
      </c>
      <c r="B65">
        <v>1040104.208</v>
      </c>
      <c r="C65">
        <v>1048589.291</v>
      </c>
      <c r="D65">
        <v>1059884.1310000001</v>
      </c>
      <c r="E65">
        <v>1062569.1459999999</v>
      </c>
      <c r="F65">
        <v>1059633.477</v>
      </c>
      <c r="G65">
        <v>1054277.0330000001</v>
      </c>
      <c r="I65">
        <f t="shared" si="0"/>
        <v>-2935.6689999999944</v>
      </c>
      <c r="J65">
        <f t="shared" si="1"/>
        <v>-5356.4439999999013</v>
      </c>
    </row>
    <row r="66" spans="1:10" x14ac:dyDescent="0.25">
      <c r="A66" s="1">
        <v>38534</v>
      </c>
      <c r="B66">
        <v>1094348.7679999999</v>
      </c>
      <c r="C66">
        <v>1073065.922</v>
      </c>
      <c r="D66">
        <v>1085345.5249999999</v>
      </c>
      <c r="E66">
        <v>1084454.6640000001</v>
      </c>
      <c r="F66">
        <v>1081805.716</v>
      </c>
      <c r="G66">
        <v>1074754.635</v>
      </c>
      <c r="I66">
        <f t="shared" si="0"/>
        <v>-2648.9480000000913</v>
      </c>
      <c r="J66">
        <f t="shared" si="1"/>
        <v>-7051.0810000000056</v>
      </c>
    </row>
    <row r="67" spans="1:10" x14ac:dyDescent="0.25">
      <c r="A67" s="1">
        <v>38565</v>
      </c>
      <c r="B67">
        <v>1066110.727</v>
      </c>
      <c r="C67">
        <v>1073527.0660000001</v>
      </c>
      <c r="D67">
        <v>1083132.0379999999</v>
      </c>
      <c r="E67">
        <v>1079505.5619999999</v>
      </c>
      <c r="F67">
        <v>1077787.544</v>
      </c>
      <c r="G67">
        <v>1077787.226</v>
      </c>
      <c r="I67">
        <f t="shared" si="0"/>
        <v>-1718.0179999999236</v>
      </c>
      <c r="J67">
        <f t="shared" si="1"/>
        <v>-0.31799999997019768</v>
      </c>
    </row>
    <row r="68" spans="1:10" x14ac:dyDescent="0.25">
      <c r="A68" s="1">
        <v>38596</v>
      </c>
      <c r="B68">
        <v>1096933.8759999999</v>
      </c>
      <c r="C68">
        <v>1104577.912</v>
      </c>
      <c r="D68">
        <v>1106276.52</v>
      </c>
      <c r="E68">
        <v>1100796.8529999999</v>
      </c>
      <c r="F68">
        <v>1099496.9639999999</v>
      </c>
      <c r="G68">
        <v>1099496.635</v>
      </c>
      <c r="I68">
        <f t="shared" ref="I68:I122" si="4">F68-E68</f>
        <v>-1299.8889999999665</v>
      </c>
      <c r="J68">
        <f t="shared" ref="J68:J122" si="5">G68-F68</f>
        <v>-0.32899999991059303</v>
      </c>
    </row>
    <row r="69" spans="1:10" x14ac:dyDescent="0.25">
      <c r="A69" s="1">
        <v>38626</v>
      </c>
      <c r="B69">
        <v>1318767.7220000001</v>
      </c>
      <c r="C69">
        <v>1321075.3959999999</v>
      </c>
      <c r="D69">
        <v>1346462.1089999999</v>
      </c>
      <c r="E69">
        <v>1298552.7819999999</v>
      </c>
      <c r="F69">
        <v>1295866.1780000001</v>
      </c>
      <c r="G69">
        <v>1283376.844</v>
      </c>
      <c r="I69">
        <f t="shared" si="4"/>
        <v>-2686.6039999998175</v>
      </c>
      <c r="J69">
        <f t="shared" si="5"/>
        <v>-12489.334000000032</v>
      </c>
    </row>
    <row r="70" spans="1:10" x14ac:dyDescent="0.25">
      <c r="A70" s="1">
        <v>38657</v>
      </c>
      <c r="B70">
        <v>1621984.1410000001</v>
      </c>
      <c r="C70">
        <v>1613236.2490000001</v>
      </c>
      <c r="D70">
        <v>1585722.591</v>
      </c>
      <c r="E70">
        <v>1571860.8019999999</v>
      </c>
      <c r="F70">
        <v>1566105.672</v>
      </c>
      <c r="G70">
        <v>1551330.531</v>
      </c>
      <c r="I70">
        <f t="shared" si="4"/>
        <v>-5755.1299999998882</v>
      </c>
      <c r="J70">
        <f t="shared" si="5"/>
        <v>-14775.141000000061</v>
      </c>
    </row>
    <row r="71" spans="1:10" x14ac:dyDescent="0.25">
      <c r="A71" s="1">
        <v>38687</v>
      </c>
      <c r="B71">
        <v>1781395.889</v>
      </c>
      <c r="C71">
        <v>1766739.659</v>
      </c>
      <c r="D71">
        <v>1734723.5020000001</v>
      </c>
      <c r="E71">
        <v>1720133.138</v>
      </c>
      <c r="F71">
        <v>1712244.6340000001</v>
      </c>
      <c r="G71">
        <v>1695176.247</v>
      </c>
      <c r="I71">
        <f t="shared" si="4"/>
        <v>-7888.5039999999572</v>
      </c>
      <c r="J71">
        <f t="shared" si="5"/>
        <v>-17068.387000000104</v>
      </c>
    </row>
    <row r="72" spans="1:10" x14ac:dyDescent="0.25">
      <c r="A72" s="1">
        <v>38718</v>
      </c>
      <c r="B72">
        <v>1765216.8629999999</v>
      </c>
      <c r="C72">
        <v>1749846.5759999999</v>
      </c>
      <c r="D72">
        <v>1723023.165</v>
      </c>
      <c r="E72">
        <v>1711016.959</v>
      </c>
      <c r="F72">
        <v>1701462.054</v>
      </c>
      <c r="G72">
        <v>1682499.6980000001</v>
      </c>
      <c r="I72">
        <f t="shared" si="4"/>
        <v>-9554.9050000000279</v>
      </c>
      <c r="J72">
        <f t="shared" si="5"/>
        <v>-18962.355999999912</v>
      </c>
    </row>
    <row r="73" spans="1:10" x14ac:dyDescent="0.25">
      <c r="A73" s="1">
        <v>38749</v>
      </c>
      <c r="B73">
        <v>1586923.26</v>
      </c>
      <c r="C73">
        <v>1573342.67</v>
      </c>
      <c r="D73">
        <v>1555365.118</v>
      </c>
      <c r="E73">
        <v>1547913.169</v>
      </c>
      <c r="F73">
        <v>1539035.0589999999</v>
      </c>
      <c r="G73">
        <v>1521746.889</v>
      </c>
      <c r="I73">
        <f t="shared" si="4"/>
        <v>-8878.1100000001024</v>
      </c>
      <c r="J73">
        <f t="shared" si="5"/>
        <v>-17288.169999999925</v>
      </c>
    </row>
    <row r="74" spans="1:10" x14ac:dyDescent="0.25">
      <c r="A74" s="1">
        <v>38777</v>
      </c>
      <c r="B74">
        <v>1676788.703</v>
      </c>
      <c r="C74">
        <v>1666149.9310000001</v>
      </c>
      <c r="D74">
        <v>1659136.63</v>
      </c>
      <c r="E74">
        <v>1654940.1029999999</v>
      </c>
      <c r="F74">
        <v>1645936.655</v>
      </c>
      <c r="G74">
        <v>1645936.655</v>
      </c>
      <c r="I74">
        <f t="shared" si="4"/>
        <v>-9003.4479999998584</v>
      </c>
      <c r="J74">
        <f t="shared" si="5"/>
        <v>0</v>
      </c>
    </row>
    <row r="75" spans="1:10" x14ac:dyDescent="0.25">
      <c r="A75" s="1">
        <v>38808</v>
      </c>
      <c r="B75">
        <v>1044316.689</v>
      </c>
      <c r="C75">
        <v>1411261.105</v>
      </c>
      <c r="D75">
        <v>1283589.2180000001</v>
      </c>
      <c r="E75">
        <v>1284169.024</v>
      </c>
      <c r="F75">
        <v>1276920.0870000001</v>
      </c>
      <c r="G75">
        <v>1261678.335</v>
      </c>
      <c r="I75">
        <f t="shared" si="4"/>
        <v>-7248.936999999918</v>
      </c>
      <c r="J75">
        <f t="shared" si="5"/>
        <v>-15241.752000000095</v>
      </c>
    </row>
    <row r="76" spans="1:10" x14ac:dyDescent="0.25">
      <c r="A76" s="1">
        <v>38838</v>
      </c>
      <c r="B76">
        <v>1103255.5989999999</v>
      </c>
      <c r="C76">
        <v>1110369.3089999999</v>
      </c>
      <c r="D76">
        <v>1124054.774</v>
      </c>
      <c r="E76">
        <v>1124213.0859999999</v>
      </c>
      <c r="F76">
        <v>1119991.4369999999</v>
      </c>
      <c r="G76">
        <v>1105092.6100000001</v>
      </c>
      <c r="I76">
        <f t="shared" si="4"/>
        <v>-4221.6489999999758</v>
      </c>
      <c r="J76">
        <f t="shared" si="5"/>
        <v>-14898.826999999816</v>
      </c>
    </row>
    <row r="77" spans="1:10" x14ac:dyDescent="0.25">
      <c r="A77" s="1">
        <v>38869</v>
      </c>
      <c r="B77">
        <v>1045262.7340000001</v>
      </c>
      <c r="C77">
        <v>1053881.9920000001</v>
      </c>
      <c r="D77">
        <v>1064418.9180000001</v>
      </c>
      <c r="E77">
        <v>1059256.4990000001</v>
      </c>
      <c r="F77">
        <v>1057740.6299999999</v>
      </c>
      <c r="G77">
        <v>1044150.554</v>
      </c>
      <c r="I77">
        <f t="shared" si="4"/>
        <v>-1515.8690000001807</v>
      </c>
      <c r="J77">
        <f t="shared" si="5"/>
        <v>-13590.075999999885</v>
      </c>
    </row>
    <row r="78" spans="1:10" x14ac:dyDescent="0.25">
      <c r="A78" s="1">
        <v>38899</v>
      </c>
      <c r="B78">
        <v>1065540.7220000001</v>
      </c>
      <c r="C78">
        <v>1073370.179</v>
      </c>
      <c r="D78">
        <v>1078938.287</v>
      </c>
      <c r="E78">
        <v>1068462.7660000001</v>
      </c>
      <c r="F78">
        <v>1067196.5419999999</v>
      </c>
      <c r="G78">
        <v>1054281.0179999999</v>
      </c>
      <c r="I78">
        <f t="shared" si="4"/>
        <v>-1266.2240000001621</v>
      </c>
      <c r="J78">
        <f t="shared" si="5"/>
        <v>-12915.523999999976</v>
      </c>
    </row>
    <row r="79" spans="1:10" x14ac:dyDescent="0.25">
      <c r="A79" s="1">
        <v>38930</v>
      </c>
      <c r="B79">
        <v>1075302.811</v>
      </c>
      <c r="C79">
        <v>1079146.436</v>
      </c>
      <c r="D79">
        <v>1079254.8940000001</v>
      </c>
      <c r="E79">
        <v>1068585.6680000001</v>
      </c>
      <c r="F79">
        <v>1063505.8500000001</v>
      </c>
      <c r="G79">
        <v>1050123.2949999999</v>
      </c>
      <c r="I79">
        <f t="shared" si="4"/>
        <v>-5079.8179999999702</v>
      </c>
      <c r="J79">
        <f t="shared" si="5"/>
        <v>-13382.555000000168</v>
      </c>
    </row>
    <row r="80" spans="1:10" x14ac:dyDescent="0.25">
      <c r="A80" s="2">
        <v>38961</v>
      </c>
      <c r="B80" s="3">
        <v>1098216.642</v>
      </c>
      <c r="C80" s="3">
        <v>1100136.747</v>
      </c>
      <c r="D80" s="3">
        <v>1088875.49</v>
      </c>
      <c r="E80" s="3">
        <v>1081002.659</v>
      </c>
      <c r="F80" s="3">
        <v>1069865.7390000001</v>
      </c>
      <c r="G80" s="3">
        <v>1059651.6200000001</v>
      </c>
      <c r="I80">
        <f t="shared" si="4"/>
        <v>-11136.919999999925</v>
      </c>
      <c r="J80">
        <f t="shared" si="5"/>
        <v>-10214.118999999948</v>
      </c>
    </row>
    <row r="81" spans="1:10" x14ac:dyDescent="0.25">
      <c r="A81" s="2">
        <v>38991</v>
      </c>
      <c r="B81" s="3">
        <v>1331667.9099999999</v>
      </c>
      <c r="C81" s="3">
        <v>1326645.0260000001</v>
      </c>
      <c r="D81" s="3">
        <v>1301940.416</v>
      </c>
      <c r="E81" s="3">
        <v>1295672.601</v>
      </c>
      <c r="F81" s="3">
        <v>1280109.1769999999</v>
      </c>
      <c r="G81" s="3">
        <v>1268815.456</v>
      </c>
      <c r="I81">
        <f t="shared" si="4"/>
        <v>-15563.424000000115</v>
      </c>
      <c r="J81">
        <f t="shared" si="5"/>
        <v>-11293.720999999903</v>
      </c>
    </row>
    <row r="82" spans="1:10" x14ac:dyDescent="0.25">
      <c r="A82" s="2">
        <v>39022</v>
      </c>
      <c r="B82" s="3">
        <v>1531329.5819999999</v>
      </c>
      <c r="C82" s="3">
        <v>1516092.541</v>
      </c>
      <c r="D82" s="3">
        <v>1490851.6470000001</v>
      </c>
      <c r="E82" s="3">
        <v>1479632.236</v>
      </c>
      <c r="F82" s="3">
        <v>1459559.4920000001</v>
      </c>
      <c r="G82" s="3">
        <v>1450322.179</v>
      </c>
      <c r="I82">
        <f t="shared" si="4"/>
        <v>-20072.743999999948</v>
      </c>
      <c r="J82">
        <f t="shared" si="5"/>
        <v>-9237.313000000082</v>
      </c>
    </row>
    <row r="83" spans="1:10" x14ac:dyDescent="0.25">
      <c r="A83" s="2">
        <v>39052</v>
      </c>
      <c r="B83" s="3">
        <v>1674088.4890000001</v>
      </c>
      <c r="C83" s="3">
        <v>1654870.314</v>
      </c>
      <c r="D83" s="3">
        <v>1638283.0759999999</v>
      </c>
      <c r="E83" s="3">
        <v>1624987.673</v>
      </c>
      <c r="F83" s="3">
        <v>1604706.459</v>
      </c>
      <c r="G83" s="3">
        <v>1595644.5379999999</v>
      </c>
      <c r="I83">
        <f t="shared" si="4"/>
        <v>-20281.21399999992</v>
      </c>
      <c r="J83">
        <f t="shared" si="5"/>
        <v>-9061.9210000000894</v>
      </c>
    </row>
    <row r="84" spans="1:10" x14ac:dyDescent="0.25">
      <c r="A84" s="2">
        <v>39083</v>
      </c>
      <c r="B84" s="3">
        <v>1623463.1529999999</v>
      </c>
      <c r="C84" s="3">
        <v>1610994.203</v>
      </c>
      <c r="D84" s="3">
        <v>1597557.4620000001</v>
      </c>
      <c r="E84" s="3">
        <v>1588248.77</v>
      </c>
      <c r="F84" s="3">
        <v>1570170.49</v>
      </c>
      <c r="G84" s="3">
        <v>1561980.5209999999</v>
      </c>
      <c r="I84">
        <f t="shared" si="4"/>
        <v>-18078.280000000028</v>
      </c>
      <c r="J84">
        <f t="shared" si="5"/>
        <v>-8189.969000000041</v>
      </c>
    </row>
    <row r="85" spans="1:10" x14ac:dyDescent="0.25">
      <c r="A85" s="2">
        <v>39114</v>
      </c>
      <c r="B85" s="3">
        <v>1442684.3330000001</v>
      </c>
      <c r="C85" s="3">
        <v>1438647.074</v>
      </c>
      <c r="D85" s="3">
        <v>1423808.004</v>
      </c>
      <c r="E85" s="3">
        <v>1414723.227</v>
      </c>
      <c r="F85" s="3">
        <v>1400850.325</v>
      </c>
      <c r="G85" s="3">
        <v>1394175.8370000001</v>
      </c>
      <c r="I85">
        <f t="shared" si="4"/>
        <v>-13872.902000000002</v>
      </c>
      <c r="J85">
        <f t="shared" si="5"/>
        <v>-6674.4879999998957</v>
      </c>
    </row>
    <row r="86" spans="1:10" x14ac:dyDescent="0.25">
      <c r="A86" s="2">
        <v>39142</v>
      </c>
      <c r="B86" s="3">
        <v>1485723.868</v>
      </c>
      <c r="C86" s="3">
        <v>1463816.023</v>
      </c>
      <c r="D86" s="3">
        <v>1439488.1189999999</v>
      </c>
      <c r="E86" s="3">
        <v>1456294.628</v>
      </c>
      <c r="F86" s="3">
        <v>1445385.483</v>
      </c>
      <c r="G86" s="3">
        <v>1438709.419</v>
      </c>
      <c r="I86">
        <f t="shared" si="4"/>
        <v>-10909.145000000019</v>
      </c>
      <c r="J86">
        <f t="shared" si="5"/>
        <v>-6676.064000000013</v>
      </c>
    </row>
    <row r="87" spans="1:10" x14ac:dyDescent="0.25">
      <c r="A87" s="2">
        <v>39173</v>
      </c>
      <c r="B87" s="3">
        <v>1227109.581</v>
      </c>
      <c r="C87" s="3">
        <v>1222902.3899999999</v>
      </c>
      <c r="D87" s="3">
        <v>1220379.5220000001</v>
      </c>
      <c r="E87" s="3">
        <v>1215426.7120000001</v>
      </c>
      <c r="F87" s="3">
        <v>1211057.2579999999</v>
      </c>
      <c r="G87" s="3">
        <v>1205506.7150000001</v>
      </c>
      <c r="I87">
        <f t="shared" si="4"/>
        <v>-4369.4540000001434</v>
      </c>
      <c r="J87">
        <f t="shared" si="5"/>
        <v>-5550.5429999998305</v>
      </c>
    </row>
    <row r="88" spans="1:10" x14ac:dyDescent="0.25">
      <c r="A88" s="2">
        <v>39203</v>
      </c>
      <c r="B88" s="3">
        <v>1120277.345</v>
      </c>
      <c r="C88" s="3">
        <v>1120128.912</v>
      </c>
      <c r="D88" s="3">
        <v>1133893.1229999999</v>
      </c>
      <c r="E88" s="3">
        <v>1131760.3400000001</v>
      </c>
      <c r="F88" s="3">
        <v>1128055.355</v>
      </c>
      <c r="G88" s="3">
        <v>1122763.0149999999</v>
      </c>
      <c r="I88">
        <f t="shared" si="4"/>
        <v>-3704.9850000001024</v>
      </c>
      <c r="J88">
        <f t="shared" si="5"/>
        <v>-5292.3400000000838</v>
      </c>
    </row>
    <row r="89" spans="1:10" x14ac:dyDescent="0.25">
      <c r="A89" s="2">
        <v>39234</v>
      </c>
      <c r="B89" s="3">
        <v>1001359.348</v>
      </c>
      <c r="C89" s="3">
        <v>1010285.093</v>
      </c>
      <c r="D89" s="3">
        <v>1027423.481</v>
      </c>
      <c r="E89" s="3">
        <v>1027151.482</v>
      </c>
      <c r="F89" s="3">
        <v>1022745.196</v>
      </c>
      <c r="G89" s="3">
        <v>1016848.523</v>
      </c>
      <c r="I89">
        <f t="shared" si="4"/>
        <v>-4406.2859999999637</v>
      </c>
      <c r="J89">
        <f t="shared" si="5"/>
        <v>-5896.6729999999516</v>
      </c>
    </row>
    <row r="90" spans="1:10" x14ac:dyDescent="0.25">
      <c r="A90" s="2">
        <v>39264</v>
      </c>
      <c r="B90" s="3">
        <v>1034576.814</v>
      </c>
      <c r="C90" s="3">
        <v>1047902.4620000001</v>
      </c>
      <c r="D90" s="3">
        <v>1063877.673</v>
      </c>
      <c r="E90" s="3">
        <v>1064933.2579999999</v>
      </c>
      <c r="F90" s="3">
        <v>1057540.503</v>
      </c>
      <c r="G90" s="3">
        <v>1052091.3330000001</v>
      </c>
      <c r="I90">
        <f t="shared" si="4"/>
        <v>-7392.7549999998882</v>
      </c>
      <c r="J90">
        <f t="shared" si="5"/>
        <v>-5449.1699999999255</v>
      </c>
    </row>
    <row r="91" spans="1:10" x14ac:dyDescent="0.25">
      <c r="A91" s="2">
        <v>39295</v>
      </c>
      <c r="B91" s="3">
        <v>1020104.713</v>
      </c>
      <c r="C91" s="3">
        <v>1028627.478</v>
      </c>
      <c r="D91" s="3">
        <v>1042160.162</v>
      </c>
      <c r="E91" s="3">
        <v>1042335.274</v>
      </c>
      <c r="F91" s="3">
        <v>1032844.248</v>
      </c>
      <c r="G91" s="3">
        <v>1027817.032</v>
      </c>
      <c r="I91">
        <f t="shared" si="4"/>
        <v>-9491.0259999999544</v>
      </c>
      <c r="J91">
        <f t="shared" si="5"/>
        <v>-5027.2160000000149</v>
      </c>
    </row>
    <row r="92" spans="1:10" x14ac:dyDescent="0.25">
      <c r="A92" s="2">
        <v>39326</v>
      </c>
      <c r="B92" s="3">
        <v>1075894.76</v>
      </c>
      <c r="C92" s="3">
        <v>1084029.6869999999</v>
      </c>
      <c r="D92" s="3">
        <v>1092262.449</v>
      </c>
      <c r="E92" s="3">
        <v>1090611.3130000001</v>
      </c>
      <c r="F92" s="3">
        <v>1080436.28</v>
      </c>
      <c r="G92" s="3">
        <v>1075512.1969999999</v>
      </c>
      <c r="I92">
        <f t="shared" si="4"/>
        <v>-10175.033000000054</v>
      </c>
      <c r="J92">
        <f t="shared" si="5"/>
        <v>-4924.0830000001006</v>
      </c>
    </row>
    <row r="93" spans="1:10" x14ac:dyDescent="0.25">
      <c r="A93" s="2">
        <v>39356</v>
      </c>
      <c r="B93" s="3">
        <v>1251803.9029999999</v>
      </c>
      <c r="C93" s="3">
        <v>1259176.642</v>
      </c>
      <c r="D93" s="3">
        <v>1255828.936</v>
      </c>
      <c r="E93" s="3">
        <v>1250658.6440000001</v>
      </c>
      <c r="F93" s="3">
        <v>1238393.3019999999</v>
      </c>
      <c r="G93" s="3">
        <v>1232490.412</v>
      </c>
      <c r="I93">
        <f t="shared" si="4"/>
        <v>-12265.342000000179</v>
      </c>
      <c r="J93">
        <f t="shared" si="5"/>
        <v>-5902.8899999998976</v>
      </c>
    </row>
    <row r="94" spans="1:10" x14ac:dyDescent="0.25">
      <c r="A94" s="2">
        <v>39387</v>
      </c>
      <c r="B94" s="3">
        <v>1532334.284</v>
      </c>
      <c r="C94" s="3">
        <v>1529271.9169999999</v>
      </c>
      <c r="D94" s="3">
        <v>1513208.1880000001</v>
      </c>
      <c r="E94" s="3">
        <v>1502952.1370000001</v>
      </c>
      <c r="F94" s="3">
        <v>1487599.517</v>
      </c>
      <c r="G94" s="3">
        <v>1479325.807</v>
      </c>
      <c r="I94">
        <f t="shared" si="4"/>
        <v>-15352.620000000112</v>
      </c>
      <c r="J94">
        <f t="shared" si="5"/>
        <v>-8273.7099999999627</v>
      </c>
    </row>
    <row r="95" spans="1:10" x14ac:dyDescent="0.25">
      <c r="A95" s="2">
        <v>39417</v>
      </c>
      <c r="B95" s="3">
        <v>1706630.327</v>
      </c>
      <c r="C95" s="3">
        <v>1696651.105</v>
      </c>
      <c r="D95" s="3">
        <v>1672643.656</v>
      </c>
      <c r="E95" s="3">
        <v>1660977.551</v>
      </c>
      <c r="F95" s="3">
        <v>1643300.311</v>
      </c>
      <c r="G95" s="3">
        <v>1633692.8189999999</v>
      </c>
      <c r="I95">
        <f t="shared" si="4"/>
        <v>-17677.239999999991</v>
      </c>
      <c r="J95">
        <f t="shared" si="5"/>
        <v>-9607.4920000000857</v>
      </c>
    </row>
    <row r="96" spans="1:10" x14ac:dyDescent="0.25">
      <c r="A96" s="2">
        <v>39448</v>
      </c>
      <c r="B96" s="3">
        <v>1627216.5619999999</v>
      </c>
      <c r="C96" s="3">
        <v>1616284.7660000001</v>
      </c>
      <c r="D96" s="3">
        <v>1595957.5649999999</v>
      </c>
      <c r="E96" s="3">
        <v>1586895.8259999999</v>
      </c>
      <c r="F96" s="3">
        <v>1569757.548</v>
      </c>
      <c r="G96" s="3">
        <v>1560578.5660000001</v>
      </c>
      <c r="I96">
        <f t="shared" si="4"/>
        <v>-17138.277999999933</v>
      </c>
      <c r="J96">
        <f t="shared" si="5"/>
        <v>-9178.9819999998435</v>
      </c>
    </row>
    <row r="97" spans="1:10" x14ac:dyDescent="0.25">
      <c r="A97" s="2">
        <v>39479</v>
      </c>
      <c r="B97" s="3">
        <v>1498373.5</v>
      </c>
      <c r="C97" s="3">
        <v>1488543.9010000001</v>
      </c>
      <c r="D97" s="3">
        <v>1472458.3959999999</v>
      </c>
      <c r="E97" s="3">
        <v>1467743.754</v>
      </c>
      <c r="F97" s="3">
        <v>1450203.0390000001</v>
      </c>
      <c r="G97" s="3">
        <v>1440958.3370000001</v>
      </c>
      <c r="I97">
        <f t="shared" si="4"/>
        <v>-17540.714999999851</v>
      </c>
      <c r="J97">
        <f t="shared" si="5"/>
        <v>-9244.7020000000484</v>
      </c>
    </row>
    <row r="98" spans="1:10" x14ac:dyDescent="0.25">
      <c r="A98" s="2">
        <v>39508</v>
      </c>
      <c r="B98" s="3">
        <v>1541247.24</v>
      </c>
      <c r="C98" s="3">
        <v>1532136.9879999999</v>
      </c>
      <c r="D98" s="3">
        <v>1520845.1529999999</v>
      </c>
      <c r="E98" s="3">
        <v>1518151.9380000001</v>
      </c>
      <c r="F98" s="3">
        <v>1499064.6569999999</v>
      </c>
      <c r="G98" s="3">
        <v>1489905.358</v>
      </c>
      <c r="I98">
        <f t="shared" si="4"/>
        <v>-19087.281000000192</v>
      </c>
      <c r="J98">
        <f t="shared" si="5"/>
        <v>-9159.2989999998827</v>
      </c>
    </row>
    <row r="99" spans="1:10" x14ac:dyDescent="0.25">
      <c r="A99" s="2">
        <v>39539</v>
      </c>
      <c r="B99" s="3">
        <v>1293227.9680000001</v>
      </c>
      <c r="C99" s="3">
        <v>1290119.828</v>
      </c>
      <c r="D99" s="3">
        <v>1287955.2409999999</v>
      </c>
      <c r="E99" s="3">
        <v>1290609.422</v>
      </c>
      <c r="F99" s="3">
        <v>1272356.166</v>
      </c>
      <c r="G99" s="3">
        <v>1263502.2579999999</v>
      </c>
      <c r="I99">
        <f t="shared" si="4"/>
        <v>-18253.256000000052</v>
      </c>
      <c r="J99">
        <f t="shared" si="5"/>
        <v>-8853.908000000054</v>
      </c>
    </row>
    <row r="100" spans="1:10" x14ac:dyDescent="0.25">
      <c r="A100" s="2">
        <v>39569</v>
      </c>
      <c r="B100" s="3">
        <v>1087907.79</v>
      </c>
      <c r="C100" s="3">
        <v>1092150.7</v>
      </c>
      <c r="D100" s="3">
        <v>1101111.3859999999</v>
      </c>
      <c r="E100" s="3">
        <v>1108448.487</v>
      </c>
      <c r="F100" s="3">
        <v>1091148.5819999999</v>
      </c>
      <c r="G100" s="3">
        <v>1085552.2520000001</v>
      </c>
      <c r="I100">
        <f t="shared" si="4"/>
        <v>-17299.905000000028</v>
      </c>
      <c r="J100">
        <f t="shared" si="5"/>
        <v>-5596.3299999998417</v>
      </c>
    </row>
    <row r="101" spans="1:10" x14ac:dyDescent="0.25">
      <c r="A101" s="2">
        <v>39600</v>
      </c>
      <c r="B101" s="3">
        <v>994156.74800000002</v>
      </c>
      <c r="C101" s="3">
        <v>1000743.768</v>
      </c>
      <c r="D101" s="3">
        <v>1011159.775</v>
      </c>
      <c r="E101" s="3">
        <v>1015711.868</v>
      </c>
      <c r="F101" s="3">
        <v>1001706.281</v>
      </c>
      <c r="G101" s="3">
        <v>995651.84299999999</v>
      </c>
      <c r="I101">
        <f t="shared" si="4"/>
        <v>-14005.587000000058</v>
      </c>
      <c r="J101">
        <f t="shared" si="5"/>
        <v>-6054.4379999999655</v>
      </c>
    </row>
    <row r="102" spans="1:10" x14ac:dyDescent="0.25">
      <c r="A102" s="2">
        <v>39630</v>
      </c>
      <c r="B102" s="3">
        <v>1025425.343</v>
      </c>
      <c r="C102" s="3">
        <v>1032351.806</v>
      </c>
      <c r="D102" s="3">
        <v>1046257.19</v>
      </c>
      <c r="E102" s="3">
        <v>1046404.121</v>
      </c>
      <c r="F102" s="3">
        <v>1032723.527</v>
      </c>
      <c r="G102" s="3">
        <v>1026744.454</v>
      </c>
      <c r="I102">
        <f t="shared" si="4"/>
        <v>-13680.594000000041</v>
      </c>
      <c r="J102">
        <f t="shared" si="5"/>
        <v>-5979.0729999999749</v>
      </c>
    </row>
    <row r="103" spans="1:10" x14ac:dyDescent="0.25">
      <c r="A103" s="2">
        <v>39661</v>
      </c>
      <c r="B103" s="3">
        <v>1007968.116</v>
      </c>
      <c r="C103" s="3">
        <v>1016340.915</v>
      </c>
      <c r="D103" s="3">
        <v>1025714.28</v>
      </c>
      <c r="E103" s="3">
        <v>1021325.3419999999</v>
      </c>
      <c r="F103" s="3">
        <v>1008014.056</v>
      </c>
      <c r="G103" s="3">
        <v>1002692.43</v>
      </c>
      <c r="I103">
        <f t="shared" si="4"/>
        <v>-13311.285999999964</v>
      </c>
      <c r="J103">
        <f t="shared" si="5"/>
        <v>-5321.6259999999311</v>
      </c>
    </row>
    <row r="104" spans="1:10" x14ac:dyDescent="0.25">
      <c r="A104" s="2">
        <v>39692</v>
      </c>
      <c r="B104" s="3">
        <v>1079533.196</v>
      </c>
      <c r="C104" s="3">
        <v>1085982.2239999999</v>
      </c>
      <c r="D104" s="3">
        <v>1085974.2879999999</v>
      </c>
      <c r="E104" s="3">
        <v>1078865.612</v>
      </c>
      <c r="F104" s="3">
        <v>1062025.845</v>
      </c>
      <c r="G104" s="3">
        <v>1056829.983</v>
      </c>
      <c r="I104">
        <f t="shared" si="4"/>
        <v>-16839.766999999993</v>
      </c>
      <c r="J104">
        <f t="shared" si="5"/>
        <v>-5195.8619999999646</v>
      </c>
    </row>
    <row r="105" spans="1:10" x14ac:dyDescent="0.25">
      <c r="A105" s="2">
        <v>39722</v>
      </c>
      <c r="B105" s="3">
        <v>1296550.406</v>
      </c>
      <c r="C105" s="3">
        <v>1306389.683</v>
      </c>
      <c r="D105" s="3">
        <v>1279314.9080000001</v>
      </c>
      <c r="E105" s="3">
        <v>1263606.8700000001</v>
      </c>
      <c r="F105" s="3">
        <v>1248605.6629999999</v>
      </c>
      <c r="G105" s="3">
        <v>1242564.1510000001</v>
      </c>
      <c r="I105">
        <f t="shared" si="4"/>
        <v>-15001.20700000017</v>
      </c>
      <c r="J105">
        <f t="shared" si="5"/>
        <v>-6041.5119999998715</v>
      </c>
    </row>
    <row r="106" spans="1:10" x14ac:dyDescent="0.25">
      <c r="A106" s="2">
        <v>39753</v>
      </c>
      <c r="B106" s="3">
        <v>1577429.5449999999</v>
      </c>
      <c r="C106" s="3">
        <v>1561921.318</v>
      </c>
      <c r="D106" s="3">
        <v>1523360.5519999999</v>
      </c>
      <c r="E106" s="3">
        <v>1499562.8319999999</v>
      </c>
      <c r="F106" s="3">
        <v>1483129.3160000001</v>
      </c>
      <c r="G106" s="3">
        <v>1477279.4129999999</v>
      </c>
      <c r="I106">
        <f t="shared" si="4"/>
        <v>-16433.515999999829</v>
      </c>
      <c r="J106">
        <f t="shared" si="5"/>
        <v>-5849.9030000001658</v>
      </c>
    </row>
    <row r="107" spans="1:10" x14ac:dyDescent="0.25">
      <c r="A107" s="2">
        <v>39783</v>
      </c>
      <c r="B107" s="3">
        <v>1727790.6259999999</v>
      </c>
      <c r="C107" s="3">
        <v>1703420.095</v>
      </c>
      <c r="D107" s="3">
        <v>1658293.5209999999</v>
      </c>
      <c r="E107" s="3">
        <v>1632524.08</v>
      </c>
      <c r="F107" s="3">
        <v>1616022.2990000001</v>
      </c>
      <c r="G107" s="3">
        <v>1610529.1059999999</v>
      </c>
      <c r="I107">
        <f t="shared" si="4"/>
        <v>-16501.780999999959</v>
      </c>
      <c r="J107">
        <f t="shared" si="5"/>
        <v>-5493.193000000203</v>
      </c>
    </row>
    <row r="108" spans="1:10" x14ac:dyDescent="0.25">
      <c r="A108" s="2">
        <v>39814</v>
      </c>
      <c r="B108" s="3">
        <v>1727865.5249999999</v>
      </c>
      <c r="C108" s="3">
        <v>1701697.9620000001</v>
      </c>
      <c r="D108" s="3">
        <v>1663342.3529999999</v>
      </c>
      <c r="E108" s="3">
        <v>1640380.078</v>
      </c>
      <c r="F108" s="3">
        <v>1625356.672</v>
      </c>
      <c r="G108" s="3">
        <v>1620331.996</v>
      </c>
      <c r="I108">
        <f t="shared" si="4"/>
        <v>-15023.405999999959</v>
      </c>
      <c r="J108">
        <f t="shared" si="5"/>
        <v>-5024.6759999999776</v>
      </c>
    </row>
    <row r="109" spans="1:10" x14ac:dyDescent="0.25">
      <c r="A109" s="2">
        <v>39845</v>
      </c>
      <c r="B109" s="3">
        <v>1469821.013</v>
      </c>
      <c r="C109" s="3">
        <v>1452435.4029999999</v>
      </c>
      <c r="D109" s="3">
        <v>1424987.2879999999</v>
      </c>
      <c r="E109" s="3">
        <v>1413318.3189999999</v>
      </c>
      <c r="F109" s="3">
        <v>1401294.996</v>
      </c>
      <c r="G109" s="3">
        <v>1397981.389</v>
      </c>
      <c r="I109">
        <f t="shared" si="4"/>
        <v>-12023.322999999858</v>
      </c>
      <c r="J109">
        <f t="shared" si="5"/>
        <v>-3313.6070000000764</v>
      </c>
    </row>
    <row r="110" spans="1:10" x14ac:dyDescent="0.25">
      <c r="A110" s="2">
        <v>39873</v>
      </c>
      <c r="B110" s="3">
        <v>1431998.0390000001</v>
      </c>
      <c r="C110" s="3">
        <v>1419569.7790000001</v>
      </c>
      <c r="D110" s="3">
        <v>1401966.406</v>
      </c>
      <c r="E110" s="3">
        <v>1397387.7009999999</v>
      </c>
      <c r="F110" s="3">
        <v>1387293.868</v>
      </c>
      <c r="G110" s="3">
        <v>1383144.52</v>
      </c>
      <c r="I110">
        <f t="shared" si="4"/>
        <v>-10093.832999999868</v>
      </c>
      <c r="J110">
        <f t="shared" si="5"/>
        <v>-4149.3479999999981</v>
      </c>
    </row>
    <row r="111" spans="1:10" x14ac:dyDescent="0.25">
      <c r="A111" s="2">
        <v>39904</v>
      </c>
      <c r="B111" s="4">
        <v>1163131.841</v>
      </c>
      <c r="C111" s="4">
        <v>1156636.537</v>
      </c>
      <c r="D111" s="4">
        <v>1156891.081</v>
      </c>
      <c r="E111" s="4">
        <v>1157884.797</v>
      </c>
      <c r="F111" s="4">
        <v>1147920.5120000001</v>
      </c>
      <c r="G111" s="4">
        <v>1145055.1880000001</v>
      </c>
      <c r="I111">
        <f t="shared" si="4"/>
        <v>-9964.2849999999162</v>
      </c>
      <c r="J111">
        <f t="shared" si="5"/>
        <v>-2865.3240000000224</v>
      </c>
    </row>
    <row r="112" spans="1:10" x14ac:dyDescent="0.25">
      <c r="A112" s="2">
        <v>39934</v>
      </c>
      <c r="B112" s="4">
        <v>1054565.5660000001</v>
      </c>
      <c r="C112" s="4">
        <v>1057213.959</v>
      </c>
      <c r="D112" s="4">
        <v>1066023.3470000001</v>
      </c>
      <c r="E112" s="4">
        <v>1069692.05</v>
      </c>
      <c r="F112" s="4">
        <v>1060093.8910000001</v>
      </c>
      <c r="G112" s="4">
        <v>1058377.2080000001</v>
      </c>
      <c r="I112">
        <f t="shared" si="4"/>
        <v>-9598.1589999999851</v>
      </c>
      <c r="J112">
        <f t="shared" si="5"/>
        <v>-1716.6829999999609</v>
      </c>
    </row>
    <row r="113" spans="1:10" x14ac:dyDescent="0.25">
      <c r="A113" s="2">
        <v>39965</v>
      </c>
      <c r="B113" s="4">
        <v>967644.57499999995</v>
      </c>
      <c r="C113" s="4">
        <v>973583.82700000005</v>
      </c>
      <c r="D113" s="4">
        <v>985829.96699999995</v>
      </c>
      <c r="E113" s="4">
        <v>990435.88899999997</v>
      </c>
      <c r="F113" s="4">
        <v>981025.79299999995</v>
      </c>
      <c r="G113" s="4">
        <v>979181.69700000004</v>
      </c>
      <c r="I113">
        <f t="shared" si="4"/>
        <v>-9410.0960000000196</v>
      </c>
      <c r="J113">
        <f t="shared" si="5"/>
        <v>-1844.0959999999031</v>
      </c>
    </row>
    <row r="114" spans="1:10" x14ac:dyDescent="0.25">
      <c r="A114" s="2">
        <v>39995</v>
      </c>
      <c r="B114" s="4">
        <v>991553.86399999994</v>
      </c>
      <c r="C114" s="4">
        <v>1000157.705</v>
      </c>
      <c r="D114" s="4">
        <v>1014209.48</v>
      </c>
      <c r="E114" s="4">
        <v>1016421.917</v>
      </c>
      <c r="F114" s="4">
        <v>1006771.703</v>
      </c>
      <c r="G114" s="4">
        <v>1004691.964</v>
      </c>
      <c r="I114">
        <f t="shared" si="4"/>
        <v>-9650.2140000000363</v>
      </c>
      <c r="J114">
        <f t="shared" si="5"/>
        <v>-2079.7389999999432</v>
      </c>
    </row>
    <row r="115" spans="1:10" x14ac:dyDescent="0.25">
      <c r="A115" s="2">
        <v>40026</v>
      </c>
      <c r="B115" s="4">
        <v>986233.19200000004</v>
      </c>
      <c r="C115" s="4">
        <v>996059.19</v>
      </c>
      <c r="D115" s="4">
        <v>1008093.254</v>
      </c>
      <c r="E115" s="4">
        <v>1006087.48</v>
      </c>
      <c r="F115" s="4">
        <v>997767.89500000002</v>
      </c>
      <c r="G115" s="4">
        <v>995727.31900000002</v>
      </c>
      <c r="I115">
        <f t="shared" si="4"/>
        <v>-8319.5849999999627</v>
      </c>
      <c r="J115">
        <f t="shared" si="5"/>
        <v>-2040.5760000000009</v>
      </c>
    </row>
    <row r="116" spans="1:10" x14ac:dyDescent="0.25">
      <c r="A116" s="2">
        <v>40057</v>
      </c>
      <c r="B116" s="4">
        <v>1032041.53</v>
      </c>
      <c r="C116" s="4">
        <v>1040369.242</v>
      </c>
      <c r="D116" s="4">
        <v>1042979.2340000001</v>
      </c>
      <c r="E116" s="4">
        <v>1037204.002</v>
      </c>
      <c r="F116" s="4">
        <v>1029843.183</v>
      </c>
      <c r="G116" s="4">
        <v>1027561.8639999999</v>
      </c>
      <c r="I116">
        <f t="shared" si="4"/>
        <v>-7360.8190000000177</v>
      </c>
      <c r="J116">
        <f t="shared" si="5"/>
        <v>-2281.3190000000177</v>
      </c>
    </row>
    <row r="117" spans="1:10" x14ac:dyDescent="0.25">
      <c r="A117" s="2">
        <v>40087</v>
      </c>
      <c r="B117" s="4">
        <v>1229075.943</v>
      </c>
      <c r="C117" s="4">
        <v>1232112.8489999999</v>
      </c>
      <c r="D117" s="4">
        <v>1222141.433</v>
      </c>
      <c r="E117" s="4">
        <v>1210760.3459999999</v>
      </c>
      <c r="F117" s="4">
        <v>1202780.4140000001</v>
      </c>
      <c r="G117" s="4">
        <v>1199927.868</v>
      </c>
      <c r="I117">
        <f t="shared" si="4"/>
        <v>-7979.931999999797</v>
      </c>
      <c r="J117">
        <f t="shared" si="5"/>
        <v>-2852.5460000000894</v>
      </c>
    </row>
    <row r="118" spans="1:10" x14ac:dyDescent="0.25">
      <c r="A118" s="2">
        <v>40118</v>
      </c>
      <c r="B118" s="4">
        <v>1413779.7590000001</v>
      </c>
      <c r="C118" s="4">
        <v>1406527.317</v>
      </c>
      <c r="D118" s="4">
        <v>1384843.7690000001</v>
      </c>
      <c r="E118" s="4">
        <v>1368938.5989999999</v>
      </c>
      <c r="F118" s="4">
        <v>1361265.8389999999</v>
      </c>
      <c r="G118" s="4">
        <v>1358210.8910000001</v>
      </c>
      <c r="I118">
        <f t="shared" si="4"/>
        <v>-7672.7600000000093</v>
      </c>
      <c r="J118">
        <f t="shared" si="5"/>
        <v>-3054.9479999998584</v>
      </c>
    </row>
    <row r="119" spans="1:10" x14ac:dyDescent="0.25">
      <c r="A119" s="2">
        <v>40148</v>
      </c>
      <c r="B119" s="4">
        <v>1660727.287</v>
      </c>
      <c r="C119" s="4">
        <v>1647433.55</v>
      </c>
      <c r="D119" s="4">
        <v>1616237.426</v>
      </c>
      <c r="E119" s="4">
        <v>1598361.52</v>
      </c>
      <c r="F119" s="4">
        <v>1590344.3729999999</v>
      </c>
      <c r="G119" s="4">
        <v>1587940.7390000001</v>
      </c>
      <c r="I119">
        <f t="shared" si="4"/>
        <v>-8017.1470000001136</v>
      </c>
      <c r="J119">
        <f t="shared" si="5"/>
        <v>-2403.6339999998454</v>
      </c>
    </row>
    <row r="120" spans="1:10" x14ac:dyDescent="0.25">
      <c r="A120" s="2">
        <v>40179</v>
      </c>
      <c r="B120" s="4">
        <v>1714196.882</v>
      </c>
      <c r="C120" s="4">
        <v>1694869.567</v>
      </c>
      <c r="D120" s="4">
        <v>1664582.1329999999</v>
      </c>
      <c r="E120" s="4">
        <v>1651991.041</v>
      </c>
      <c r="F120" s="4">
        <v>1644139.747</v>
      </c>
      <c r="G120" s="4">
        <v>1641361.432</v>
      </c>
      <c r="I120">
        <f t="shared" si="4"/>
        <v>-7851.2939999999944</v>
      </c>
      <c r="J120">
        <f t="shared" si="5"/>
        <v>-2778.3149999999441</v>
      </c>
    </row>
    <row r="121" spans="1:10" x14ac:dyDescent="0.25">
      <c r="A121" s="2">
        <v>40210</v>
      </c>
      <c r="B121" s="4">
        <v>1491462.0149999999</v>
      </c>
      <c r="C121" s="4">
        <v>1475129.7709999999</v>
      </c>
      <c r="D121" s="4">
        <v>1457049.797</v>
      </c>
      <c r="E121" s="4">
        <v>1450599.6070000001</v>
      </c>
      <c r="F121" s="4">
        <v>1442957.6089999999</v>
      </c>
      <c r="G121" s="4">
        <v>1440038.6869999999</v>
      </c>
      <c r="I121">
        <f t="shared" si="4"/>
        <v>-7641.9980000001378</v>
      </c>
      <c r="J121">
        <f t="shared" si="5"/>
        <v>-2918.9220000000205</v>
      </c>
    </row>
    <row r="122" spans="1:10" x14ac:dyDescent="0.25">
      <c r="A122" s="2">
        <v>40238</v>
      </c>
      <c r="B122" s="4">
        <v>1432958.7549999999</v>
      </c>
      <c r="C122" s="4">
        <v>1423302.4129999999</v>
      </c>
      <c r="D122" s="4">
        <v>1414369.9890000001</v>
      </c>
      <c r="E122" s="4">
        <v>1415311.2069999999</v>
      </c>
      <c r="F122" s="4">
        <v>1405327.52</v>
      </c>
      <c r="G122" s="4">
        <v>1402420.5009999999</v>
      </c>
      <c r="I122">
        <f t="shared" si="4"/>
        <v>-9983.686999999918</v>
      </c>
      <c r="J122">
        <f t="shared" si="5"/>
        <v>-2907.0190000000875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CB9E85601ADC1E4F9BE64E701F38C77100CA1D061E743CFC458A95B94C41F2B061" ma:contentTypeVersion="17" ma:contentTypeDescription="Select Content Type from drop-down above" ma:contentTypeScope="" ma:versionID="38541d768cbd63018dcf1219a18da9a9">
  <xsd:schema xmlns:xsd="http://www.w3.org/2001/XMLSchema" xmlns:p="http://schemas.microsoft.com/office/2006/metadata/properties" xmlns:ns2="eecedeb9-13b3-4e62-b003-046c92e1668a" xmlns:ns5="abda3138-a17d-41b4-8c94-d179d928fb60" xmlns:ns7="2cd398cc-5242-4f22-a36e-b22b9499e21b" targetNamespace="http://schemas.microsoft.com/office/2006/metadata/properties" ma:root="true" ma:fieldsID="fec654e2e21994e3e246551fb6090ac5" ns2:_="" ns5:_="" ns7:_="">
    <xsd:import namespace="eecedeb9-13b3-4e62-b003-046c92e1668a"/>
    <xsd:import namespace="abda3138-a17d-41b4-8c94-d179d928fb60"/>
    <xsd:import namespace="2cd398cc-5242-4f22-a36e-b22b9499e21b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/>
                <xsd:element ref="ns2:Descriptor" minOccurs="0"/>
                <xsd:element ref="ns5:Work_x0020_Area"/>
                <xsd:element ref="ns7:Overview" minOccurs="0"/>
                <xsd:element ref="ns7:Closing_x0020_Date" minOccurs="0"/>
                <xsd:element ref="ns7:Ref_x0020_No_x0020_New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13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4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abda3138-a17d-41b4-8c94-d179d928fb60" elementFormDefault="qualified">
    <xsd:import namespace="http://schemas.microsoft.com/office/2006/documentManagement/types"/>
    <xsd:element name="Work_x0020_Area" ma:index="16" ma:displayName="Work Area" ma:default="DPCR5" ma:description="Choose from the drop-down list" ma:format="Dropdown" ma:internalName="Work_x0020_Area">
      <xsd:simpleType>
        <xsd:restriction base="dms:Choice">
          <xsd:enumeration value="DPCR5"/>
        </xsd:restriction>
      </xsd:simpleType>
    </xsd:element>
  </xsd:schema>
  <xsd:schema xmlns:xsd="http://www.w3.org/2001/XMLSchema" xmlns:dms="http://schemas.microsoft.com/office/2006/documentManagement/types" targetNamespace="2cd398cc-5242-4f22-a36e-b22b9499e21b" elementFormDefault="qualified">
    <xsd:import namespace="http://schemas.microsoft.com/office/2006/documentManagement/types"/>
    <xsd:element name="Overview" ma:index="18" nillable="true" ma:displayName="Overview" ma:default="" ma:description="This is a short overview of the document or item" ma:internalName="Overview">
      <xsd:simpleType>
        <xsd:restriction base="dms:Note"/>
      </xsd:simpleType>
    </xsd:element>
    <xsd:element name="Closing_x0020_Date" ma:index="19" nillable="true" ma:displayName="Closing Date" ma:default="" ma:format="DateOnly" ma:internalName="Closing_x0020_Date">
      <xsd:simpleType>
        <xsd:restriction base="dms:DateTime"/>
      </xsd:simpleType>
    </xsd:element>
    <xsd:element name="Ref_x0020_No_x0020_New" ma:index="20" nillable="true" ma:displayName="Ref No" ma:default="" ma:description="This Reference number is allocated by Communications for significant Ofgem publications" ma:internalName="Ref_x0020_No0">
      <xsd:simpleType>
        <xsd:restriction base="dms:Text">
          <xsd:maxLength value="2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1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Overview xmlns="2cd398cc-5242-4f22-a36e-b22b9499e21b" xsi:nil="true"/>
    <Classification xmlns="eecedeb9-13b3-4e62-b003-046c92e1668a">Unclassified</Classification>
    <Ref_x0020_No_x0020_New xmlns="2cd398cc-5242-4f22-a36e-b22b9499e21b" xsi:nil="true"/>
    <Closing_x0020_Date xmlns="2cd398cc-5242-4f22-a36e-b22b9499e21b" xsi:nil="true"/>
    <Work_x0020_Area xmlns="abda3138-a17d-41b4-8c94-d179d928fb60">DPCR5</Work_x0020_Area>
    <Select_x0020_Content_x0020_Type_x0020_Above xmlns="eecedeb9-13b3-4e62-b003-046c92e1668a" xsi:nil="true"/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320470C7-00C8-47AE-B40A-8E597EF7B8CA}"/>
</file>

<file path=customXml/itemProps2.xml><?xml version="1.0" encoding="utf-8"?>
<ds:datastoreItem xmlns:ds="http://schemas.openxmlformats.org/officeDocument/2006/customXml" ds:itemID="{EC5E9C47-146F-4053-8CEF-860F5560AAA4}"/>
</file>

<file path=customXml/itemProps3.xml><?xml version="1.0" encoding="utf-8"?>
<ds:datastoreItem xmlns:ds="http://schemas.openxmlformats.org/officeDocument/2006/customXml" ds:itemID="{B3C57218-C3C4-44D3-A368-AEEF4BF80E24}"/>
</file>

<file path=customXml/itemProps4.xml><?xml version="1.0" encoding="utf-8"?>
<ds:datastoreItem xmlns:ds="http://schemas.openxmlformats.org/officeDocument/2006/customXml" ds:itemID="{24299C0B-DF1B-43E0-AE2C-5C9C4D223B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South Wales</vt:lpstr>
      <vt:lpstr>South West</vt:lpstr>
      <vt:lpstr>Mid West</vt:lpstr>
      <vt:lpstr>Mid East</vt:lpstr>
      <vt:lpstr>Sheet2</vt:lpstr>
      <vt:lpstr>Sheet3</vt:lpstr>
    </vt:vector>
  </TitlesOfParts>
  <Company>Western Power Distribution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Historical RF-DF analysis</dc:title>
  <dc:creator>dwornell</dc:creator>
  <cp:keywords/>
  <cp:lastModifiedBy>Wornell, Dave I.</cp:lastModifiedBy>
  <dcterms:created xsi:type="dcterms:W3CDTF">2013-06-19T08:16:54Z</dcterms:created>
  <dcterms:modified xsi:type="dcterms:W3CDTF">2013-07-23T16:14:42Z</dcterms:modified>
  <cp:contentType>Select Content Type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0x010100CB9E85601ADC1E4F9BE64E701F38C77100CA1D061E743CFC458A95B94C41F2B061</vt:lpwstr>
  </property>
</Properties>
</file>