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80" windowHeight="6420" tabRatio="734" activeTab="11"/>
  </bookViews>
  <sheets>
    <sheet name="April 11" sheetId="14" r:id="rId1"/>
    <sheet name="May 11" sheetId="19" r:id="rId2"/>
    <sheet name="June 11" sheetId="20" r:id="rId3"/>
    <sheet name="July 11" sheetId="21" r:id="rId4"/>
    <sheet name="Aug 11" sheetId="22" r:id="rId5"/>
    <sheet name="Sept 11" sheetId="24" r:id="rId6"/>
    <sheet name="Oct 11" sheetId="25" r:id="rId7"/>
    <sheet name="Nov 11" sheetId="26" r:id="rId8"/>
    <sheet name="Dec 11" sheetId="28" r:id="rId9"/>
    <sheet name="Jan12" sheetId="29" r:id="rId10"/>
    <sheet name="Feb 12" sheetId="30" r:id="rId11"/>
    <sheet name="Mar 12" sheetId="31" r:id="rId12"/>
    <sheet name="Sheet1" sheetId="27" r:id="rId13"/>
  </sheets>
  <definedNames>
    <definedName name="List_of_organisations">#REF!</definedName>
    <definedName name="Main_Department">#REF!</definedName>
    <definedName name="Month">#REF!</definedName>
    <definedName name="Organisation_Type">#REF!</definedName>
    <definedName name="_xlnm.Print_Area" localSheetId="0">'April 11'!$A$1:$AO$4</definedName>
    <definedName name="_xlnm.Print_Area" localSheetId="4">'Aug 11'!$A$1:$AO$4</definedName>
    <definedName name="_xlnm.Print_Area" localSheetId="3">'July 11'!$A$1:$AO$4</definedName>
    <definedName name="_xlnm.Print_Area" localSheetId="2">'June 11'!$A$1:$AO$4</definedName>
    <definedName name="_xlnm.Print_Area" localSheetId="1">'May 11'!$A$1:$AO$4</definedName>
    <definedName name="Yes_No">#REF!</definedName>
  </definedNames>
  <calcPr calcId="125725" calcMode="manual" calcOnSave="0"/>
</workbook>
</file>

<file path=xl/calcChain.xml><?xml version="1.0" encoding="utf-8"?>
<calcChain xmlns="http://schemas.openxmlformats.org/spreadsheetml/2006/main">
  <c r="AM4" i="31"/>
  <c r="AJ4"/>
  <c r="AA4"/>
  <c r="Z4"/>
  <c r="Q4"/>
  <c r="AC4"/>
  <c r="P4"/>
  <c r="AB4"/>
  <c r="AM4" i="30"/>
  <c r="AJ4"/>
  <c r="AA4"/>
  <c r="Z4"/>
  <c r="Q4"/>
  <c r="AC4"/>
  <c r="P4"/>
  <c r="AB4"/>
  <c r="AJ4" i="29"/>
  <c r="AN4"/>
  <c r="Q4"/>
  <c r="P4"/>
  <c r="AM4"/>
  <c r="AA4"/>
  <c r="Z4"/>
  <c r="AC4"/>
  <c r="AB4"/>
  <c r="AM4" i="28"/>
  <c r="AJ4"/>
  <c r="AA4"/>
  <c r="Z4"/>
  <c r="Q4"/>
  <c r="P4"/>
  <c r="AB4"/>
  <c r="AM4" i="26"/>
  <c r="AJ4"/>
  <c r="AN4"/>
  <c r="AA4"/>
  <c r="Z4"/>
  <c r="Q4"/>
  <c r="AC4"/>
  <c r="P4"/>
  <c r="AB4"/>
  <c r="AM4" i="25"/>
  <c r="AJ4"/>
  <c r="AN4"/>
  <c r="AA4"/>
  <c r="Z4"/>
  <c r="Q4"/>
  <c r="AC4"/>
  <c r="P4"/>
  <c r="AB4"/>
  <c r="AM4" i="24"/>
  <c r="AJ4"/>
  <c r="AN4"/>
  <c r="AA4"/>
  <c r="Z4"/>
  <c r="Q4"/>
  <c r="AC4"/>
  <c r="P4"/>
  <c r="AB4"/>
  <c r="AJ4" i="22"/>
  <c r="AJ4" i="21"/>
  <c r="AJ4" i="20"/>
  <c r="AJ4" i="19"/>
  <c r="AM4" i="22"/>
  <c r="AN4"/>
  <c r="AA4"/>
  <c r="Z4"/>
  <c r="Q4"/>
  <c r="P4"/>
  <c r="AM4" i="21"/>
  <c r="AN4"/>
  <c r="AA4"/>
  <c r="Z4"/>
  <c r="Q4"/>
  <c r="P4"/>
  <c r="AM4" i="20"/>
  <c r="AN4"/>
  <c r="AA4"/>
  <c r="Z4"/>
  <c r="Q4"/>
  <c r="P4"/>
  <c r="AM4" i="19"/>
  <c r="AN4"/>
  <c r="AA4"/>
  <c r="Z4"/>
  <c r="Q4"/>
  <c r="P4"/>
  <c r="AM4" i="14"/>
  <c r="AJ4"/>
  <c r="AA4"/>
  <c r="Z4"/>
  <c r="Q4"/>
  <c r="AC4"/>
  <c r="P4"/>
  <c r="AB4"/>
  <c r="AC4" i="22"/>
  <c r="AB4"/>
  <c r="AB4" i="21"/>
  <c r="AC4"/>
  <c r="AB4" i="20"/>
  <c r="AC4"/>
  <c r="AC4" i="19"/>
  <c r="AB4"/>
  <c r="AN4" i="14"/>
  <c r="AN4" i="28"/>
  <c r="AC4"/>
  <c r="AN4" i="30"/>
  <c r="AN4" i="31"/>
</calcChain>
</file>

<file path=xl/sharedStrings.xml><?xml version="1.0" encoding="utf-8"?>
<sst xmlns="http://schemas.openxmlformats.org/spreadsheetml/2006/main" count="732" uniqueCount="39">
  <si>
    <t xml:space="preserve">Main, parent or 
sponsoring department: </t>
  </si>
  <si>
    <t>Organisation 
type</t>
  </si>
  <si>
    <t>Headcount</t>
  </si>
  <si>
    <t>Interim managers</t>
  </si>
  <si>
    <t>Specialist Contractors</t>
  </si>
  <si>
    <t>Other, unknown, or unspecified</t>
  </si>
  <si>
    <t>Grade 6/7</t>
  </si>
  <si>
    <t>Full-time 
equivalent</t>
  </si>
  <si>
    <t>Payroll staff</t>
  </si>
  <si>
    <t>Total
Employees</t>
  </si>
  <si>
    <t>Total</t>
  </si>
  <si>
    <t>Payroll staff costs</t>
  </si>
  <si>
    <t>Organisation name</t>
  </si>
  <si>
    <t>Agency staff 
(clerical/admin)</t>
  </si>
  <si>
    <t>Consultants/consultancy</t>
  </si>
  <si>
    <t>Number of non-payroll staff (contingent labour and consultants/consultancy)</t>
  </si>
  <si>
    <t>Allowances</t>
  </si>
  <si>
    <t>Salary</t>
  </si>
  <si>
    <t>Non-consolidated performance payments</t>
  </si>
  <si>
    <t>Overtime</t>
  </si>
  <si>
    <t>Employer pension contributions</t>
  </si>
  <si>
    <t>Employer national insurance contributions</t>
  </si>
  <si>
    <t>Total non-payroll (CCL) staff costs</t>
  </si>
  <si>
    <t>Total paybill for payroll staff</t>
  </si>
  <si>
    <t>Grand Total paybill/staffing (payroll and non-payroll) costs</t>
  </si>
  <si>
    <t>Grand Total 
(workforce numbers)</t>
  </si>
  <si>
    <t>Total cost of contingent labour: agency (clerical and admin) staff, interim managers and specialist contractors</t>
  </si>
  <si>
    <t>Total cost of consultants/
consultancy</t>
  </si>
  <si>
    <t>Admin officers/admin assistants</t>
  </si>
  <si>
    <t>Executive Officers</t>
  </si>
  <si>
    <t>Higher Executive Officers/Senior Executive Officers</t>
  </si>
  <si>
    <t>Senior Civil Service</t>
  </si>
  <si>
    <t>Non-Payroll staff (contingent labour/consultancy - CCL) costs</t>
  </si>
  <si>
    <t>Comments and notes</t>
  </si>
  <si>
    <t>Office of Gas &amp; Electricity Market</t>
  </si>
  <si>
    <t>Non-Ministerial Department</t>
  </si>
  <si>
    <t>AO/AA</t>
  </si>
  <si>
    <t>EO</t>
  </si>
  <si>
    <t>HEO/SEO</t>
  </si>
</sst>
</file>

<file path=xl/styles.xml><?xml version="1.0" encoding="utf-8"?>
<styleSheet xmlns="http://schemas.openxmlformats.org/spreadsheetml/2006/main">
  <numFmts count="2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yyyy/mm/dd"/>
    <numFmt numFmtId="165" formatCode="#,##0;\(#,##0\)"/>
    <numFmt numFmtId="166" formatCode="dd:hh:mm"/>
    <numFmt numFmtId="167" formatCode="ddd* dd/mm/yyyy"/>
    <numFmt numFmtId="168" formatCode="dddd* dd/mm/yyyy"/>
    <numFmt numFmtId="169" formatCode="0000&quot;.&quot;00&quot;.&quot;00000"/>
    <numFmt numFmtId="170" formatCode="000000&quot; &quot;00000"/>
    <numFmt numFmtId="171" formatCode="[&lt;=9999]0000;General"/>
    <numFmt numFmtId="172" formatCode="[&lt;=9999]&quot;N-&quot;0000;General"/>
    <numFmt numFmtId="173" formatCode=";;;"/>
    <numFmt numFmtId="174" formatCode=";;"/>
    <numFmt numFmtId="175" formatCode="[&lt;=99999999]##_ ##_ ##_ ##;\(\+##\)_ ##_ ##_ ##_ ##"/>
    <numFmt numFmtId="176" formatCode="[h]:mm"/>
    <numFmt numFmtId="177" formatCode="[hh]:mm"/>
    <numFmt numFmtId="178" formatCode="00"/>
    <numFmt numFmtId="179" formatCode="000"/>
    <numFmt numFmtId="180" formatCode="#,##0,"/>
    <numFmt numFmtId="181" formatCode="[Blue]#,##0.00;[Red]\-#,##0.00;0.00"/>
    <numFmt numFmtId="182" formatCode="&quot;kr&quot;* #,##0,;&quot;kr&quot;* \-#,##0,"/>
    <numFmt numFmtId="183" formatCode="[Blue]&quot;kr&quot;* #,##0.00;[Red]&quot;kr&quot;* \-#,##0.00;0.00"/>
    <numFmt numFmtId="186" formatCode="&quot;£&quot;#,##0.00"/>
  </numFmts>
  <fonts count="16"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u/>
      <sz val="9"/>
      <color indexed="12"/>
      <name val="Arial"/>
      <family val="2"/>
    </font>
    <font>
      <sz val="11"/>
      <color indexed="8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3" fillId="0" borderId="0"/>
    <xf numFmtId="0" fontId="7" fillId="0" borderId="0"/>
    <xf numFmtId="164" fontId="1" fillId="0" borderId="0" applyFont="0" applyFill="0" applyBorder="0" applyAlignment="0" applyProtection="0"/>
    <xf numFmtId="165" fontId="8" fillId="2" borderId="0" applyNumberFormat="0">
      <protection locked="0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>
      <alignment vertical="top"/>
    </xf>
    <xf numFmtId="2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3" fillId="0" borderId="0"/>
    <xf numFmtId="0" fontId="3" fillId="0" borderId="0"/>
    <xf numFmtId="0" fontId="7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2" fillId="0" borderId="0"/>
    <xf numFmtId="40" fontId="10" fillId="3" borderId="0">
      <alignment horizontal="right"/>
    </xf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</xf>
    <xf numFmtId="186" fontId="0" fillId="0" borderId="1" xfId="0" applyNumberFormat="1" applyFont="1" applyFill="1" applyBorder="1" applyAlignment="1" applyProtection="1">
      <alignment horizontal="right" vertical="center"/>
    </xf>
    <xf numFmtId="186" fontId="0" fillId="0" borderId="1" xfId="0" applyNumberForma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vertical="center"/>
      <protection locked="0"/>
    </xf>
    <xf numFmtId="0" fontId="15" fillId="0" borderId="2" xfId="0" applyFont="1" applyFill="1" applyBorder="1" applyAlignment="1" applyProtection="1">
      <alignment horizontal="center" wrapText="1"/>
    </xf>
    <xf numFmtId="0" fontId="15" fillId="0" borderId="3" xfId="0" applyFont="1" applyFill="1" applyBorder="1" applyAlignment="1" applyProtection="1">
      <alignment horizontal="center" wrapText="1"/>
    </xf>
    <xf numFmtId="0" fontId="0" fillId="0" borderId="0" xfId="0" applyFont="1" applyFill="1" applyAlignment="1" applyProtection="1">
      <protection locked="0"/>
    </xf>
    <xf numFmtId="0" fontId="11" fillId="0" borderId="3" xfId="0" applyFont="1" applyFill="1" applyBorder="1" applyAlignment="1" applyProtection="1">
      <alignment horizontal="center" wrapText="1"/>
    </xf>
    <xf numFmtId="0" fontId="11" fillId="0" borderId="3" xfId="0" applyFont="1" applyFill="1" applyBorder="1" applyAlignment="1" applyProtection="1">
      <alignment horizontal="center"/>
    </xf>
    <xf numFmtId="0" fontId="15" fillId="0" borderId="3" xfId="0" applyFont="1" applyFill="1" applyBorder="1" applyAlignment="1" applyProtection="1">
      <alignment horizontal="center" wrapText="1"/>
    </xf>
    <xf numFmtId="0" fontId="15" fillId="0" borderId="2" xfId="0" applyFont="1" applyFill="1" applyBorder="1" applyAlignment="1" applyProtection="1">
      <alignment horizont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right" vertical="center" wrapText="1"/>
      <protection locked="0"/>
    </xf>
    <xf numFmtId="0" fontId="0" fillId="0" borderId="1" xfId="0" applyFill="1" applyBorder="1" applyAlignment="1" applyProtection="1">
      <alignment horizontal="right" vertical="center"/>
    </xf>
    <xf numFmtId="186" fontId="0" fillId="0" borderId="1" xfId="0" applyNumberFormat="1" applyBorder="1" applyAlignment="1" applyProtection="1">
      <alignment horizontal="right" vertical="center"/>
      <protection locked="0"/>
    </xf>
    <xf numFmtId="186" fontId="0" fillId="0" borderId="1" xfId="0" applyNumberFormat="1" applyFont="1" applyBorder="1" applyAlignment="1" applyProtection="1">
      <alignment horizontal="right" vertical="center"/>
      <protection locked="0"/>
    </xf>
    <xf numFmtId="186" fontId="0" fillId="4" borderId="1" xfId="0" applyNumberForma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5" fillId="0" borderId="3" xfId="0" applyFont="1" applyFill="1" applyBorder="1" applyAlignment="1" applyProtection="1">
      <alignment horizontal="center" wrapText="1"/>
    </xf>
    <xf numFmtId="0" fontId="15" fillId="0" borderId="2" xfId="0" applyFont="1" applyFill="1" applyBorder="1" applyAlignment="1" applyProtection="1">
      <alignment horizontal="center" wrapText="1"/>
    </xf>
    <xf numFmtId="0" fontId="15" fillId="0" borderId="3" xfId="0" applyFont="1" applyFill="1" applyBorder="1" applyAlignment="1" applyProtection="1">
      <alignment horizontal="center" wrapText="1"/>
    </xf>
    <xf numFmtId="0" fontId="15" fillId="0" borderId="2" xfId="0" applyFont="1" applyFill="1" applyBorder="1" applyAlignment="1" applyProtection="1">
      <alignment horizontal="center" wrapText="1"/>
    </xf>
    <xf numFmtId="0" fontId="0" fillId="0" borderId="1" xfId="0" applyBorder="1" applyAlignment="1">
      <alignment vertical="center"/>
    </xf>
    <xf numFmtId="186" fontId="0" fillId="0" borderId="1" xfId="0" applyNumberFormat="1" applyBorder="1" applyAlignment="1">
      <alignment vertical="center"/>
    </xf>
    <xf numFmtId="0" fontId="15" fillId="0" borderId="3" xfId="0" applyFont="1" applyFill="1" applyBorder="1" applyAlignment="1" applyProtection="1">
      <alignment horizontal="center" wrapText="1"/>
    </xf>
    <xf numFmtId="0" fontId="15" fillId="0" borderId="2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right" vertical="center" wrapText="1"/>
      <protection locked="0"/>
    </xf>
    <xf numFmtId="0" fontId="15" fillId="0" borderId="3" xfId="0" applyFont="1" applyFill="1" applyBorder="1" applyAlignment="1" applyProtection="1">
      <alignment horizontal="center" wrapText="1"/>
    </xf>
    <xf numFmtId="0" fontId="15" fillId="0" borderId="2" xfId="0" applyFont="1" applyFill="1" applyBorder="1" applyAlignment="1" applyProtection="1">
      <alignment horizontal="center" wrapText="1"/>
    </xf>
    <xf numFmtId="0" fontId="15" fillId="0" borderId="3" xfId="0" applyFont="1" applyFill="1" applyBorder="1" applyAlignment="1" applyProtection="1">
      <alignment horizontal="center" wrapText="1"/>
    </xf>
    <xf numFmtId="0" fontId="15" fillId="0" borderId="2" xfId="0" applyFont="1" applyFill="1" applyBorder="1" applyAlignment="1" applyProtection="1">
      <alignment horizontal="center" wrapText="1"/>
    </xf>
    <xf numFmtId="0" fontId="15" fillId="0" borderId="3" xfId="0" applyFont="1" applyFill="1" applyBorder="1" applyAlignment="1" applyProtection="1">
      <alignment horizontal="center" wrapText="1"/>
    </xf>
    <xf numFmtId="0" fontId="15" fillId="0" borderId="5" xfId="0" applyFont="1" applyFill="1" applyBorder="1" applyAlignment="1" applyProtection="1">
      <alignment horizontal="center" wrapText="1"/>
    </xf>
    <xf numFmtId="0" fontId="15" fillId="0" borderId="2" xfId="0" applyFont="1" applyFill="1" applyBorder="1" applyAlignment="1" applyProtection="1">
      <alignment horizontal="center"/>
    </xf>
    <xf numFmtId="0" fontId="15" fillId="0" borderId="7" xfId="0" applyFont="1" applyFill="1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wrapText="1"/>
    </xf>
    <xf numFmtId="0" fontId="15" fillId="0" borderId="2" xfId="0" applyFont="1" applyFill="1" applyBorder="1" applyAlignment="1" applyProtection="1">
      <alignment horizontal="center" wrapText="1"/>
    </xf>
    <xf numFmtId="0" fontId="15" fillId="0" borderId="4" xfId="0" applyFont="1" applyFill="1" applyBorder="1" applyAlignment="1" applyProtection="1"/>
    <xf numFmtId="0" fontId="15" fillId="0" borderId="5" xfId="0" applyFont="1" applyFill="1" applyBorder="1" applyAlignment="1" applyProtection="1"/>
    <xf numFmtId="0" fontId="15" fillId="0" borderId="10" xfId="0" applyFont="1" applyFill="1" applyBorder="1" applyAlignment="1" applyProtection="1">
      <alignment horizontal="center"/>
    </xf>
    <xf numFmtId="0" fontId="15" fillId="0" borderId="11" xfId="0" applyFon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horizontal="center"/>
    </xf>
    <xf numFmtId="0" fontId="15" fillId="0" borderId="8" xfId="0" applyFont="1" applyFill="1" applyBorder="1" applyAlignment="1" applyProtection="1">
      <alignment horizontal="center" wrapText="1"/>
    </xf>
    <xf numFmtId="0" fontId="15" fillId="0" borderId="9" xfId="0" applyFont="1" applyFill="1" applyBorder="1" applyAlignment="1" applyProtection="1">
      <alignment horizontal="center" wrapText="1"/>
    </xf>
    <xf numFmtId="0" fontId="15" fillId="0" borderId="7" xfId="0" applyFont="1" applyFill="1" applyBorder="1" applyAlignment="1" applyProtection="1">
      <alignment horizontal="center" wrapText="1"/>
    </xf>
    <xf numFmtId="0" fontId="11" fillId="0" borderId="10" xfId="0" applyFont="1" applyFill="1" applyBorder="1" applyAlignment="1" applyProtection="1">
      <alignment horizontal="center" wrapText="1"/>
    </xf>
    <xf numFmtId="0" fontId="11" fillId="0" borderId="12" xfId="0" applyFont="1" applyFill="1" applyBorder="1" applyAlignment="1" applyProtection="1">
      <alignment horizontal="center" wrapText="1"/>
    </xf>
    <xf numFmtId="0" fontId="11" fillId="0" borderId="8" xfId="0" applyFont="1" applyFill="1" applyBorder="1" applyAlignment="1" applyProtection="1">
      <alignment horizontal="center" wrapText="1"/>
    </xf>
    <xf numFmtId="0" fontId="11" fillId="0" borderId="9" xfId="0" applyFont="1" applyFill="1" applyBorder="1" applyAlignment="1" applyProtection="1">
      <alignment horizontal="center" wrapText="1"/>
    </xf>
    <xf numFmtId="0" fontId="15" fillId="0" borderId="4" xfId="0" applyFont="1" applyFill="1" applyBorder="1" applyAlignment="1" applyProtection="1">
      <alignment horizontal="center" wrapText="1"/>
    </xf>
    <xf numFmtId="0" fontId="15" fillId="0" borderId="6" xfId="0" applyFont="1" applyFill="1" applyBorder="1" applyAlignment="1" applyProtection="1">
      <alignment horizontal="center" wrapText="1"/>
    </xf>
    <xf numFmtId="0" fontId="11" fillId="0" borderId="3" xfId="0" applyFont="1" applyFill="1" applyBorder="1" applyAlignment="1" applyProtection="1">
      <alignment horizontal="center" wrapText="1"/>
    </xf>
    <xf numFmtId="0" fontId="11" fillId="0" borderId="4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 applyProtection="1">
      <alignment horizontal="center" wrapText="1"/>
    </xf>
    <xf numFmtId="0" fontId="15" fillId="0" borderId="1" xfId="0" applyFont="1" applyFill="1" applyBorder="1" applyAlignment="1" applyProtection="1">
      <alignment horizontal="center"/>
    </xf>
  </cellXfs>
  <cellStyles count="52">
    <cellStyle name=" 1" xfId="1"/>
    <cellStyle name="_x000d__x000a_JournalTemplate=C:\COMFO\CTALK\JOURSTD.TPL_x000d__x000a_LbStateAddress=3 3 0 251 1 89 2 311_x000d__x000a_LbStateJou" xfId="2"/>
    <cellStyle name="%" xfId="3"/>
    <cellStyle name="ÅrMndDag" xfId="4"/>
    <cellStyle name="Caption" xfId="5"/>
    <cellStyle name="Comma 2" xfId="6"/>
    <cellStyle name="Comma 3" xfId="7"/>
    <cellStyle name="Comma 4" xfId="8"/>
    <cellStyle name="Comma 5" xfId="9"/>
    <cellStyle name="Comma 5 2" xfId="10"/>
    <cellStyle name="Comma 6" xfId="11"/>
    <cellStyle name="Comma 7" xfId="12"/>
    <cellStyle name="Currency 2" xfId="13"/>
    <cellStyle name="DagerOgTimer" xfId="14"/>
    <cellStyle name="DagOgDato" xfId="15"/>
    <cellStyle name="DagOgDatoLang" xfId="16"/>
    <cellStyle name="Dato" xfId="17"/>
    <cellStyle name="Hyperlink 2" xfId="18"/>
    <cellStyle name="Hyperlink 3" xfId="19"/>
    <cellStyle name="Hyperlink 4" xfId="20"/>
    <cellStyle name="JusterBunn" xfId="21"/>
    <cellStyle name="JusterMidtstill" xfId="22"/>
    <cellStyle name="JusterTopp" xfId="23"/>
    <cellStyle name="Klokkeslett" xfId="24"/>
    <cellStyle name="Konto" xfId="25"/>
    <cellStyle name="Normal" xfId="0" builtinId="0"/>
    <cellStyle name="Normal 2" xfId="26"/>
    <cellStyle name="Normal 3" xfId="27"/>
    <cellStyle name="Normal 3 2" xfId="28"/>
    <cellStyle name="Normal 3 3" xfId="29"/>
    <cellStyle name="Normal 4" xfId="30"/>
    <cellStyle name="Normal 5" xfId="31"/>
    <cellStyle name="Normal 5 2" xfId="32"/>
    <cellStyle name="Normal 6" xfId="33"/>
    <cellStyle name="Normal 7" xfId="34"/>
    <cellStyle name="Normal 8" xfId="35"/>
    <cellStyle name="Normal 9" xfId="36"/>
    <cellStyle name="Output Amounts" xfId="37"/>
    <cellStyle name="PersonNr" xfId="38"/>
    <cellStyle name="PostNr" xfId="39"/>
    <cellStyle name="PostNrNorge" xfId="40"/>
    <cellStyle name="SkjulAlt" xfId="41"/>
    <cellStyle name="SkjulTall" xfId="42"/>
    <cellStyle name="Telefon" xfId="43"/>
    <cellStyle name="Timer1" xfId="44"/>
    <cellStyle name="Timer2" xfId="45"/>
    <cellStyle name="ToSiffer" xfId="46"/>
    <cellStyle name="TreSiffer" xfId="47"/>
    <cellStyle name="Tusenskille1000" xfId="48"/>
    <cellStyle name="TusenskilleFarger" xfId="49"/>
    <cellStyle name="Valuta1000" xfId="50"/>
    <cellStyle name="ValutaFarger" xfId="51"/>
  </cellStyles>
  <dxfs count="90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O4"/>
  <sheetViews>
    <sheetView zoomScale="90" zoomScaleNormal="90" workbookViewId="0">
      <selection activeCell="D4" sqref="D4:AN4"/>
    </sheetView>
  </sheetViews>
  <sheetFormatPr defaultRowHeight="15"/>
  <cols>
    <col min="1" max="1" width="23.5546875" style="2" customWidth="1"/>
    <col min="2" max="3" width="15" style="2" customWidth="1"/>
    <col min="4" max="17" width="10.44140625" style="9" customWidth="1"/>
    <col min="18" max="27" width="12.77734375" style="9" customWidth="1"/>
    <col min="28" max="29" width="11.109375" style="2" customWidth="1"/>
    <col min="30" max="36" width="15.5546875" style="2" customWidth="1"/>
    <col min="37" max="39" width="19.109375" style="2" customWidth="1"/>
    <col min="40" max="40" width="20.77734375" style="2" customWidth="1"/>
    <col min="41" max="41" width="18" style="2" customWidth="1"/>
    <col min="42" max="16384" width="8.88671875" style="2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28</v>
      </c>
      <c r="E2" s="47"/>
      <c r="F2" s="46" t="s">
        <v>29</v>
      </c>
      <c r="G2" s="47"/>
      <c r="H2" s="46" t="s">
        <v>30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ht="57.75" customHeight="1">
      <c r="A3" s="42"/>
      <c r="B3" s="42"/>
      <c r="C3" s="42"/>
      <c r="D3" s="7" t="s">
        <v>2</v>
      </c>
      <c r="E3" s="7" t="s">
        <v>7</v>
      </c>
      <c r="F3" s="7" t="s">
        <v>2</v>
      </c>
      <c r="G3" s="7" t="s">
        <v>7</v>
      </c>
      <c r="H3" s="7" t="s">
        <v>2</v>
      </c>
      <c r="I3" s="7" t="s">
        <v>7</v>
      </c>
      <c r="J3" s="7" t="s">
        <v>2</v>
      </c>
      <c r="K3" s="7" t="s">
        <v>7</v>
      </c>
      <c r="L3" s="7" t="s">
        <v>2</v>
      </c>
      <c r="M3" s="7" t="s">
        <v>7</v>
      </c>
      <c r="N3" s="7" t="s">
        <v>2</v>
      </c>
      <c r="O3" s="7" t="s">
        <v>7</v>
      </c>
      <c r="P3" s="7" t="s">
        <v>2</v>
      </c>
      <c r="Q3" s="7" t="s">
        <v>7</v>
      </c>
      <c r="R3" s="8" t="s">
        <v>2</v>
      </c>
      <c r="S3" s="8" t="s">
        <v>7</v>
      </c>
      <c r="T3" s="8" t="s">
        <v>2</v>
      </c>
      <c r="U3" s="8" t="s">
        <v>7</v>
      </c>
      <c r="V3" s="8" t="s">
        <v>2</v>
      </c>
      <c r="W3" s="8" t="s">
        <v>7</v>
      </c>
      <c r="X3" s="8" t="s">
        <v>2</v>
      </c>
      <c r="Y3" s="8" t="s">
        <v>7</v>
      </c>
      <c r="Z3" s="8" t="s">
        <v>2</v>
      </c>
      <c r="AA3" s="8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30">
      <c r="A4" s="14" t="s">
        <v>34</v>
      </c>
      <c r="B4" s="14" t="s">
        <v>35</v>
      </c>
      <c r="C4" s="20" t="s">
        <v>34</v>
      </c>
      <c r="D4" s="15">
        <v>15</v>
      </c>
      <c r="E4" s="15">
        <v>14.3</v>
      </c>
      <c r="F4" s="15">
        <v>73</v>
      </c>
      <c r="G4" s="15">
        <v>71.400000000000006</v>
      </c>
      <c r="H4" s="15">
        <v>154</v>
      </c>
      <c r="I4" s="15">
        <v>152.5</v>
      </c>
      <c r="J4" s="15">
        <v>169</v>
      </c>
      <c r="K4" s="15">
        <v>165.5</v>
      </c>
      <c r="L4" s="15">
        <v>31</v>
      </c>
      <c r="M4" s="15">
        <v>29</v>
      </c>
      <c r="N4" s="15">
        <v>0</v>
      </c>
      <c r="O4" s="15">
        <v>0</v>
      </c>
      <c r="P4" s="3">
        <f>SUM(D4+F4+H4+J4+L4+N4)</f>
        <v>442</v>
      </c>
      <c r="Q4" s="3">
        <f>SUM(E4+G4+I4+K4+M4+O4)</f>
        <v>432.7</v>
      </c>
      <c r="R4" s="15">
        <v>64</v>
      </c>
      <c r="S4" s="15">
        <v>64</v>
      </c>
      <c r="T4" s="15">
        <v>0</v>
      </c>
      <c r="U4" s="15">
        <v>0</v>
      </c>
      <c r="V4" s="15">
        <v>0</v>
      </c>
      <c r="W4" s="15">
        <v>0</v>
      </c>
      <c r="X4" s="15">
        <v>1</v>
      </c>
      <c r="Y4" s="15">
        <v>1</v>
      </c>
      <c r="Z4" s="16">
        <f>SUM(R4+T4+V4+X4)</f>
        <v>65</v>
      </c>
      <c r="AA4" s="16">
        <f>SUM(S4+U4+W4+Y4)</f>
        <v>65</v>
      </c>
      <c r="AB4" s="3">
        <f>SUM(Z4+P4)</f>
        <v>507</v>
      </c>
      <c r="AC4" s="3">
        <f>SUM(AA4+Q4)</f>
        <v>497.7</v>
      </c>
      <c r="AD4" s="17">
        <v>1760542.02</v>
      </c>
      <c r="AE4" s="18">
        <v>3286.52</v>
      </c>
      <c r="AF4" s="18"/>
      <c r="AG4" s="18">
        <v>15066.22</v>
      </c>
      <c r="AH4" s="18">
        <v>338190.48</v>
      </c>
      <c r="AI4" s="18">
        <v>170247.61</v>
      </c>
      <c r="AJ4" s="4">
        <f>SUM(AD4:AI4)</f>
        <v>2287332.85</v>
      </c>
      <c r="AK4" s="19">
        <v>133771.25</v>
      </c>
      <c r="AL4" s="19">
        <v>9500</v>
      </c>
      <c r="AM4" s="5">
        <f>SUM(AK4:AL4)</f>
        <v>143271.25</v>
      </c>
      <c r="AN4" s="5">
        <f>SUM(AJ4+AM4)</f>
        <v>2430604.1</v>
      </c>
      <c r="AO4" s="6"/>
    </row>
  </sheetData>
  <sheetProtection selectLockedCells="1"/>
  <mergeCells count="32">
    <mergeCell ref="AK1:AM1"/>
    <mergeCell ref="AK2:AK3"/>
    <mergeCell ref="N2:O2"/>
    <mergeCell ref="AE2:AE3"/>
    <mergeCell ref="AO1:AO3"/>
    <mergeCell ref="D1:Q1"/>
    <mergeCell ref="L2:M2"/>
    <mergeCell ref="J2:K2"/>
    <mergeCell ref="H2:I2"/>
    <mergeCell ref="F2:G2"/>
    <mergeCell ref="P2:Q2"/>
    <mergeCell ref="AN1:AN3"/>
    <mergeCell ref="AF2:AF3"/>
    <mergeCell ref="T2:U2"/>
    <mergeCell ref="A1:A3"/>
    <mergeCell ref="B1:B3"/>
    <mergeCell ref="C1:C3"/>
    <mergeCell ref="AD1:AJ1"/>
    <mergeCell ref="D2:E2"/>
    <mergeCell ref="X2:Y2"/>
    <mergeCell ref="Z2:AA2"/>
    <mergeCell ref="AB1:AC2"/>
    <mergeCell ref="AL2:AL3"/>
    <mergeCell ref="AM2:AM3"/>
    <mergeCell ref="V2:W2"/>
    <mergeCell ref="AI2:AI3"/>
    <mergeCell ref="R1:AA1"/>
    <mergeCell ref="AJ2:AJ3"/>
    <mergeCell ref="AG2:AG3"/>
    <mergeCell ref="AH2:AH3"/>
    <mergeCell ref="R2:S2"/>
    <mergeCell ref="AD2:AD3"/>
  </mergeCells>
  <conditionalFormatting sqref="B4">
    <cfRule type="expression" dxfId="902" priority="67">
      <formula>AND(NOT(ISBLANK($A4)),ISBLANK(B4))</formula>
    </cfRule>
  </conditionalFormatting>
  <conditionalFormatting sqref="C4">
    <cfRule type="expression" dxfId="901" priority="66">
      <formula>AND(NOT(ISBLANK(A4)),ISBLANK(C4))</formula>
    </cfRule>
  </conditionalFormatting>
  <conditionalFormatting sqref="D4 F4 H4 J4 L4 N4 R4 T4 V4 X4">
    <cfRule type="expression" dxfId="900" priority="65">
      <formula>AND(NOT(ISBLANK(E4)),ISBLANK(D4))</formula>
    </cfRule>
  </conditionalFormatting>
  <conditionalFormatting sqref="E4 G4 I4 K4 M4 O4 S4 U4 W4 Y4">
    <cfRule type="expression" dxfId="899" priority="64">
      <formula>AND(NOT(ISBLANK(D4)),ISBLANK(E4))</formula>
    </cfRule>
  </conditionalFormatting>
  <conditionalFormatting sqref="B4">
    <cfRule type="expression" dxfId="898" priority="45">
      <formula>AND(NOT(ISBLANK($A4)),ISBLANK(B4))</formula>
    </cfRule>
  </conditionalFormatting>
  <conditionalFormatting sqref="C4">
    <cfRule type="expression" dxfId="897" priority="44">
      <formula>AND(NOT(ISBLANK(A4)),ISBLANK(C4))</formula>
    </cfRule>
  </conditionalFormatting>
  <conditionalFormatting sqref="D4">
    <cfRule type="expression" dxfId="896" priority="43">
      <formula>AND(NOT(ISBLANK(E4)),ISBLANK(D4))</formula>
    </cfRule>
  </conditionalFormatting>
  <conditionalFormatting sqref="E4">
    <cfRule type="expression" dxfId="895" priority="42">
      <formula>AND(NOT(ISBLANK(D4)),ISBLANK(E4))</formula>
    </cfRule>
  </conditionalFormatting>
  <conditionalFormatting sqref="F4">
    <cfRule type="expression" dxfId="894" priority="41">
      <formula>AND(NOT(ISBLANK(G4)),ISBLANK(F4))</formula>
    </cfRule>
  </conditionalFormatting>
  <conditionalFormatting sqref="G4">
    <cfRule type="expression" dxfId="893" priority="40">
      <formula>AND(NOT(ISBLANK(F4)),ISBLANK(G4))</formula>
    </cfRule>
  </conditionalFormatting>
  <conditionalFormatting sqref="H4">
    <cfRule type="expression" dxfId="892" priority="39">
      <formula>AND(NOT(ISBLANK(I4)),ISBLANK(H4))</formula>
    </cfRule>
  </conditionalFormatting>
  <conditionalFormatting sqref="I4">
    <cfRule type="expression" dxfId="891" priority="38">
      <formula>AND(NOT(ISBLANK(H4)),ISBLANK(I4))</formula>
    </cfRule>
  </conditionalFormatting>
  <conditionalFormatting sqref="J4">
    <cfRule type="expression" dxfId="890" priority="37">
      <formula>AND(NOT(ISBLANK(K4)),ISBLANK(J4))</formula>
    </cfRule>
  </conditionalFormatting>
  <conditionalFormatting sqref="K4">
    <cfRule type="expression" dxfId="889" priority="36">
      <formula>AND(NOT(ISBLANK(J4)),ISBLANK(K4))</formula>
    </cfRule>
  </conditionalFormatting>
  <conditionalFormatting sqref="L4">
    <cfRule type="expression" dxfId="888" priority="35">
      <formula>AND(NOT(ISBLANK(M4)),ISBLANK(L4))</formula>
    </cfRule>
  </conditionalFormatting>
  <conditionalFormatting sqref="M4">
    <cfRule type="expression" dxfId="887" priority="34">
      <formula>AND(NOT(ISBLANK(L4)),ISBLANK(M4))</formula>
    </cfRule>
  </conditionalFormatting>
  <conditionalFormatting sqref="N4">
    <cfRule type="expression" dxfId="886" priority="33">
      <formula>AND(NOT(ISBLANK(O4)),ISBLANK(N4))</formula>
    </cfRule>
  </conditionalFormatting>
  <conditionalFormatting sqref="O4">
    <cfRule type="expression" dxfId="885" priority="32">
      <formula>AND(NOT(ISBLANK(N4)),ISBLANK(O4))</formula>
    </cfRule>
  </conditionalFormatting>
  <conditionalFormatting sqref="R4">
    <cfRule type="expression" dxfId="884" priority="31">
      <formula>AND(NOT(ISBLANK(S4)),ISBLANK(R4))</formula>
    </cfRule>
  </conditionalFormatting>
  <conditionalFormatting sqref="S4">
    <cfRule type="expression" dxfId="883" priority="30">
      <formula>AND(NOT(ISBLANK(R4)),ISBLANK(S4))</formula>
    </cfRule>
  </conditionalFormatting>
  <conditionalFormatting sqref="T4">
    <cfRule type="expression" dxfId="882" priority="29">
      <formula>AND(NOT(ISBLANK(U4)),ISBLANK(T4))</formula>
    </cfRule>
  </conditionalFormatting>
  <conditionalFormatting sqref="U4">
    <cfRule type="expression" dxfId="881" priority="28">
      <formula>AND(NOT(ISBLANK(T4)),ISBLANK(U4))</formula>
    </cfRule>
  </conditionalFormatting>
  <conditionalFormatting sqref="V4">
    <cfRule type="expression" dxfId="880" priority="27">
      <formula>AND(NOT(ISBLANK(W4)),ISBLANK(V4))</formula>
    </cfRule>
  </conditionalFormatting>
  <conditionalFormatting sqref="W4">
    <cfRule type="expression" dxfId="879" priority="26">
      <formula>AND(NOT(ISBLANK(V4)),ISBLANK(W4))</formula>
    </cfRule>
  </conditionalFormatting>
  <conditionalFormatting sqref="X4">
    <cfRule type="expression" dxfId="878" priority="25">
      <formula>AND(NOT(ISBLANK(Y4)),ISBLANK(X4))</formula>
    </cfRule>
  </conditionalFormatting>
  <conditionalFormatting sqref="Y4">
    <cfRule type="expression" dxfId="877" priority="24">
      <formula>AND(NOT(ISBLANK(X4)),ISBLANK(Y4))</formula>
    </cfRule>
  </conditionalFormatting>
  <conditionalFormatting sqref="C4">
    <cfRule type="expression" dxfId="876" priority="23">
      <formula>AND(NOT(ISBLANK(A4)),ISBLANK(C4))</formula>
    </cfRule>
  </conditionalFormatting>
  <conditionalFormatting sqref="D4">
    <cfRule type="expression" dxfId="875" priority="22">
      <formula>AND(NOT(ISBLANK(E4)),ISBLANK(D4))</formula>
    </cfRule>
  </conditionalFormatting>
  <conditionalFormatting sqref="E4">
    <cfRule type="expression" dxfId="874" priority="21">
      <formula>AND(NOT(ISBLANK(D4)),ISBLANK(E4))</formula>
    </cfRule>
  </conditionalFormatting>
  <conditionalFormatting sqref="F4">
    <cfRule type="expression" dxfId="873" priority="20">
      <formula>AND(NOT(ISBLANK(G4)),ISBLANK(F4))</formula>
    </cfRule>
  </conditionalFormatting>
  <conditionalFormatting sqref="G4">
    <cfRule type="expression" dxfId="872" priority="19">
      <formula>AND(NOT(ISBLANK(F4)),ISBLANK(G4))</formula>
    </cfRule>
  </conditionalFormatting>
  <conditionalFormatting sqref="H4">
    <cfRule type="expression" dxfId="871" priority="18">
      <formula>AND(NOT(ISBLANK(I4)),ISBLANK(H4))</formula>
    </cfRule>
  </conditionalFormatting>
  <conditionalFormatting sqref="I4">
    <cfRule type="expression" dxfId="870" priority="17">
      <formula>AND(NOT(ISBLANK(H4)),ISBLANK(I4))</formula>
    </cfRule>
  </conditionalFormatting>
  <conditionalFormatting sqref="J4">
    <cfRule type="expression" dxfId="869" priority="16">
      <formula>AND(NOT(ISBLANK(K4)),ISBLANK(J4))</formula>
    </cfRule>
  </conditionalFormatting>
  <conditionalFormatting sqref="K4">
    <cfRule type="expression" dxfId="868" priority="15">
      <formula>AND(NOT(ISBLANK(J4)),ISBLANK(K4))</formula>
    </cfRule>
  </conditionalFormatting>
  <conditionalFormatting sqref="L4">
    <cfRule type="expression" dxfId="867" priority="14">
      <formula>AND(NOT(ISBLANK(M4)),ISBLANK(L4))</formula>
    </cfRule>
  </conditionalFormatting>
  <conditionalFormatting sqref="M4">
    <cfRule type="expression" dxfId="866" priority="13">
      <formula>AND(NOT(ISBLANK(L4)),ISBLANK(M4))</formula>
    </cfRule>
  </conditionalFormatting>
  <conditionalFormatting sqref="N4">
    <cfRule type="expression" dxfId="865" priority="12">
      <formula>AND(NOT(ISBLANK(O4)),ISBLANK(N4))</formula>
    </cfRule>
  </conditionalFormatting>
  <conditionalFormatting sqref="O4">
    <cfRule type="expression" dxfId="864" priority="11">
      <formula>AND(NOT(ISBLANK(N4)),ISBLANK(O4))</formula>
    </cfRule>
  </conditionalFormatting>
  <conditionalFormatting sqref="L4">
    <cfRule type="expression" dxfId="863" priority="10">
      <formula>AND(NOT(ISBLANK(M4)),ISBLANK(L4))</formula>
    </cfRule>
  </conditionalFormatting>
  <conditionalFormatting sqref="M4">
    <cfRule type="expression" dxfId="862" priority="9">
      <formula>AND(NOT(ISBLANK(L4)),ISBLANK(M4))</formula>
    </cfRule>
  </conditionalFormatting>
  <conditionalFormatting sqref="R4">
    <cfRule type="expression" dxfId="861" priority="8">
      <formula>AND(NOT(ISBLANK(S4)),ISBLANK(R4))</formula>
    </cfRule>
  </conditionalFormatting>
  <conditionalFormatting sqref="S4">
    <cfRule type="expression" dxfId="860" priority="7">
      <formula>AND(NOT(ISBLANK(R4)),ISBLANK(S4))</formula>
    </cfRule>
  </conditionalFormatting>
  <conditionalFormatting sqref="T4">
    <cfRule type="expression" dxfId="859" priority="6">
      <formula>AND(NOT(ISBLANK(U4)),ISBLANK(T4))</formula>
    </cfRule>
  </conditionalFormatting>
  <conditionalFormatting sqref="U4">
    <cfRule type="expression" dxfId="858" priority="5">
      <formula>AND(NOT(ISBLANK(T4)),ISBLANK(U4))</formula>
    </cfRule>
  </conditionalFormatting>
  <conditionalFormatting sqref="V4">
    <cfRule type="expression" dxfId="857" priority="4">
      <formula>AND(NOT(ISBLANK(W4)),ISBLANK(V4))</formula>
    </cfRule>
  </conditionalFormatting>
  <conditionalFormatting sqref="W4">
    <cfRule type="expression" dxfId="856" priority="3">
      <formula>AND(NOT(ISBLANK(V4)),ISBLANK(W4))</formula>
    </cfRule>
  </conditionalFormatting>
  <conditionalFormatting sqref="X4">
    <cfRule type="expression" dxfId="855" priority="2">
      <formula>AND(NOT(ISBLANK(Y4)),ISBLANK(X4))</formula>
    </cfRule>
  </conditionalFormatting>
  <conditionalFormatting sqref="Y4">
    <cfRule type="expression" dxfId="854" priority="1">
      <formula>AND(NOT(ISBLANK(X4)),ISBLANK(Y4))</formula>
    </cfRule>
  </conditionalFormatting>
  <dataValidations xWindow="183" yWindow="518" count="7"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operator="lessThanOrEqual" allowBlank="1" showInputMessage="1" showErrorMessage="1" error="FTE cannot be greater than Headcount_x000a_" sqref="AB1 P4:Q65536 AP1:IV1048576 A5:O65536 P2 A1:C1 R1 AO4:AO65536 AO1 R5:AN65536 AB3:AC4"/>
    <dataValidation type="decimal" operator="greaterThan" allowBlank="1" showInputMessage="1" showErrorMessage="1" sqref="AD4:AI4 AK4:AL4">
      <formula1>0</formula1>
    </dataValidation>
    <dataValidation type="list" operator="lessThanOrEqual" allowBlank="1" showInputMessage="1" showErrorMessage="1" error="FTE cannot be greater than Headcount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type="list" operator="lessThanOrEqual" allowBlank="1" showInputMessage="1" showErrorMessage="1" error="FTE cannot be greater than Headcount_x000a_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AO4"/>
  <sheetViews>
    <sheetView workbookViewId="0">
      <selection activeCell="E3" sqref="E3"/>
    </sheetView>
  </sheetViews>
  <sheetFormatPr defaultRowHeight="15"/>
  <cols>
    <col min="1" max="1" width="12" customWidth="1"/>
    <col min="2" max="2" width="12.5546875" customWidth="1"/>
    <col min="3" max="3" width="11" customWidth="1"/>
    <col min="4" max="5" width="10.21875" customWidth="1"/>
    <col min="6" max="6" width="10.88671875" customWidth="1"/>
    <col min="7" max="7" width="10.44140625" customWidth="1"/>
    <col min="8" max="8" width="10.109375" customWidth="1"/>
    <col min="9" max="9" width="10.44140625" customWidth="1"/>
    <col min="10" max="10" width="10.5546875" customWidth="1"/>
    <col min="11" max="11" width="10.33203125" customWidth="1"/>
    <col min="12" max="12" width="12.21875" customWidth="1"/>
    <col min="13" max="13" width="11.77734375" customWidth="1"/>
    <col min="14" max="14" width="11.5546875" customWidth="1"/>
    <col min="15" max="15" width="11.21875" customWidth="1"/>
    <col min="16" max="16" width="10.44140625" customWidth="1"/>
    <col min="17" max="17" width="10.5546875" customWidth="1"/>
    <col min="18" max="18" width="10.44140625" customWidth="1"/>
    <col min="19" max="19" width="11.33203125" customWidth="1"/>
    <col min="20" max="20" width="10.6640625" customWidth="1"/>
    <col min="21" max="21" width="11.77734375" customWidth="1"/>
    <col min="22" max="22" width="10.77734375" customWidth="1"/>
    <col min="23" max="24" width="11.109375" customWidth="1"/>
    <col min="25" max="25" width="10.5546875" customWidth="1"/>
    <col min="26" max="26" width="11.6640625" customWidth="1"/>
    <col min="27" max="28" width="10.44140625" customWidth="1"/>
    <col min="29" max="29" width="10.88671875" customWidth="1"/>
    <col min="30" max="30" width="12.5546875" customWidth="1"/>
    <col min="31" max="31" width="12.44140625" customWidth="1"/>
    <col min="32" max="32" width="11.21875" customWidth="1"/>
    <col min="33" max="33" width="10.77734375" customWidth="1"/>
    <col min="34" max="34" width="12.109375" customWidth="1"/>
    <col min="35" max="35" width="11" customWidth="1"/>
    <col min="36" max="36" width="12.33203125" bestFit="1" customWidth="1"/>
    <col min="37" max="37" width="12.5546875" customWidth="1"/>
    <col min="38" max="38" width="11.33203125" customWidth="1"/>
    <col min="39" max="39" width="10.88671875" bestFit="1" customWidth="1"/>
    <col min="40" max="40" width="12.33203125" bestFit="1" customWidth="1"/>
    <col min="41" max="41" width="19.21875" customWidth="1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36</v>
      </c>
      <c r="E2" s="47"/>
      <c r="F2" s="46" t="s">
        <v>37</v>
      </c>
      <c r="G2" s="47"/>
      <c r="H2" s="46" t="s">
        <v>38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s="2" customFormat="1" ht="57.75" customHeight="1">
      <c r="A3" s="42"/>
      <c r="B3" s="42"/>
      <c r="C3" s="42"/>
      <c r="D3" s="28" t="s">
        <v>2</v>
      </c>
      <c r="E3" s="28" t="s">
        <v>7</v>
      </c>
      <c r="F3" s="28" t="s">
        <v>2</v>
      </c>
      <c r="G3" s="28" t="s">
        <v>7</v>
      </c>
      <c r="H3" s="28" t="s">
        <v>2</v>
      </c>
      <c r="I3" s="28" t="s">
        <v>7</v>
      </c>
      <c r="J3" s="28" t="s">
        <v>2</v>
      </c>
      <c r="K3" s="28" t="s">
        <v>7</v>
      </c>
      <c r="L3" s="28" t="s">
        <v>2</v>
      </c>
      <c r="M3" s="28" t="s">
        <v>7</v>
      </c>
      <c r="N3" s="28" t="s">
        <v>2</v>
      </c>
      <c r="O3" s="28" t="s">
        <v>7</v>
      </c>
      <c r="P3" s="28" t="s">
        <v>2</v>
      </c>
      <c r="Q3" s="28" t="s">
        <v>7</v>
      </c>
      <c r="R3" s="27" t="s">
        <v>2</v>
      </c>
      <c r="S3" s="27" t="s">
        <v>7</v>
      </c>
      <c r="T3" s="27" t="s">
        <v>2</v>
      </c>
      <c r="U3" s="27" t="s">
        <v>7</v>
      </c>
      <c r="V3" s="27" t="s">
        <v>2</v>
      </c>
      <c r="W3" s="27" t="s">
        <v>7</v>
      </c>
      <c r="X3" s="27" t="s">
        <v>2</v>
      </c>
      <c r="Y3" s="27" t="s">
        <v>7</v>
      </c>
      <c r="Z3" s="27" t="s">
        <v>2</v>
      </c>
      <c r="AA3" s="27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60">
      <c r="A4" s="14" t="s">
        <v>34</v>
      </c>
      <c r="B4" s="14" t="s">
        <v>35</v>
      </c>
      <c r="C4" s="20" t="s">
        <v>34</v>
      </c>
      <c r="D4" s="29">
        <v>23</v>
      </c>
      <c r="E4" s="15">
        <v>22.27</v>
      </c>
      <c r="F4" s="15">
        <v>88</v>
      </c>
      <c r="G4" s="15">
        <v>86.39</v>
      </c>
      <c r="H4" s="15">
        <v>197</v>
      </c>
      <c r="I4" s="15">
        <v>194.16</v>
      </c>
      <c r="J4" s="15">
        <v>204</v>
      </c>
      <c r="K4" s="15">
        <v>199.19</v>
      </c>
      <c r="L4" s="15">
        <v>34</v>
      </c>
      <c r="M4" s="15">
        <v>33.33</v>
      </c>
      <c r="N4" s="15">
        <v>0</v>
      </c>
      <c r="O4" s="15">
        <v>0</v>
      </c>
      <c r="P4" s="25">
        <f>SUM(D4+F4+H4+J4+L4+N4)</f>
        <v>546</v>
      </c>
      <c r="Q4" s="25">
        <f>SUM(E4+G4+I4+K4+M4+O4)</f>
        <v>535.34</v>
      </c>
      <c r="R4" s="15">
        <v>52</v>
      </c>
      <c r="S4" s="15">
        <v>52</v>
      </c>
      <c r="T4" s="15"/>
      <c r="U4" s="15"/>
      <c r="V4" s="15">
        <v>3</v>
      </c>
      <c r="W4" s="15">
        <v>2.2999999999999998</v>
      </c>
      <c r="X4" s="15">
        <v>3</v>
      </c>
      <c r="Y4" s="15">
        <v>1.4</v>
      </c>
      <c r="Z4" s="25">
        <f>SUM(R4+T4+V4+X4)</f>
        <v>58</v>
      </c>
      <c r="AA4" s="25">
        <f>SUM(S4+U4+W4+Y4)</f>
        <v>55.699999999999996</v>
      </c>
      <c r="AB4" s="25">
        <f>SUM(P4+Z4)</f>
        <v>604</v>
      </c>
      <c r="AC4" s="25">
        <f>SUM(Q4+AA4)</f>
        <v>591.04000000000008</v>
      </c>
      <c r="AD4" s="17">
        <v>2093929.19</v>
      </c>
      <c r="AE4" s="18">
        <v>10847.33</v>
      </c>
      <c r="AF4" s="18">
        <v>0</v>
      </c>
      <c r="AG4" s="18">
        <v>4132.0200000000004</v>
      </c>
      <c r="AH4" s="18">
        <v>477420.25</v>
      </c>
      <c r="AI4" s="18">
        <v>198656.54</v>
      </c>
      <c r="AJ4" s="26">
        <f>SUM(AD4:AI4)</f>
        <v>2784985.33</v>
      </c>
      <c r="AK4" s="19">
        <v>413894</v>
      </c>
      <c r="AL4" s="19">
        <v>17721</v>
      </c>
      <c r="AM4" s="26">
        <f>SUM(AK4:AL4)</f>
        <v>431615</v>
      </c>
      <c r="AN4" s="26">
        <f>SUM(AJ4+AM4)</f>
        <v>3216600.33</v>
      </c>
    </row>
  </sheetData>
  <mergeCells count="32"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X2:Y2"/>
    <mergeCell ref="Z2:AA2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</mergeCells>
  <conditionalFormatting sqref="B4">
    <cfRule type="expression" dxfId="367" priority="104">
      <formula>AND(NOT(ISBLANK($A4)),ISBLANK(B4))</formula>
    </cfRule>
  </conditionalFormatting>
  <conditionalFormatting sqref="C4">
    <cfRule type="expression" dxfId="366" priority="103">
      <formula>AND(NOT(ISBLANK(A4)),ISBLANK(C4))</formula>
    </cfRule>
  </conditionalFormatting>
  <conditionalFormatting sqref="D4">
    <cfRule type="expression" dxfId="365" priority="102">
      <formula>AND(NOT(ISBLANK(E4)),ISBLANK(D4))</formula>
    </cfRule>
  </conditionalFormatting>
  <conditionalFormatting sqref="E4">
    <cfRule type="expression" dxfId="364" priority="101">
      <formula>AND(NOT(ISBLANK(D4)),ISBLANK(E4))</formula>
    </cfRule>
  </conditionalFormatting>
  <conditionalFormatting sqref="F4">
    <cfRule type="expression" dxfId="363" priority="100">
      <formula>AND(NOT(ISBLANK(G4)),ISBLANK(F4))</formula>
    </cfRule>
  </conditionalFormatting>
  <conditionalFormatting sqref="G4">
    <cfRule type="expression" dxfId="362" priority="99">
      <formula>AND(NOT(ISBLANK(F4)),ISBLANK(G4))</formula>
    </cfRule>
  </conditionalFormatting>
  <conditionalFormatting sqref="H4">
    <cfRule type="expression" dxfId="361" priority="98">
      <formula>AND(NOT(ISBLANK(I4)),ISBLANK(H4))</formula>
    </cfRule>
  </conditionalFormatting>
  <conditionalFormatting sqref="I4">
    <cfRule type="expression" dxfId="360" priority="97">
      <formula>AND(NOT(ISBLANK(H4)),ISBLANK(I4))</formula>
    </cfRule>
  </conditionalFormatting>
  <conditionalFormatting sqref="J4">
    <cfRule type="expression" dxfId="359" priority="96">
      <formula>AND(NOT(ISBLANK(K4)),ISBLANK(J4))</formula>
    </cfRule>
  </conditionalFormatting>
  <conditionalFormatting sqref="K4">
    <cfRule type="expression" dxfId="358" priority="95">
      <formula>AND(NOT(ISBLANK(J4)),ISBLANK(K4))</formula>
    </cfRule>
  </conditionalFormatting>
  <conditionalFormatting sqref="L4">
    <cfRule type="expression" dxfId="357" priority="94">
      <formula>AND(NOT(ISBLANK(M4)),ISBLANK(L4))</formula>
    </cfRule>
  </conditionalFormatting>
  <conditionalFormatting sqref="M4">
    <cfRule type="expression" dxfId="356" priority="93">
      <formula>AND(NOT(ISBLANK(L4)),ISBLANK(M4))</formula>
    </cfRule>
  </conditionalFormatting>
  <conditionalFormatting sqref="N4">
    <cfRule type="expression" dxfId="355" priority="92">
      <formula>AND(NOT(ISBLANK(O4)),ISBLANK(N4))</formula>
    </cfRule>
  </conditionalFormatting>
  <conditionalFormatting sqref="O4">
    <cfRule type="expression" dxfId="354" priority="91">
      <formula>AND(NOT(ISBLANK(N4)),ISBLANK(O4))</formula>
    </cfRule>
  </conditionalFormatting>
  <conditionalFormatting sqref="R4">
    <cfRule type="expression" dxfId="353" priority="90">
      <formula>AND(NOT(ISBLANK(S4)),ISBLANK(R4))</formula>
    </cfRule>
  </conditionalFormatting>
  <conditionalFormatting sqref="S4">
    <cfRule type="expression" dxfId="352" priority="89">
      <formula>AND(NOT(ISBLANK(R4)),ISBLANK(S4))</formula>
    </cfRule>
  </conditionalFormatting>
  <conditionalFormatting sqref="T4">
    <cfRule type="expression" dxfId="351" priority="88">
      <formula>AND(NOT(ISBLANK(U4)),ISBLANK(T4))</formula>
    </cfRule>
  </conditionalFormatting>
  <conditionalFormatting sqref="U4">
    <cfRule type="expression" dxfId="350" priority="87">
      <formula>AND(NOT(ISBLANK(T4)),ISBLANK(U4))</formula>
    </cfRule>
  </conditionalFormatting>
  <conditionalFormatting sqref="V4">
    <cfRule type="expression" dxfId="349" priority="86">
      <formula>AND(NOT(ISBLANK(W4)),ISBLANK(V4))</formula>
    </cfRule>
  </conditionalFormatting>
  <conditionalFormatting sqref="W4">
    <cfRule type="expression" dxfId="348" priority="85">
      <formula>AND(NOT(ISBLANK(V4)),ISBLANK(W4))</formula>
    </cfRule>
  </conditionalFormatting>
  <conditionalFormatting sqref="X4">
    <cfRule type="expression" dxfId="347" priority="84">
      <formula>AND(NOT(ISBLANK(Y4)),ISBLANK(X4))</formula>
    </cfRule>
  </conditionalFormatting>
  <conditionalFormatting sqref="Y4">
    <cfRule type="expression" dxfId="346" priority="83">
      <formula>AND(NOT(ISBLANK(X4)),ISBLANK(Y4))</formula>
    </cfRule>
  </conditionalFormatting>
  <conditionalFormatting sqref="D4">
    <cfRule type="expression" dxfId="345" priority="82">
      <formula>AND(NOT(ISBLANK(E4)),ISBLANK(D4))</formula>
    </cfRule>
  </conditionalFormatting>
  <conditionalFormatting sqref="E4">
    <cfRule type="expression" dxfId="344" priority="81">
      <formula>AND(NOT(ISBLANK(D4)),ISBLANK(E4))</formula>
    </cfRule>
  </conditionalFormatting>
  <conditionalFormatting sqref="F4">
    <cfRule type="expression" dxfId="343" priority="80">
      <formula>AND(NOT(ISBLANK(G4)),ISBLANK(F4))</formula>
    </cfRule>
  </conditionalFormatting>
  <conditionalFormatting sqref="G4">
    <cfRule type="expression" dxfId="342" priority="79">
      <formula>AND(NOT(ISBLANK(F4)),ISBLANK(G4))</formula>
    </cfRule>
  </conditionalFormatting>
  <conditionalFormatting sqref="H4">
    <cfRule type="expression" dxfId="341" priority="78">
      <formula>AND(NOT(ISBLANK(I4)),ISBLANK(H4))</formula>
    </cfRule>
  </conditionalFormatting>
  <conditionalFormatting sqref="I4">
    <cfRule type="expression" dxfId="340" priority="77">
      <formula>AND(NOT(ISBLANK(H4)),ISBLANK(I4))</formula>
    </cfRule>
  </conditionalFormatting>
  <conditionalFormatting sqref="J4">
    <cfRule type="expression" dxfId="339" priority="76">
      <formula>AND(NOT(ISBLANK(K4)),ISBLANK(J4))</formula>
    </cfRule>
  </conditionalFormatting>
  <conditionalFormatting sqref="K4">
    <cfRule type="expression" dxfId="338" priority="75">
      <formula>AND(NOT(ISBLANK(J4)),ISBLANK(K4))</formula>
    </cfRule>
  </conditionalFormatting>
  <conditionalFormatting sqref="L4">
    <cfRule type="expression" dxfId="337" priority="74">
      <formula>AND(NOT(ISBLANK(M4)),ISBLANK(L4))</formula>
    </cfRule>
  </conditionalFormatting>
  <conditionalFormatting sqref="M4">
    <cfRule type="expression" dxfId="336" priority="73">
      <formula>AND(NOT(ISBLANK(L4)),ISBLANK(M4))</formula>
    </cfRule>
  </conditionalFormatting>
  <conditionalFormatting sqref="N4">
    <cfRule type="expression" dxfId="335" priority="72">
      <formula>AND(NOT(ISBLANK(O4)),ISBLANK(N4))</formula>
    </cfRule>
  </conditionalFormatting>
  <conditionalFormatting sqref="O4">
    <cfRule type="expression" dxfId="334" priority="71">
      <formula>AND(NOT(ISBLANK(N4)),ISBLANK(O4))</formula>
    </cfRule>
  </conditionalFormatting>
  <conditionalFormatting sqref="R4">
    <cfRule type="expression" dxfId="333" priority="70">
      <formula>AND(NOT(ISBLANK(S4)),ISBLANK(R4))</formula>
    </cfRule>
  </conditionalFormatting>
  <conditionalFormatting sqref="S4">
    <cfRule type="expression" dxfId="332" priority="69">
      <formula>AND(NOT(ISBLANK(R4)),ISBLANK(S4))</formula>
    </cfRule>
  </conditionalFormatting>
  <conditionalFormatting sqref="T4">
    <cfRule type="expression" dxfId="331" priority="68">
      <formula>AND(NOT(ISBLANK(U4)),ISBLANK(T4))</formula>
    </cfRule>
  </conditionalFormatting>
  <conditionalFormatting sqref="U4">
    <cfRule type="expression" dxfId="330" priority="67">
      <formula>AND(NOT(ISBLANK(T4)),ISBLANK(U4))</formula>
    </cfRule>
  </conditionalFormatting>
  <conditionalFormatting sqref="V4">
    <cfRule type="expression" dxfId="329" priority="66">
      <formula>AND(NOT(ISBLANK(W4)),ISBLANK(V4))</formula>
    </cfRule>
  </conditionalFormatting>
  <conditionalFormatting sqref="W4">
    <cfRule type="expression" dxfId="328" priority="65">
      <formula>AND(NOT(ISBLANK(V4)),ISBLANK(W4))</formula>
    </cfRule>
  </conditionalFormatting>
  <conditionalFormatting sqref="X4">
    <cfRule type="expression" dxfId="327" priority="64">
      <formula>AND(NOT(ISBLANK(Y4)),ISBLANK(X4))</formula>
    </cfRule>
  </conditionalFormatting>
  <conditionalFormatting sqref="Y4">
    <cfRule type="expression" dxfId="326" priority="63">
      <formula>AND(NOT(ISBLANK(X4)),ISBLANK(Y4))</formula>
    </cfRule>
  </conditionalFormatting>
  <conditionalFormatting sqref="D4">
    <cfRule type="expression" dxfId="325" priority="62">
      <formula>AND(NOT(ISBLANK(E4)),ISBLANK(D4))</formula>
    </cfRule>
  </conditionalFormatting>
  <conditionalFormatting sqref="E4">
    <cfRule type="expression" dxfId="324" priority="61">
      <formula>AND(NOT(ISBLANK(D4)),ISBLANK(E4))</formula>
    </cfRule>
  </conditionalFormatting>
  <conditionalFormatting sqref="F4">
    <cfRule type="expression" dxfId="323" priority="60">
      <formula>AND(NOT(ISBLANK(G4)),ISBLANK(F4))</formula>
    </cfRule>
  </conditionalFormatting>
  <conditionalFormatting sqref="G4">
    <cfRule type="expression" dxfId="322" priority="59">
      <formula>AND(NOT(ISBLANK(F4)),ISBLANK(G4))</formula>
    </cfRule>
  </conditionalFormatting>
  <conditionalFormatting sqref="H4">
    <cfRule type="expression" dxfId="321" priority="58">
      <formula>AND(NOT(ISBLANK(I4)),ISBLANK(H4))</formula>
    </cfRule>
  </conditionalFormatting>
  <conditionalFormatting sqref="I4">
    <cfRule type="expression" dxfId="320" priority="57">
      <formula>AND(NOT(ISBLANK(H4)),ISBLANK(I4))</formula>
    </cfRule>
  </conditionalFormatting>
  <conditionalFormatting sqref="J4">
    <cfRule type="expression" dxfId="319" priority="56">
      <formula>AND(NOT(ISBLANK(K4)),ISBLANK(J4))</formula>
    </cfRule>
  </conditionalFormatting>
  <conditionalFormatting sqref="K4">
    <cfRule type="expression" dxfId="318" priority="55">
      <formula>AND(NOT(ISBLANK(J4)),ISBLANK(K4))</formula>
    </cfRule>
  </conditionalFormatting>
  <conditionalFormatting sqref="L4">
    <cfRule type="expression" dxfId="317" priority="54">
      <formula>AND(NOT(ISBLANK(M4)),ISBLANK(L4))</formula>
    </cfRule>
  </conditionalFormatting>
  <conditionalFormatting sqref="M4">
    <cfRule type="expression" dxfId="316" priority="53">
      <formula>AND(NOT(ISBLANK(L4)),ISBLANK(M4))</formula>
    </cfRule>
  </conditionalFormatting>
  <conditionalFormatting sqref="N4">
    <cfRule type="expression" dxfId="315" priority="52">
      <formula>AND(NOT(ISBLANK(O4)),ISBLANK(N4))</formula>
    </cfRule>
  </conditionalFormatting>
  <conditionalFormatting sqref="O4">
    <cfRule type="expression" dxfId="314" priority="51">
      <formula>AND(NOT(ISBLANK(N4)),ISBLANK(O4))</formula>
    </cfRule>
  </conditionalFormatting>
  <conditionalFormatting sqref="R4">
    <cfRule type="expression" dxfId="313" priority="50">
      <formula>AND(NOT(ISBLANK(S4)),ISBLANK(R4))</formula>
    </cfRule>
  </conditionalFormatting>
  <conditionalFormatting sqref="S4">
    <cfRule type="expression" dxfId="312" priority="49">
      <formula>AND(NOT(ISBLANK(R4)),ISBLANK(S4))</formula>
    </cfRule>
  </conditionalFormatting>
  <conditionalFormatting sqref="T4">
    <cfRule type="expression" dxfId="311" priority="48">
      <formula>AND(NOT(ISBLANK(U4)),ISBLANK(T4))</formula>
    </cfRule>
  </conditionalFormatting>
  <conditionalFormatting sqref="U4">
    <cfRule type="expression" dxfId="310" priority="47">
      <formula>AND(NOT(ISBLANK(T4)),ISBLANK(U4))</formula>
    </cfRule>
  </conditionalFormatting>
  <conditionalFormatting sqref="V4">
    <cfRule type="expression" dxfId="309" priority="46">
      <formula>AND(NOT(ISBLANK(W4)),ISBLANK(V4))</formula>
    </cfRule>
  </conditionalFormatting>
  <conditionalFormatting sqref="W4">
    <cfRule type="expression" dxfId="308" priority="45">
      <formula>AND(NOT(ISBLANK(V4)),ISBLANK(W4))</formula>
    </cfRule>
  </conditionalFormatting>
  <conditionalFormatting sqref="X4">
    <cfRule type="expression" dxfId="307" priority="44">
      <formula>AND(NOT(ISBLANK(Y4)),ISBLANK(X4))</formula>
    </cfRule>
  </conditionalFormatting>
  <conditionalFormatting sqref="Y4">
    <cfRule type="expression" dxfId="306" priority="43">
      <formula>AND(NOT(ISBLANK(X4)),ISBLANK(Y4))</formula>
    </cfRule>
  </conditionalFormatting>
  <conditionalFormatting sqref="B4">
    <cfRule type="expression" dxfId="305" priority="42">
      <formula>AND(NOT(ISBLANK($A4)),ISBLANK(B4))</formula>
    </cfRule>
  </conditionalFormatting>
  <conditionalFormatting sqref="C4">
    <cfRule type="expression" dxfId="304" priority="41">
      <formula>AND(NOT(ISBLANK(A4)),ISBLANK(C4))</formula>
    </cfRule>
  </conditionalFormatting>
  <conditionalFormatting sqref="D4">
    <cfRule type="expression" dxfId="303" priority="40">
      <formula>AND(NOT(ISBLANK(E4)),ISBLANK(D4))</formula>
    </cfRule>
  </conditionalFormatting>
  <conditionalFormatting sqref="E4">
    <cfRule type="expression" dxfId="302" priority="39">
      <formula>AND(NOT(ISBLANK(D4)),ISBLANK(E4))</formula>
    </cfRule>
  </conditionalFormatting>
  <conditionalFormatting sqref="F4">
    <cfRule type="expression" dxfId="301" priority="38">
      <formula>AND(NOT(ISBLANK(G4)),ISBLANK(F4))</formula>
    </cfRule>
  </conditionalFormatting>
  <conditionalFormatting sqref="G4">
    <cfRule type="expression" dxfId="300" priority="37">
      <formula>AND(NOT(ISBLANK(F4)),ISBLANK(G4))</formula>
    </cfRule>
  </conditionalFormatting>
  <conditionalFormatting sqref="H4">
    <cfRule type="expression" dxfId="299" priority="36">
      <formula>AND(NOT(ISBLANK(I4)),ISBLANK(H4))</formula>
    </cfRule>
  </conditionalFormatting>
  <conditionalFormatting sqref="I4">
    <cfRule type="expression" dxfId="298" priority="35">
      <formula>AND(NOT(ISBLANK(H4)),ISBLANK(I4))</formula>
    </cfRule>
  </conditionalFormatting>
  <conditionalFormatting sqref="J4">
    <cfRule type="expression" dxfId="297" priority="34">
      <formula>AND(NOT(ISBLANK(K4)),ISBLANK(J4))</formula>
    </cfRule>
  </conditionalFormatting>
  <conditionalFormatting sqref="K4">
    <cfRule type="expression" dxfId="296" priority="33">
      <formula>AND(NOT(ISBLANK(J4)),ISBLANK(K4))</formula>
    </cfRule>
  </conditionalFormatting>
  <conditionalFormatting sqref="L4">
    <cfRule type="expression" dxfId="295" priority="32">
      <formula>AND(NOT(ISBLANK(M4)),ISBLANK(L4))</formula>
    </cfRule>
  </conditionalFormatting>
  <conditionalFormatting sqref="M4">
    <cfRule type="expression" dxfId="294" priority="31">
      <formula>AND(NOT(ISBLANK(L4)),ISBLANK(M4))</formula>
    </cfRule>
  </conditionalFormatting>
  <conditionalFormatting sqref="N4">
    <cfRule type="expression" dxfId="293" priority="30">
      <formula>AND(NOT(ISBLANK(O4)),ISBLANK(N4))</formula>
    </cfRule>
  </conditionalFormatting>
  <conditionalFormatting sqref="O4">
    <cfRule type="expression" dxfId="292" priority="29">
      <formula>AND(NOT(ISBLANK(N4)),ISBLANK(O4))</formula>
    </cfRule>
  </conditionalFormatting>
  <conditionalFormatting sqref="R4">
    <cfRule type="expression" dxfId="291" priority="28">
      <formula>AND(NOT(ISBLANK(S4)),ISBLANK(R4))</formula>
    </cfRule>
  </conditionalFormatting>
  <conditionalFormatting sqref="S4">
    <cfRule type="expression" dxfId="290" priority="27">
      <formula>AND(NOT(ISBLANK(R4)),ISBLANK(S4))</formula>
    </cfRule>
  </conditionalFormatting>
  <conditionalFormatting sqref="T4">
    <cfRule type="expression" dxfId="289" priority="26">
      <formula>AND(NOT(ISBLANK(U4)),ISBLANK(T4))</formula>
    </cfRule>
  </conditionalFormatting>
  <conditionalFormatting sqref="U4">
    <cfRule type="expression" dxfId="288" priority="25">
      <formula>AND(NOT(ISBLANK(T4)),ISBLANK(U4))</formula>
    </cfRule>
  </conditionalFormatting>
  <conditionalFormatting sqref="V4">
    <cfRule type="expression" dxfId="287" priority="24">
      <formula>AND(NOT(ISBLANK(W4)),ISBLANK(V4))</formula>
    </cfRule>
  </conditionalFormatting>
  <conditionalFormatting sqref="W4">
    <cfRule type="expression" dxfId="286" priority="23">
      <formula>AND(NOT(ISBLANK(V4)),ISBLANK(W4))</formula>
    </cfRule>
  </conditionalFormatting>
  <conditionalFormatting sqref="X4">
    <cfRule type="expression" dxfId="285" priority="22">
      <formula>AND(NOT(ISBLANK(Y4)),ISBLANK(X4))</formula>
    </cfRule>
  </conditionalFormatting>
  <conditionalFormatting sqref="Y4">
    <cfRule type="expression" dxfId="284" priority="21">
      <formula>AND(NOT(ISBLANK(X4)),ISBLANK(Y4))</formula>
    </cfRule>
  </conditionalFormatting>
  <conditionalFormatting sqref="D4">
    <cfRule type="expression" dxfId="283" priority="20">
      <formula>AND(NOT(ISBLANK(E4)),ISBLANK(D4))</formula>
    </cfRule>
  </conditionalFormatting>
  <conditionalFormatting sqref="E4">
    <cfRule type="expression" dxfId="282" priority="19">
      <formula>AND(NOT(ISBLANK(D4)),ISBLANK(E4))</formula>
    </cfRule>
  </conditionalFormatting>
  <conditionalFormatting sqref="F4">
    <cfRule type="expression" dxfId="281" priority="18">
      <formula>AND(NOT(ISBLANK(G4)),ISBLANK(F4))</formula>
    </cfRule>
  </conditionalFormatting>
  <conditionalFormatting sqref="G4">
    <cfRule type="expression" dxfId="280" priority="17">
      <formula>AND(NOT(ISBLANK(F4)),ISBLANK(G4))</formula>
    </cfRule>
  </conditionalFormatting>
  <conditionalFormatting sqref="H4">
    <cfRule type="expression" dxfId="279" priority="16">
      <formula>AND(NOT(ISBLANK(I4)),ISBLANK(H4))</formula>
    </cfRule>
  </conditionalFormatting>
  <conditionalFormatting sqref="I4">
    <cfRule type="expression" dxfId="278" priority="15">
      <formula>AND(NOT(ISBLANK(H4)),ISBLANK(I4))</formula>
    </cfRule>
  </conditionalFormatting>
  <conditionalFormatting sqref="J4">
    <cfRule type="expression" dxfId="277" priority="14">
      <formula>AND(NOT(ISBLANK(K4)),ISBLANK(J4))</formula>
    </cfRule>
  </conditionalFormatting>
  <conditionalFormatting sqref="K4">
    <cfRule type="expression" dxfId="276" priority="13">
      <formula>AND(NOT(ISBLANK(J4)),ISBLANK(K4))</formula>
    </cfRule>
  </conditionalFormatting>
  <conditionalFormatting sqref="L4">
    <cfRule type="expression" dxfId="275" priority="12">
      <formula>AND(NOT(ISBLANK(M4)),ISBLANK(L4))</formula>
    </cfRule>
  </conditionalFormatting>
  <conditionalFormatting sqref="M4">
    <cfRule type="expression" dxfId="274" priority="11">
      <formula>AND(NOT(ISBLANK(L4)),ISBLANK(M4))</formula>
    </cfRule>
  </conditionalFormatting>
  <conditionalFormatting sqref="N4">
    <cfRule type="expression" dxfId="273" priority="10">
      <formula>AND(NOT(ISBLANK(O4)),ISBLANK(N4))</formula>
    </cfRule>
  </conditionalFormatting>
  <conditionalFormatting sqref="O4">
    <cfRule type="expression" dxfId="272" priority="9">
      <formula>AND(NOT(ISBLANK(N4)),ISBLANK(O4))</formula>
    </cfRule>
  </conditionalFormatting>
  <conditionalFormatting sqref="R4">
    <cfRule type="expression" dxfId="271" priority="8">
      <formula>AND(NOT(ISBLANK(S4)),ISBLANK(R4))</formula>
    </cfRule>
  </conditionalFormatting>
  <conditionalFormatting sqref="S4">
    <cfRule type="expression" dxfId="270" priority="7">
      <formula>AND(NOT(ISBLANK(R4)),ISBLANK(S4))</formula>
    </cfRule>
  </conditionalFormatting>
  <conditionalFormatting sqref="T4">
    <cfRule type="expression" dxfId="269" priority="6">
      <formula>AND(NOT(ISBLANK(U4)),ISBLANK(T4))</formula>
    </cfRule>
  </conditionalFormatting>
  <conditionalFormatting sqref="U4">
    <cfRule type="expression" dxfId="268" priority="5">
      <formula>AND(NOT(ISBLANK(T4)),ISBLANK(U4))</formula>
    </cfRule>
  </conditionalFormatting>
  <conditionalFormatting sqref="V4">
    <cfRule type="expression" dxfId="267" priority="4">
      <formula>AND(NOT(ISBLANK(W4)),ISBLANK(V4))</formula>
    </cfRule>
  </conditionalFormatting>
  <conditionalFormatting sqref="W4">
    <cfRule type="expression" dxfId="266" priority="3">
      <formula>AND(NOT(ISBLANK(V4)),ISBLANK(W4))</formula>
    </cfRule>
  </conditionalFormatting>
  <conditionalFormatting sqref="X4">
    <cfRule type="expression" dxfId="265" priority="2">
      <formula>AND(NOT(ISBLANK(Y4)),ISBLANK(X4))</formula>
    </cfRule>
  </conditionalFormatting>
  <conditionalFormatting sqref="Y4">
    <cfRule type="expression" dxfId="264" priority="1">
      <formula>AND(NOT(ISBLANK(X4)),ISBLANK(Y4))</formula>
    </cfRule>
  </conditionalFormatting>
  <dataValidations count="7">
    <dataValidation type="decimal" operator="greaterThanOrEqual" allowBlank="1" showInputMessage="1" showErrorMessage="1" sqref="AD4:AI4 AK4:AL4">
      <formula1>0</formula1>
    </dataValidation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list" operator="lessThanOrEqual" allowBlank="1" showInputMessage="1" showErrorMessage="1" error="If your organisation is not shown, please select 'OTHER' and enter full details in the 'Notes' field.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organisation type is not shown, please select 'OTHER' and enter full details in the 'Notes' field. N.B. refer to Data fields sheet for further information.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operator="lessThanOrEqual" allowBlank="1" showInputMessage="1" showErrorMessage="1" error="FTE cannot be greater than Headcount_x000a_" sqref="AB1 AP1:IV3 P2 A1:C1 R1 AO1 AB3:AC3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AO4"/>
  <sheetViews>
    <sheetView topLeftCell="AD1" workbookViewId="0">
      <selection activeCell="AG8" sqref="AG8"/>
    </sheetView>
  </sheetViews>
  <sheetFormatPr defaultRowHeight="15"/>
  <cols>
    <col min="1" max="1" width="12" customWidth="1"/>
    <col min="2" max="2" width="12.5546875" customWidth="1"/>
    <col min="3" max="3" width="11" customWidth="1"/>
    <col min="4" max="5" width="10.21875" customWidth="1"/>
    <col min="6" max="6" width="10.88671875" customWidth="1"/>
    <col min="7" max="7" width="10.44140625" customWidth="1"/>
    <col min="8" max="8" width="10.109375" customWidth="1"/>
    <col min="9" max="9" width="10.44140625" customWidth="1"/>
    <col min="10" max="10" width="10.5546875" customWidth="1"/>
    <col min="11" max="11" width="10.33203125" customWidth="1"/>
    <col min="12" max="12" width="12.21875" customWidth="1"/>
    <col min="13" max="13" width="11.77734375" customWidth="1"/>
    <col min="14" max="14" width="11.5546875" customWidth="1"/>
    <col min="15" max="15" width="11.21875" customWidth="1"/>
    <col min="16" max="16" width="10.44140625" customWidth="1"/>
    <col min="17" max="17" width="10.5546875" customWidth="1"/>
    <col min="18" max="18" width="10.44140625" customWidth="1"/>
    <col min="19" max="19" width="11.33203125" customWidth="1"/>
    <col min="20" max="20" width="10.6640625" customWidth="1"/>
    <col min="21" max="21" width="11.77734375" customWidth="1"/>
    <col min="22" max="22" width="10.77734375" customWidth="1"/>
    <col min="23" max="24" width="11.109375" customWidth="1"/>
    <col min="25" max="25" width="10.5546875" customWidth="1"/>
    <col min="26" max="26" width="11.6640625" customWidth="1"/>
    <col min="27" max="28" width="10.44140625" customWidth="1"/>
    <col min="29" max="29" width="10.88671875" customWidth="1"/>
    <col min="30" max="30" width="12.5546875" customWidth="1"/>
    <col min="31" max="31" width="12.44140625" customWidth="1"/>
    <col min="32" max="32" width="11.21875" customWidth="1"/>
    <col min="33" max="33" width="10.77734375" customWidth="1"/>
    <col min="34" max="34" width="12.109375" customWidth="1"/>
    <col min="35" max="35" width="11" customWidth="1"/>
    <col min="36" max="36" width="12.33203125" bestFit="1" customWidth="1"/>
    <col min="37" max="37" width="12.5546875" customWidth="1"/>
    <col min="38" max="38" width="11.33203125" customWidth="1"/>
    <col min="39" max="39" width="10.88671875" bestFit="1" customWidth="1"/>
    <col min="40" max="40" width="12.33203125" bestFit="1" customWidth="1"/>
    <col min="41" max="41" width="19.21875" customWidth="1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36</v>
      </c>
      <c r="E2" s="47"/>
      <c r="F2" s="46" t="s">
        <v>37</v>
      </c>
      <c r="G2" s="47"/>
      <c r="H2" s="46" t="s">
        <v>38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s="2" customFormat="1" ht="57.75" customHeight="1">
      <c r="A3" s="42"/>
      <c r="B3" s="42"/>
      <c r="C3" s="42"/>
      <c r="D3" s="31" t="s">
        <v>2</v>
      </c>
      <c r="E3" s="31" t="s">
        <v>7</v>
      </c>
      <c r="F3" s="31" t="s">
        <v>2</v>
      </c>
      <c r="G3" s="31" t="s">
        <v>7</v>
      </c>
      <c r="H3" s="31" t="s">
        <v>2</v>
      </c>
      <c r="I3" s="31" t="s">
        <v>7</v>
      </c>
      <c r="J3" s="31" t="s">
        <v>2</v>
      </c>
      <c r="K3" s="31" t="s">
        <v>7</v>
      </c>
      <c r="L3" s="31" t="s">
        <v>2</v>
      </c>
      <c r="M3" s="31" t="s">
        <v>7</v>
      </c>
      <c r="N3" s="31" t="s">
        <v>2</v>
      </c>
      <c r="O3" s="31" t="s">
        <v>7</v>
      </c>
      <c r="P3" s="31" t="s">
        <v>2</v>
      </c>
      <c r="Q3" s="31" t="s">
        <v>7</v>
      </c>
      <c r="R3" s="30" t="s">
        <v>2</v>
      </c>
      <c r="S3" s="30" t="s">
        <v>7</v>
      </c>
      <c r="T3" s="30" t="s">
        <v>2</v>
      </c>
      <c r="U3" s="30" t="s">
        <v>7</v>
      </c>
      <c r="V3" s="30" t="s">
        <v>2</v>
      </c>
      <c r="W3" s="30" t="s">
        <v>7</v>
      </c>
      <c r="X3" s="30" t="s">
        <v>2</v>
      </c>
      <c r="Y3" s="30" t="s">
        <v>7</v>
      </c>
      <c r="Z3" s="30" t="s">
        <v>2</v>
      </c>
      <c r="AA3" s="30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60">
      <c r="A4" s="14" t="s">
        <v>34</v>
      </c>
      <c r="B4" s="14" t="s">
        <v>35</v>
      </c>
      <c r="C4" s="20" t="s">
        <v>34</v>
      </c>
      <c r="D4" s="29">
        <v>21</v>
      </c>
      <c r="E4" s="15">
        <v>20.27</v>
      </c>
      <c r="F4" s="15">
        <v>86</v>
      </c>
      <c r="G4" s="15">
        <v>84.4</v>
      </c>
      <c r="H4" s="15">
        <v>200</v>
      </c>
      <c r="I4" s="15">
        <v>197.93</v>
      </c>
      <c r="J4" s="15">
        <v>208</v>
      </c>
      <c r="K4" s="15">
        <v>203.36</v>
      </c>
      <c r="L4" s="15">
        <v>35</v>
      </c>
      <c r="M4" s="15">
        <v>33.340000000000003</v>
      </c>
      <c r="N4" s="15">
        <v>0</v>
      </c>
      <c r="O4" s="15">
        <v>0</v>
      </c>
      <c r="P4" s="25">
        <f>SUM(D4+F4+H4+J4+L4+N4)</f>
        <v>550</v>
      </c>
      <c r="Q4" s="25">
        <f>SUM(E4+G4+I4+K4+M4+O4)</f>
        <v>539.30000000000007</v>
      </c>
      <c r="R4" s="15">
        <v>53</v>
      </c>
      <c r="S4" s="15">
        <v>53</v>
      </c>
      <c r="T4" s="15"/>
      <c r="U4" s="15"/>
      <c r="V4" s="15">
        <v>3</v>
      </c>
      <c r="W4" s="15">
        <v>2.2999999999999998</v>
      </c>
      <c r="X4" s="15">
        <v>2</v>
      </c>
      <c r="Y4" s="15">
        <v>2</v>
      </c>
      <c r="Z4" s="25">
        <f>SUM(R4+T4+V4+X4)</f>
        <v>58</v>
      </c>
      <c r="AA4" s="25">
        <f>SUM(S4+U4+W4+Y4)</f>
        <v>57.3</v>
      </c>
      <c r="AB4" s="25">
        <f>SUM(P4+Z4)</f>
        <v>608</v>
      </c>
      <c r="AC4" s="25">
        <f>SUM(Q4+AA4)</f>
        <v>596.6</v>
      </c>
      <c r="AD4" s="17">
        <v>2157219.66</v>
      </c>
      <c r="AE4" s="18">
        <v>10506.27</v>
      </c>
      <c r="AF4" s="18">
        <v>0</v>
      </c>
      <c r="AG4" s="18">
        <v>13958.14</v>
      </c>
      <c r="AH4" s="18">
        <v>423756.81</v>
      </c>
      <c r="AI4" s="18">
        <v>207681.46</v>
      </c>
      <c r="AJ4" s="26">
        <f>SUM(AD4:AI4)</f>
        <v>2813122.3400000003</v>
      </c>
      <c r="AK4" s="19">
        <v>478837</v>
      </c>
      <c r="AL4" s="19">
        <v>7408</v>
      </c>
      <c r="AM4" s="26">
        <f>SUM(AK4:AL4)</f>
        <v>486245</v>
      </c>
      <c r="AN4" s="26">
        <f>SUM(AJ4+AM4)</f>
        <v>3299367.3400000003</v>
      </c>
    </row>
  </sheetData>
  <mergeCells count="32">
    <mergeCell ref="AH2:AH3"/>
    <mergeCell ref="AI2:AI3"/>
    <mergeCell ref="AJ2:AJ3"/>
    <mergeCell ref="AK2:AK3"/>
    <mergeCell ref="AL2:AL3"/>
    <mergeCell ref="AM2:AM3"/>
    <mergeCell ref="X2:Y2"/>
    <mergeCell ref="Z2:AA2"/>
    <mergeCell ref="AD2:AD3"/>
    <mergeCell ref="AE2:AE3"/>
    <mergeCell ref="AF2:AF3"/>
    <mergeCell ref="AG2:AG3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</mergeCells>
  <conditionalFormatting sqref="B4">
    <cfRule type="expression" dxfId="263" priority="122">
      <formula>AND(NOT(ISBLANK($A4)),ISBLANK(B4))</formula>
    </cfRule>
  </conditionalFormatting>
  <conditionalFormatting sqref="C4">
    <cfRule type="expression" dxfId="262" priority="121">
      <formula>AND(NOT(ISBLANK(A4)),ISBLANK(C4))</formula>
    </cfRule>
  </conditionalFormatting>
  <conditionalFormatting sqref="D4">
    <cfRule type="expression" dxfId="261" priority="120">
      <formula>AND(NOT(ISBLANK(E4)),ISBLANK(D4))</formula>
    </cfRule>
  </conditionalFormatting>
  <conditionalFormatting sqref="E4">
    <cfRule type="expression" dxfId="260" priority="119">
      <formula>AND(NOT(ISBLANK(D4)),ISBLANK(E4))</formula>
    </cfRule>
  </conditionalFormatting>
  <conditionalFormatting sqref="F4">
    <cfRule type="expression" dxfId="259" priority="118">
      <formula>AND(NOT(ISBLANK(G4)),ISBLANK(F4))</formula>
    </cfRule>
  </conditionalFormatting>
  <conditionalFormatting sqref="G4">
    <cfRule type="expression" dxfId="258" priority="117">
      <formula>AND(NOT(ISBLANK(F4)),ISBLANK(G4))</formula>
    </cfRule>
  </conditionalFormatting>
  <conditionalFormatting sqref="H4">
    <cfRule type="expression" dxfId="257" priority="116">
      <formula>AND(NOT(ISBLANK(I4)),ISBLANK(H4))</formula>
    </cfRule>
  </conditionalFormatting>
  <conditionalFormatting sqref="I4">
    <cfRule type="expression" dxfId="256" priority="115">
      <formula>AND(NOT(ISBLANK(H4)),ISBLANK(I4))</formula>
    </cfRule>
  </conditionalFormatting>
  <conditionalFormatting sqref="J4">
    <cfRule type="expression" dxfId="255" priority="114">
      <formula>AND(NOT(ISBLANK(K4)),ISBLANK(J4))</formula>
    </cfRule>
  </conditionalFormatting>
  <conditionalFormatting sqref="K4">
    <cfRule type="expression" dxfId="254" priority="113">
      <formula>AND(NOT(ISBLANK(J4)),ISBLANK(K4))</formula>
    </cfRule>
  </conditionalFormatting>
  <conditionalFormatting sqref="L4">
    <cfRule type="expression" dxfId="253" priority="112">
      <formula>AND(NOT(ISBLANK(M4)),ISBLANK(L4))</formula>
    </cfRule>
  </conditionalFormatting>
  <conditionalFormatting sqref="M4">
    <cfRule type="expression" dxfId="252" priority="111">
      <formula>AND(NOT(ISBLANK(L4)),ISBLANK(M4))</formula>
    </cfRule>
  </conditionalFormatting>
  <conditionalFormatting sqref="N4">
    <cfRule type="expression" dxfId="251" priority="110">
      <formula>AND(NOT(ISBLANK(O4)),ISBLANK(N4))</formula>
    </cfRule>
  </conditionalFormatting>
  <conditionalFormatting sqref="O4">
    <cfRule type="expression" dxfId="250" priority="109">
      <formula>AND(NOT(ISBLANK(N4)),ISBLANK(O4))</formula>
    </cfRule>
  </conditionalFormatting>
  <conditionalFormatting sqref="R4">
    <cfRule type="expression" dxfId="249" priority="108">
      <formula>AND(NOT(ISBLANK(S4)),ISBLANK(R4))</formula>
    </cfRule>
  </conditionalFormatting>
  <conditionalFormatting sqref="S4">
    <cfRule type="expression" dxfId="248" priority="107">
      <formula>AND(NOT(ISBLANK(R4)),ISBLANK(S4))</formula>
    </cfRule>
  </conditionalFormatting>
  <conditionalFormatting sqref="T4">
    <cfRule type="expression" dxfId="247" priority="106">
      <formula>AND(NOT(ISBLANK(U4)),ISBLANK(T4))</formula>
    </cfRule>
  </conditionalFormatting>
  <conditionalFormatting sqref="U4">
    <cfRule type="expression" dxfId="246" priority="105">
      <formula>AND(NOT(ISBLANK(T4)),ISBLANK(U4))</formula>
    </cfRule>
  </conditionalFormatting>
  <conditionalFormatting sqref="V4">
    <cfRule type="expression" dxfId="245" priority="104">
      <formula>AND(NOT(ISBLANK(W4)),ISBLANK(V4))</formula>
    </cfRule>
  </conditionalFormatting>
  <conditionalFormatting sqref="W4">
    <cfRule type="expression" dxfId="244" priority="103">
      <formula>AND(NOT(ISBLANK(V4)),ISBLANK(W4))</formula>
    </cfRule>
  </conditionalFormatting>
  <conditionalFormatting sqref="X4">
    <cfRule type="expression" dxfId="243" priority="102">
      <formula>AND(NOT(ISBLANK(Y4)),ISBLANK(X4))</formula>
    </cfRule>
  </conditionalFormatting>
  <conditionalFormatting sqref="Y4">
    <cfRule type="expression" dxfId="242" priority="101">
      <formula>AND(NOT(ISBLANK(X4)),ISBLANK(Y4))</formula>
    </cfRule>
  </conditionalFormatting>
  <conditionalFormatting sqref="D4">
    <cfRule type="expression" dxfId="241" priority="100">
      <formula>AND(NOT(ISBLANK(E4)),ISBLANK(D4))</formula>
    </cfRule>
  </conditionalFormatting>
  <conditionalFormatting sqref="E4">
    <cfRule type="expression" dxfId="240" priority="99">
      <formula>AND(NOT(ISBLANK(D4)),ISBLANK(E4))</formula>
    </cfRule>
  </conditionalFormatting>
  <conditionalFormatting sqref="F4">
    <cfRule type="expression" dxfId="239" priority="98">
      <formula>AND(NOT(ISBLANK(G4)),ISBLANK(F4))</formula>
    </cfRule>
  </conditionalFormatting>
  <conditionalFormatting sqref="G4">
    <cfRule type="expression" dxfId="238" priority="97">
      <formula>AND(NOT(ISBLANK(F4)),ISBLANK(G4))</formula>
    </cfRule>
  </conditionalFormatting>
  <conditionalFormatting sqref="H4">
    <cfRule type="expression" dxfId="237" priority="96">
      <formula>AND(NOT(ISBLANK(I4)),ISBLANK(H4))</formula>
    </cfRule>
  </conditionalFormatting>
  <conditionalFormatting sqref="I4">
    <cfRule type="expression" dxfId="236" priority="95">
      <formula>AND(NOT(ISBLANK(H4)),ISBLANK(I4))</formula>
    </cfRule>
  </conditionalFormatting>
  <conditionalFormatting sqref="J4">
    <cfRule type="expression" dxfId="235" priority="94">
      <formula>AND(NOT(ISBLANK(K4)),ISBLANK(J4))</formula>
    </cfRule>
  </conditionalFormatting>
  <conditionalFormatting sqref="K4">
    <cfRule type="expression" dxfId="234" priority="93">
      <formula>AND(NOT(ISBLANK(J4)),ISBLANK(K4))</formula>
    </cfRule>
  </conditionalFormatting>
  <conditionalFormatting sqref="L4">
    <cfRule type="expression" dxfId="233" priority="92">
      <formula>AND(NOT(ISBLANK(M4)),ISBLANK(L4))</formula>
    </cfRule>
  </conditionalFormatting>
  <conditionalFormatting sqref="M4">
    <cfRule type="expression" dxfId="232" priority="91">
      <formula>AND(NOT(ISBLANK(L4)),ISBLANK(M4))</formula>
    </cfRule>
  </conditionalFormatting>
  <conditionalFormatting sqref="N4">
    <cfRule type="expression" dxfId="231" priority="90">
      <formula>AND(NOT(ISBLANK(O4)),ISBLANK(N4))</formula>
    </cfRule>
  </conditionalFormatting>
  <conditionalFormatting sqref="O4">
    <cfRule type="expression" dxfId="230" priority="89">
      <formula>AND(NOT(ISBLANK(N4)),ISBLANK(O4))</formula>
    </cfRule>
  </conditionalFormatting>
  <conditionalFormatting sqref="R4">
    <cfRule type="expression" dxfId="229" priority="88">
      <formula>AND(NOT(ISBLANK(S4)),ISBLANK(R4))</formula>
    </cfRule>
  </conditionalFormatting>
  <conditionalFormatting sqref="S4">
    <cfRule type="expression" dxfId="228" priority="87">
      <formula>AND(NOT(ISBLANK(R4)),ISBLANK(S4))</formula>
    </cfRule>
  </conditionalFormatting>
  <conditionalFormatting sqref="T4">
    <cfRule type="expression" dxfId="227" priority="86">
      <formula>AND(NOT(ISBLANK(U4)),ISBLANK(T4))</formula>
    </cfRule>
  </conditionalFormatting>
  <conditionalFormatting sqref="U4">
    <cfRule type="expression" dxfId="226" priority="85">
      <formula>AND(NOT(ISBLANK(T4)),ISBLANK(U4))</formula>
    </cfRule>
  </conditionalFormatting>
  <conditionalFormatting sqref="V4">
    <cfRule type="expression" dxfId="225" priority="84">
      <formula>AND(NOT(ISBLANK(W4)),ISBLANK(V4))</formula>
    </cfRule>
  </conditionalFormatting>
  <conditionalFormatting sqref="W4">
    <cfRule type="expression" dxfId="224" priority="83">
      <formula>AND(NOT(ISBLANK(V4)),ISBLANK(W4))</formula>
    </cfRule>
  </conditionalFormatting>
  <conditionalFormatting sqref="X4">
    <cfRule type="expression" dxfId="223" priority="82">
      <formula>AND(NOT(ISBLANK(Y4)),ISBLANK(X4))</formula>
    </cfRule>
  </conditionalFormatting>
  <conditionalFormatting sqref="Y4">
    <cfRule type="expression" dxfId="222" priority="81">
      <formula>AND(NOT(ISBLANK(X4)),ISBLANK(Y4))</formula>
    </cfRule>
  </conditionalFormatting>
  <conditionalFormatting sqref="D4">
    <cfRule type="expression" dxfId="221" priority="80">
      <formula>AND(NOT(ISBLANK(E4)),ISBLANK(D4))</formula>
    </cfRule>
  </conditionalFormatting>
  <conditionalFormatting sqref="E4">
    <cfRule type="expression" dxfId="220" priority="79">
      <formula>AND(NOT(ISBLANK(D4)),ISBLANK(E4))</formula>
    </cfRule>
  </conditionalFormatting>
  <conditionalFormatting sqref="F4">
    <cfRule type="expression" dxfId="219" priority="78">
      <formula>AND(NOT(ISBLANK(G4)),ISBLANK(F4))</formula>
    </cfRule>
  </conditionalFormatting>
  <conditionalFormatting sqref="G4">
    <cfRule type="expression" dxfId="218" priority="77">
      <formula>AND(NOT(ISBLANK(F4)),ISBLANK(G4))</formula>
    </cfRule>
  </conditionalFormatting>
  <conditionalFormatting sqref="H4">
    <cfRule type="expression" dxfId="217" priority="76">
      <formula>AND(NOT(ISBLANK(I4)),ISBLANK(H4))</formula>
    </cfRule>
  </conditionalFormatting>
  <conditionalFormatting sqref="I4">
    <cfRule type="expression" dxfId="216" priority="75">
      <formula>AND(NOT(ISBLANK(H4)),ISBLANK(I4))</formula>
    </cfRule>
  </conditionalFormatting>
  <conditionalFormatting sqref="J4">
    <cfRule type="expression" dxfId="215" priority="74">
      <formula>AND(NOT(ISBLANK(K4)),ISBLANK(J4))</formula>
    </cfRule>
  </conditionalFormatting>
  <conditionalFormatting sqref="K4">
    <cfRule type="expression" dxfId="214" priority="73">
      <formula>AND(NOT(ISBLANK(J4)),ISBLANK(K4))</formula>
    </cfRule>
  </conditionalFormatting>
  <conditionalFormatting sqref="L4">
    <cfRule type="expression" dxfId="213" priority="72">
      <formula>AND(NOT(ISBLANK(M4)),ISBLANK(L4))</formula>
    </cfRule>
  </conditionalFormatting>
  <conditionalFormatting sqref="M4">
    <cfRule type="expression" dxfId="212" priority="71">
      <formula>AND(NOT(ISBLANK(L4)),ISBLANK(M4))</formula>
    </cfRule>
  </conditionalFormatting>
  <conditionalFormatting sqref="N4">
    <cfRule type="expression" dxfId="211" priority="70">
      <formula>AND(NOT(ISBLANK(O4)),ISBLANK(N4))</formula>
    </cfRule>
  </conditionalFormatting>
  <conditionalFormatting sqref="O4">
    <cfRule type="expression" dxfId="210" priority="69">
      <formula>AND(NOT(ISBLANK(N4)),ISBLANK(O4))</formula>
    </cfRule>
  </conditionalFormatting>
  <conditionalFormatting sqref="R4">
    <cfRule type="expression" dxfId="209" priority="68">
      <formula>AND(NOT(ISBLANK(S4)),ISBLANK(R4))</formula>
    </cfRule>
  </conditionalFormatting>
  <conditionalFormatting sqref="S4">
    <cfRule type="expression" dxfId="208" priority="67">
      <formula>AND(NOT(ISBLANK(R4)),ISBLANK(S4))</formula>
    </cfRule>
  </conditionalFormatting>
  <conditionalFormatting sqref="T4">
    <cfRule type="expression" dxfId="207" priority="66">
      <formula>AND(NOT(ISBLANK(U4)),ISBLANK(T4))</formula>
    </cfRule>
  </conditionalFormatting>
  <conditionalFormatting sqref="U4">
    <cfRule type="expression" dxfId="206" priority="65">
      <formula>AND(NOT(ISBLANK(T4)),ISBLANK(U4))</formula>
    </cfRule>
  </conditionalFormatting>
  <conditionalFormatting sqref="V4">
    <cfRule type="expression" dxfId="205" priority="64">
      <formula>AND(NOT(ISBLANK(W4)),ISBLANK(V4))</formula>
    </cfRule>
  </conditionalFormatting>
  <conditionalFormatting sqref="W4">
    <cfRule type="expression" dxfId="204" priority="63">
      <formula>AND(NOT(ISBLANK(V4)),ISBLANK(W4))</formula>
    </cfRule>
  </conditionalFormatting>
  <conditionalFormatting sqref="X4">
    <cfRule type="expression" dxfId="203" priority="62">
      <formula>AND(NOT(ISBLANK(Y4)),ISBLANK(X4))</formula>
    </cfRule>
  </conditionalFormatting>
  <conditionalFormatting sqref="Y4">
    <cfRule type="expression" dxfId="202" priority="61">
      <formula>AND(NOT(ISBLANK(X4)),ISBLANK(Y4))</formula>
    </cfRule>
  </conditionalFormatting>
  <conditionalFormatting sqref="B4">
    <cfRule type="expression" dxfId="201" priority="60">
      <formula>AND(NOT(ISBLANK($A4)),ISBLANK(B4))</formula>
    </cfRule>
  </conditionalFormatting>
  <conditionalFormatting sqref="C4">
    <cfRule type="expression" dxfId="200" priority="59">
      <formula>AND(NOT(ISBLANK(A4)),ISBLANK(C4))</formula>
    </cfRule>
  </conditionalFormatting>
  <conditionalFormatting sqref="D4">
    <cfRule type="expression" dxfId="199" priority="58">
      <formula>AND(NOT(ISBLANK(E4)),ISBLANK(D4))</formula>
    </cfRule>
  </conditionalFormatting>
  <conditionalFormatting sqref="E4">
    <cfRule type="expression" dxfId="198" priority="57">
      <formula>AND(NOT(ISBLANK(D4)),ISBLANK(E4))</formula>
    </cfRule>
  </conditionalFormatting>
  <conditionalFormatting sqref="F4">
    <cfRule type="expression" dxfId="197" priority="56">
      <formula>AND(NOT(ISBLANK(G4)),ISBLANK(F4))</formula>
    </cfRule>
  </conditionalFormatting>
  <conditionalFormatting sqref="G4">
    <cfRule type="expression" dxfId="196" priority="55">
      <formula>AND(NOT(ISBLANK(F4)),ISBLANK(G4))</formula>
    </cfRule>
  </conditionalFormatting>
  <conditionalFormatting sqref="H4">
    <cfRule type="expression" dxfId="195" priority="54">
      <formula>AND(NOT(ISBLANK(I4)),ISBLANK(H4))</formula>
    </cfRule>
  </conditionalFormatting>
  <conditionalFormatting sqref="I4">
    <cfRule type="expression" dxfId="194" priority="53">
      <formula>AND(NOT(ISBLANK(H4)),ISBLANK(I4))</formula>
    </cfRule>
  </conditionalFormatting>
  <conditionalFormatting sqref="J4">
    <cfRule type="expression" dxfId="193" priority="52">
      <formula>AND(NOT(ISBLANK(K4)),ISBLANK(J4))</formula>
    </cfRule>
  </conditionalFormatting>
  <conditionalFormatting sqref="K4">
    <cfRule type="expression" dxfId="192" priority="51">
      <formula>AND(NOT(ISBLANK(J4)),ISBLANK(K4))</formula>
    </cfRule>
  </conditionalFormatting>
  <conditionalFormatting sqref="L4">
    <cfRule type="expression" dxfId="191" priority="50">
      <formula>AND(NOT(ISBLANK(M4)),ISBLANK(L4))</formula>
    </cfRule>
  </conditionalFormatting>
  <conditionalFormatting sqref="M4">
    <cfRule type="expression" dxfId="190" priority="49">
      <formula>AND(NOT(ISBLANK(L4)),ISBLANK(M4))</formula>
    </cfRule>
  </conditionalFormatting>
  <conditionalFormatting sqref="N4">
    <cfRule type="expression" dxfId="189" priority="48">
      <formula>AND(NOT(ISBLANK(O4)),ISBLANK(N4))</formula>
    </cfRule>
  </conditionalFormatting>
  <conditionalFormatting sqref="O4">
    <cfRule type="expression" dxfId="188" priority="47">
      <formula>AND(NOT(ISBLANK(N4)),ISBLANK(O4))</formula>
    </cfRule>
  </conditionalFormatting>
  <conditionalFormatting sqref="R4">
    <cfRule type="expression" dxfId="187" priority="46">
      <formula>AND(NOT(ISBLANK(S4)),ISBLANK(R4))</formula>
    </cfRule>
  </conditionalFormatting>
  <conditionalFormatting sqref="S4">
    <cfRule type="expression" dxfId="186" priority="45">
      <formula>AND(NOT(ISBLANK(R4)),ISBLANK(S4))</formula>
    </cfRule>
  </conditionalFormatting>
  <conditionalFormatting sqref="T4">
    <cfRule type="expression" dxfId="185" priority="44">
      <formula>AND(NOT(ISBLANK(U4)),ISBLANK(T4))</formula>
    </cfRule>
  </conditionalFormatting>
  <conditionalFormatting sqref="U4">
    <cfRule type="expression" dxfId="184" priority="43">
      <formula>AND(NOT(ISBLANK(T4)),ISBLANK(U4))</formula>
    </cfRule>
  </conditionalFormatting>
  <conditionalFormatting sqref="V4">
    <cfRule type="expression" dxfId="183" priority="42">
      <formula>AND(NOT(ISBLANK(W4)),ISBLANK(V4))</formula>
    </cfRule>
  </conditionalFormatting>
  <conditionalFormatting sqref="W4">
    <cfRule type="expression" dxfId="182" priority="41">
      <formula>AND(NOT(ISBLANK(V4)),ISBLANK(W4))</formula>
    </cfRule>
  </conditionalFormatting>
  <conditionalFormatting sqref="X4">
    <cfRule type="expression" dxfId="181" priority="40">
      <formula>AND(NOT(ISBLANK(Y4)),ISBLANK(X4))</formula>
    </cfRule>
  </conditionalFormatting>
  <conditionalFormatting sqref="Y4">
    <cfRule type="expression" dxfId="180" priority="39">
      <formula>AND(NOT(ISBLANK(X4)),ISBLANK(Y4))</formula>
    </cfRule>
  </conditionalFormatting>
  <conditionalFormatting sqref="D4">
    <cfRule type="expression" dxfId="179" priority="38">
      <formula>AND(NOT(ISBLANK(E4)),ISBLANK(D4))</formula>
    </cfRule>
  </conditionalFormatting>
  <conditionalFormatting sqref="E4">
    <cfRule type="expression" dxfId="178" priority="37">
      <formula>AND(NOT(ISBLANK(D4)),ISBLANK(E4))</formula>
    </cfRule>
  </conditionalFormatting>
  <conditionalFormatting sqref="F4">
    <cfRule type="expression" dxfId="177" priority="36">
      <formula>AND(NOT(ISBLANK(G4)),ISBLANK(F4))</formula>
    </cfRule>
  </conditionalFormatting>
  <conditionalFormatting sqref="G4">
    <cfRule type="expression" dxfId="176" priority="35">
      <formula>AND(NOT(ISBLANK(F4)),ISBLANK(G4))</formula>
    </cfRule>
  </conditionalFormatting>
  <conditionalFormatting sqref="H4">
    <cfRule type="expression" dxfId="175" priority="34">
      <formula>AND(NOT(ISBLANK(I4)),ISBLANK(H4))</formula>
    </cfRule>
  </conditionalFormatting>
  <conditionalFormatting sqref="I4">
    <cfRule type="expression" dxfId="174" priority="33">
      <formula>AND(NOT(ISBLANK(H4)),ISBLANK(I4))</formula>
    </cfRule>
  </conditionalFormatting>
  <conditionalFormatting sqref="J4">
    <cfRule type="expression" dxfId="173" priority="32">
      <formula>AND(NOT(ISBLANK(K4)),ISBLANK(J4))</formula>
    </cfRule>
  </conditionalFormatting>
  <conditionalFormatting sqref="K4">
    <cfRule type="expression" dxfId="172" priority="31">
      <formula>AND(NOT(ISBLANK(J4)),ISBLANK(K4))</formula>
    </cfRule>
  </conditionalFormatting>
  <conditionalFormatting sqref="L4">
    <cfRule type="expression" dxfId="171" priority="30">
      <formula>AND(NOT(ISBLANK(M4)),ISBLANK(L4))</formula>
    </cfRule>
  </conditionalFormatting>
  <conditionalFormatting sqref="M4">
    <cfRule type="expression" dxfId="170" priority="29">
      <formula>AND(NOT(ISBLANK(L4)),ISBLANK(M4))</formula>
    </cfRule>
  </conditionalFormatting>
  <conditionalFormatting sqref="N4">
    <cfRule type="expression" dxfId="169" priority="28">
      <formula>AND(NOT(ISBLANK(O4)),ISBLANK(N4))</formula>
    </cfRule>
  </conditionalFormatting>
  <conditionalFormatting sqref="O4">
    <cfRule type="expression" dxfId="168" priority="27">
      <formula>AND(NOT(ISBLANK(N4)),ISBLANK(O4))</formula>
    </cfRule>
  </conditionalFormatting>
  <conditionalFormatting sqref="R4">
    <cfRule type="expression" dxfId="167" priority="26">
      <formula>AND(NOT(ISBLANK(S4)),ISBLANK(R4))</formula>
    </cfRule>
  </conditionalFormatting>
  <conditionalFormatting sqref="S4">
    <cfRule type="expression" dxfId="166" priority="25">
      <formula>AND(NOT(ISBLANK(R4)),ISBLANK(S4))</formula>
    </cfRule>
  </conditionalFormatting>
  <conditionalFormatting sqref="T4">
    <cfRule type="expression" dxfId="165" priority="24">
      <formula>AND(NOT(ISBLANK(U4)),ISBLANK(T4))</formula>
    </cfRule>
  </conditionalFormatting>
  <conditionalFormatting sqref="U4">
    <cfRule type="expression" dxfId="164" priority="23">
      <formula>AND(NOT(ISBLANK(T4)),ISBLANK(U4))</formula>
    </cfRule>
  </conditionalFormatting>
  <conditionalFormatting sqref="V4">
    <cfRule type="expression" dxfId="163" priority="22">
      <formula>AND(NOT(ISBLANK(W4)),ISBLANK(V4))</formula>
    </cfRule>
  </conditionalFormatting>
  <conditionalFormatting sqref="W4">
    <cfRule type="expression" dxfId="162" priority="21">
      <formula>AND(NOT(ISBLANK(V4)),ISBLANK(W4))</formula>
    </cfRule>
  </conditionalFormatting>
  <conditionalFormatting sqref="X4">
    <cfRule type="expression" dxfId="161" priority="20">
      <formula>AND(NOT(ISBLANK(Y4)),ISBLANK(X4))</formula>
    </cfRule>
  </conditionalFormatting>
  <conditionalFormatting sqref="Y4">
    <cfRule type="expression" dxfId="160" priority="19">
      <formula>AND(NOT(ISBLANK(X4)),ISBLANK(Y4))</formula>
    </cfRule>
  </conditionalFormatting>
  <conditionalFormatting sqref="D4">
    <cfRule type="expression" dxfId="159" priority="18">
      <formula>AND(NOT(ISBLANK(E4)),ISBLANK(D4))</formula>
    </cfRule>
  </conditionalFormatting>
  <conditionalFormatting sqref="E4">
    <cfRule type="expression" dxfId="158" priority="17">
      <formula>AND(NOT(ISBLANK(D4)),ISBLANK(E4))</formula>
    </cfRule>
  </conditionalFormatting>
  <conditionalFormatting sqref="F4">
    <cfRule type="expression" dxfId="157" priority="16">
      <formula>AND(NOT(ISBLANK(G4)),ISBLANK(F4))</formula>
    </cfRule>
  </conditionalFormatting>
  <conditionalFormatting sqref="G4">
    <cfRule type="expression" dxfId="156" priority="15">
      <formula>AND(NOT(ISBLANK(F4)),ISBLANK(G4))</formula>
    </cfRule>
  </conditionalFormatting>
  <conditionalFormatting sqref="H4">
    <cfRule type="expression" dxfId="155" priority="14">
      <formula>AND(NOT(ISBLANK(I4)),ISBLANK(H4))</formula>
    </cfRule>
  </conditionalFormatting>
  <conditionalFormatting sqref="I4">
    <cfRule type="expression" dxfId="154" priority="13">
      <formula>AND(NOT(ISBLANK(H4)),ISBLANK(I4))</formula>
    </cfRule>
  </conditionalFormatting>
  <conditionalFormatting sqref="J4">
    <cfRule type="expression" dxfId="153" priority="12">
      <formula>AND(NOT(ISBLANK(K4)),ISBLANK(J4))</formula>
    </cfRule>
  </conditionalFormatting>
  <conditionalFormatting sqref="K4">
    <cfRule type="expression" dxfId="152" priority="11">
      <formula>AND(NOT(ISBLANK(J4)),ISBLANK(K4))</formula>
    </cfRule>
  </conditionalFormatting>
  <conditionalFormatting sqref="L4">
    <cfRule type="expression" dxfId="151" priority="10">
      <formula>AND(NOT(ISBLANK(M4)),ISBLANK(L4))</formula>
    </cfRule>
  </conditionalFormatting>
  <conditionalFormatting sqref="M4">
    <cfRule type="expression" dxfId="150" priority="9">
      <formula>AND(NOT(ISBLANK(L4)),ISBLANK(M4))</formula>
    </cfRule>
  </conditionalFormatting>
  <conditionalFormatting sqref="R4">
    <cfRule type="expression" dxfId="149" priority="8">
      <formula>AND(NOT(ISBLANK(S4)),ISBLANK(R4))</formula>
    </cfRule>
  </conditionalFormatting>
  <conditionalFormatting sqref="S4">
    <cfRule type="expression" dxfId="148" priority="7">
      <formula>AND(NOT(ISBLANK(R4)),ISBLANK(S4))</formula>
    </cfRule>
  </conditionalFormatting>
  <conditionalFormatting sqref="T4">
    <cfRule type="expression" dxfId="147" priority="6">
      <formula>AND(NOT(ISBLANK(U4)),ISBLANK(T4))</formula>
    </cfRule>
  </conditionalFormatting>
  <conditionalFormatting sqref="U4">
    <cfRule type="expression" dxfId="146" priority="5">
      <formula>AND(NOT(ISBLANK(T4)),ISBLANK(U4))</formula>
    </cfRule>
  </conditionalFormatting>
  <conditionalFormatting sqref="V4">
    <cfRule type="expression" dxfId="145" priority="4">
      <formula>AND(NOT(ISBLANK(W4)),ISBLANK(V4))</formula>
    </cfRule>
  </conditionalFormatting>
  <conditionalFormatting sqref="W4">
    <cfRule type="expression" dxfId="144" priority="3">
      <formula>AND(NOT(ISBLANK(V4)),ISBLANK(W4))</formula>
    </cfRule>
  </conditionalFormatting>
  <conditionalFormatting sqref="X4">
    <cfRule type="expression" dxfId="143" priority="2">
      <formula>AND(NOT(ISBLANK(Y4)),ISBLANK(X4))</formula>
    </cfRule>
  </conditionalFormatting>
  <conditionalFormatting sqref="Y4">
    <cfRule type="expression" dxfId="142" priority="1">
      <formula>AND(NOT(ISBLANK(X4)),ISBLANK(Y4))</formula>
    </cfRule>
  </conditionalFormatting>
  <dataValidations count="7">
    <dataValidation operator="lessThanOrEqual" allowBlank="1" showInputMessage="1" showErrorMessage="1" error="FTE cannot be greater than Headcount_x000a_" sqref="AB1 AP1:IV3 P2 A1:C1 R1 AO1 AB3:AC3"/>
    <dataValidation type="list" operator="lessThanOrEqual" allowBlank="1" showInputMessage="1" showErrorMessage="1" error="If your organisation type is not shown, please select 'OTHER' and enter full details in the 'Notes' field. N.B. refer to Data fields sheet for further information.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type="list" operator="lessThanOrEqual" allowBlank="1" showInputMessage="1" showErrorMessage="1" error="If your organisation is not shown, please select 'OTHER' and enter full details in the 'Notes' field.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custom" allowBlank="1" showInputMessage="1" showErrorMessage="1" errorTitle="Headcount" error="The value entered in the headcount field must be greater than or equal to the value entered in the FTE field." sqref="H4 J4 N4 L4 D4 F4 T4 V4 X4 R4">
      <formula1>D4&gt;=E4</formula1>
    </dataValidation>
    <dataValidation type="custom" allowBlank="1" showInputMessage="1" showErrorMessage="1" errorTitle="FTE" error="The value entered in the FTE field must be less than or equal to the value entered in the headcount field." sqref="G4 I4 O4 K4 E4 M4 U4 W4 Y4 S4">
      <formula1>E4&lt;=D4</formula1>
    </dataValidation>
    <dataValidation type="decimal" operator="greaterThanOrEqual" allowBlank="1" showInputMessage="1" showErrorMessage="1" sqref="AD4:AI4 AK4:AL4">
      <formula1>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1:AO4"/>
  <sheetViews>
    <sheetView tabSelected="1" workbookViewId="0">
      <selection activeCell="E20" sqref="E20"/>
    </sheetView>
  </sheetViews>
  <sheetFormatPr defaultRowHeight="15"/>
  <cols>
    <col min="1" max="1" width="12" customWidth="1"/>
    <col min="2" max="2" width="12.5546875" customWidth="1"/>
    <col min="3" max="3" width="11" customWidth="1"/>
    <col min="4" max="5" width="10.21875" customWidth="1"/>
    <col min="6" max="6" width="10.88671875" customWidth="1"/>
    <col min="7" max="7" width="10.44140625" customWidth="1"/>
    <col min="8" max="8" width="10.109375" customWidth="1"/>
    <col min="9" max="9" width="10.44140625" customWidth="1"/>
    <col min="10" max="10" width="10.5546875" customWidth="1"/>
    <col min="11" max="11" width="10.33203125" customWidth="1"/>
    <col min="12" max="12" width="12.21875" customWidth="1"/>
    <col min="13" max="13" width="11.77734375" customWidth="1"/>
    <col min="14" max="14" width="11.5546875" customWidth="1"/>
    <col min="15" max="15" width="11.21875" customWidth="1"/>
    <col min="16" max="16" width="10.44140625" customWidth="1"/>
    <col min="17" max="17" width="10.5546875" customWidth="1"/>
    <col min="18" max="18" width="10.44140625" customWidth="1"/>
    <col min="19" max="19" width="11.33203125" customWidth="1"/>
    <col min="20" max="20" width="10.6640625" customWidth="1"/>
    <col min="21" max="21" width="11.77734375" customWidth="1"/>
    <col min="22" max="22" width="10.77734375" customWidth="1"/>
    <col min="23" max="24" width="11.109375" customWidth="1"/>
    <col min="25" max="25" width="10.5546875" customWidth="1"/>
    <col min="26" max="26" width="11.6640625" customWidth="1"/>
    <col min="27" max="28" width="10.44140625" customWidth="1"/>
    <col min="29" max="29" width="10.88671875" customWidth="1"/>
    <col min="30" max="30" width="12.5546875" customWidth="1"/>
    <col min="31" max="31" width="12.44140625" customWidth="1"/>
    <col min="32" max="32" width="11.21875" customWidth="1"/>
    <col min="33" max="33" width="10.77734375" customWidth="1"/>
    <col min="34" max="34" width="12.109375" customWidth="1"/>
    <col min="35" max="35" width="11" customWidth="1"/>
    <col min="36" max="36" width="12.33203125" bestFit="1" customWidth="1"/>
    <col min="37" max="37" width="12.5546875" customWidth="1"/>
    <col min="38" max="38" width="11.33203125" customWidth="1"/>
    <col min="39" max="39" width="10.88671875" bestFit="1" customWidth="1"/>
    <col min="40" max="40" width="12.33203125" bestFit="1" customWidth="1"/>
    <col min="41" max="41" width="19.21875" customWidth="1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36</v>
      </c>
      <c r="E2" s="47"/>
      <c r="F2" s="46" t="s">
        <v>37</v>
      </c>
      <c r="G2" s="47"/>
      <c r="H2" s="46" t="s">
        <v>38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s="2" customFormat="1" ht="57.75" customHeight="1">
      <c r="A3" s="42"/>
      <c r="B3" s="42"/>
      <c r="C3" s="42"/>
      <c r="D3" s="33" t="s">
        <v>2</v>
      </c>
      <c r="E3" s="33" t="s">
        <v>7</v>
      </c>
      <c r="F3" s="33" t="s">
        <v>2</v>
      </c>
      <c r="G3" s="33" t="s">
        <v>7</v>
      </c>
      <c r="H3" s="33" t="s">
        <v>2</v>
      </c>
      <c r="I3" s="33" t="s">
        <v>7</v>
      </c>
      <c r="J3" s="33" t="s">
        <v>2</v>
      </c>
      <c r="K3" s="33" t="s">
        <v>7</v>
      </c>
      <c r="L3" s="33" t="s">
        <v>2</v>
      </c>
      <c r="M3" s="33" t="s">
        <v>7</v>
      </c>
      <c r="N3" s="33" t="s">
        <v>2</v>
      </c>
      <c r="O3" s="33" t="s">
        <v>7</v>
      </c>
      <c r="P3" s="33" t="s">
        <v>2</v>
      </c>
      <c r="Q3" s="33" t="s">
        <v>7</v>
      </c>
      <c r="R3" s="32" t="s">
        <v>2</v>
      </c>
      <c r="S3" s="32" t="s">
        <v>7</v>
      </c>
      <c r="T3" s="32" t="s">
        <v>2</v>
      </c>
      <c r="U3" s="32" t="s">
        <v>7</v>
      </c>
      <c r="V3" s="32" t="s">
        <v>2</v>
      </c>
      <c r="W3" s="32" t="s">
        <v>7</v>
      </c>
      <c r="X3" s="32" t="s">
        <v>2</v>
      </c>
      <c r="Y3" s="32" t="s">
        <v>7</v>
      </c>
      <c r="Z3" s="32" t="s">
        <v>2</v>
      </c>
      <c r="AA3" s="32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60">
      <c r="A4" s="14" t="s">
        <v>34</v>
      </c>
      <c r="B4" s="14" t="s">
        <v>35</v>
      </c>
      <c r="C4" s="20" t="s">
        <v>34</v>
      </c>
      <c r="D4" s="29">
        <v>22</v>
      </c>
      <c r="E4" s="15">
        <v>21.27</v>
      </c>
      <c r="F4" s="15">
        <v>86</v>
      </c>
      <c r="G4" s="15">
        <v>84.4</v>
      </c>
      <c r="H4" s="15">
        <v>202</v>
      </c>
      <c r="I4" s="15">
        <v>200.33</v>
      </c>
      <c r="J4" s="15">
        <v>212</v>
      </c>
      <c r="K4" s="15">
        <v>207.54</v>
      </c>
      <c r="L4" s="15">
        <v>34</v>
      </c>
      <c r="M4" s="15">
        <v>31.34</v>
      </c>
      <c r="N4" s="15">
        <v>0</v>
      </c>
      <c r="O4" s="15">
        <v>0</v>
      </c>
      <c r="P4" s="25">
        <f>SUM(D4+F4+H4+J4+L4+N4)</f>
        <v>556</v>
      </c>
      <c r="Q4" s="25">
        <f>SUM(E4+G4+I4+K4+M4+O4)</f>
        <v>544.88</v>
      </c>
      <c r="R4" s="15">
        <v>62</v>
      </c>
      <c r="S4" s="15">
        <v>62</v>
      </c>
      <c r="T4" s="15"/>
      <c r="U4" s="15"/>
      <c r="V4" s="15">
        <v>3</v>
      </c>
      <c r="W4" s="15">
        <v>2.2999999999999998</v>
      </c>
      <c r="X4" s="15">
        <v>4</v>
      </c>
      <c r="Y4" s="15">
        <v>4</v>
      </c>
      <c r="Z4" s="25">
        <f>SUM(R4+T4+V4+X4)</f>
        <v>69</v>
      </c>
      <c r="AA4" s="25">
        <f>SUM(S4+U4+W4+Y4)</f>
        <v>68.3</v>
      </c>
      <c r="AB4" s="25">
        <f>SUM(P4+Z4)</f>
        <v>625</v>
      </c>
      <c r="AC4" s="25">
        <f>SUM(Q4+AA4)</f>
        <v>613.17999999999995</v>
      </c>
      <c r="AD4" s="17">
        <v>2168056.27</v>
      </c>
      <c r="AE4" s="18">
        <v>12988.1</v>
      </c>
      <c r="AF4" s="18">
        <v>0</v>
      </c>
      <c r="AG4" s="18">
        <v>11347.04</v>
      </c>
      <c r="AH4" s="18">
        <v>418510.97</v>
      </c>
      <c r="AI4" s="18">
        <v>207758.57</v>
      </c>
      <c r="AJ4" s="26">
        <f>SUM(AD4:AI4)</f>
        <v>2818660.9499999997</v>
      </c>
      <c r="AK4" s="19">
        <v>649771</v>
      </c>
      <c r="AL4" s="19">
        <v>70551</v>
      </c>
      <c r="AM4" s="26">
        <f>SUM(AK4:AL4)</f>
        <v>720322</v>
      </c>
      <c r="AN4" s="26">
        <f>SUM(AJ4+AM4)</f>
        <v>3538982.9499999997</v>
      </c>
    </row>
  </sheetData>
  <mergeCells count="32"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X2:Y2"/>
    <mergeCell ref="Z2:AA2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</mergeCells>
  <conditionalFormatting sqref="B4">
    <cfRule type="expression" dxfId="141" priority="142">
      <formula>AND(NOT(ISBLANK($A4)),ISBLANK(B4))</formula>
    </cfRule>
  </conditionalFormatting>
  <conditionalFormatting sqref="C4">
    <cfRule type="expression" dxfId="140" priority="141">
      <formula>AND(NOT(ISBLANK(A4)),ISBLANK(C4))</formula>
    </cfRule>
  </conditionalFormatting>
  <conditionalFormatting sqref="D4">
    <cfRule type="expression" dxfId="139" priority="140">
      <formula>AND(NOT(ISBLANK(E4)),ISBLANK(D4))</formula>
    </cfRule>
  </conditionalFormatting>
  <conditionalFormatting sqref="E4">
    <cfRule type="expression" dxfId="138" priority="139">
      <formula>AND(NOT(ISBLANK(D4)),ISBLANK(E4))</formula>
    </cfRule>
  </conditionalFormatting>
  <conditionalFormatting sqref="F4">
    <cfRule type="expression" dxfId="137" priority="138">
      <formula>AND(NOT(ISBLANK(G4)),ISBLANK(F4))</formula>
    </cfRule>
  </conditionalFormatting>
  <conditionalFormatting sqref="G4">
    <cfRule type="expression" dxfId="136" priority="137">
      <formula>AND(NOT(ISBLANK(F4)),ISBLANK(G4))</formula>
    </cfRule>
  </conditionalFormatting>
  <conditionalFormatting sqref="H4">
    <cfRule type="expression" dxfId="135" priority="136">
      <formula>AND(NOT(ISBLANK(I4)),ISBLANK(H4))</formula>
    </cfRule>
  </conditionalFormatting>
  <conditionalFormatting sqref="I4">
    <cfRule type="expression" dxfId="134" priority="135">
      <formula>AND(NOT(ISBLANK(H4)),ISBLANK(I4))</formula>
    </cfRule>
  </conditionalFormatting>
  <conditionalFormatting sqref="J4">
    <cfRule type="expression" dxfId="133" priority="134">
      <formula>AND(NOT(ISBLANK(K4)),ISBLANK(J4))</formula>
    </cfRule>
  </conditionalFormatting>
  <conditionalFormatting sqref="K4">
    <cfRule type="expression" dxfId="132" priority="133">
      <formula>AND(NOT(ISBLANK(J4)),ISBLANK(K4))</formula>
    </cfRule>
  </conditionalFormatting>
  <conditionalFormatting sqref="L4">
    <cfRule type="expression" dxfId="131" priority="132">
      <formula>AND(NOT(ISBLANK(M4)),ISBLANK(L4))</formula>
    </cfRule>
  </conditionalFormatting>
  <conditionalFormatting sqref="M4">
    <cfRule type="expression" dxfId="130" priority="131">
      <formula>AND(NOT(ISBLANK(L4)),ISBLANK(M4))</formula>
    </cfRule>
  </conditionalFormatting>
  <conditionalFormatting sqref="N4">
    <cfRule type="expression" dxfId="129" priority="130">
      <formula>AND(NOT(ISBLANK(O4)),ISBLANK(N4))</formula>
    </cfRule>
  </conditionalFormatting>
  <conditionalFormatting sqref="O4">
    <cfRule type="expression" dxfId="128" priority="129">
      <formula>AND(NOT(ISBLANK(N4)),ISBLANK(O4))</formula>
    </cfRule>
  </conditionalFormatting>
  <conditionalFormatting sqref="R4">
    <cfRule type="expression" dxfId="127" priority="128">
      <formula>AND(NOT(ISBLANK(S4)),ISBLANK(R4))</formula>
    </cfRule>
  </conditionalFormatting>
  <conditionalFormatting sqref="S4">
    <cfRule type="expression" dxfId="126" priority="127">
      <formula>AND(NOT(ISBLANK(R4)),ISBLANK(S4))</formula>
    </cfRule>
  </conditionalFormatting>
  <conditionalFormatting sqref="T4">
    <cfRule type="expression" dxfId="125" priority="126">
      <formula>AND(NOT(ISBLANK(U4)),ISBLANK(T4))</formula>
    </cfRule>
  </conditionalFormatting>
  <conditionalFormatting sqref="U4">
    <cfRule type="expression" dxfId="124" priority="125">
      <formula>AND(NOT(ISBLANK(T4)),ISBLANK(U4))</formula>
    </cfRule>
  </conditionalFormatting>
  <conditionalFormatting sqref="V4">
    <cfRule type="expression" dxfId="123" priority="124">
      <formula>AND(NOT(ISBLANK(W4)),ISBLANK(V4))</formula>
    </cfRule>
  </conditionalFormatting>
  <conditionalFormatting sqref="W4">
    <cfRule type="expression" dxfId="122" priority="123">
      <formula>AND(NOT(ISBLANK(V4)),ISBLANK(W4))</formula>
    </cfRule>
  </conditionalFormatting>
  <conditionalFormatting sqref="X4">
    <cfRule type="expression" dxfId="121" priority="122">
      <formula>AND(NOT(ISBLANK(Y4)),ISBLANK(X4))</formula>
    </cfRule>
  </conditionalFormatting>
  <conditionalFormatting sqref="Y4">
    <cfRule type="expression" dxfId="120" priority="121">
      <formula>AND(NOT(ISBLANK(X4)),ISBLANK(Y4))</formula>
    </cfRule>
  </conditionalFormatting>
  <conditionalFormatting sqref="D4">
    <cfRule type="expression" dxfId="119" priority="120">
      <formula>AND(NOT(ISBLANK(E4)),ISBLANK(D4))</formula>
    </cfRule>
  </conditionalFormatting>
  <conditionalFormatting sqref="E4">
    <cfRule type="expression" dxfId="118" priority="119">
      <formula>AND(NOT(ISBLANK(D4)),ISBLANK(E4))</formula>
    </cfRule>
  </conditionalFormatting>
  <conditionalFormatting sqref="F4">
    <cfRule type="expression" dxfId="117" priority="118">
      <formula>AND(NOT(ISBLANK(G4)),ISBLANK(F4))</formula>
    </cfRule>
  </conditionalFormatting>
  <conditionalFormatting sqref="G4">
    <cfRule type="expression" dxfId="116" priority="117">
      <formula>AND(NOT(ISBLANK(F4)),ISBLANK(G4))</formula>
    </cfRule>
  </conditionalFormatting>
  <conditionalFormatting sqref="H4">
    <cfRule type="expression" dxfId="115" priority="116">
      <formula>AND(NOT(ISBLANK(I4)),ISBLANK(H4))</formula>
    </cfRule>
  </conditionalFormatting>
  <conditionalFormatting sqref="I4">
    <cfRule type="expression" dxfId="114" priority="115">
      <formula>AND(NOT(ISBLANK(H4)),ISBLANK(I4))</formula>
    </cfRule>
  </conditionalFormatting>
  <conditionalFormatting sqref="J4">
    <cfRule type="expression" dxfId="113" priority="114">
      <formula>AND(NOT(ISBLANK(K4)),ISBLANK(J4))</formula>
    </cfRule>
  </conditionalFormatting>
  <conditionalFormatting sqref="K4">
    <cfRule type="expression" dxfId="112" priority="113">
      <formula>AND(NOT(ISBLANK(J4)),ISBLANK(K4))</formula>
    </cfRule>
  </conditionalFormatting>
  <conditionalFormatting sqref="L4">
    <cfRule type="expression" dxfId="111" priority="112">
      <formula>AND(NOT(ISBLANK(M4)),ISBLANK(L4))</formula>
    </cfRule>
  </conditionalFormatting>
  <conditionalFormatting sqref="M4">
    <cfRule type="expression" dxfId="110" priority="111">
      <formula>AND(NOT(ISBLANK(L4)),ISBLANK(M4))</formula>
    </cfRule>
  </conditionalFormatting>
  <conditionalFormatting sqref="N4">
    <cfRule type="expression" dxfId="109" priority="110">
      <formula>AND(NOT(ISBLANK(O4)),ISBLANK(N4))</formula>
    </cfRule>
  </conditionalFormatting>
  <conditionalFormatting sqref="O4">
    <cfRule type="expression" dxfId="108" priority="109">
      <formula>AND(NOT(ISBLANK(N4)),ISBLANK(O4))</formula>
    </cfRule>
  </conditionalFormatting>
  <conditionalFormatting sqref="R4">
    <cfRule type="expression" dxfId="107" priority="108">
      <formula>AND(NOT(ISBLANK(S4)),ISBLANK(R4))</formula>
    </cfRule>
  </conditionalFormatting>
  <conditionalFormatting sqref="S4">
    <cfRule type="expression" dxfId="106" priority="107">
      <formula>AND(NOT(ISBLANK(R4)),ISBLANK(S4))</formula>
    </cfRule>
  </conditionalFormatting>
  <conditionalFormatting sqref="T4">
    <cfRule type="expression" dxfId="105" priority="106">
      <formula>AND(NOT(ISBLANK(U4)),ISBLANK(T4))</formula>
    </cfRule>
  </conditionalFormatting>
  <conditionalFormatting sqref="U4">
    <cfRule type="expression" dxfId="104" priority="105">
      <formula>AND(NOT(ISBLANK(T4)),ISBLANK(U4))</formula>
    </cfRule>
  </conditionalFormatting>
  <conditionalFormatting sqref="V4">
    <cfRule type="expression" dxfId="103" priority="104">
      <formula>AND(NOT(ISBLANK(W4)),ISBLANK(V4))</formula>
    </cfRule>
  </conditionalFormatting>
  <conditionalFormatting sqref="W4">
    <cfRule type="expression" dxfId="102" priority="103">
      <formula>AND(NOT(ISBLANK(V4)),ISBLANK(W4))</formula>
    </cfRule>
  </conditionalFormatting>
  <conditionalFormatting sqref="X4">
    <cfRule type="expression" dxfId="101" priority="102">
      <formula>AND(NOT(ISBLANK(Y4)),ISBLANK(X4))</formula>
    </cfRule>
  </conditionalFormatting>
  <conditionalFormatting sqref="Y4">
    <cfRule type="expression" dxfId="100" priority="101">
      <formula>AND(NOT(ISBLANK(X4)),ISBLANK(Y4))</formula>
    </cfRule>
  </conditionalFormatting>
  <conditionalFormatting sqref="D4">
    <cfRule type="expression" dxfId="99" priority="100">
      <formula>AND(NOT(ISBLANK(E4)),ISBLANK(D4))</formula>
    </cfRule>
  </conditionalFormatting>
  <conditionalFormatting sqref="E4">
    <cfRule type="expression" dxfId="98" priority="99">
      <formula>AND(NOT(ISBLANK(D4)),ISBLANK(E4))</formula>
    </cfRule>
  </conditionalFormatting>
  <conditionalFormatting sqref="F4">
    <cfRule type="expression" dxfId="97" priority="98">
      <formula>AND(NOT(ISBLANK(G4)),ISBLANK(F4))</formula>
    </cfRule>
  </conditionalFormatting>
  <conditionalFormatting sqref="G4">
    <cfRule type="expression" dxfId="96" priority="97">
      <formula>AND(NOT(ISBLANK(F4)),ISBLANK(G4))</formula>
    </cfRule>
  </conditionalFormatting>
  <conditionalFormatting sqref="H4">
    <cfRule type="expression" dxfId="95" priority="96">
      <formula>AND(NOT(ISBLANK(I4)),ISBLANK(H4))</formula>
    </cfRule>
  </conditionalFormatting>
  <conditionalFormatting sqref="I4">
    <cfRule type="expression" dxfId="94" priority="95">
      <formula>AND(NOT(ISBLANK(H4)),ISBLANK(I4))</formula>
    </cfRule>
  </conditionalFormatting>
  <conditionalFormatting sqref="J4">
    <cfRule type="expression" dxfId="93" priority="94">
      <formula>AND(NOT(ISBLANK(K4)),ISBLANK(J4))</formula>
    </cfRule>
  </conditionalFormatting>
  <conditionalFormatting sqref="K4">
    <cfRule type="expression" dxfId="92" priority="93">
      <formula>AND(NOT(ISBLANK(J4)),ISBLANK(K4))</formula>
    </cfRule>
  </conditionalFormatting>
  <conditionalFormatting sqref="L4">
    <cfRule type="expression" dxfId="91" priority="92">
      <formula>AND(NOT(ISBLANK(M4)),ISBLANK(L4))</formula>
    </cfRule>
  </conditionalFormatting>
  <conditionalFormatting sqref="M4">
    <cfRule type="expression" dxfId="90" priority="91">
      <formula>AND(NOT(ISBLANK(L4)),ISBLANK(M4))</formula>
    </cfRule>
  </conditionalFormatting>
  <conditionalFormatting sqref="N4">
    <cfRule type="expression" dxfId="89" priority="90">
      <formula>AND(NOT(ISBLANK(O4)),ISBLANK(N4))</formula>
    </cfRule>
  </conditionalFormatting>
  <conditionalFormatting sqref="O4">
    <cfRule type="expression" dxfId="88" priority="89">
      <formula>AND(NOT(ISBLANK(N4)),ISBLANK(O4))</formula>
    </cfRule>
  </conditionalFormatting>
  <conditionalFormatting sqref="R4">
    <cfRule type="expression" dxfId="87" priority="88">
      <formula>AND(NOT(ISBLANK(S4)),ISBLANK(R4))</formula>
    </cfRule>
  </conditionalFormatting>
  <conditionalFormatting sqref="S4">
    <cfRule type="expression" dxfId="86" priority="87">
      <formula>AND(NOT(ISBLANK(R4)),ISBLANK(S4))</formula>
    </cfRule>
  </conditionalFormatting>
  <conditionalFormatting sqref="T4">
    <cfRule type="expression" dxfId="85" priority="86">
      <formula>AND(NOT(ISBLANK(U4)),ISBLANK(T4))</formula>
    </cfRule>
  </conditionalFormatting>
  <conditionalFormatting sqref="U4">
    <cfRule type="expression" dxfId="84" priority="85">
      <formula>AND(NOT(ISBLANK(T4)),ISBLANK(U4))</formula>
    </cfRule>
  </conditionalFormatting>
  <conditionalFormatting sqref="V4">
    <cfRule type="expression" dxfId="83" priority="84">
      <formula>AND(NOT(ISBLANK(W4)),ISBLANK(V4))</formula>
    </cfRule>
  </conditionalFormatting>
  <conditionalFormatting sqref="W4">
    <cfRule type="expression" dxfId="82" priority="83">
      <formula>AND(NOT(ISBLANK(V4)),ISBLANK(W4))</formula>
    </cfRule>
  </conditionalFormatting>
  <conditionalFormatting sqref="X4">
    <cfRule type="expression" dxfId="81" priority="82">
      <formula>AND(NOT(ISBLANK(Y4)),ISBLANK(X4))</formula>
    </cfRule>
  </conditionalFormatting>
  <conditionalFormatting sqref="Y4">
    <cfRule type="expression" dxfId="80" priority="81">
      <formula>AND(NOT(ISBLANK(X4)),ISBLANK(Y4))</formula>
    </cfRule>
  </conditionalFormatting>
  <conditionalFormatting sqref="B4">
    <cfRule type="expression" dxfId="79" priority="80">
      <formula>AND(NOT(ISBLANK($A4)),ISBLANK(B4))</formula>
    </cfRule>
  </conditionalFormatting>
  <conditionalFormatting sqref="C4">
    <cfRule type="expression" dxfId="78" priority="79">
      <formula>AND(NOT(ISBLANK(A4)),ISBLANK(C4))</formula>
    </cfRule>
  </conditionalFormatting>
  <conditionalFormatting sqref="D4">
    <cfRule type="expression" dxfId="77" priority="78">
      <formula>AND(NOT(ISBLANK(E4)),ISBLANK(D4))</formula>
    </cfRule>
  </conditionalFormatting>
  <conditionalFormatting sqref="E4">
    <cfRule type="expression" dxfId="76" priority="77">
      <formula>AND(NOT(ISBLANK(D4)),ISBLANK(E4))</formula>
    </cfRule>
  </conditionalFormatting>
  <conditionalFormatting sqref="F4">
    <cfRule type="expression" dxfId="75" priority="76">
      <formula>AND(NOT(ISBLANK(G4)),ISBLANK(F4))</formula>
    </cfRule>
  </conditionalFormatting>
  <conditionalFormatting sqref="G4">
    <cfRule type="expression" dxfId="74" priority="75">
      <formula>AND(NOT(ISBLANK(F4)),ISBLANK(G4))</formula>
    </cfRule>
  </conditionalFormatting>
  <conditionalFormatting sqref="H4">
    <cfRule type="expression" dxfId="73" priority="74">
      <formula>AND(NOT(ISBLANK(I4)),ISBLANK(H4))</formula>
    </cfRule>
  </conditionalFormatting>
  <conditionalFormatting sqref="I4">
    <cfRule type="expression" dxfId="72" priority="73">
      <formula>AND(NOT(ISBLANK(H4)),ISBLANK(I4))</formula>
    </cfRule>
  </conditionalFormatting>
  <conditionalFormatting sqref="J4">
    <cfRule type="expression" dxfId="71" priority="72">
      <formula>AND(NOT(ISBLANK(K4)),ISBLANK(J4))</formula>
    </cfRule>
  </conditionalFormatting>
  <conditionalFormatting sqref="K4">
    <cfRule type="expression" dxfId="70" priority="71">
      <formula>AND(NOT(ISBLANK(J4)),ISBLANK(K4))</formula>
    </cfRule>
  </conditionalFormatting>
  <conditionalFormatting sqref="L4">
    <cfRule type="expression" dxfId="69" priority="70">
      <formula>AND(NOT(ISBLANK(M4)),ISBLANK(L4))</formula>
    </cfRule>
  </conditionalFormatting>
  <conditionalFormatting sqref="M4">
    <cfRule type="expression" dxfId="68" priority="69">
      <formula>AND(NOT(ISBLANK(L4)),ISBLANK(M4))</formula>
    </cfRule>
  </conditionalFormatting>
  <conditionalFormatting sqref="N4">
    <cfRule type="expression" dxfId="67" priority="68">
      <formula>AND(NOT(ISBLANK(O4)),ISBLANK(N4))</formula>
    </cfRule>
  </conditionalFormatting>
  <conditionalFormatting sqref="O4">
    <cfRule type="expression" dxfId="66" priority="67">
      <formula>AND(NOT(ISBLANK(N4)),ISBLANK(O4))</formula>
    </cfRule>
  </conditionalFormatting>
  <conditionalFormatting sqref="R4">
    <cfRule type="expression" dxfId="65" priority="66">
      <formula>AND(NOT(ISBLANK(S4)),ISBLANK(R4))</formula>
    </cfRule>
  </conditionalFormatting>
  <conditionalFormatting sqref="S4">
    <cfRule type="expression" dxfId="64" priority="65">
      <formula>AND(NOT(ISBLANK(R4)),ISBLANK(S4))</formula>
    </cfRule>
  </conditionalFormatting>
  <conditionalFormatting sqref="T4">
    <cfRule type="expression" dxfId="63" priority="64">
      <formula>AND(NOT(ISBLANK(U4)),ISBLANK(T4))</formula>
    </cfRule>
  </conditionalFormatting>
  <conditionalFormatting sqref="U4">
    <cfRule type="expression" dxfId="62" priority="63">
      <formula>AND(NOT(ISBLANK(T4)),ISBLANK(U4))</formula>
    </cfRule>
  </conditionalFormatting>
  <conditionalFormatting sqref="V4">
    <cfRule type="expression" dxfId="61" priority="62">
      <formula>AND(NOT(ISBLANK(W4)),ISBLANK(V4))</formula>
    </cfRule>
  </conditionalFormatting>
  <conditionalFormatting sqref="W4">
    <cfRule type="expression" dxfId="60" priority="61">
      <formula>AND(NOT(ISBLANK(V4)),ISBLANK(W4))</formula>
    </cfRule>
  </conditionalFormatting>
  <conditionalFormatting sqref="X4">
    <cfRule type="expression" dxfId="59" priority="60">
      <formula>AND(NOT(ISBLANK(Y4)),ISBLANK(X4))</formula>
    </cfRule>
  </conditionalFormatting>
  <conditionalFormatting sqref="Y4">
    <cfRule type="expression" dxfId="58" priority="59">
      <formula>AND(NOT(ISBLANK(X4)),ISBLANK(Y4))</formula>
    </cfRule>
  </conditionalFormatting>
  <conditionalFormatting sqref="D4">
    <cfRule type="expression" dxfId="57" priority="58">
      <formula>AND(NOT(ISBLANK(E4)),ISBLANK(D4))</formula>
    </cfRule>
  </conditionalFormatting>
  <conditionalFormatting sqref="E4">
    <cfRule type="expression" dxfId="56" priority="57">
      <formula>AND(NOT(ISBLANK(D4)),ISBLANK(E4))</formula>
    </cfRule>
  </conditionalFormatting>
  <conditionalFormatting sqref="F4">
    <cfRule type="expression" dxfId="55" priority="56">
      <formula>AND(NOT(ISBLANK(G4)),ISBLANK(F4))</formula>
    </cfRule>
  </conditionalFormatting>
  <conditionalFormatting sqref="G4">
    <cfRule type="expression" dxfId="54" priority="55">
      <formula>AND(NOT(ISBLANK(F4)),ISBLANK(G4))</formula>
    </cfRule>
  </conditionalFormatting>
  <conditionalFormatting sqref="H4">
    <cfRule type="expression" dxfId="53" priority="54">
      <formula>AND(NOT(ISBLANK(I4)),ISBLANK(H4))</formula>
    </cfRule>
  </conditionalFormatting>
  <conditionalFormatting sqref="I4">
    <cfRule type="expression" dxfId="52" priority="53">
      <formula>AND(NOT(ISBLANK(H4)),ISBLANK(I4))</formula>
    </cfRule>
  </conditionalFormatting>
  <conditionalFormatting sqref="J4">
    <cfRule type="expression" dxfId="51" priority="52">
      <formula>AND(NOT(ISBLANK(K4)),ISBLANK(J4))</formula>
    </cfRule>
  </conditionalFormatting>
  <conditionalFormatting sqref="K4">
    <cfRule type="expression" dxfId="50" priority="51">
      <formula>AND(NOT(ISBLANK(J4)),ISBLANK(K4))</formula>
    </cfRule>
  </conditionalFormatting>
  <conditionalFormatting sqref="L4">
    <cfRule type="expression" dxfId="49" priority="50">
      <formula>AND(NOT(ISBLANK(M4)),ISBLANK(L4))</formula>
    </cfRule>
  </conditionalFormatting>
  <conditionalFormatting sqref="M4">
    <cfRule type="expression" dxfId="48" priority="49">
      <formula>AND(NOT(ISBLANK(L4)),ISBLANK(M4))</formula>
    </cfRule>
  </conditionalFormatting>
  <conditionalFormatting sqref="N4">
    <cfRule type="expression" dxfId="47" priority="48">
      <formula>AND(NOT(ISBLANK(O4)),ISBLANK(N4))</formula>
    </cfRule>
  </conditionalFormatting>
  <conditionalFormatting sqref="O4">
    <cfRule type="expression" dxfId="46" priority="47">
      <formula>AND(NOT(ISBLANK(N4)),ISBLANK(O4))</formula>
    </cfRule>
  </conditionalFormatting>
  <conditionalFormatting sqref="R4">
    <cfRule type="expression" dxfId="45" priority="46">
      <formula>AND(NOT(ISBLANK(S4)),ISBLANK(R4))</formula>
    </cfRule>
  </conditionalFormatting>
  <conditionalFormatting sqref="S4">
    <cfRule type="expression" dxfId="44" priority="45">
      <formula>AND(NOT(ISBLANK(R4)),ISBLANK(S4))</formula>
    </cfRule>
  </conditionalFormatting>
  <conditionalFormatting sqref="T4">
    <cfRule type="expression" dxfId="43" priority="44">
      <formula>AND(NOT(ISBLANK(U4)),ISBLANK(T4))</formula>
    </cfRule>
  </conditionalFormatting>
  <conditionalFormatting sqref="U4">
    <cfRule type="expression" dxfId="42" priority="43">
      <formula>AND(NOT(ISBLANK(T4)),ISBLANK(U4))</formula>
    </cfRule>
  </conditionalFormatting>
  <conditionalFormatting sqref="V4">
    <cfRule type="expression" dxfId="41" priority="42">
      <formula>AND(NOT(ISBLANK(W4)),ISBLANK(V4))</formula>
    </cfRule>
  </conditionalFormatting>
  <conditionalFormatting sqref="W4">
    <cfRule type="expression" dxfId="40" priority="41">
      <formula>AND(NOT(ISBLANK(V4)),ISBLANK(W4))</formula>
    </cfRule>
  </conditionalFormatting>
  <conditionalFormatting sqref="X4">
    <cfRule type="expression" dxfId="39" priority="40">
      <formula>AND(NOT(ISBLANK(Y4)),ISBLANK(X4))</formula>
    </cfRule>
  </conditionalFormatting>
  <conditionalFormatting sqref="Y4">
    <cfRule type="expression" dxfId="38" priority="39">
      <formula>AND(NOT(ISBLANK(X4)),ISBLANK(Y4))</formula>
    </cfRule>
  </conditionalFormatting>
  <conditionalFormatting sqref="D4">
    <cfRule type="expression" dxfId="37" priority="38">
      <formula>AND(NOT(ISBLANK(E4)),ISBLANK(D4))</formula>
    </cfRule>
  </conditionalFormatting>
  <conditionalFormatting sqref="E4">
    <cfRule type="expression" dxfId="36" priority="37">
      <formula>AND(NOT(ISBLANK(D4)),ISBLANK(E4))</formula>
    </cfRule>
  </conditionalFormatting>
  <conditionalFormatting sqref="F4">
    <cfRule type="expression" dxfId="35" priority="36">
      <formula>AND(NOT(ISBLANK(G4)),ISBLANK(F4))</formula>
    </cfRule>
  </conditionalFormatting>
  <conditionalFormatting sqref="G4">
    <cfRule type="expression" dxfId="34" priority="35">
      <formula>AND(NOT(ISBLANK(F4)),ISBLANK(G4))</formula>
    </cfRule>
  </conditionalFormatting>
  <conditionalFormatting sqref="H4">
    <cfRule type="expression" dxfId="33" priority="34">
      <formula>AND(NOT(ISBLANK(I4)),ISBLANK(H4))</formula>
    </cfRule>
  </conditionalFormatting>
  <conditionalFormatting sqref="I4">
    <cfRule type="expression" dxfId="32" priority="33">
      <formula>AND(NOT(ISBLANK(H4)),ISBLANK(I4))</formula>
    </cfRule>
  </conditionalFormatting>
  <conditionalFormatting sqref="J4">
    <cfRule type="expression" dxfId="31" priority="32">
      <formula>AND(NOT(ISBLANK(K4)),ISBLANK(J4))</formula>
    </cfRule>
  </conditionalFormatting>
  <conditionalFormatting sqref="K4">
    <cfRule type="expression" dxfId="30" priority="31">
      <formula>AND(NOT(ISBLANK(J4)),ISBLANK(K4))</formula>
    </cfRule>
  </conditionalFormatting>
  <conditionalFormatting sqref="L4">
    <cfRule type="expression" dxfId="29" priority="30">
      <formula>AND(NOT(ISBLANK(M4)),ISBLANK(L4))</formula>
    </cfRule>
  </conditionalFormatting>
  <conditionalFormatting sqref="M4">
    <cfRule type="expression" dxfId="28" priority="29">
      <formula>AND(NOT(ISBLANK(L4)),ISBLANK(M4))</formula>
    </cfRule>
  </conditionalFormatting>
  <conditionalFormatting sqref="R4">
    <cfRule type="expression" dxfId="27" priority="28">
      <formula>AND(NOT(ISBLANK(S4)),ISBLANK(R4))</formula>
    </cfRule>
  </conditionalFormatting>
  <conditionalFormatting sqref="S4">
    <cfRule type="expression" dxfId="26" priority="27">
      <formula>AND(NOT(ISBLANK(R4)),ISBLANK(S4))</formula>
    </cfRule>
  </conditionalFormatting>
  <conditionalFormatting sqref="T4">
    <cfRule type="expression" dxfId="25" priority="26">
      <formula>AND(NOT(ISBLANK(U4)),ISBLANK(T4))</formula>
    </cfRule>
  </conditionalFormatting>
  <conditionalFormatting sqref="U4">
    <cfRule type="expression" dxfId="24" priority="25">
      <formula>AND(NOT(ISBLANK(T4)),ISBLANK(U4))</formula>
    </cfRule>
  </conditionalFormatting>
  <conditionalFormatting sqref="V4">
    <cfRule type="expression" dxfId="23" priority="24">
      <formula>AND(NOT(ISBLANK(W4)),ISBLANK(V4))</formula>
    </cfRule>
  </conditionalFormatting>
  <conditionalFormatting sqref="W4">
    <cfRule type="expression" dxfId="22" priority="23">
      <formula>AND(NOT(ISBLANK(V4)),ISBLANK(W4))</formula>
    </cfRule>
  </conditionalFormatting>
  <conditionalFormatting sqref="X4">
    <cfRule type="expression" dxfId="21" priority="22">
      <formula>AND(NOT(ISBLANK(Y4)),ISBLANK(X4))</formula>
    </cfRule>
  </conditionalFormatting>
  <conditionalFormatting sqref="Y4">
    <cfRule type="expression" dxfId="20" priority="21">
      <formula>AND(NOT(ISBLANK(X4)),ISBLANK(Y4))</formula>
    </cfRule>
  </conditionalFormatting>
  <conditionalFormatting sqref="D4">
    <cfRule type="expression" dxfId="19" priority="20">
      <formula>AND(NOT(ISBLANK(E4)),ISBLANK(D4))</formula>
    </cfRule>
  </conditionalFormatting>
  <conditionalFormatting sqref="E4">
    <cfRule type="expression" dxfId="18" priority="19">
      <formula>AND(NOT(ISBLANK(D4)),ISBLANK(E4))</formula>
    </cfRule>
  </conditionalFormatting>
  <conditionalFormatting sqref="F4">
    <cfRule type="expression" dxfId="17" priority="18">
      <formula>AND(NOT(ISBLANK(G4)),ISBLANK(F4))</formula>
    </cfRule>
  </conditionalFormatting>
  <conditionalFormatting sqref="G4">
    <cfRule type="expression" dxfId="16" priority="17">
      <formula>AND(NOT(ISBLANK(F4)),ISBLANK(G4))</formula>
    </cfRule>
  </conditionalFormatting>
  <conditionalFormatting sqref="H4">
    <cfRule type="expression" dxfId="15" priority="16">
      <formula>AND(NOT(ISBLANK(I4)),ISBLANK(H4))</formula>
    </cfRule>
  </conditionalFormatting>
  <conditionalFormatting sqref="I4">
    <cfRule type="expression" dxfId="14" priority="15">
      <formula>AND(NOT(ISBLANK(H4)),ISBLANK(I4))</formula>
    </cfRule>
  </conditionalFormatting>
  <conditionalFormatting sqref="J4">
    <cfRule type="expression" dxfId="13" priority="14">
      <formula>AND(NOT(ISBLANK(K4)),ISBLANK(J4))</formula>
    </cfRule>
  </conditionalFormatting>
  <conditionalFormatting sqref="K4">
    <cfRule type="expression" dxfId="12" priority="13">
      <formula>AND(NOT(ISBLANK(J4)),ISBLANK(K4))</formula>
    </cfRule>
  </conditionalFormatting>
  <conditionalFormatting sqref="L4">
    <cfRule type="expression" dxfId="11" priority="12">
      <formula>AND(NOT(ISBLANK(M4)),ISBLANK(L4))</formula>
    </cfRule>
  </conditionalFormatting>
  <conditionalFormatting sqref="M4">
    <cfRule type="expression" dxfId="10" priority="11">
      <formula>AND(NOT(ISBLANK(L4)),ISBLANK(M4))</formula>
    </cfRule>
  </conditionalFormatting>
  <conditionalFormatting sqref="N4">
    <cfRule type="expression" dxfId="9" priority="10">
      <formula>AND(NOT(ISBLANK(O4)),ISBLANK(N4))</formula>
    </cfRule>
  </conditionalFormatting>
  <conditionalFormatting sqref="O4">
    <cfRule type="expression" dxfId="8" priority="9">
      <formula>AND(NOT(ISBLANK(N4)),ISBLANK(O4))</formula>
    </cfRule>
  </conditionalFormatting>
  <conditionalFormatting sqref="R4">
    <cfRule type="expression" dxfId="7" priority="8">
      <formula>AND(NOT(ISBLANK(S4)),ISBLANK(R4))</formula>
    </cfRule>
  </conditionalFormatting>
  <conditionalFormatting sqref="S4">
    <cfRule type="expression" dxfId="6" priority="7">
      <formula>AND(NOT(ISBLANK(R4)),ISBLANK(S4))</formula>
    </cfRule>
  </conditionalFormatting>
  <conditionalFormatting sqref="T4">
    <cfRule type="expression" dxfId="5" priority="6">
      <formula>AND(NOT(ISBLANK(U4)),ISBLANK(T4))</formula>
    </cfRule>
  </conditionalFormatting>
  <conditionalFormatting sqref="U4">
    <cfRule type="expression" dxfId="4" priority="5">
      <formula>AND(NOT(ISBLANK(T4)),ISBLANK(U4))</formula>
    </cfRule>
  </conditionalFormatting>
  <conditionalFormatting sqref="V4">
    <cfRule type="expression" dxfId="3" priority="4">
      <formula>AND(NOT(ISBLANK(W4)),ISBLANK(V4))</formula>
    </cfRule>
  </conditionalFormatting>
  <conditionalFormatting sqref="W4">
    <cfRule type="expression" dxfId="2" priority="3">
      <formula>AND(NOT(ISBLANK(V4)),ISBLANK(W4))</formula>
    </cfRule>
  </conditionalFormatting>
  <conditionalFormatting sqref="X4">
    <cfRule type="expression" dxfId="1" priority="2">
      <formula>AND(NOT(ISBLANK(Y4)),ISBLANK(X4))</formula>
    </cfRule>
  </conditionalFormatting>
  <conditionalFormatting sqref="Y4">
    <cfRule type="expression" dxfId="0" priority="1">
      <formula>AND(NOT(ISBLANK(X4)),ISBLANK(Y4))</formula>
    </cfRule>
  </conditionalFormatting>
  <dataValidations count="7">
    <dataValidation type="decimal" operator="greaterThanOrEqual" allowBlank="1" showInputMessage="1" showErrorMessage="1" sqref="AD4:AI4 AK4:AL4">
      <formula1>0</formula1>
    </dataValidation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list" operator="lessThanOrEqual" allowBlank="1" showInputMessage="1" showErrorMessage="1" error="If your organisation is not shown, please select 'OTHER' and enter full details in the 'Notes' field.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organisation type is not shown, please select 'OTHER' and enter full details in the 'Notes' field. N.B. refer to Data fields sheet for further information.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operator="lessThanOrEqual" allowBlank="1" showInputMessage="1" showErrorMessage="1" error="FTE cannot be greater than Headcount_x000a_" sqref="AB1 AP1:IV3 P2 A1:C1 R1 AO1 AB3:AC3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>
      <selection activeCell="F37" sqref="F37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O4"/>
  <sheetViews>
    <sheetView zoomScale="90" zoomScaleNormal="90" workbookViewId="0">
      <selection activeCell="D4" sqref="D4:AN4"/>
    </sheetView>
  </sheetViews>
  <sheetFormatPr defaultRowHeight="15"/>
  <cols>
    <col min="1" max="1" width="23.5546875" style="2" customWidth="1"/>
    <col min="2" max="3" width="15" style="2" customWidth="1"/>
    <col min="4" max="17" width="10.44140625" style="9" customWidth="1"/>
    <col min="18" max="27" width="12.77734375" style="9" customWidth="1"/>
    <col min="28" max="29" width="11.109375" style="2" customWidth="1"/>
    <col min="30" max="36" width="15.5546875" style="2" customWidth="1"/>
    <col min="37" max="39" width="19.109375" style="2" customWidth="1"/>
    <col min="40" max="40" width="20.77734375" style="2" customWidth="1"/>
    <col min="41" max="41" width="18" style="2" customWidth="1"/>
    <col min="42" max="16384" width="8.88671875" style="2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28</v>
      </c>
      <c r="E2" s="47"/>
      <c r="F2" s="46" t="s">
        <v>29</v>
      </c>
      <c r="G2" s="47"/>
      <c r="H2" s="46" t="s">
        <v>30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ht="57.75" customHeight="1">
      <c r="A3" s="42"/>
      <c r="B3" s="42"/>
      <c r="C3" s="42"/>
      <c r="D3" s="13" t="s">
        <v>2</v>
      </c>
      <c r="E3" s="13" t="s">
        <v>7</v>
      </c>
      <c r="F3" s="13" t="s">
        <v>2</v>
      </c>
      <c r="G3" s="13" t="s">
        <v>7</v>
      </c>
      <c r="H3" s="13" t="s">
        <v>2</v>
      </c>
      <c r="I3" s="13" t="s">
        <v>7</v>
      </c>
      <c r="J3" s="13" t="s">
        <v>2</v>
      </c>
      <c r="K3" s="13" t="s">
        <v>7</v>
      </c>
      <c r="L3" s="13" t="s">
        <v>2</v>
      </c>
      <c r="M3" s="13" t="s">
        <v>7</v>
      </c>
      <c r="N3" s="13" t="s">
        <v>2</v>
      </c>
      <c r="O3" s="13" t="s">
        <v>7</v>
      </c>
      <c r="P3" s="13" t="s">
        <v>2</v>
      </c>
      <c r="Q3" s="13" t="s">
        <v>7</v>
      </c>
      <c r="R3" s="12" t="s">
        <v>2</v>
      </c>
      <c r="S3" s="12" t="s">
        <v>7</v>
      </c>
      <c r="T3" s="12" t="s">
        <v>2</v>
      </c>
      <c r="U3" s="12" t="s">
        <v>7</v>
      </c>
      <c r="V3" s="12" t="s">
        <v>2</v>
      </c>
      <c r="W3" s="12" t="s">
        <v>7</v>
      </c>
      <c r="X3" s="12" t="s">
        <v>2</v>
      </c>
      <c r="Y3" s="12" t="s">
        <v>7</v>
      </c>
      <c r="Z3" s="12" t="s">
        <v>2</v>
      </c>
      <c r="AA3" s="12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30">
      <c r="A4" s="14" t="s">
        <v>34</v>
      </c>
      <c r="B4" s="14" t="s">
        <v>35</v>
      </c>
      <c r="C4" s="20" t="s">
        <v>34</v>
      </c>
      <c r="D4" s="15">
        <v>17</v>
      </c>
      <c r="E4" s="15">
        <v>16.3</v>
      </c>
      <c r="F4" s="15">
        <v>75</v>
      </c>
      <c r="G4" s="15">
        <v>73.400000000000006</v>
      </c>
      <c r="H4" s="15">
        <v>161</v>
      </c>
      <c r="I4" s="15">
        <v>159</v>
      </c>
      <c r="J4" s="15">
        <v>170</v>
      </c>
      <c r="K4" s="15">
        <v>167</v>
      </c>
      <c r="L4" s="15">
        <v>31</v>
      </c>
      <c r="M4" s="15">
        <v>30</v>
      </c>
      <c r="N4" s="15">
        <v>0</v>
      </c>
      <c r="O4" s="15">
        <v>0</v>
      </c>
      <c r="P4" s="3">
        <f>SUM(D4+F4+H4+J4+L4+N4)</f>
        <v>454</v>
      </c>
      <c r="Q4" s="3">
        <f>SUM(E4+G4+I4+K4+M4+O4)</f>
        <v>445.7</v>
      </c>
      <c r="R4" s="15">
        <v>53</v>
      </c>
      <c r="S4" s="15">
        <v>53</v>
      </c>
      <c r="T4" s="15">
        <v>0</v>
      </c>
      <c r="U4" s="15">
        <v>0</v>
      </c>
      <c r="V4" s="15">
        <v>0</v>
      </c>
      <c r="W4" s="15">
        <v>0</v>
      </c>
      <c r="X4" s="15">
        <v>5</v>
      </c>
      <c r="Y4" s="15">
        <v>5</v>
      </c>
      <c r="Z4" s="16">
        <f>SUM(R4+T4+V4+X4)</f>
        <v>58</v>
      </c>
      <c r="AA4" s="16">
        <f>SUM(S4+U4+W4+Y4)</f>
        <v>58</v>
      </c>
      <c r="AB4" s="3">
        <f>SUM(Z4+P4)</f>
        <v>512</v>
      </c>
      <c r="AC4" s="3">
        <f>SUM(AA4+Q4)</f>
        <v>503.7</v>
      </c>
      <c r="AD4" s="17">
        <v>1771233.64</v>
      </c>
      <c r="AE4" s="18">
        <v>2461.85</v>
      </c>
      <c r="AF4" s="18">
        <v>97500</v>
      </c>
      <c r="AG4" s="18">
        <v>9532.8700000000008</v>
      </c>
      <c r="AH4" s="18">
        <v>346005.14</v>
      </c>
      <c r="AI4" s="18">
        <v>183305.44</v>
      </c>
      <c r="AJ4" s="4">
        <f>SUM(AD4:AI4)</f>
        <v>2410038.94</v>
      </c>
      <c r="AK4" s="19">
        <v>443340.63</v>
      </c>
      <c r="AL4" s="19">
        <v>64033</v>
      </c>
      <c r="AM4" s="5">
        <f>SUM(AK4:AL4)</f>
        <v>507373.63</v>
      </c>
      <c r="AN4" s="5">
        <f>SUM(AJ4+AM4)</f>
        <v>2917412.57</v>
      </c>
      <c r="AO4" s="6"/>
    </row>
  </sheetData>
  <sheetProtection selectLockedCells="1"/>
  <mergeCells count="32">
    <mergeCell ref="AH2:AH3"/>
    <mergeCell ref="AI2:AI3"/>
    <mergeCell ref="AJ2:AJ3"/>
    <mergeCell ref="AK2:AK3"/>
    <mergeCell ref="AL2:AL3"/>
    <mergeCell ref="AM2:AM3"/>
    <mergeCell ref="X2:Y2"/>
    <mergeCell ref="Z2:AA2"/>
    <mergeCell ref="AD2:AD3"/>
    <mergeCell ref="AE2:AE3"/>
    <mergeCell ref="AF2:AF3"/>
    <mergeCell ref="AG2:AG3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</mergeCells>
  <conditionalFormatting sqref="B4">
    <cfRule type="expression" dxfId="853" priority="69">
      <formula>AND(NOT(ISBLANK($A4)),ISBLANK(B4))</formula>
    </cfRule>
  </conditionalFormatting>
  <conditionalFormatting sqref="C4">
    <cfRule type="expression" dxfId="852" priority="68">
      <formula>AND(NOT(ISBLANK(A4)),ISBLANK(C4))</formula>
    </cfRule>
  </conditionalFormatting>
  <conditionalFormatting sqref="D4 F4 H4 J4 L4 N4 R4 T4 V4 X4">
    <cfRule type="expression" dxfId="851" priority="67">
      <formula>AND(NOT(ISBLANK(E4)),ISBLANK(D4))</formula>
    </cfRule>
  </conditionalFormatting>
  <conditionalFormatting sqref="E4 G4 I4 K4 M4 O4 S4 U4 W4 Y4">
    <cfRule type="expression" dxfId="850" priority="66">
      <formula>AND(NOT(ISBLANK(D4)),ISBLANK(E4))</formula>
    </cfRule>
  </conditionalFormatting>
  <conditionalFormatting sqref="B4">
    <cfRule type="expression" dxfId="849" priority="65">
      <formula>AND(NOT(ISBLANK($A4)),ISBLANK(B4))</formula>
    </cfRule>
  </conditionalFormatting>
  <conditionalFormatting sqref="C4">
    <cfRule type="expression" dxfId="848" priority="64">
      <formula>AND(NOT(ISBLANK(A4)),ISBLANK(C4))</formula>
    </cfRule>
  </conditionalFormatting>
  <conditionalFormatting sqref="D4">
    <cfRule type="expression" dxfId="847" priority="63">
      <formula>AND(NOT(ISBLANK(E4)),ISBLANK(D4))</formula>
    </cfRule>
  </conditionalFormatting>
  <conditionalFormatting sqref="E4">
    <cfRule type="expression" dxfId="846" priority="62">
      <formula>AND(NOT(ISBLANK(D4)),ISBLANK(E4))</formula>
    </cfRule>
  </conditionalFormatting>
  <conditionalFormatting sqref="F4">
    <cfRule type="expression" dxfId="845" priority="61">
      <formula>AND(NOT(ISBLANK(G4)),ISBLANK(F4))</formula>
    </cfRule>
  </conditionalFormatting>
  <conditionalFormatting sqref="G4">
    <cfRule type="expression" dxfId="844" priority="60">
      <formula>AND(NOT(ISBLANK(F4)),ISBLANK(G4))</formula>
    </cfRule>
  </conditionalFormatting>
  <conditionalFormatting sqref="H4">
    <cfRule type="expression" dxfId="843" priority="59">
      <formula>AND(NOT(ISBLANK(I4)),ISBLANK(H4))</formula>
    </cfRule>
  </conditionalFormatting>
  <conditionalFormatting sqref="I4">
    <cfRule type="expression" dxfId="842" priority="58">
      <formula>AND(NOT(ISBLANK(H4)),ISBLANK(I4))</formula>
    </cfRule>
  </conditionalFormatting>
  <conditionalFormatting sqref="J4">
    <cfRule type="expression" dxfId="841" priority="57">
      <formula>AND(NOT(ISBLANK(K4)),ISBLANK(J4))</formula>
    </cfRule>
  </conditionalFormatting>
  <conditionalFormatting sqref="K4">
    <cfRule type="expression" dxfId="840" priority="56">
      <formula>AND(NOT(ISBLANK(J4)),ISBLANK(K4))</formula>
    </cfRule>
  </conditionalFormatting>
  <conditionalFormatting sqref="L4">
    <cfRule type="expression" dxfId="839" priority="55">
      <formula>AND(NOT(ISBLANK(M4)),ISBLANK(L4))</formula>
    </cfRule>
  </conditionalFormatting>
  <conditionalFormatting sqref="M4">
    <cfRule type="expression" dxfId="838" priority="54">
      <formula>AND(NOT(ISBLANK(L4)),ISBLANK(M4))</formula>
    </cfRule>
  </conditionalFormatting>
  <conditionalFormatting sqref="N4">
    <cfRule type="expression" dxfId="837" priority="53">
      <formula>AND(NOT(ISBLANK(O4)),ISBLANK(N4))</formula>
    </cfRule>
  </conditionalFormatting>
  <conditionalFormatting sqref="O4">
    <cfRule type="expression" dxfId="836" priority="52">
      <formula>AND(NOT(ISBLANK(N4)),ISBLANK(O4))</formula>
    </cfRule>
  </conditionalFormatting>
  <conditionalFormatting sqref="R4">
    <cfRule type="expression" dxfId="835" priority="51">
      <formula>AND(NOT(ISBLANK(S4)),ISBLANK(R4))</formula>
    </cfRule>
  </conditionalFormatting>
  <conditionalFormatting sqref="S4">
    <cfRule type="expression" dxfId="834" priority="50">
      <formula>AND(NOT(ISBLANK(R4)),ISBLANK(S4))</formula>
    </cfRule>
  </conditionalFormatting>
  <conditionalFormatting sqref="T4">
    <cfRule type="expression" dxfId="833" priority="49">
      <formula>AND(NOT(ISBLANK(U4)),ISBLANK(T4))</formula>
    </cfRule>
  </conditionalFormatting>
  <conditionalFormatting sqref="U4">
    <cfRule type="expression" dxfId="832" priority="48">
      <formula>AND(NOT(ISBLANK(T4)),ISBLANK(U4))</formula>
    </cfRule>
  </conditionalFormatting>
  <conditionalFormatting sqref="V4">
    <cfRule type="expression" dxfId="831" priority="47">
      <formula>AND(NOT(ISBLANK(W4)),ISBLANK(V4))</formula>
    </cfRule>
  </conditionalFormatting>
  <conditionalFormatting sqref="W4">
    <cfRule type="expression" dxfId="830" priority="46">
      <formula>AND(NOT(ISBLANK(V4)),ISBLANK(W4))</formula>
    </cfRule>
  </conditionalFormatting>
  <conditionalFormatting sqref="X4">
    <cfRule type="expression" dxfId="829" priority="45">
      <formula>AND(NOT(ISBLANK(Y4)),ISBLANK(X4))</formula>
    </cfRule>
  </conditionalFormatting>
  <conditionalFormatting sqref="Y4">
    <cfRule type="expression" dxfId="828" priority="44">
      <formula>AND(NOT(ISBLANK(X4)),ISBLANK(Y4))</formula>
    </cfRule>
  </conditionalFormatting>
  <conditionalFormatting sqref="C4">
    <cfRule type="expression" dxfId="827" priority="43">
      <formula>AND(NOT(ISBLANK(A4)),ISBLANK(C4))</formula>
    </cfRule>
  </conditionalFormatting>
  <conditionalFormatting sqref="D4">
    <cfRule type="expression" dxfId="826" priority="42">
      <formula>AND(NOT(ISBLANK(E4)),ISBLANK(D4))</formula>
    </cfRule>
  </conditionalFormatting>
  <conditionalFormatting sqref="E4">
    <cfRule type="expression" dxfId="825" priority="41">
      <formula>AND(NOT(ISBLANK(D4)),ISBLANK(E4))</formula>
    </cfRule>
  </conditionalFormatting>
  <conditionalFormatting sqref="F4">
    <cfRule type="expression" dxfId="824" priority="40">
      <formula>AND(NOT(ISBLANK(G4)),ISBLANK(F4))</formula>
    </cfRule>
  </conditionalFormatting>
  <conditionalFormatting sqref="G4">
    <cfRule type="expression" dxfId="823" priority="39">
      <formula>AND(NOT(ISBLANK(F4)),ISBLANK(G4))</formula>
    </cfRule>
  </conditionalFormatting>
  <conditionalFormatting sqref="H4">
    <cfRule type="expression" dxfId="822" priority="38">
      <formula>AND(NOT(ISBLANK(I4)),ISBLANK(H4))</formula>
    </cfRule>
  </conditionalFormatting>
  <conditionalFormatting sqref="I4">
    <cfRule type="expression" dxfId="821" priority="37">
      <formula>AND(NOT(ISBLANK(H4)),ISBLANK(I4))</formula>
    </cfRule>
  </conditionalFormatting>
  <conditionalFormatting sqref="J4">
    <cfRule type="expression" dxfId="820" priority="36">
      <formula>AND(NOT(ISBLANK(K4)),ISBLANK(J4))</formula>
    </cfRule>
  </conditionalFormatting>
  <conditionalFormatting sqref="K4">
    <cfRule type="expression" dxfId="819" priority="35">
      <formula>AND(NOT(ISBLANK(J4)),ISBLANK(K4))</formula>
    </cfRule>
  </conditionalFormatting>
  <conditionalFormatting sqref="L4">
    <cfRule type="expression" dxfId="818" priority="34">
      <formula>AND(NOT(ISBLANK(M4)),ISBLANK(L4))</formula>
    </cfRule>
  </conditionalFormatting>
  <conditionalFormatting sqref="M4">
    <cfRule type="expression" dxfId="817" priority="33">
      <formula>AND(NOT(ISBLANK(L4)),ISBLANK(M4))</formula>
    </cfRule>
  </conditionalFormatting>
  <conditionalFormatting sqref="N4">
    <cfRule type="expression" dxfId="816" priority="32">
      <formula>AND(NOT(ISBLANK(O4)),ISBLANK(N4))</formula>
    </cfRule>
  </conditionalFormatting>
  <conditionalFormatting sqref="O4">
    <cfRule type="expression" dxfId="815" priority="31">
      <formula>AND(NOT(ISBLANK(N4)),ISBLANK(O4))</formula>
    </cfRule>
  </conditionalFormatting>
  <conditionalFormatting sqref="L4">
    <cfRule type="expression" dxfId="814" priority="30">
      <formula>AND(NOT(ISBLANK(M4)),ISBLANK(L4))</formula>
    </cfRule>
  </conditionalFormatting>
  <conditionalFormatting sqref="M4">
    <cfRule type="expression" dxfId="813" priority="29">
      <formula>AND(NOT(ISBLANK(L4)),ISBLANK(M4))</formula>
    </cfRule>
  </conditionalFormatting>
  <conditionalFormatting sqref="R4">
    <cfRule type="expression" dxfId="812" priority="28">
      <formula>AND(NOT(ISBLANK(S4)),ISBLANK(R4))</formula>
    </cfRule>
  </conditionalFormatting>
  <conditionalFormatting sqref="S4">
    <cfRule type="expression" dxfId="811" priority="27">
      <formula>AND(NOT(ISBLANK(R4)),ISBLANK(S4))</formula>
    </cfRule>
  </conditionalFormatting>
  <conditionalFormatting sqref="T4">
    <cfRule type="expression" dxfId="810" priority="26">
      <formula>AND(NOT(ISBLANK(U4)),ISBLANK(T4))</formula>
    </cfRule>
  </conditionalFormatting>
  <conditionalFormatting sqref="U4">
    <cfRule type="expression" dxfId="809" priority="25">
      <formula>AND(NOT(ISBLANK(T4)),ISBLANK(U4))</formula>
    </cfRule>
  </conditionalFormatting>
  <conditionalFormatting sqref="V4">
    <cfRule type="expression" dxfId="808" priority="24">
      <formula>AND(NOT(ISBLANK(W4)),ISBLANK(V4))</formula>
    </cfRule>
  </conditionalFormatting>
  <conditionalFormatting sqref="W4">
    <cfRule type="expression" dxfId="807" priority="23">
      <formula>AND(NOT(ISBLANK(V4)),ISBLANK(W4))</formula>
    </cfRule>
  </conditionalFormatting>
  <conditionalFormatting sqref="X4">
    <cfRule type="expression" dxfId="806" priority="22">
      <formula>AND(NOT(ISBLANK(Y4)),ISBLANK(X4))</formula>
    </cfRule>
  </conditionalFormatting>
  <conditionalFormatting sqref="Y4">
    <cfRule type="expression" dxfId="805" priority="21">
      <formula>AND(NOT(ISBLANK(X4)),ISBLANK(Y4))</formula>
    </cfRule>
  </conditionalFormatting>
  <conditionalFormatting sqref="D4">
    <cfRule type="expression" dxfId="804" priority="20">
      <formula>AND(NOT(ISBLANK(E4)),ISBLANK(D4))</formula>
    </cfRule>
  </conditionalFormatting>
  <conditionalFormatting sqref="E4">
    <cfRule type="expression" dxfId="803" priority="19">
      <formula>AND(NOT(ISBLANK(D4)),ISBLANK(E4))</formula>
    </cfRule>
  </conditionalFormatting>
  <conditionalFormatting sqref="F4">
    <cfRule type="expression" dxfId="802" priority="18">
      <formula>AND(NOT(ISBLANK(G4)),ISBLANK(F4))</formula>
    </cfRule>
  </conditionalFormatting>
  <conditionalFormatting sqref="G4">
    <cfRule type="expression" dxfId="801" priority="17">
      <formula>AND(NOT(ISBLANK(F4)),ISBLANK(G4))</formula>
    </cfRule>
  </conditionalFormatting>
  <conditionalFormatting sqref="H4">
    <cfRule type="expression" dxfId="800" priority="16">
      <formula>AND(NOT(ISBLANK(I4)),ISBLANK(H4))</formula>
    </cfRule>
  </conditionalFormatting>
  <conditionalFormatting sqref="I4">
    <cfRule type="expression" dxfId="799" priority="15">
      <formula>AND(NOT(ISBLANK(H4)),ISBLANK(I4))</formula>
    </cfRule>
  </conditionalFormatting>
  <conditionalFormatting sqref="J4">
    <cfRule type="expression" dxfId="798" priority="14">
      <formula>AND(NOT(ISBLANK(K4)),ISBLANK(J4))</formula>
    </cfRule>
  </conditionalFormatting>
  <conditionalFormatting sqref="K4">
    <cfRule type="expression" dxfId="797" priority="13">
      <formula>AND(NOT(ISBLANK(J4)),ISBLANK(K4))</formula>
    </cfRule>
  </conditionalFormatting>
  <conditionalFormatting sqref="L4">
    <cfRule type="expression" dxfId="796" priority="12">
      <formula>AND(NOT(ISBLANK(M4)),ISBLANK(L4))</formula>
    </cfRule>
  </conditionalFormatting>
  <conditionalFormatting sqref="M4">
    <cfRule type="expression" dxfId="795" priority="11">
      <formula>AND(NOT(ISBLANK(L4)),ISBLANK(M4))</formula>
    </cfRule>
  </conditionalFormatting>
  <conditionalFormatting sqref="N4">
    <cfRule type="expression" dxfId="794" priority="10">
      <formula>AND(NOT(ISBLANK(O4)),ISBLANK(N4))</formula>
    </cfRule>
  </conditionalFormatting>
  <conditionalFormatting sqref="O4">
    <cfRule type="expression" dxfId="793" priority="9">
      <formula>AND(NOT(ISBLANK(N4)),ISBLANK(O4))</formula>
    </cfRule>
  </conditionalFormatting>
  <conditionalFormatting sqref="R4">
    <cfRule type="expression" dxfId="792" priority="8">
      <formula>AND(NOT(ISBLANK(S4)),ISBLANK(R4))</formula>
    </cfRule>
  </conditionalFormatting>
  <conditionalFormatting sqref="S4">
    <cfRule type="expression" dxfId="791" priority="7">
      <formula>AND(NOT(ISBLANK(R4)),ISBLANK(S4))</formula>
    </cfRule>
  </conditionalFormatting>
  <conditionalFormatting sqref="T4">
    <cfRule type="expression" dxfId="790" priority="6">
      <formula>AND(NOT(ISBLANK(U4)),ISBLANK(T4))</formula>
    </cfRule>
  </conditionalFormatting>
  <conditionalFormatting sqref="U4">
    <cfRule type="expression" dxfId="789" priority="5">
      <formula>AND(NOT(ISBLANK(T4)),ISBLANK(U4))</formula>
    </cfRule>
  </conditionalFormatting>
  <conditionalFormatting sqref="V4">
    <cfRule type="expression" dxfId="788" priority="4">
      <formula>AND(NOT(ISBLANK(W4)),ISBLANK(V4))</formula>
    </cfRule>
  </conditionalFormatting>
  <conditionalFormatting sqref="W4">
    <cfRule type="expression" dxfId="787" priority="3">
      <formula>AND(NOT(ISBLANK(V4)),ISBLANK(W4))</formula>
    </cfRule>
  </conditionalFormatting>
  <conditionalFormatting sqref="X4">
    <cfRule type="expression" dxfId="786" priority="2">
      <formula>AND(NOT(ISBLANK(Y4)),ISBLANK(X4))</formula>
    </cfRule>
  </conditionalFormatting>
  <conditionalFormatting sqref="Y4">
    <cfRule type="expression" dxfId="785" priority="1">
      <formula>AND(NOT(ISBLANK(X4)),ISBLANK(Y4))</formula>
    </cfRule>
  </conditionalFormatting>
  <dataValidations count="7"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list" operator="lessThanOrEqual" allowBlank="1" showInputMessage="1" showErrorMessage="1" error="FTE cannot be greater than Headcount_x000a_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FTE cannot be greater than Headcount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type="decimal" operator="greaterThan" allowBlank="1" showInputMessage="1" showErrorMessage="1" sqref="AD4:AI4 AK4:AL4">
      <formula1>0</formula1>
    </dataValidation>
    <dataValidation operator="lessThanOrEqual" allowBlank="1" showInputMessage="1" showErrorMessage="1" error="FTE cannot be greater than Headcount_x000a_" sqref="AB1 P4:Q65536 AP1:IV1048576 A5:O65536 P2 A1:C1 R1 AO4:AO65536 AO1 R5:AN65536 AB3:AC4"/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O4"/>
  <sheetViews>
    <sheetView zoomScale="90" zoomScaleNormal="90" workbookViewId="0">
      <selection activeCell="D4" sqref="D4:AN4"/>
    </sheetView>
  </sheetViews>
  <sheetFormatPr defaultRowHeight="15"/>
  <cols>
    <col min="1" max="1" width="23.5546875" style="2" customWidth="1"/>
    <col min="2" max="3" width="15" style="2" customWidth="1"/>
    <col min="4" max="17" width="10.44140625" style="9" customWidth="1"/>
    <col min="18" max="27" width="12.77734375" style="9" customWidth="1"/>
    <col min="28" max="29" width="11.109375" style="2" customWidth="1"/>
    <col min="30" max="36" width="15.5546875" style="2" customWidth="1"/>
    <col min="37" max="39" width="19.109375" style="2" customWidth="1"/>
    <col min="40" max="40" width="20.77734375" style="2" customWidth="1"/>
    <col min="41" max="41" width="18" style="2" customWidth="1"/>
    <col min="42" max="16384" width="8.88671875" style="2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28</v>
      </c>
      <c r="E2" s="47"/>
      <c r="F2" s="46" t="s">
        <v>29</v>
      </c>
      <c r="G2" s="47"/>
      <c r="H2" s="46" t="s">
        <v>30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ht="57.75" customHeight="1">
      <c r="A3" s="42"/>
      <c r="B3" s="42"/>
      <c r="C3" s="42"/>
      <c r="D3" s="13" t="s">
        <v>2</v>
      </c>
      <c r="E3" s="13" t="s">
        <v>7</v>
      </c>
      <c r="F3" s="13" t="s">
        <v>2</v>
      </c>
      <c r="G3" s="13" t="s">
        <v>7</v>
      </c>
      <c r="H3" s="13" t="s">
        <v>2</v>
      </c>
      <c r="I3" s="13" t="s">
        <v>7</v>
      </c>
      <c r="J3" s="13" t="s">
        <v>2</v>
      </c>
      <c r="K3" s="13" t="s">
        <v>7</v>
      </c>
      <c r="L3" s="13" t="s">
        <v>2</v>
      </c>
      <c r="M3" s="13" t="s">
        <v>7</v>
      </c>
      <c r="N3" s="13" t="s">
        <v>2</v>
      </c>
      <c r="O3" s="13" t="s">
        <v>7</v>
      </c>
      <c r="P3" s="13" t="s">
        <v>2</v>
      </c>
      <c r="Q3" s="13" t="s">
        <v>7</v>
      </c>
      <c r="R3" s="12" t="s">
        <v>2</v>
      </c>
      <c r="S3" s="12" t="s">
        <v>7</v>
      </c>
      <c r="T3" s="12" t="s">
        <v>2</v>
      </c>
      <c r="U3" s="12" t="s">
        <v>7</v>
      </c>
      <c r="V3" s="12" t="s">
        <v>2</v>
      </c>
      <c r="W3" s="12" t="s">
        <v>7</v>
      </c>
      <c r="X3" s="12" t="s">
        <v>2</v>
      </c>
      <c r="Y3" s="12" t="s">
        <v>7</v>
      </c>
      <c r="Z3" s="12" t="s">
        <v>2</v>
      </c>
      <c r="AA3" s="12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30">
      <c r="A4" s="14" t="s">
        <v>34</v>
      </c>
      <c r="B4" s="14" t="s">
        <v>35</v>
      </c>
      <c r="C4" s="20" t="s">
        <v>34</v>
      </c>
      <c r="D4" s="15">
        <v>19</v>
      </c>
      <c r="E4" s="15">
        <v>18.3</v>
      </c>
      <c r="F4" s="15">
        <v>74</v>
      </c>
      <c r="G4" s="15">
        <v>72.400000000000006</v>
      </c>
      <c r="H4" s="15">
        <v>162</v>
      </c>
      <c r="I4" s="15">
        <v>160</v>
      </c>
      <c r="J4" s="15">
        <v>177</v>
      </c>
      <c r="K4" s="15">
        <v>174</v>
      </c>
      <c r="L4" s="15">
        <v>31</v>
      </c>
      <c r="M4" s="15">
        <v>30</v>
      </c>
      <c r="N4" s="15">
        <v>0</v>
      </c>
      <c r="O4" s="15">
        <v>0</v>
      </c>
      <c r="P4" s="3">
        <f>SUM(D4+F4+H4+J4+L4+N4)</f>
        <v>463</v>
      </c>
      <c r="Q4" s="3">
        <f>SUM(E4+G4+I4+K4+M4+O4)</f>
        <v>454.7</v>
      </c>
      <c r="R4" s="15">
        <v>55</v>
      </c>
      <c r="S4" s="15">
        <v>55</v>
      </c>
      <c r="T4" s="15">
        <v>0</v>
      </c>
      <c r="U4" s="15">
        <v>0</v>
      </c>
      <c r="V4" s="15">
        <v>0</v>
      </c>
      <c r="W4" s="15">
        <v>0</v>
      </c>
      <c r="X4" s="15">
        <v>6</v>
      </c>
      <c r="Y4" s="15">
        <v>6</v>
      </c>
      <c r="Z4" s="16">
        <f>SUM(R4+T4+V4+X4)</f>
        <v>61</v>
      </c>
      <c r="AA4" s="16">
        <f>SUM(S4+U4+W4+Y4)</f>
        <v>61</v>
      </c>
      <c r="AB4" s="3">
        <f>SUM(Z4+P4)</f>
        <v>524</v>
      </c>
      <c r="AC4" s="3">
        <f>SUM(AA4+Q4)</f>
        <v>515.70000000000005</v>
      </c>
      <c r="AD4" s="17">
        <v>1827638.17</v>
      </c>
      <c r="AE4" s="18">
        <v>2304.59</v>
      </c>
      <c r="AF4" s="18"/>
      <c r="AG4" s="18">
        <v>7629.38</v>
      </c>
      <c r="AH4" s="18">
        <v>356235.65</v>
      </c>
      <c r="AI4" s="18">
        <v>173996.95</v>
      </c>
      <c r="AJ4" s="4">
        <f>SUM(AD4:AI4)</f>
        <v>2367804.7400000002</v>
      </c>
      <c r="AK4" s="19">
        <v>310454.87</v>
      </c>
      <c r="AL4" s="19">
        <v>74559</v>
      </c>
      <c r="AM4" s="5">
        <f>SUM(AK4:AL4)</f>
        <v>385013.87</v>
      </c>
      <c r="AN4" s="5">
        <f>SUM(AJ4+AM4)</f>
        <v>2752818.6100000003</v>
      </c>
      <c r="AO4" s="6"/>
    </row>
  </sheetData>
  <sheetProtection selectLockedCells="1"/>
  <mergeCells count="32">
    <mergeCell ref="AH2:AH3"/>
    <mergeCell ref="AI2:AI3"/>
    <mergeCell ref="AJ2:AJ3"/>
    <mergeCell ref="AK2:AK3"/>
    <mergeCell ref="AL2:AL3"/>
    <mergeCell ref="AM2:AM3"/>
    <mergeCell ref="X2:Y2"/>
    <mergeCell ref="Z2:AA2"/>
    <mergeCell ref="AD2:AD3"/>
    <mergeCell ref="AE2:AE3"/>
    <mergeCell ref="AF2:AF3"/>
    <mergeCell ref="AG2:AG3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</mergeCells>
  <conditionalFormatting sqref="B4">
    <cfRule type="expression" dxfId="784" priority="69">
      <formula>AND(NOT(ISBLANK($A4)),ISBLANK(B4))</formula>
    </cfRule>
  </conditionalFormatting>
  <conditionalFormatting sqref="C4">
    <cfRule type="expression" dxfId="783" priority="68">
      <formula>AND(NOT(ISBLANK(A4)),ISBLANK(C4))</formula>
    </cfRule>
  </conditionalFormatting>
  <conditionalFormatting sqref="D4 F4 H4 J4 L4 N4 R4 T4 V4 X4">
    <cfRule type="expression" dxfId="782" priority="67">
      <formula>AND(NOT(ISBLANK(E4)),ISBLANK(D4))</formula>
    </cfRule>
  </conditionalFormatting>
  <conditionalFormatting sqref="E4 G4 I4 K4 M4 O4 S4 U4 W4 Y4">
    <cfRule type="expression" dxfId="781" priority="66">
      <formula>AND(NOT(ISBLANK(D4)),ISBLANK(E4))</formula>
    </cfRule>
  </conditionalFormatting>
  <conditionalFormatting sqref="B4">
    <cfRule type="expression" dxfId="780" priority="65">
      <formula>AND(NOT(ISBLANK($A4)),ISBLANK(B4))</formula>
    </cfRule>
  </conditionalFormatting>
  <conditionalFormatting sqref="C4">
    <cfRule type="expression" dxfId="779" priority="64">
      <formula>AND(NOT(ISBLANK(A4)),ISBLANK(C4))</formula>
    </cfRule>
  </conditionalFormatting>
  <conditionalFormatting sqref="D4">
    <cfRule type="expression" dxfId="778" priority="63">
      <formula>AND(NOT(ISBLANK(E4)),ISBLANK(D4))</formula>
    </cfRule>
  </conditionalFormatting>
  <conditionalFormatting sqref="E4">
    <cfRule type="expression" dxfId="777" priority="62">
      <formula>AND(NOT(ISBLANK(D4)),ISBLANK(E4))</formula>
    </cfRule>
  </conditionalFormatting>
  <conditionalFormatting sqref="F4">
    <cfRule type="expression" dxfId="776" priority="61">
      <formula>AND(NOT(ISBLANK(G4)),ISBLANK(F4))</formula>
    </cfRule>
  </conditionalFormatting>
  <conditionalFormatting sqref="G4">
    <cfRule type="expression" dxfId="775" priority="60">
      <formula>AND(NOT(ISBLANK(F4)),ISBLANK(G4))</formula>
    </cfRule>
  </conditionalFormatting>
  <conditionalFormatting sqref="H4">
    <cfRule type="expression" dxfId="774" priority="59">
      <formula>AND(NOT(ISBLANK(I4)),ISBLANK(H4))</formula>
    </cfRule>
  </conditionalFormatting>
  <conditionalFormatting sqref="I4">
    <cfRule type="expression" dxfId="773" priority="58">
      <formula>AND(NOT(ISBLANK(H4)),ISBLANK(I4))</formula>
    </cfRule>
  </conditionalFormatting>
  <conditionalFormatting sqref="J4">
    <cfRule type="expression" dxfId="772" priority="57">
      <formula>AND(NOT(ISBLANK(K4)),ISBLANK(J4))</formula>
    </cfRule>
  </conditionalFormatting>
  <conditionalFormatting sqref="K4">
    <cfRule type="expression" dxfId="771" priority="56">
      <formula>AND(NOT(ISBLANK(J4)),ISBLANK(K4))</formula>
    </cfRule>
  </conditionalFormatting>
  <conditionalFormatting sqref="L4">
    <cfRule type="expression" dxfId="770" priority="55">
      <formula>AND(NOT(ISBLANK(M4)),ISBLANK(L4))</formula>
    </cfRule>
  </conditionalFormatting>
  <conditionalFormatting sqref="M4">
    <cfRule type="expression" dxfId="769" priority="54">
      <formula>AND(NOT(ISBLANK(L4)),ISBLANK(M4))</formula>
    </cfRule>
  </conditionalFormatting>
  <conditionalFormatting sqref="N4">
    <cfRule type="expression" dxfId="768" priority="53">
      <formula>AND(NOT(ISBLANK(O4)),ISBLANK(N4))</formula>
    </cfRule>
  </conditionalFormatting>
  <conditionalFormatting sqref="O4">
    <cfRule type="expression" dxfId="767" priority="52">
      <formula>AND(NOT(ISBLANK(N4)),ISBLANK(O4))</formula>
    </cfRule>
  </conditionalFormatting>
  <conditionalFormatting sqref="R4">
    <cfRule type="expression" dxfId="766" priority="51">
      <formula>AND(NOT(ISBLANK(S4)),ISBLANK(R4))</formula>
    </cfRule>
  </conditionalFormatting>
  <conditionalFormatting sqref="S4">
    <cfRule type="expression" dxfId="765" priority="50">
      <formula>AND(NOT(ISBLANK(R4)),ISBLANK(S4))</formula>
    </cfRule>
  </conditionalFormatting>
  <conditionalFormatting sqref="T4">
    <cfRule type="expression" dxfId="764" priority="49">
      <formula>AND(NOT(ISBLANK(U4)),ISBLANK(T4))</formula>
    </cfRule>
  </conditionalFormatting>
  <conditionalFormatting sqref="U4">
    <cfRule type="expression" dxfId="763" priority="48">
      <formula>AND(NOT(ISBLANK(T4)),ISBLANK(U4))</formula>
    </cfRule>
  </conditionalFormatting>
  <conditionalFormatting sqref="V4">
    <cfRule type="expression" dxfId="762" priority="47">
      <formula>AND(NOT(ISBLANK(W4)),ISBLANK(V4))</formula>
    </cfRule>
  </conditionalFormatting>
  <conditionalFormatting sqref="W4">
    <cfRule type="expression" dxfId="761" priority="46">
      <formula>AND(NOT(ISBLANK(V4)),ISBLANK(W4))</formula>
    </cfRule>
  </conditionalFormatting>
  <conditionalFormatting sqref="X4">
    <cfRule type="expression" dxfId="760" priority="45">
      <formula>AND(NOT(ISBLANK(Y4)),ISBLANK(X4))</formula>
    </cfRule>
  </conditionalFormatting>
  <conditionalFormatting sqref="Y4">
    <cfRule type="expression" dxfId="759" priority="44">
      <formula>AND(NOT(ISBLANK(X4)),ISBLANK(Y4))</formula>
    </cfRule>
  </conditionalFormatting>
  <conditionalFormatting sqref="C4">
    <cfRule type="expression" dxfId="758" priority="43">
      <formula>AND(NOT(ISBLANK(A4)),ISBLANK(C4))</formula>
    </cfRule>
  </conditionalFormatting>
  <conditionalFormatting sqref="D4">
    <cfRule type="expression" dxfId="757" priority="42">
      <formula>AND(NOT(ISBLANK(E4)),ISBLANK(D4))</formula>
    </cfRule>
  </conditionalFormatting>
  <conditionalFormatting sqref="E4">
    <cfRule type="expression" dxfId="756" priority="41">
      <formula>AND(NOT(ISBLANK(D4)),ISBLANK(E4))</formula>
    </cfRule>
  </conditionalFormatting>
  <conditionalFormatting sqref="F4">
    <cfRule type="expression" dxfId="755" priority="40">
      <formula>AND(NOT(ISBLANK(G4)),ISBLANK(F4))</formula>
    </cfRule>
  </conditionalFormatting>
  <conditionalFormatting sqref="G4">
    <cfRule type="expression" dxfId="754" priority="39">
      <formula>AND(NOT(ISBLANK(F4)),ISBLANK(G4))</formula>
    </cfRule>
  </conditionalFormatting>
  <conditionalFormatting sqref="H4">
    <cfRule type="expression" dxfId="753" priority="38">
      <formula>AND(NOT(ISBLANK(I4)),ISBLANK(H4))</formula>
    </cfRule>
  </conditionalFormatting>
  <conditionalFormatting sqref="I4">
    <cfRule type="expression" dxfId="752" priority="37">
      <formula>AND(NOT(ISBLANK(H4)),ISBLANK(I4))</formula>
    </cfRule>
  </conditionalFormatting>
  <conditionalFormatting sqref="J4">
    <cfRule type="expression" dxfId="751" priority="36">
      <formula>AND(NOT(ISBLANK(K4)),ISBLANK(J4))</formula>
    </cfRule>
  </conditionalFormatting>
  <conditionalFormatting sqref="K4">
    <cfRule type="expression" dxfId="750" priority="35">
      <formula>AND(NOT(ISBLANK(J4)),ISBLANK(K4))</formula>
    </cfRule>
  </conditionalFormatting>
  <conditionalFormatting sqref="L4">
    <cfRule type="expression" dxfId="749" priority="34">
      <formula>AND(NOT(ISBLANK(M4)),ISBLANK(L4))</formula>
    </cfRule>
  </conditionalFormatting>
  <conditionalFormatting sqref="M4">
    <cfRule type="expression" dxfId="748" priority="33">
      <formula>AND(NOT(ISBLANK(L4)),ISBLANK(M4))</formula>
    </cfRule>
  </conditionalFormatting>
  <conditionalFormatting sqref="N4">
    <cfRule type="expression" dxfId="747" priority="32">
      <formula>AND(NOT(ISBLANK(O4)),ISBLANK(N4))</formula>
    </cfRule>
  </conditionalFormatting>
  <conditionalFormatting sqref="O4">
    <cfRule type="expression" dxfId="746" priority="31">
      <formula>AND(NOT(ISBLANK(N4)),ISBLANK(O4))</formula>
    </cfRule>
  </conditionalFormatting>
  <conditionalFormatting sqref="L4">
    <cfRule type="expression" dxfId="745" priority="30">
      <formula>AND(NOT(ISBLANK(M4)),ISBLANK(L4))</formula>
    </cfRule>
  </conditionalFormatting>
  <conditionalFormatting sqref="M4">
    <cfRule type="expression" dxfId="744" priority="29">
      <formula>AND(NOT(ISBLANK(L4)),ISBLANK(M4))</formula>
    </cfRule>
  </conditionalFormatting>
  <conditionalFormatting sqref="R4">
    <cfRule type="expression" dxfId="743" priority="28">
      <formula>AND(NOT(ISBLANK(S4)),ISBLANK(R4))</formula>
    </cfRule>
  </conditionalFormatting>
  <conditionalFormatting sqref="S4">
    <cfRule type="expression" dxfId="742" priority="27">
      <formula>AND(NOT(ISBLANK(R4)),ISBLANK(S4))</formula>
    </cfRule>
  </conditionalFormatting>
  <conditionalFormatting sqref="T4">
    <cfRule type="expression" dxfId="741" priority="26">
      <formula>AND(NOT(ISBLANK(U4)),ISBLANK(T4))</formula>
    </cfRule>
  </conditionalFormatting>
  <conditionalFormatting sqref="U4">
    <cfRule type="expression" dxfId="740" priority="25">
      <formula>AND(NOT(ISBLANK(T4)),ISBLANK(U4))</formula>
    </cfRule>
  </conditionalFormatting>
  <conditionalFormatting sqref="V4">
    <cfRule type="expression" dxfId="739" priority="24">
      <formula>AND(NOT(ISBLANK(W4)),ISBLANK(V4))</formula>
    </cfRule>
  </conditionalFormatting>
  <conditionalFormatting sqref="W4">
    <cfRule type="expression" dxfId="738" priority="23">
      <formula>AND(NOT(ISBLANK(V4)),ISBLANK(W4))</formula>
    </cfRule>
  </conditionalFormatting>
  <conditionalFormatting sqref="X4">
    <cfRule type="expression" dxfId="737" priority="22">
      <formula>AND(NOT(ISBLANK(Y4)),ISBLANK(X4))</formula>
    </cfRule>
  </conditionalFormatting>
  <conditionalFormatting sqref="Y4">
    <cfRule type="expression" dxfId="736" priority="21">
      <formula>AND(NOT(ISBLANK(X4)),ISBLANK(Y4))</formula>
    </cfRule>
  </conditionalFormatting>
  <conditionalFormatting sqref="D4">
    <cfRule type="expression" dxfId="735" priority="20">
      <formula>AND(NOT(ISBLANK(E4)),ISBLANK(D4))</formula>
    </cfRule>
  </conditionalFormatting>
  <conditionalFormatting sqref="E4">
    <cfRule type="expression" dxfId="734" priority="19">
      <formula>AND(NOT(ISBLANK(D4)),ISBLANK(E4))</formula>
    </cfRule>
  </conditionalFormatting>
  <conditionalFormatting sqref="F4">
    <cfRule type="expression" dxfId="733" priority="18">
      <formula>AND(NOT(ISBLANK(G4)),ISBLANK(F4))</formula>
    </cfRule>
  </conditionalFormatting>
  <conditionalFormatting sqref="G4">
    <cfRule type="expression" dxfId="732" priority="17">
      <formula>AND(NOT(ISBLANK(F4)),ISBLANK(G4))</formula>
    </cfRule>
  </conditionalFormatting>
  <conditionalFormatting sqref="H4">
    <cfRule type="expression" dxfId="731" priority="16">
      <formula>AND(NOT(ISBLANK(I4)),ISBLANK(H4))</formula>
    </cfRule>
  </conditionalFormatting>
  <conditionalFormatting sqref="I4">
    <cfRule type="expression" dxfId="730" priority="15">
      <formula>AND(NOT(ISBLANK(H4)),ISBLANK(I4))</formula>
    </cfRule>
  </conditionalFormatting>
  <conditionalFormatting sqref="J4">
    <cfRule type="expression" dxfId="729" priority="14">
      <formula>AND(NOT(ISBLANK(K4)),ISBLANK(J4))</formula>
    </cfRule>
  </conditionalFormatting>
  <conditionalFormatting sqref="K4">
    <cfRule type="expression" dxfId="728" priority="13">
      <formula>AND(NOT(ISBLANK(J4)),ISBLANK(K4))</formula>
    </cfRule>
  </conditionalFormatting>
  <conditionalFormatting sqref="L4">
    <cfRule type="expression" dxfId="727" priority="12">
      <formula>AND(NOT(ISBLANK(M4)),ISBLANK(L4))</formula>
    </cfRule>
  </conditionalFormatting>
  <conditionalFormatting sqref="M4">
    <cfRule type="expression" dxfId="726" priority="11">
      <formula>AND(NOT(ISBLANK(L4)),ISBLANK(M4))</formula>
    </cfRule>
  </conditionalFormatting>
  <conditionalFormatting sqref="N4">
    <cfRule type="expression" dxfId="725" priority="10">
      <formula>AND(NOT(ISBLANK(O4)),ISBLANK(N4))</formula>
    </cfRule>
  </conditionalFormatting>
  <conditionalFormatting sqref="O4">
    <cfRule type="expression" dxfId="724" priority="9">
      <formula>AND(NOT(ISBLANK(N4)),ISBLANK(O4))</formula>
    </cfRule>
  </conditionalFormatting>
  <conditionalFormatting sqref="R4">
    <cfRule type="expression" dxfId="723" priority="8">
      <formula>AND(NOT(ISBLANK(S4)),ISBLANK(R4))</formula>
    </cfRule>
  </conditionalFormatting>
  <conditionalFormatting sqref="S4">
    <cfRule type="expression" dxfId="722" priority="7">
      <formula>AND(NOT(ISBLANK(R4)),ISBLANK(S4))</formula>
    </cfRule>
  </conditionalFormatting>
  <conditionalFormatting sqref="T4">
    <cfRule type="expression" dxfId="721" priority="6">
      <formula>AND(NOT(ISBLANK(U4)),ISBLANK(T4))</formula>
    </cfRule>
  </conditionalFormatting>
  <conditionalFormatting sqref="U4">
    <cfRule type="expression" dxfId="720" priority="5">
      <formula>AND(NOT(ISBLANK(T4)),ISBLANK(U4))</formula>
    </cfRule>
  </conditionalFormatting>
  <conditionalFormatting sqref="V4">
    <cfRule type="expression" dxfId="719" priority="4">
      <formula>AND(NOT(ISBLANK(W4)),ISBLANK(V4))</formula>
    </cfRule>
  </conditionalFormatting>
  <conditionalFormatting sqref="W4">
    <cfRule type="expression" dxfId="718" priority="3">
      <formula>AND(NOT(ISBLANK(V4)),ISBLANK(W4))</formula>
    </cfRule>
  </conditionalFormatting>
  <conditionalFormatting sqref="X4">
    <cfRule type="expression" dxfId="717" priority="2">
      <formula>AND(NOT(ISBLANK(Y4)),ISBLANK(X4))</formula>
    </cfRule>
  </conditionalFormatting>
  <conditionalFormatting sqref="Y4">
    <cfRule type="expression" dxfId="716" priority="1">
      <formula>AND(NOT(ISBLANK(X4)),ISBLANK(Y4))</formula>
    </cfRule>
  </conditionalFormatting>
  <dataValidations count="7"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operator="lessThanOrEqual" allowBlank="1" showInputMessage="1" showErrorMessage="1" error="FTE cannot be greater than Headcount_x000a_" sqref="AB1 P4:Q65536 AP1:IV1048576 A5:O65536 P2 A1:C1 R1 AO4:AO65536 AO1 R5:AN65536 AB3:AC4"/>
    <dataValidation type="decimal" operator="greaterThan" allowBlank="1" showInputMessage="1" showErrorMessage="1" sqref="AD4:AI4 AK4:AL4">
      <formula1>0</formula1>
    </dataValidation>
    <dataValidation type="list" operator="lessThanOrEqual" allowBlank="1" showInputMessage="1" showErrorMessage="1" error="FTE cannot be greater than Headcount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type="list" operator="lessThanOrEqual" allowBlank="1" showInputMessage="1" showErrorMessage="1" error="FTE cannot be greater than Headcount_x000a_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O4"/>
  <sheetViews>
    <sheetView zoomScale="90" zoomScaleNormal="90" workbookViewId="0">
      <selection activeCell="B8" sqref="B7:B8"/>
    </sheetView>
  </sheetViews>
  <sheetFormatPr defaultRowHeight="15"/>
  <cols>
    <col min="1" max="1" width="23.5546875" style="2" customWidth="1"/>
    <col min="2" max="3" width="15" style="2" customWidth="1"/>
    <col min="4" max="17" width="10.44140625" style="9" customWidth="1"/>
    <col min="18" max="27" width="12.77734375" style="9" customWidth="1"/>
    <col min="28" max="29" width="11.109375" style="2" customWidth="1"/>
    <col min="30" max="36" width="15.5546875" style="2" customWidth="1"/>
    <col min="37" max="39" width="19.109375" style="2" customWidth="1"/>
    <col min="40" max="40" width="20.77734375" style="2" customWidth="1"/>
    <col min="41" max="41" width="18" style="2" customWidth="1"/>
    <col min="42" max="16384" width="8.88671875" style="2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28</v>
      </c>
      <c r="E2" s="47"/>
      <c r="F2" s="46" t="s">
        <v>29</v>
      </c>
      <c r="G2" s="47"/>
      <c r="H2" s="46" t="s">
        <v>30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ht="57.75" customHeight="1">
      <c r="A3" s="42"/>
      <c r="B3" s="42"/>
      <c r="C3" s="42"/>
      <c r="D3" s="13" t="s">
        <v>2</v>
      </c>
      <c r="E3" s="13" t="s">
        <v>7</v>
      </c>
      <c r="F3" s="13" t="s">
        <v>2</v>
      </c>
      <c r="G3" s="13" t="s">
        <v>7</v>
      </c>
      <c r="H3" s="13" t="s">
        <v>2</v>
      </c>
      <c r="I3" s="13" t="s">
        <v>7</v>
      </c>
      <c r="J3" s="13" t="s">
        <v>2</v>
      </c>
      <c r="K3" s="13" t="s">
        <v>7</v>
      </c>
      <c r="L3" s="13" t="s">
        <v>2</v>
      </c>
      <c r="M3" s="13" t="s">
        <v>7</v>
      </c>
      <c r="N3" s="13" t="s">
        <v>2</v>
      </c>
      <c r="O3" s="13" t="s">
        <v>7</v>
      </c>
      <c r="P3" s="13" t="s">
        <v>2</v>
      </c>
      <c r="Q3" s="13" t="s">
        <v>7</v>
      </c>
      <c r="R3" s="12" t="s">
        <v>2</v>
      </c>
      <c r="S3" s="12" t="s">
        <v>7</v>
      </c>
      <c r="T3" s="12" t="s">
        <v>2</v>
      </c>
      <c r="U3" s="12" t="s">
        <v>7</v>
      </c>
      <c r="V3" s="12" t="s">
        <v>2</v>
      </c>
      <c r="W3" s="12" t="s">
        <v>7</v>
      </c>
      <c r="X3" s="12" t="s">
        <v>2</v>
      </c>
      <c r="Y3" s="12" t="s">
        <v>7</v>
      </c>
      <c r="Z3" s="12" t="s">
        <v>2</v>
      </c>
      <c r="AA3" s="12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30">
      <c r="A4" s="14" t="s">
        <v>34</v>
      </c>
      <c r="B4" s="14" t="s">
        <v>35</v>
      </c>
      <c r="C4" s="20" t="s">
        <v>34</v>
      </c>
      <c r="D4" s="15">
        <v>19</v>
      </c>
      <c r="E4" s="15">
        <v>18.2</v>
      </c>
      <c r="F4" s="15">
        <v>79</v>
      </c>
      <c r="G4" s="15">
        <v>77.28</v>
      </c>
      <c r="H4" s="15">
        <v>168</v>
      </c>
      <c r="I4" s="15">
        <v>165.81</v>
      </c>
      <c r="J4" s="15">
        <v>181</v>
      </c>
      <c r="K4" s="15">
        <v>177.65</v>
      </c>
      <c r="L4" s="15">
        <v>38</v>
      </c>
      <c r="M4" s="15">
        <v>29.93</v>
      </c>
      <c r="N4" s="15">
        <v>0</v>
      </c>
      <c r="O4" s="15">
        <v>0</v>
      </c>
      <c r="P4" s="3">
        <f>SUM(D4+F4+H4+J4+L4+N4)</f>
        <v>485</v>
      </c>
      <c r="Q4" s="3">
        <f>SUM(E4+G4+I4+K4+M4+O4)</f>
        <v>468.87000000000006</v>
      </c>
      <c r="R4" s="15">
        <v>54</v>
      </c>
      <c r="S4" s="15">
        <v>54</v>
      </c>
      <c r="T4" s="15"/>
      <c r="U4" s="15"/>
      <c r="V4" s="15"/>
      <c r="W4" s="15"/>
      <c r="X4" s="15">
        <v>4</v>
      </c>
      <c r="Y4" s="15">
        <v>4</v>
      </c>
      <c r="Z4" s="16">
        <f>SUM(R4+T4+V4+X4)</f>
        <v>58</v>
      </c>
      <c r="AA4" s="16">
        <f>SUM(S4+U4+W4+Y4)</f>
        <v>58</v>
      </c>
      <c r="AB4" s="3">
        <f>SUM(Z4+P4)</f>
        <v>543</v>
      </c>
      <c r="AC4" s="3">
        <f>SUM(AA4+Q4)</f>
        <v>526.87000000000012</v>
      </c>
      <c r="AD4" s="17">
        <v>1849451.92</v>
      </c>
      <c r="AE4" s="18">
        <v>2304.59</v>
      </c>
      <c r="AF4" s="18"/>
      <c r="AG4" s="18">
        <v>9854.09</v>
      </c>
      <c r="AH4" s="18">
        <v>360381.88</v>
      </c>
      <c r="AI4" s="18">
        <v>176339.17</v>
      </c>
      <c r="AJ4" s="4">
        <f>SUM(AD4:AI4)</f>
        <v>2398331.65</v>
      </c>
      <c r="AK4" s="19">
        <v>425660</v>
      </c>
      <c r="AL4" s="19">
        <v>74882.990000000005</v>
      </c>
      <c r="AM4" s="5">
        <f>SUM(AK4:AL4)</f>
        <v>500542.99</v>
      </c>
      <c r="AN4" s="5">
        <f>SUM(AJ4+AM4)</f>
        <v>2898874.6399999997</v>
      </c>
      <c r="AO4" s="6"/>
    </row>
  </sheetData>
  <sheetProtection selectLockedCells="1"/>
  <mergeCells count="32">
    <mergeCell ref="AH2:AH3"/>
    <mergeCell ref="AI2:AI3"/>
    <mergeCell ref="AJ2:AJ3"/>
    <mergeCell ref="AK2:AK3"/>
    <mergeCell ref="AL2:AL3"/>
    <mergeCell ref="AM2:AM3"/>
    <mergeCell ref="X2:Y2"/>
    <mergeCell ref="Z2:AA2"/>
    <mergeCell ref="AD2:AD3"/>
    <mergeCell ref="AE2:AE3"/>
    <mergeCell ref="AF2:AF3"/>
    <mergeCell ref="AG2:AG3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</mergeCells>
  <conditionalFormatting sqref="B4">
    <cfRule type="expression" dxfId="715" priority="69">
      <formula>AND(NOT(ISBLANK($A4)),ISBLANK(B4))</formula>
    </cfRule>
  </conditionalFormatting>
  <conditionalFormatting sqref="C4">
    <cfRule type="expression" dxfId="714" priority="68">
      <formula>AND(NOT(ISBLANK(A4)),ISBLANK(C4))</formula>
    </cfRule>
  </conditionalFormatting>
  <conditionalFormatting sqref="D4 F4 H4 J4 L4 N4 R4 T4 V4 X4">
    <cfRule type="expression" dxfId="713" priority="67">
      <formula>AND(NOT(ISBLANK(E4)),ISBLANK(D4))</formula>
    </cfRule>
  </conditionalFormatting>
  <conditionalFormatting sqref="E4 G4 I4 K4 M4 O4 S4 U4 W4 Y4">
    <cfRule type="expression" dxfId="712" priority="66">
      <formula>AND(NOT(ISBLANK(D4)),ISBLANK(E4))</formula>
    </cfRule>
  </conditionalFormatting>
  <conditionalFormatting sqref="B4">
    <cfRule type="expression" dxfId="711" priority="65">
      <formula>AND(NOT(ISBLANK($A4)),ISBLANK(B4))</formula>
    </cfRule>
  </conditionalFormatting>
  <conditionalFormatting sqref="C4">
    <cfRule type="expression" dxfId="710" priority="64">
      <formula>AND(NOT(ISBLANK(A4)),ISBLANK(C4))</formula>
    </cfRule>
  </conditionalFormatting>
  <conditionalFormatting sqref="D4">
    <cfRule type="expression" dxfId="709" priority="63">
      <formula>AND(NOT(ISBLANK(E4)),ISBLANK(D4))</formula>
    </cfRule>
  </conditionalFormatting>
  <conditionalFormatting sqref="E4">
    <cfRule type="expression" dxfId="708" priority="62">
      <formula>AND(NOT(ISBLANK(D4)),ISBLANK(E4))</formula>
    </cfRule>
  </conditionalFormatting>
  <conditionalFormatting sqref="F4">
    <cfRule type="expression" dxfId="707" priority="61">
      <formula>AND(NOT(ISBLANK(G4)),ISBLANK(F4))</formula>
    </cfRule>
  </conditionalFormatting>
  <conditionalFormatting sqref="G4">
    <cfRule type="expression" dxfId="706" priority="60">
      <formula>AND(NOT(ISBLANK(F4)),ISBLANK(G4))</formula>
    </cfRule>
  </conditionalFormatting>
  <conditionalFormatting sqref="H4">
    <cfRule type="expression" dxfId="705" priority="59">
      <formula>AND(NOT(ISBLANK(I4)),ISBLANK(H4))</formula>
    </cfRule>
  </conditionalFormatting>
  <conditionalFormatting sqref="I4">
    <cfRule type="expression" dxfId="704" priority="58">
      <formula>AND(NOT(ISBLANK(H4)),ISBLANK(I4))</formula>
    </cfRule>
  </conditionalFormatting>
  <conditionalFormatting sqref="J4">
    <cfRule type="expression" dxfId="703" priority="57">
      <formula>AND(NOT(ISBLANK(K4)),ISBLANK(J4))</formula>
    </cfRule>
  </conditionalFormatting>
  <conditionalFormatting sqref="K4">
    <cfRule type="expression" dxfId="702" priority="56">
      <formula>AND(NOT(ISBLANK(J4)),ISBLANK(K4))</formula>
    </cfRule>
  </conditionalFormatting>
  <conditionalFormatting sqref="L4">
    <cfRule type="expression" dxfId="701" priority="55">
      <formula>AND(NOT(ISBLANK(M4)),ISBLANK(L4))</formula>
    </cfRule>
  </conditionalFormatting>
  <conditionalFormatting sqref="M4">
    <cfRule type="expression" dxfId="700" priority="54">
      <formula>AND(NOT(ISBLANK(L4)),ISBLANK(M4))</formula>
    </cfRule>
  </conditionalFormatting>
  <conditionalFormatting sqref="N4">
    <cfRule type="expression" dxfId="699" priority="53">
      <formula>AND(NOT(ISBLANK(O4)),ISBLANK(N4))</formula>
    </cfRule>
  </conditionalFormatting>
  <conditionalFormatting sqref="O4">
    <cfRule type="expression" dxfId="698" priority="52">
      <formula>AND(NOT(ISBLANK(N4)),ISBLANK(O4))</formula>
    </cfRule>
  </conditionalFormatting>
  <conditionalFormatting sqref="R4">
    <cfRule type="expression" dxfId="697" priority="51">
      <formula>AND(NOT(ISBLANK(S4)),ISBLANK(R4))</formula>
    </cfRule>
  </conditionalFormatting>
  <conditionalFormatting sqref="S4">
    <cfRule type="expression" dxfId="696" priority="50">
      <formula>AND(NOT(ISBLANK(R4)),ISBLANK(S4))</formula>
    </cfRule>
  </conditionalFormatting>
  <conditionalFormatting sqref="T4">
    <cfRule type="expression" dxfId="695" priority="49">
      <formula>AND(NOT(ISBLANK(U4)),ISBLANK(T4))</formula>
    </cfRule>
  </conditionalFormatting>
  <conditionalFormatting sqref="U4">
    <cfRule type="expression" dxfId="694" priority="48">
      <formula>AND(NOT(ISBLANK(T4)),ISBLANK(U4))</formula>
    </cfRule>
  </conditionalFormatting>
  <conditionalFormatting sqref="V4">
    <cfRule type="expression" dxfId="693" priority="47">
      <formula>AND(NOT(ISBLANK(W4)),ISBLANK(V4))</formula>
    </cfRule>
  </conditionalFormatting>
  <conditionalFormatting sqref="W4">
    <cfRule type="expression" dxfId="692" priority="46">
      <formula>AND(NOT(ISBLANK(V4)),ISBLANK(W4))</formula>
    </cfRule>
  </conditionalFormatting>
  <conditionalFormatting sqref="X4">
    <cfRule type="expression" dxfId="691" priority="45">
      <formula>AND(NOT(ISBLANK(Y4)),ISBLANK(X4))</formula>
    </cfRule>
  </conditionalFormatting>
  <conditionalFormatting sqref="Y4">
    <cfRule type="expression" dxfId="690" priority="44">
      <formula>AND(NOT(ISBLANK(X4)),ISBLANK(Y4))</formula>
    </cfRule>
  </conditionalFormatting>
  <conditionalFormatting sqref="C4">
    <cfRule type="expression" dxfId="689" priority="43">
      <formula>AND(NOT(ISBLANK(A4)),ISBLANK(C4))</formula>
    </cfRule>
  </conditionalFormatting>
  <conditionalFormatting sqref="D4">
    <cfRule type="expression" dxfId="688" priority="42">
      <formula>AND(NOT(ISBLANK(E4)),ISBLANK(D4))</formula>
    </cfRule>
  </conditionalFormatting>
  <conditionalFormatting sqref="E4">
    <cfRule type="expression" dxfId="687" priority="41">
      <formula>AND(NOT(ISBLANK(D4)),ISBLANK(E4))</formula>
    </cfRule>
  </conditionalFormatting>
  <conditionalFormatting sqref="F4">
    <cfRule type="expression" dxfId="686" priority="40">
      <formula>AND(NOT(ISBLANK(G4)),ISBLANK(F4))</formula>
    </cfRule>
  </conditionalFormatting>
  <conditionalFormatting sqref="G4">
    <cfRule type="expression" dxfId="685" priority="39">
      <formula>AND(NOT(ISBLANK(F4)),ISBLANK(G4))</formula>
    </cfRule>
  </conditionalFormatting>
  <conditionalFormatting sqref="H4">
    <cfRule type="expression" dxfId="684" priority="38">
      <formula>AND(NOT(ISBLANK(I4)),ISBLANK(H4))</formula>
    </cfRule>
  </conditionalFormatting>
  <conditionalFormatting sqref="I4">
    <cfRule type="expression" dxfId="683" priority="37">
      <formula>AND(NOT(ISBLANK(H4)),ISBLANK(I4))</formula>
    </cfRule>
  </conditionalFormatting>
  <conditionalFormatting sqref="J4">
    <cfRule type="expression" dxfId="682" priority="36">
      <formula>AND(NOT(ISBLANK(K4)),ISBLANK(J4))</formula>
    </cfRule>
  </conditionalFormatting>
  <conditionalFormatting sqref="K4">
    <cfRule type="expression" dxfId="681" priority="35">
      <formula>AND(NOT(ISBLANK(J4)),ISBLANK(K4))</formula>
    </cfRule>
  </conditionalFormatting>
  <conditionalFormatting sqref="L4">
    <cfRule type="expression" dxfId="680" priority="34">
      <formula>AND(NOT(ISBLANK(M4)),ISBLANK(L4))</formula>
    </cfRule>
  </conditionalFormatting>
  <conditionalFormatting sqref="M4">
    <cfRule type="expression" dxfId="679" priority="33">
      <formula>AND(NOT(ISBLANK(L4)),ISBLANK(M4))</formula>
    </cfRule>
  </conditionalFormatting>
  <conditionalFormatting sqref="N4">
    <cfRule type="expression" dxfId="678" priority="32">
      <formula>AND(NOT(ISBLANK(O4)),ISBLANK(N4))</formula>
    </cfRule>
  </conditionalFormatting>
  <conditionalFormatting sqref="O4">
    <cfRule type="expression" dxfId="677" priority="31">
      <formula>AND(NOT(ISBLANK(N4)),ISBLANK(O4))</formula>
    </cfRule>
  </conditionalFormatting>
  <conditionalFormatting sqref="L4">
    <cfRule type="expression" dxfId="676" priority="30">
      <formula>AND(NOT(ISBLANK(M4)),ISBLANK(L4))</formula>
    </cfRule>
  </conditionalFormatting>
  <conditionalFormatting sqref="M4">
    <cfRule type="expression" dxfId="675" priority="29">
      <formula>AND(NOT(ISBLANK(L4)),ISBLANK(M4))</formula>
    </cfRule>
  </conditionalFormatting>
  <conditionalFormatting sqref="R4">
    <cfRule type="expression" dxfId="674" priority="28">
      <formula>AND(NOT(ISBLANK(S4)),ISBLANK(R4))</formula>
    </cfRule>
  </conditionalFormatting>
  <conditionalFormatting sqref="S4">
    <cfRule type="expression" dxfId="673" priority="27">
      <formula>AND(NOT(ISBLANK(R4)),ISBLANK(S4))</formula>
    </cfRule>
  </conditionalFormatting>
  <conditionalFormatting sqref="T4">
    <cfRule type="expression" dxfId="672" priority="26">
      <formula>AND(NOT(ISBLANK(U4)),ISBLANK(T4))</formula>
    </cfRule>
  </conditionalFormatting>
  <conditionalFormatting sqref="U4">
    <cfRule type="expression" dxfId="671" priority="25">
      <formula>AND(NOT(ISBLANK(T4)),ISBLANK(U4))</formula>
    </cfRule>
  </conditionalFormatting>
  <conditionalFormatting sqref="V4">
    <cfRule type="expression" dxfId="670" priority="24">
      <formula>AND(NOT(ISBLANK(W4)),ISBLANK(V4))</formula>
    </cfRule>
  </conditionalFormatting>
  <conditionalFormatting sqref="W4">
    <cfRule type="expression" dxfId="669" priority="23">
      <formula>AND(NOT(ISBLANK(V4)),ISBLANK(W4))</formula>
    </cfRule>
  </conditionalFormatting>
  <conditionalFormatting sqref="X4">
    <cfRule type="expression" dxfId="668" priority="22">
      <formula>AND(NOT(ISBLANK(Y4)),ISBLANK(X4))</formula>
    </cfRule>
  </conditionalFormatting>
  <conditionalFormatting sqref="Y4">
    <cfRule type="expression" dxfId="667" priority="21">
      <formula>AND(NOT(ISBLANK(X4)),ISBLANK(Y4))</formula>
    </cfRule>
  </conditionalFormatting>
  <conditionalFormatting sqref="D4">
    <cfRule type="expression" dxfId="666" priority="20">
      <formula>AND(NOT(ISBLANK(E4)),ISBLANK(D4))</formula>
    </cfRule>
  </conditionalFormatting>
  <conditionalFormatting sqref="E4">
    <cfRule type="expression" dxfId="665" priority="19">
      <formula>AND(NOT(ISBLANK(D4)),ISBLANK(E4))</formula>
    </cfRule>
  </conditionalFormatting>
  <conditionalFormatting sqref="F4">
    <cfRule type="expression" dxfId="664" priority="18">
      <formula>AND(NOT(ISBLANK(G4)),ISBLANK(F4))</formula>
    </cfRule>
  </conditionalFormatting>
  <conditionalFormatting sqref="G4">
    <cfRule type="expression" dxfId="663" priority="17">
      <formula>AND(NOT(ISBLANK(F4)),ISBLANK(G4))</formula>
    </cfRule>
  </conditionalFormatting>
  <conditionalFormatting sqref="H4">
    <cfRule type="expression" dxfId="662" priority="16">
      <formula>AND(NOT(ISBLANK(I4)),ISBLANK(H4))</formula>
    </cfRule>
  </conditionalFormatting>
  <conditionalFormatting sqref="I4">
    <cfRule type="expression" dxfId="661" priority="15">
      <formula>AND(NOT(ISBLANK(H4)),ISBLANK(I4))</formula>
    </cfRule>
  </conditionalFormatting>
  <conditionalFormatting sqref="J4">
    <cfRule type="expression" dxfId="660" priority="14">
      <formula>AND(NOT(ISBLANK(K4)),ISBLANK(J4))</formula>
    </cfRule>
  </conditionalFormatting>
  <conditionalFormatting sqref="K4">
    <cfRule type="expression" dxfId="659" priority="13">
      <formula>AND(NOT(ISBLANK(J4)),ISBLANK(K4))</formula>
    </cfRule>
  </conditionalFormatting>
  <conditionalFormatting sqref="L4">
    <cfRule type="expression" dxfId="658" priority="12">
      <formula>AND(NOT(ISBLANK(M4)),ISBLANK(L4))</formula>
    </cfRule>
  </conditionalFormatting>
  <conditionalFormatting sqref="M4">
    <cfRule type="expression" dxfId="657" priority="11">
      <formula>AND(NOT(ISBLANK(L4)),ISBLANK(M4))</formula>
    </cfRule>
  </conditionalFormatting>
  <conditionalFormatting sqref="N4">
    <cfRule type="expression" dxfId="656" priority="10">
      <formula>AND(NOT(ISBLANK(O4)),ISBLANK(N4))</formula>
    </cfRule>
  </conditionalFormatting>
  <conditionalFormatting sqref="O4">
    <cfRule type="expression" dxfId="655" priority="9">
      <formula>AND(NOT(ISBLANK(N4)),ISBLANK(O4))</formula>
    </cfRule>
  </conditionalFormatting>
  <conditionalFormatting sqref="R4">
    <cfRule type="expression" dxfId="654" priority="8">
      <formula>AND(NOT(ISBLANK(S4)),ISBLANK(R4))</formula>
    </cfRule>
  </conditionalFormatting>
  <conditionalFormatting sqref="S4">
    <cfRule type="expression" dxfId="653" priority="7">
      <formula>AND(NOT(ISBLANK(R4)),ISBLANK(S4))</formula>
    </cfRule>
  </conditionalFormatting>
  <conditionalFormatting sqref="T4">
    <cfRule type="expression" dxfId="652" priority="6">
      <formula>AND(NOT(ISBLANK(U4)),ISBLANK(T4))</formula>
    </cfRule>
  </conditionalFormatting>
  <conditionalFormatting sqref="U4">
    <cfRule type="expression" dxfId="651" priority="5">
      <formula>AND(NOT(ISBLANK(T4)),ISBLANK(U4))</formula>
    </cfRule>
  </conditionalFormatting>
  <conditionalFormatting sqref="V4">
    <cfRule type="expression" dxfId="650" priority="4">
      <formula>AND(NOT(ISBLANK(W4)),ISBLANK(V4))</formula>
    </cfRule>
  </conditionalFormatting>
  <conditionalFormatting sqref="W4">
    <cfRule type="expression" dxfId="649" priority="3">
      <formula>AND(NOT(ISBLANK(V4)),ISBLANK(W4))</formula>
    </cfRule>
  </conditionalFormatting>
  <conditionalFormatting sqref="X4">
    <cfRule type="expression" dxfId="648" priority="2">
      <formula>AND(NOT(ISBLANK(Y4)),ISBLANK(X4))</formula>
    </cfRule>
  </conditionalFormatting>
  <conditionalFormatting sqref="Y4">
    <cfRule type="expression" dxfId="647" priority="1">
      <formula>AND(NOT(ISBLANK(X4)),ISBLANK(Y4))</formula>
    </cfRule>
  </conditionalFormatting>
  <dataValidations count="7"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list" operator="lessThanOrEqual" allowBlank="1" showInputMessage="1" showErrorMessage="1" error="FTE cannot be greater than Headcount_x000a_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FTE cannot be greater than Headcount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type="decimal" operator="greaterThan" allowBlank="1" showInputMessage="1" showErrorMessage="1" sqref="AD4:AI4 AK4:AL4">
      <formula1>0</formula1>
    </dataValidation>
    <dataValidation operator="lessThanOrEqual" allowBlank="1" showInputMessage="1" showErrorMessage="1" error="FTE cannot be greater than Headcount_x000a_" sqref="AB1 P4:Q65536 AP1:IV1048576 A5:O65536 P2 A1:C1 R1 AO4:AO65536 AO1 R5:AN65536 AB3:AC4"/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O4"/>
  <sheetViews>
    <sheetView topLeftCell="AG1" zoomScale="90" zoomScaleNormal="90" workbookViewId="0">
      <selection activeCell="AM9" sqref="AM9"/>
    </sheetView>
  </sheetViews>
  <sheetFormatPr defaultRowHeight="15"/>
  <cols>
    <col min="1" max="1" width="23.5546875" style="2" customWidth="1"/>
    <col min="2" max="3" width="15" style="2" customWidth="1"/>
    <col min="4" max="17" width="10.44140625" style="9" customWidth="1"/>
    <col min="18" max="27" width="12.77734375" style="9" customWidth="1"/>
    <col min="28" max="29" width="11.109375" style="2" customWidth="1"/>
    <col min="30" max="36" width="15.5546875" style="2" customWidth="1"/>
    <col min="37" max="39" width="19.109375" style="2" customWidth="1"/>
    <col min="40" max="40" width="20.77734375" style="2" customWidth="1"/>
    <col min="41" max="41" width="18" style="2" customWidth="1"/>
    <col min="42" max="16384" width="8.88671875" style="2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28</v>
      </c>
      <c r="E2" s="47"/>
      <c r="F2" s="46" t="s">
        <v>29</v>
      </c>
      <c r="G2" s="47"/>
      <c r="H2" s="46" t="s">
        <v>30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ht="57.75" customHeight="1">
      <c r="A3" s="42"/>
      <c r="B3" s="42"/>
      <c r="C3" s="42"/>
      <c r="D3" s="13" t="s">
        <v>2</v>
      </c>
      <c r="E3" s="13" t="s">
        <v>7</v>
      </c>
      <c r="F3" s="13" t="s">
        <v>2</v>
      </c>
      <c r="G3" s="13" t="s">
        <v>7</v>
      </c>
      <c r="H3" s="13" t="s">
        <v>2</v>
      </c>
      <c r="I3" s="13" t="s">
        <v>7</v>
      </c>
      <c r="J3" s="13" t="s">
        <v>2</v>
      </c>
      <c r="K3" s="13" t="s">
        <v>7</v>
      </c>
      <c r="L3" s="13" t="s">
        <v>2</v>
      </c>
      <c r="M3" s="13" t="s">
        <v>7</v>
      </c>
      <c r="N3" s="13" t="s">
        <v>2</v>
      </c>
      <c r="O3" s="13" t="s">
        <v>7</v>
      </c>
      <c r="P3" s="13" t="s">
        <v>2</v>
      </c>
      <c r="Q3" s="13" t="s">
        <v>7</v>
      </c>
      <c r="R3" s="12" t="s">
        <v>2</v>
      </c>
      <c r="S3" s="12" t="s">
        <v>7</v>
      </c>
      <c r="T3" s="12" t="s">
        <v>2</v>
      </c>
      <c r="U3" s="12" t="s">
        <v>7</v>
      </c>
      <c r="V3" s="12" t="s">
        <v>2</v>
      </c>
      <c r="W3" s="12" t="s">
        <v>7</v>
      </c>
      <c r="X3" s="12" t="s">
        <v>2</v>
      </c>
      <c r="Y3" s="12" t="s">
        <v>7</v>
      </c>
      <c r="Z3" s="12" t="s">
        <v>2</v>
      </c>
      <c r="AA3" s="12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30">
      <c r="A4" s="14" t="s">
        <v>34</v>
      </c>
      <c r="B4" s="14" t="s">
        <v>35</v>
      </c>
      <c r="C4" s="20" t="s">
        <v>34</v>
      </c>
      <c r="D4" s="15">
        <v>24</v>
      </c>
      <c r="E4" s="15">
        <v>23.27</v>
      </c>
      <c r="F4" s="15">
        <v>86</v>
      </c>
      <c r="G4" s="15">
        <v>83.79</v>
      </c>
      <c r="H4" s="15">
        <v>176</v>
      </c>
      <c r="I4" s="15">
        <v>173.77</v>
      </c>
      <c r="J4" s="15">
        <v>192</v>
      </c>
      <c r="K4" s="15">
        <v>188.43</v>
      </c>
      <c r="L4" s="15">
        <v>30</v>
      </c>
      <c r="M4" s="15">
        <v>28.92</v>
      </c>
      <c r="N4" s="15">
        <v>0</v>
      </c>
      <c r="O4" s="15">
        <v>0</v>
      </c>
      <c r="P4" s="3">
        <f>SUM(D4+F4+H4+J4+L4+N4)</f>
        <v>508</v>
      </c>
      <c r="Q4" s="3">
        <f>SUM(E4+G4+I4+K4+M4+O4)</f>
        <v>498.18000000000006</v>
      </c>
      <c r="R4" s="15">
        <v>53</v>
      </c>
      <c r="S4" s="15">
        <v>53</v>
      </c>
      <c r="T4" s="15">
        <v>0</v>
      </c>
      <c r="U4" s="15">
        <v>0</v>
      </c>
      <c r="V4" s="15">
        <v>0</v>
      </c>
      <c r="W4" s="15">
        <v>0</v>
      </c>
      <c r="X4" s="15">
        <v>5</v>
      </c>
      <c r="Y4" s="15">
        <v>5</v>
      </c>
      <c r="Z4" s="16">
        <f>SUM(R4+T4+V4+X4)</f>
        <v>58</v>
      </c>
      <c r="AA4" s="16">
        <f>SUM(S4+U4+W4+Y4)</f>
        <v>58</v>
      </c>
      <c r="AB4" s="3">
        <f>SUM(Z4+P4)</f>
        <v>566</v>
      </c>
      <c r="AC4" s="3">
        <f>SUM(AA4+Q4)</f>
        <v>556.18000000000006</v>
      </c>
      <c r="AD4" s="17">
        <v>1922589.96</v>
      </c>
      <c r="AE4" s="18">
        <v>2485.63</v>
      </c>
      <c r="AF4" s="18"/>
      <c r="AG4" s="18">
        <v>12794.31</v>
      </c>
      <c r="AH4" s="18">
        <v>370553.47</v>
      </c>
      <c r="AI4" s="18">
        <v>183018.01</v>
      </c>
      <c r="AJ4" s="4">
        <f>SUM(AD4:AI4)</f>
        <v>2491441.38</v>
      </c>
      <c r="AK4" s="19">
        <v>373247</v>
      </c>
      <c r="AL4" s="19">
        <v>71870</v>
      </c>
      <c r="AM4" s="5">
        <f>SUM(AK4:AL4)</f>
        <v>445117</v>
      </c>
      <c r="AN4" s="5">
        <f>SUM(AJ4+AM4)</f>
        <v>2936558.38</v>
      </c>
      <c r="AO4" s="6"/>
    </row>
  </sheetData>
  <sheetProtection selectLockedCells="1"/>
  <mergeCells count="32">
    <mergeCell ref="AH2:AH3"/>
    <mergeCell ref="AI2:AI3"/>
    <mergeCell ref="AJ2:AJ3"/>
    <mergeCell ref="AK2:AK3"/>
    <mergeCell ref="AL2:AL3"/>
    <mergeCell ref="AM2:AM3"/>
    <mergeCell ref="X2:Y2"/>
    <mergeCell ref="Z2:AA2"/>
    <mergeCell ref="AD2:AD3"/>
    <mergeCell ref="AE2:AE3"/>
    <mergeCell ref="AF2:AF3"/>
    <mergeCell ref="AG2:AG3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</mergeCells>
  <conditionalFormatting sqref="B4">
    <cfRule type="expression" dxfId="646" priority="69">
      <formula>AND(NOT(ISBLANK($A4)),ISBLANK(B4))</formula>
    </cfRule>
  </conditionalFormatting>
  <conditionalFormatting sqref="C4">
    <cfRule type="expression" dxfId="645" priority="68">
      <formula>AND(NOT(ISBLANK(A4)),ISBLANK(C4))</formula>
    </cfRule>
  </conditionalFormatting>
  <conditionalFormatting sqref="D4 F4 H4 J4 L4 N4 R4 T4 V4 X4">
    <cfRule type="expression" dxfId="644" priority="67">
      <formula>AND(NOT(ISBLANK(E4)),ISBLANK(D4))</formula>
    </cfRule>
  </conditionalFormatting>
  <conditionalFormatting sqref="E4 G4 I4 K4 M4 O4 S4 U4 W4 Y4">
    <cfRule type="expression" dxfId="643" priority="66">
      <formula>AND(NOT(ISBLANK(D4)),ISBLANK(E4))</formula>
    </cfRule>
  </conditionalFormatting>
  <conditionalFormatting sqref="B4">
    <cfRule type="expression" dxfId="642" priority="65">
      <formula>AND(NOT(ISBLANK($A4)),ISBLANK(B4))</formula>
    </cfRule>
  </conditionalFormatting>
  <conditionalFormatting sqref="C4">
    <cfRule type="expression" dxfId="641" priority="64">
      <formula>AND(NOT(ISBLANK(A4)),ISBLANK(C4))</formula>
    </cfRule>
  </conditionalFormatting>
  <conditionalFormatting sqref="D4">
    <cfRule type="expression" dxfId="640" priority="63">
      <formula>AND(NOT(ISBLANK(E4)),ISBLANK(D4))</formula>
    </cfRule>
  </conditionalFormatting>
  <conditionalFormatting sqref="E4">
    <cfRule type="expression" dxfId="639" priority="62">
      <formula>AND(NOT(ISBLANK(D4)),ISBLANK(E4))</formula>
    </cfRule>
  </conditionalFormatting>
  <conditionalFormatting sqref="F4">
    <cfRule type="expression" dxfId="638" priority="61">
      <formula>AND(NOT(ISBLANK(G4)),ISBLANK(F4))</formula>
    </cfRule>
  </conditionalFormatting>
  <conditionalFormatting sqref="G4">
    <cfRule type="expression" dxfId="637" priority="60">
      <formula>AND(NOT(ISBLANK(F4)),ISBLANK(G4))</formula>
    </cfRule>
  </conditionalFormatting>
  <conditionalFormatting sqref="H4">
    <cfRule type="expression" dxfId="636" priority="59">
      <formula>AND(NOT(ISBLANK(I4)),ISBLANK(H4))</formula>
    </cfRule>
  </conditionalFormatting>
  <conditionalFormatting sqref="I4">
    <cfRule type="expression" dxfId="635" priority="58">
      <formula>AND(NOT(ISBLANK(H4)),ISBLANK(I4))</formula>
    </cfRule>
  </conditionalFormatting>
  <conditionalFormatting sqref="J4">
    <cfRule type="expression" dxfId="634" priority="57">
      <formula>AND(NOT(ISBLANK(K4)),ISBLANK(J4))</formula>
    </cfRule>
  </conditionalFormatting>
  <conditionalFormatting sqref="K4">
    <cfRule type="expression" dxfId="633" priority="56">
      <formula>AND(NOT(ISBLANK(J4)),ISBLANK(K4))</formula>
    </cfRule>
  </conditionalFormatting>
  <conditionalFormatting sqref="L4">
    <cfRule type="expression" dxfId="632" priority="55">
      <formula>AND(NOT(ISBLANK(M4)),ISBLANK(L4))</formula>
    </cfRule>
  </conditionalFormatting>
  <conditionalFormatting sqref="M4">
    <cfRule type="expression" dxfId="631" priority="54">
      <formula>AND(NOT(ISBLANK(L4)),ISBLANK(M4))</formula>
    </cfRule>
  </conditionalFormatting>
  <conditionalFormatting sqref="N4">
    <cfRule type="expression" dxfId="630" priority="53">
      <formula>AND(NOT(ISBLANK(O4)),ISBLANK(N4))</formula>
    </cfRule>
  </conditionalFormatting>
  <conditionalFormatting sqref="O4">
    <cfRule type="expression" dxfId="629" priority="52">
      <formula>AND(NOT(ISBLANK(N4)),ISBLANK(O4))</formula>
    </cfRule>
  </conditionalFormatting>
  <conditionalFormatting sqref="R4">
    <cfRule type="expression" dxfId="628" priority="51">
      <formula>AND(NOT(ISBLANK(S4)),ISBLANK(R4))</formula>
    </cfRule>
  </conditionalFormatting>
  <conditionalFormatting sqref="S4">
    <cfRule type="expression" dxfId="627" priority="50">
      <formula>AND(NOT(ISBLANK(R4)),ISBLANK(S4))</formula>
    </cfRule>
  </conditionalFormatting>
  <conditionalFormatting sqref="T4">
    <cfRule type="expression" dxfId="626" priority="49">
      <formula>AND(NOT(ISBLANK(U4)),ISBLANK(T4))</formula>
    </cfRule>
  </conditionalFormatting>
  <conditionalFormatting sqref="U4">
    <cfRule type="expression" dxfId="625" priority="48">
      <formula>AND(NOT(ISBLANK(T4)),ISBLANK(U4))</formula>
    </cfRule>
  </conditionalFormatting>
  <conditionalFormatting sqref="V4">
    <cfRule type="expression" dxfId="624" priority="47">
      <formula>AND(NOT(ISBLANK(W4)),ISBLANK(V4))</formula>
    </cfRule>
  </conditionalFormatting>
  <conditionalFormatting sqref="W4">
    <cfRule type="expression" dxfId="623" priority="46">
      <formula>AND(NOT(ISBLANK(V4)),ISBLANK(W4))</formula>
    </cfRule>
  </conditionalFormatting>
  <conditionalFormatting sqref="X4">
    <cfRule type="expression" dxfId="622" priority="45">
      <formula>AND(NOT(ISBLANK(Y4)),ISBLANK(X4))</formula>
    </cfRule>
  </conditionalFormatting>
  <conditionalFormatting sqref="Y4">
    <cfRule type="expression" dxfId="621" priority="44">
      <formula>AND(NOT(ISBLANK(X4)),ISBLANK(Y4))</formula>
    </cfRule>
  </conditionalFormatting>
  <conditionalFormatting sqref="C4">
    <cfRule type="expression" dxfId="620" priority="43">
      <formula>AND(NOT(ISBLANK(A4)),ISBLANK(C4))</formula>
    </cfRule>
  </conditionalFormatting>
  <conditionalFormatting sqref="D4">
    <cfRule type="expression" dxfId="619" priority="42">
      <formula>AND(NOT(ISBLANK(E4)),ISBLANK(D4))</formula>
    </cfRule>
  </conditionalFormatting>
  <conditionalFormatting sqref="E4">
    <cfRule type="expression" dxfId="618" priority="41">
      <formula>AND(NOT(ISBLANK(D4)),ISBLANK(E4))</formula>
    </cfRule>
  </conditionalFormatting>
  <conditionalFormatting sqref="F4">
    <cfRule type="expression" dxfId="617" priority="40">
      <formula>AND(NOT(ISBLANK(G4)),ISBLANK(F4))</formula>
    </cfRule>
  </conditionalFormatting>
  <conditionalFormatting sqref="G4">
    <cfRule type="expression" dxfId="616" priority="39">
      <formula>AND(NOT(ISBLANK(F4)),ISBLANK(G4))</formula>
    </cfRule>
  </conditionalFormatting>
  <conditionalFormatting sqref="H4">
    <cfRule type="expression" dxfId="615" priority="38">
      <formula>AND(NOT(ISBLANK(I4)),ISBLANK(H4))</formula>
    </cfRule>
  </conditionalFormatting>
  <conditionalFormatting sqref="I4">
    <cfRule type="expression" dxfId="614" priority="37">
      <formula>AND(NOT(ISBLANK(H4)),ISBLANK(I4))</formula>
    </cfRule>
  </conditionalFormatting>
  <conditionalFormatting sqref="J4">
    <cfRule type="expression" dxfId="613" priority="36">
      <formula>AND(NOT(ISBLANK(K4)),ISBLANK(J4))</formula>
    </cfRule>
  </conditionalFormatting>
  <conditionalFormatting sqref="K4">
    <cfRule type="expression" dxfId="612" priority="35">
      <formula>AND(NOT(ISBLANK(J4)),ISBLANK(K4))</formula>
    </cfRule>
  </conditionalFormatting>
  <conditionalFormatting sqref="L4">
    <cfRule type="expression" dxfId="611" priority="34">
      <formula>AND(NOT(ISBLANK(M4)),ISBLANK(L4))</formula>
    </cfRule>
  </conditionalFormatting>
  <conditionalFormatting sqref="M4">
    <cfRule type="expression" dxfId="610" priority="33">
      <formula>AND(NOT(ISBLANK(L4)),ISBLANK(M4))</formula>
    </cfRule>
  </conditionalFormatting>
  <conditionalFormatting sqref="N4">
    <cfRule type="expression" dxfId="609" priority="32">
      <formula>AND(NOT(ISBLANK(O4)),ISBLANK(N4))</formula>
    </cfRule>
  </conditionalFormatting>
  <conditionalFormatting sqref="O4">
    <cfRule type="expression" dxfId="608" priority="31">
      <formula>AND(NOT(ISBLANK(N4)),ISBLANK(O4))</formula>
    </cfRule>
  </conditionalFormatting>
  <conditionalFormatting sqref="L4">
    <cfRule type="expression" dxfId="607" priority="30">
      <formula>AND(NOT(ISBLANK(M4)),ISBLANK(L4))</formula>
    </cfRule>
  </conditionalFormatting>
  <conditionalFormatting sqref="M4">
    <cfRule type="expression" dxfId="606" priority="29">
      <formula>AND(NOT(ISBLANK(L4)),ISBLANK(M4))</formula>
    </cfRule>
  </conditionalFormatting>
  <conditionalFormatting sqref="R4">
    <cfRule type="expression" dxfId="605" priority="28">
      <formula>AND(NOT(ISBLANK(S4)),ISBLANK(R4))</formula>
    </cfRule>
  </conditionalFormatting>
  <conditionalFormatting sqref="S4">
    <cfRule type="expression" dxfId="604" priority="27">
      <formula>AND(NOT(ISBLANK(R4)),ISBLANK(S4))</formula>
    </cfRule>
  </conditionalFormatting>
  <conditionalFormatting sqref="T4">
    <cfRule type="expression" dxfId="603" priority="26">
      <formula>AND(NOT(ISBLANK(U4)),ISBLANK(T4))</formula>
    </cfRule>
  </conditionalFormatting>
  <conditionalFormatting sqref="U4">
    <cfRule type="expression" dxfId="602" priority="25">
      <formula>AND(NOT(ISBLANK(T4)),ISBLANK(U4))</formula>
    </cfRule>
  </conditionalFormatting>
  <conditionalFormatting sqref="V4">
    <cfRule type="expression" dxfId="601" priority="24">
      <formula>AND(NOT(ISBLANK(W4)),ISBLANK(V4))</formula>
    </cfRule>
  </conditionalFormatting>
  <conditionalFormatting sqref="W4">
    <cfRule type="expression" dxfId="600" priority="23">
      <formula>AND(NOT(ISBLANK(V4)),ISBLANK(W4))</formula>
    </cfRule>
  </conditionalFormatting>
  <conditionalFormatting sqref="X4">
    <cfRule type="expression" dxfId="599" priority="22">
      <formula>AND(NOT(ISBLANK(Y4)),ISBLANK(X4))</formula>
    </cfRule>
  </conditionalFormatting>
  <conditionalFormatting sqref="Y4">
    <cfRule type="expression" dxfId="598" priority="21">
      <formula>AND(NOT(ISBLANK(X4)),ISBLANK(Y4))</formula>
    </cfRule>
  </conditionalFormatting>
  <conditionalFormatting sqref="D4">
    <cfRule type="expression" dxfId="597" priority="20">
      <formula>AND(NOT(ISBLANK(E4)),ISBLANK(D4))</formula>
    </cfRule>
  </conditionalFormatting>
  <conditionalFormatting sqref="E4">
    <cfRule type="expression" dxfId="596" priority="19">
      <formula>AND(NOT(ISBLANK(D4)),ISBLANK(E4))</formula>
    </cfRule>
  </conditionalFormatting>
  <conditionalFormatting sqref="F4">
    <cfRule type="expression" dxfId="595" priority="18">
      <formula>AND(NOT(ISBLANK(G4)),ISBLANK(F4))</formula>
    </cfRule>
  </conditionalFormatting>
  <conditionalFormatting sqref="G4">
    <cfRule type="expression" dxfId="594" priority="17">
      <formula>AND(NOT(ISBLANK(F4)),ISBLANK(G4))</formula>
    </cfRule>
  </conditionalFormatting>
  <conditionalFormatting sqref="H4">
    <cfRule type="expression" dxfId="593" priority="16">
      <formula>AND(NOT(ISBLANK(I4)),ISBLANK(H4))</formula>
    </cfRule>
  </conditionalFormatting>
  <conditionalFormatting sqref="I4">
    <cfRule type="expression" dxfId="592" priority="15">
      <formula>AND(NOT(ISBLANK(H4)),ISBLANK(I4))</formula>
    </cfRule>
  </conditionalFormatting>
  <conditionalFormatting sqref="J4">
    <cfRule type="expression" dxfId="591" priority="14">
      <formula>AND(NOT(ISBLANK(K4)),ISBLANK(J4))</formula>
    </cfRule>
  </conditionalFormatting>
  <conditionalFormatting sqref="K4">
    <cfRule type="expression" dxfId="590" priority="13">
      <formula>AND(NOT(ISBLANK(J4)),ISBLANK(K4))</formula>
    </cfRule>
  </conditionalFormatting>
  <conditionalFormatting sqref="L4">
    <cfRule type="expression" dxfId="589" priority="12">
      <formula>AND(NOT(ISBLANK(M4)),ISBLANK(L4))</formula>
    </cfRule>
  </conditionalFormatting>
  <conditionalFormatting sqref="M4">
    <cfRule type="expression" dxfId="588" priority="11">
      <formula>AND(NOT(ISBLANK(L4)),ISBLANK(M4))</formula>
    </cfRule>
  </conditionalFormatting>
  <conditionalFormatting sqref="N4">
    <cfRule type="expression" dxfId="587" priority="10">
      <formula>AND(NOT(ISBLANK(O4)),ISBLANK(N4))</formula>
    </cfRule>
  </conditionalFormatting>
  <conditionalFormatting sqref="O4">
    <cfRule type="expression" dxfId="586" priority="9">
      <formula>AND(NOT(ISBLANK(N4)),ISBLANK(O4))</formula>
    </cfRule>
  </conditionalFormatting>
  <conditionalFormatting sqref="R4">
    <cfRule type="expression" dxfId="585" priority="8">
      <formula>AND(NOT(ISBLANK(S4)),ISBLANK(R4))</formula>
    </cfRule>
  </conditionalFormatting>
  <conditionalFormatting sqref="S4">
    <cfRule type="expression" dxfId="584" priority="7">
      <formula>AND(NOT(ISBLANK(R4)),ISBLANK(S4))</formula>
    </cfRule>
  </conditionalFormatting>
  <conditionalFormatting sqref="T4">
    <cfRule type="expression" dxfId="583" priority="6">
      <formula>AND(NOT(ISBLANK(U4)),ISBLANK(T4))</formula>
    </cfRule>
  </conditionalFormatting>
  <conditionalFormatting sqref="U4">
    <cfRule type="expression" dxfId="582" priority="5">
      <formula>AND(NOT(ISBLANK(T4)),ISBLANK(U4))</formula>
    </cfRule>
  </conditionalFormatting>
  <conditionalFormatting sqref="V4">
    <cfRule type="expression" dxfId="581" priority="4">
      <formula>AND(NOT(ISBLANK(W4)),ISBLANK(V4))</formula>
    </cfRule>
  </conditionalFormatting>
  <conditionalFormatting sqref="W4">
    <cfRule type="expression" dxfId="580" priority="3">
      <formula>AND(NOT(ISBLANK(V4)),ISBLANK(W4))</formula>
    </cfRule>
  </conditionalFormatting>
  <conditionalFormatting sqref="X4">
    <cfRule type="expression" dxfId="579" priority="2">
      <formula>AND(NOT(ISBLANK(Y4)),ISBLANK(X4))</formula>
    </cfRule>
  </conditionalFormatting>
  <conditionalFormatting sqref="Y4">
    <cfRule type="expression" dxfId="578" priority="1">
      <formula>AND(NOT(ISBLANK(X4)),ISBLANK(Y4))</formula>
    </cfRule>
  </conditionalFormatting>
  <dataValidations count="7"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operator="lessThanOrEqual" allowBlank="1" showInputMessage="1" showErrorMessage="1" error="FTE cannot be greater than Headcount_x000a_" sqref="AB1 P4:Q65536 AP1:IV1048576 A5:O65536 P2 A1:C1 R1 AO4:AO65536 AO1 R5:AN65536 AB3:AC4"/>
    <dataValidation type="decimal" operator="greaterThan" allowBlank="1" showInputMessage="1" showErrorMessage="1" sqref="AD4:AI4 AK4:AL4">
      <formula1>0</formula1>
    </dataValidation>
    <dataValidation type="list" operator="lessThanOrEqual" allowBlank="1" showInputMessage="1" showErrorMessage="1" error="FTE cannot be greater than Headcount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type="list" operator="lessThanOrEqual" allowBlank="1" showInputMessage="1" showErrorMessage="1" error="FTE cannot be greater than Headcount_x000a_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O4"/>
  <sheetViews>
    <sheetView workbookViewId="0">
      <selection activeCell="D27" sqref="D27"/>
    </sheetView>
  </sheetViews>
  <sheetFormatPr defaultRowHeight="15"/>
  <cols>
    <col min="1" max="1" width="12" customWidth="1"/>
    <col min="2" max="2" width="12.5546875" customWidth="1"/>
    <col min="3" max="3" width="11" customWidth="1"/>
    <col min="4" max="5" width="10.21875" customWidth="1"/>
    <col min="6" max="6" width="10.88671875" customWidth="1"/>
    <col min="7" max="7" width="10.44140625" customWidth="1"/>
    <col min="8" max="8" width="10.109375" customWidth="1"/>
    <col min="9" max="9" width="10.44140625" customWidth="1"/>
    <col min="10" max="10" width="10.5546875" customWidth="1"/>
    <col min="11" max="11" width="10.33203125" customWidth="1"/>
    <col min="14" max="14" width="11.5546875" customWidth="1"/>
    <col min="15" max="15" width="11.21875" customWidth="1"/>
    <col min="16" max="16" width="10.44140625" customWidth="1"/>
    <col min="17" max="17" width="10.5546875" customWidth="1"/>
    <col min="18" max="18" width="10.44140625" customWidth="1"/>
    <col min="19" max="19" width="11.33203125" customWidth="1"/>
    <col min="20" max="20" width="10.6640625" customWidth="1"/>
    <col min="21" max="21" width="11.77734375" customWidth="1"/>
    <col min="22" max="22" width="10.77734375" customWidth="1"/>
    <col min="23" max="24" width="11.109375" customWidth="1"/>
    <col min="25" max="25" width="10.5546875" customWidth="1"/>
    <col min="26" max="26" width="11.6640625" customWidth="1"/>
    <col min="27" max="28" width="10.44140625" customWidth="1"/>
    <col min="29" max="29" width="10.88671875" customWidth="1"/>
    <col min="30" max="30" width="12.5546875" customWidth="1"/>
    <col min="31" max="31" width="12.44140625" customWidth="1"/>
    <col min="32" max="32" width="11.21875" customWidth="1"/>
    <col min="33" max="33" width="10.77734375" customWidth="1"/>
    <col min="34" max="34" width="12.109375" customWidth="1"/>
    <col min="35" max="35" width="11" customWidth="1"/>
    <col min="36" max="36" width="12.33203125" bestFit="1" customWidth="1"/>
    <col min="37" max="37" width="12.5546875" customWidth="1"/>
    <col min="38" max="38" width="11.33203125" customWidth="1"/>
    <col min="39" max="39" width="10.88671875" bestFit="1" customWidth="1"/>
    <col min="40" max="40" width="12.33203125" bestFit="1" customWidth="1"/>
    <col min="41" max="41" width="19.21875" customWidth="1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28</v>
      </c>
      <c r="E2" s="47"/>
      <c r="F2" s="46" t="s">
        <v>29</v>
      </c>
      <c r="G2" s="47"/>
      <c r="H2" s="46" t="s">
        <v>30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s="2" customFormat="1" ht="57.75" customHeight="1">
      <c r="A3" s="42"/>
      <c r="B3" s="42"/>
      <c r="C3" s="42"/>
      <c r="D3" s="22" t="s">
        <v>2</v>
      </c>
      <c r="E3" s="22" t="s">
        <v>7</v>
      </c>
      <c r="F3" s="22" t="s">
        <v>2</v>
      </c>
      <c r="G3" s="22" t="s">
        <v>7</v>
      </c>
      <c r="H3" s="22" t="s">
        <v>2</v>
      </c>
      <c r="I3" s="22" t="s">
        <v>7</v>
      </c>
      <c r="J3" s="22" t="s">
        <v>2</v>
      </c>
      <c r="K3" s="22" t="s">
        <v>7</v>
      </c>
      <c r="L3" s="22" t="s">
        <v>2</v>
      </c>
      <c r="M3" s="22" t="s">
        <v>7</v>
      </c>
      <c r="N3" s="22" t="s">
        <v>2</v>
      </c>
      <c r="O3" s="22" t="s">
        <v>7</v>
      </c>
      <c r="P3" s="22" t="s">
        <v>2</v>
      </c>
      <c r="Q3" s="22" t="s">
        <v>7</v>
      </c>
      <c r="R3" s="21" t="s">
        <v>2</v>
      </c>
      <c r="S3" s="21" t="s">
        <v>7</v>
      </c>
      <c r="T3" s="21" t="s">
        <v>2</v>
      </c>
      <c r="U3" s="21" t="s">
        <v>7</v>
      </c>
      <c r="V3" s="21" t="s">
        <v>2</v>
      </c>
      <c r="W3" s="21" t="s">
        <v>7</v>
      </c>
      <c r="X3" s="21" t="s">
        <v>2</v>
      </c>
      <c r="Y3" s="21" t="s">
        <v>7</v>
      </c>
      <c r="Z3" s="21" t="s">
        <v>2</v>
      </c>
      <c r="AA3" s="21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60">
      <c r="A4" s="14" t="s">
        <v>34</v>
      </c>
      <c r="B4" s="14" t="s">
        <v>35</v>
      </c>
      <c r="C4" s="20" t="s">
        <v>34</v>
      </c>
      <c r="D4" s="15">
        <v>24</v>
      </c>
      <c r="E4" s="15">
        <v>22.2</v>
      </c>
      <c r="F4" s="15">
        <v>89</v>
      </c>
      <c r="G4" s="15">
        <v>87.48</v>
      </c>
      <c r="H4" s="15">
        <v>182</v>
      </c>
      <c r="I4" s="15">
        <v>179.81</v>
      </c>
      <c r="J4" s="15">
        <v>192</v>
      </c>
      <c r="K4" s="15">
        <v>188.67</v>
      </c>
      <c r="L4" s="15">
        <v>39</v>
      </c>
      <c r="M4" s="15">
        <v>30.73</v>
      </c>
      <c r="N4" s="15">
        <v>0</v>
      </c>
      <c r="O4" s="15">
        <v>0</v>
      </c>
      <c r="P4" s="25">
        <f>SUM(D4+F4+H4+J4+L4+N4)</f>
        <v>526</v>
      </c>
      <c r="Q4" s="25">
        <f>SUM(E4+G4+I4+K4+M4+O4)</f>
        <v>508.89</v>
      </c>
      <c r="R4" s="15">
        <v>55</v>
      </c>
      <c r="S4" s="15">
        <v>55</v>
      </c>
      <c r="T4" s="15">
        <v>0</v>
      </c>
      <c r="U4" s="15">
        <v>0</v>
      </c>
      <c r="V4" s="15">
        <v>0</v>
      </c>
      <c r="W4" s="15">
        <v>0</v>
      </c>
      <c r="X4" s="15">
        <v>4</v>
      </c>
      <c r="Y4" s="15">
        <v>4</v>
      </c>
      <c r="Z4" s="25">
        <f>SUM(R4+T4+V4+X4)</f>
        <v>59</v>
      </c>
      <c r="AA4" s="25">
        <f>SUM(S4+U4+W4+Y4)</f>
        <v>59</v>
      </c>
      <c r="AB4" s="25">
        <f>SUM(P4+Z4)</f>
        <v>585</v>
      </c>
      <c r="AC4" s="25">
        <f>SUM(Q4+AA4)</f>
        <v>567.89</v>
      </c>
      <c r="AD4" s="17">
        <v>1998534.44</v>
      </c>
      <c r="AE4" s="18">
        <v>6022.88</v>
      </c>
      <c r="AF4" s="18">
        <v>414436.91</v>
      </c>
      <c r="AG4" s="18">
        <v>11009.99</v>
      </c>
      <c r="AH4" s="18">
        <v>379760.79</v>
      </c>
      <c r="AI4" s="18">
        <v>245284.49</v>
      </c>
      <c r="AJ4" s="26">
        <f>SUM(AD4+AE4+AF4+AG4+AI4)</f>
        <v>2675288.71</v>
      </c>
      <c r="AK4" s="19">
        <v>329475</v>
      </c>
      <c r="AL4" s="19">
        <v>43681</v>
      </c>
      <c r="AM4" s="26">
        <f>SUM(AK4:AL4)</f>
        <v>373156</v>
      </c>
      <c r="AN4" s="26">
        <f>SUM(AJ4+AM4)</f>
        <v>3048444.71</v>
      </c>
    </row>
  </sheetData>
  <mergeCells count="32"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X2:Y2"/>
    <mergeCell ref="Z2:AA2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</mergeCells>
  <conditionalFormatting sqref="B4">
    <cfRule type="expression" dxfId="577" priority="22">
      <formula>AND(NOT(ISBLANK($A4)),ISBLANK(B4))</formula>
    </cfRule>
  </conditionalFormatting>
  <conditionalFormatting sqref="C4">
    <cfRule type="expression" dxfId="576" priority="21">
      <formula>AND(NOT(ISBLANK(A4)),ISBLANK(C4))</formula>
    </cfRule>
  </conditionalFormatting>
  <conditionalFormatting sqref="D4">
    <cfRule type="expression" dxfId="575" priority="20">
      <formula>AND(NOT(ISBLANK(E4)),ISBLANK(D4))</formula>
    </cfRule>
  </conditionalFormatting>
  <conditionalFormatting sqref="E4">
    <cfRule type="expression" dxfId="574" priority="19">
      <formula>AND(NOT(ISBLANK(D4)),ISBLANK(E4))</formula>
    </cfRule>
  </conditionalFormatting>
  <conditionalFormatting sqref="F4">
    <cfRule type="expression" dxfId="573" priority="18">
      <formula>AND(NOT(ISBLANK(G4)),ISBLANK(F4))</formula>
    </cfRule>
  </conditionalFormatting>
  <conditionalFormatting sqref="G4">
    <cfRule type="expression" dxfId="572" priority="17">
      <formula>AND(NOT(ISBLANK(F4)),ISBLANK(G4))</formula>
    </cfRule>
  </conditionalFormatting>
  <conditionalFormatting sqref="H4">
    <cfRule type="expression" dxfId="571" priority="16">
      <formula>AND(NOT(ISBLANK(I4)),ISBLANK(H4))</formula>
    </cfRule>
  </conditionalFormatting>
  <conditionalFormatting sqref="I4">
    <cfRule type="expression" dxfId="570" priority="15">
      <formula>AND(NOT(ISBLANK(H4)),ISBLANK(I4))</formula>
    </cfRule>
  </conditionalFormatting>
  <conditionalFormatting sqref="J4">
    <cfRule type="expression" dxfId="569" priority="14">
      <formula>AND(NOT(ISBLANK(K4)),ISBLANK(J4))</formula>
    </cfRule>
  </conditionalFormatting>
  <conditionalFormatting sqref="K4">
    <cfRule type="expression" dxfId="568" priority="13">
      <formula>AND(NOT(ISBLANK(J4)),ISBLANK(K4))</formula>
    </cfRule>
  </conditionalFormatting>
  <conditionalFormatting sqref="L4">
    <cfRule type="expression" dxfId="567" priority="12">
      <formula>AND(NOT(ISBLANK(M4)),ISBLANK(L4))</formula>
    </cfRule>
  </conditionalFormatting>
  <conditionalFormatting sqref="M4">
    <cfRule type="expression" dxfId="566" priority="11">
      <formula>AND(NOT(ISBLANK(L4)),ISBLANK(M4))</formula>
    </cfRule>
  </conditionalFormatting>
  <conditionalFormatting sqref="N4">
    <cfRule type="expression" dxfId="565" priority="10">
      <formula>AND(NOT(ISBLANK(O4)),ISBLANK(N4))</formula>
    </cfRule>
  </conditionalFormatting>
  <conditionalFormatting sqref="O4">
    <cfRule type="expression" dxfId="564" priority="9">
      <formula>AND(NOT(ISBLANK(N4)),ISBLANK(O4))</formula>
    </cfRule>
  </conditionalFormatting>
  <conditionalFormatting sqref="R4">
    <cfRule type="expression" dxfId="563" priority="8">
      <formula>AND(NOT(ISBLANK(S4)),ISBLANK(R4))</formula>
    </cfRule>
  </conditionalFormatting>
  <conditionalFormatting sqref="S4">
    <cfRule type="expression" dxfId="562" priority="7">
      <formula>AND(NOT(ISBLANK(R4)),ISBLANK(S4))</formula>
    </cfRule>
  </conditionalFormatting>
  <conditionalFormatting sqref="T4">
    <cfRule type="expression" dxfId="561" priority="6">
      <formula>AND(NOT(ISBLANK(U4)),ISBLANK(T4))</formula>
    </cfRule>
  </conditionalFormatting>
  <conditionalFormatting sqref="U4">
    <cfRule type="expression" dxfId="560" priority="5">
      <formula>AND(NOT(ISBLANK(T4)),ISBLANK(U4))</formula>
    </cfRule>
  </conditionalFormatting>
  <conditionalFormatting sqref="V4">
    <cfRule type="expression" dxfId="559" priority="4">
      <formula>AND(NOT(ISBLANK(W4)),ISBLANK(V4))</formula>
    </cfRule>
  </conditionalFormatting>
  <conditionalFormatting sqref="W4">
    <cfRule type="expression" dxfId="558" priority="3">
      <formula>AND(NOT(ISBLANK(V4)),ISBLANK(W4))</formula>
    </cfRule>
  </conditionalFormatting>
  <conditionalFormatting sqref="X4">
    <cfRule type="expression" dxfId="557" priority="2">
      <formula>AND(NOT(ISBLANK(Y4)),ISBLANK(X4))</formula>
    </cfRule>
  </conditionalFormatting>
  <conditionalFormatting sqref="Y4">
    <cfRule type="expression" dxfId="556" priority="1">
      <formula>AND(NOT(ISBLANK(X4)),ISBLANK(Y4))</formula>
    </cfRule>
  </conditionalFormatting>
  <dataValidations count="7">
    <dataValidation type="decimal" operator="greaterThan" allowBlank="1" showInputMessage="1" showErrorMessage="1" sqref="AD4:AI4 AK4:AL4">
      <formula1>0</formula1>
    </dataValidation>
    <dataValidation type="custom" allowBlank="1" showInputMessage="1" showErrorMessage="1" errorTitle="FTE" error="The value entered in the FTE field must be less than or equal to the value entered in the headcount field." sqref="G4 I4 E4 M4 K4 O4 U4 W4 Y4 S4">
      <formula1>E4&lt;=D4</formula1>
    </dataValidation>
    <dataValidation type="custom" allowBlank="1" showInputMessage="1" showErrorMessage="1" errorTitle="Headcount" error="The value entered in the headcount field must be greater than or equal to the value entered in the FTE field." sqref="F4 H4 D4 J4 L4 N4 T4 V4 X4 R4">
      <formula1>D4&gt;=E4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list" operator="lessThanOrEqual" allowBlank="1" showInputMessage="1" showErrorMessage="1" error="If your organisation is not shown, please select 'OTHER' and enter full details in the 'Notes' field.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organisation type is not shown, please select 'OTHER' and enter full details in the 'Notes' field. N.B. refer to Data fields sheet for further information.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operator="lessThanOrEqual" allowBlank="1" showInputMessage="1" showErrorMessage="1" error="FTE cannot be greater than Headcount_x000a_" sqref="AB1 AP1:IV3 P2 A1:C1 R1 AO1 AB3:AC3"/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O4"/>
  <sheetViews>
    <sheetView workbookViewId="0">
      <selection activeCell="E18" sqref="E18"/>
    </sheetView>
  </sheetViews>
  <sheetFormatPr defaultRowHeight="15"/>
  <cols>
    <col min="1" max="1" width="12" customWidth="1"/>
    <col min="2" max="2" width="12.5546875" customWidth="1"/>
    <col min="3" max="3" width="11" customWidth="1"/>
    <col min="4" max="5" width="10.21875" customWidth="1"/>
    <col min="6" max="6" width="10.88671875" customWidth="1"/>
    <col min="7" max="7" width="10.44140625" customWidth="1"/>
    <col min="8" max="8" width="10.109375" customWidth="1"/>
    <col min="9" max="9" width="10.44140625" customWidth="1"/>
    <col min="10" max="10" width="10.5546875" customWidth="1"/>
    <col min="11" max="11" width="10.33203125" customWidth="1"/>
    <col min="12" max="12" width="12.21875" customWidth="1"/>
    <col min="13" max="13" width="11.77734375" customWidth="1"/>
    <col min="14" max="14" width="11.5546875" customWidth="1"/>
    <col min="15" max="15" width="11.21875" customWidth="1"/>
    <col min="16" max="16" width="10.44140625" customWidth="1"/>
    <col min="17" max="17" width="10.5546875" customWidth="1"/>
    <col min="18" max="18" width="10.44140625" customWidth="1"/>
    <col min="19" max="19" width="11.33203125" customWidth="1"/>
    <col min="20" max="20" width="10.6640625" customWidth="1"/>
    <col min="21" max="21" width="11.77734375" customWidth="1"/>
    <col min="22" max="22" width="10.77734375" customWidth="1"/>
    <col min="23" max="24" width="11.109375" customWidth="1"/>
    <col min="25" max="25" width="10.5546875" customWidth="1"/>
    <col min="26" max="26" width="11.6640625" customWidth="1"/>
    <col min="27" max="28" width="10.44140625" customWidth="1"/>
    <col min="29" max="29" width="10.88671875" customWidth="1"/>
    <col min="30" max="30" width="12.5546875" customWidth="1"/>
    <col min="31" max="31" width="12.44140625" customWidth="1"/>
    <col min="32" max="32" width="11.21875" customWidth="1"/>
    <col min="33" max="33" width="10.77734375" customWidth="1"/>
    <col min="34" max="34" width="12.109375" customWidth="1"/>
    <col min="35" max="35" width="11" customWidth="1"/>
    <col min="36" max="36" width="12.33203125" bestFit="1" customWidth="1"/>
    <col min="37" max="37" width="12.5546875" customWidth="1"/>
    <col min="38" max="38" width="11.33203125" customWidth="1"/>
    <col min="39" max="39" width="10.88671875" bestFit="1" customWidth="1"/>
    <col min="40" max="40" width="12.33203125" bestFit="1" customWidth="1"/>
    <col min="41" max="41" width="19.21875" customWidth="1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36</v>
      </c>
      <c r="E2" s="47"/>
      <c r="F2" s="46" t="s">
        <v>37</v>
      </c>
      <c r="G2" s="47"/>
      <c r="H2" s="46" t="s">
        <v>38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s="2" customFormat="1" ht="57.75" customHeight="1">
      <c r="A3" s="42"/>
      <c r="B3" s="42"/>
      <c r="C3" s="42"/>
      <c r="D3" s="22" t="s">
        <v>2</v>
      </c>
      <c r="E3" s="22" t="s">
        <v>7</v>
      </c>
      <c r="F3" s="22" t="s">
        <v>2</v>
      </c>
      <c r="G3" s="22" t="s">
        <v>7</v>
      </c>
      <c r="H3" s="22" t="s">
        <v>2</v>
      </c>
      <c r="I3" s="22" t="s">
        <v>7</v>
      </c>
      <c r="J3" s="22" t="s">
        <v>2</v>
      </c>
      <c r="K3" s="22" t="s">
        <v>7</v>
      </c>
      <c r="L3" s="22" t="s">
        <v>2</v>
      </c>
      <c r="M3" s="22" t="s">
        <v>7</v>
      </c>
      <c r="N3" s="22" t="s">
        <v>2</v>
      </c>
      <c r="O3" s="22" t="s">
        <v>7</v>
      </c>
      <c r="P3" s="22" t="s">
        <v>2</v>
      </c>
      <c r="Q3" s="22" t="s">
        <v>7</v>
      </c>
      <c r="R3" s="21" t="s">
        <v>2</v>
      </c>
      <c r="S3" s="21" t="s">
        <v>7</v>
      </c>
      <c r="T3" s="21" t="s">
        <v>2</v>
      </c>
      <c r="U3" s="21" t="s">
        <v>7</v>
      </c>
      <c r="V3" s="21" t="s">
        <v>2</v>
      </c>
      <c r="W3" s="21" t="s">
        <v>7</v>
      </c>
      <c r="X3" s="21" t="s">
        <v>2</v>
      </c>
      <c r="Y3" s="21" t="s">
        <v>7</v>
      </c>
      <c r="Z3" s="21" t="s">
        <v>2</v>
      </c>
      <c r="AA3" s="21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60">
      <c r="A4" s="14" t="s">
        <v>34</v>
      </c>
      <c r="B4" s="14" t="s">
        <v>35</v>
      </c>
      <c r="C4" s="20" t="s">
        <v>34</v>
      </c>
      <c r="D4" s="15">
        <v>25</v>
      </c>
      <c r="E4" s="15">
        <v>24.27</v>
      </c>
      <c r="F4" s="15">
        <v>89</v>
      </c>
      <c r="G4" s="15">
        <v>87.4</v>
      </c>
      <c r="H4" s="15">
        <v>186</v>
      </c>
      <c r="I4" s="15">
        <v>183.76</v>
      </c>
      <c r="J4" s="15">
        <v>189</v>
      </c>
      <c r="K4" s="15">
        <v>185.8</v>
      </c>
      <c r="L4" s="15">
        <v>34</v>
      </c>
      <c r="M4" s="15">
        <v>32.340000000000003</v>
      </c>
      <c r="N4" s="15">
        <v>0</v>
      </c>
      <c r="O4" s="15">
        <v>0</v>
      </c>
      <c r="P4" s="25">
        <f>SUM(D4+F4+H4+J4+L4+N4)</f>
        <v>523</v>
      </c>
      <c r="Q4" s="25">
        <f>SUM(E4+G4+I4+K4+M4+O4)</f>
        <v>513.57000000000005</v>
      </c>
      <c r="R4" s="15">
        <v>53</v>
      </c>
      <c r="S4" s="15">
        <v>53</v>
      </c>
      <c r="T4" s="15">
        <v>0</v>
      </c>
      <c r="U4" s="15">
        <v>0</v>
      </c>
      <c r="V4" s="15">
        <v>0</v>
      </c>
      <c r="W4" s="15">
        <v>0</v>
      </c>
      <c r="X4" s="15">
        <v>5</v>
      </c>
      <c r="Y4" s="15">
        <v>5</v>
      </c>
      <c r="Z4" s="25">
        <f>SUM(R4+T4+V4+X4)</f>
        <v>58</v>
      </c>
      <c r="AA4" s="25">
        <f>SUM(S4+U4+W4+Y4)</f>
        <v>58</v>
      </c>
      <c r="AB4" s="25">
        <f>SUM(P4+Z4)</f>
        <v>581</v>
      </c>
      <c r="AC4" s="25">
        <f>SUM(Q4+AA4)</f>
        <v>571.57000000000005</v>
      </c>
      <c r="AD4" s="17">
        <v>2001250.87</v>
      </c>
      <c r="AE4" s="18">
        <v>10308.709999999999</v>
      </c>
      <c r="AF4" s="18">
        <v>1025</v>
      </c>
      <c r="AG4" s="18">
        <v>6152.22</v>
      </c>
      <c r="AH4" s="18">
        <v>385211.94</v>
      </c>
      <c r="AI4" s="18">
        <v>191395.77</v>
      </c>
      <c r="AJ4" s="26">
        <f>SUM(AD4+AE4+AF4+AG4+AI4)</f>
        <v>2210132.5699999998</v>
      </c>
      <c r="AK4" s="19">
        <v>306364</v>
      </c>
      <c r="AL4" s="19">
        <v>31212</v>
      </c>
      <c r="AM4" s="26">
        <f>SUM(AK4:AL4)</f>
        <v>337576</v>
      </c>
      <c r="AN4" s="26">
        <f>SUM(AJ4+AM4)</f>
        <v>2547708.5699999998</v>
      </c>
    </row>
  </sheetData>
  <mergeCells count="32"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X2:Y2"/>
    <mergeCell ref="Z2:AA2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</mergeCells>
  <conditionalFormatting sqref="B4">
    <cfRule type="expression" dxfId="555" priority="42">
      <formula>AND(NOT(ISBLANK($A4)),ISBLANK(B4))</formula>
    </cfRule>
  </conditionalFormatting>
  <conditionalFormatting sqref="C4">
    <cfRule type="expression" dxfId="554" priority="41">
      <formula>AND(NOT(ISBLANK(A4)),ISBLANK(C4))</formula>
    </cfRule>
  </conditionalFormatting>
  <conditionalFormatting sqref="D4">
    <cfRule type="expression" dxfId="553" priority="40">
      <formula>AND(NOT(ISBLANK(E4)),ISBLANK(D4))</formula>
    </cfRule>
  </conditionalFormatting>
  <conditionalFormatting sqref="E4">
    <cfRule type="expression" dxfId="552" priority="39">
      <formula>AND(NOT(ISBLANK(D4)),ISBLANK(E4))</formula>
    </cfRule>
  </conditionalFormatting>
  <conditionalFormatting sqref="F4">
    <cfRule type="expression" dxfId="551" priority="38">
      <formula>AND(NOT(ISBLANK(G4)),ISBLANK(F4))</formula>
    </cfRule>
  </conditionalFormatting>
  <conditionalFormatting sqref="G4">
    <cfRule type="expression" dxfId="550" priority="37">
      <formula>AND(NOT(ISBLANK(F4)),ISBLANK(G4))</formula>
    </cfRule>
  </conditionalFormatting>
  <conditionalFormatting sqref="H4">
    <cfRule type="expression" dxfId="549" priority="36">
      <formula>AND(NOT(ISBLANK(I4)),ISBLANK(H4))</formula>
    </cfRule>
  </conditionalFormatting>
  <conditionalFormatting sqref="I4">
    <cfRule type="expression" dxfId="548" priority="35">
      <formula>AND(NOT(ISBLANK(H4)),ISBLANK(I4))</formula>
    </cfRule>
  </conditionalFormatting>
  <conditionalFormatting sqref="J4">
    <cfRule type="expression" dxfId="547" priority="34">
      <formula>AND(NOT(ISBLANK(K4)),ISBLANK(J4))</formula>
    </cfRule>
  </conditionalFormatting>
  <conditionalFormatting sqref="K4">
    <cfRule type="expression" dxfId="546" priority="33">
      <formula>AND(NOT(ISBLANK(J4)),ISBLANK(K4))</formula>
    </cfRule>
  </conditionalFormatting>
  <conditionalFormatting sqref="L4">
    <cfRule type="expression" dxfId="545" priority="32">
      <formula>AND(NOT(ISBLANK(M4)),ISBLANK(L4))</formula>
    </cfRule>
  </conditionalFormatting>
  <conditionalFormatting sqref="M4">
    <cfRule type="expression" dxfId="544" priority="31">
      <formula>AND(NOT(ISBLANK(L4)),ISBLANK(M4))</formula>
    </cfRule>
  </conditionalFormatting>
  <conditionalFormatting sqref="N4">
    <cfRule type="expression" dxfId="543" priority="30">
      <formula>AND(NOT(ISBLANK(O4)),ISBLANK(N4))</formula>
    </cfRule>
  </conditionalFormatting>
  <conditionalFormatting sqref="O4">
    <cfRule type="expression" dxfId="542" priority="29">
      <formula>AND(NOT(ISBLANK(N4)),ISBLANK(O4))</formula>
    </cfRule>
  </conditionalFormatting>
  <conditionalFormatting sqref="R4">
    <cfRule type="expression" dxfId="541" priority="28">
      <formula>AND(NOT(ISBLANK(S4)),ISBLANK(R4))</formula>
    </cfRule>
  </conditionalFormatting>
  <conditionalFormatting sqref="S4">
    <cfRule type="expression" dxfId="540" priority="27">
      <formula>AND(NOT(ISBLANK(R4)),ISBLANK(S4))</formula>
    </cfRule>
  </conditionalFormatting>
  <conditionalFormatting sqref="T4">
    <cfRule type="expression" dxfId="539" priority="26">
      <formula>AND(NOT(ISBLANK(U4)),ISBLANK(T4))</formula>
    </cfRule>
  </conditionalFormatting>
  <conditionalFormatting sqref="U4">
    <cfRule type="expression" dxfId="538" priority="25">
      <formula>AND(NOT(ISBLANK(T4)),ISBLANK(U4))</formula>
    </cfRule>
  </conditionalFormatting>
  <conditionalFormatting sqref="V4">
    <cfRule type="expression" dxfId="537" priority="24">
      <formula>AND(NOT(ISBLANK(W4)),ISBLANK(V4))</formula>
    </cfRule>
  </conditionalFormatting>
  <conditionalFormatting sqref="W4">
    <cfRule type="expression" dxfId="536" priority="23">
      <formula>AND(NOT(ISBLANK(V4)),ISBLANK(W4))</formula>
    </cfRule>
  </conditionalFormatting>
  <conditionalFormatting sqref="X4">
    <cfRule type="expression" dxfId="535" priority="22">
      <formula>AND(NOT(ISBLANK(Y4)),ISBLANK(X4))</formula>
    </cfRule>
  </conditionalFormatting>
  <conditionalFormatting sqref="Y4">
    <cfRule type="expression" dxfId="534" priority="21">
      <formula>AND(NOT(ISBLANK(X4)),ISBLANK(Y4))</formula>
    </cfRule>
  </conditionalFormatting>
  <conditionalFormatting sqref="D4">
    <cfRule type="expression" dxfId="533" priority="20">
      <formula>AND(NOT(ISBLANK(E4)),ISBLANK(D4))</formula>
    </cfRule>
  </conditionalFormatting>
  <conditionalFormatting sqref="E4">
    <cfRule type="expression" dxfId="532" priority="19">
      <formula>AND(NOT(ISBLANK(D4)),ISBLANK(E4))</formula>
    </cfRule>
  </conditionalFormatting>
  <conditionalFormatting sqref="F4">
    <cfRule type="expression" dxfId="531" priority="18">
      <formula>AND(NOT(ISBLANK(G4)),ISBLANK(F4))</formula>
    </cfRule>
  </conditionalFormatting>
  <conditionalFormatting sqref="G4">
    <cfRule type="expression" dxfId="530" priority="17">
      <formula>AND(NOT(ISBLANK(F4)),ISBLANK(G4))</formula>
    </cfRule>
  </conditionalFormatting>
  <conditionalFormatting sqref="H4">
    <cfRule type="expression" dxfId="529" priority="16">
      <formula>AND(NOT(ISBLANK(I4)),ISBLANK(H4))</formula>
    </cfRule>
  </conditionalFormatting>
  <conditionalFormatting sqref="I4">
    <cfRule type="expression" dxfId="528" priority="15">
      <formula>AND(NOT(ISBLANK(H4)),ISBLANK(I4))</formula>
    </cfRule>
  </conditionalFormatting>
  <conditionalFormatting sqref="J4">
    <cfRule type="expression" dxfId="527" priority="14">
      <formula>AND(NOT(ISBLANK(K4)),ISBLANK(J4))</formula>
    </cfRule>
  </conditionalFormatting>
  <conditionalFormatting sqref="K4">
    <cfRule type="expression" dxfId="526" priority="13">
      <formula>AND(NOT(ISBLANK(J4)),ISBLANK(K4))</formula>
    </cfRule>
  </conditionalFormatting>
  <conditionalFormatting sqref="L4">
    <cfRule type="expression" dxfId="525" priority="12">
      <formula>AND(NOT(ISBLANK(M4)),ISBLANK(L4))</formula>
    </cfRule>
  </conditionalFormatting>
  <conditionalFormatting sqref="M4">
    <cfRule type="expression" dxfId="524" priority="11">
      <formula>AND(NOT(ISBLANK(L4)),ISBLANK(M4))</formula>
    </cfRule>
  </conditionalFormatting>
  <conditionalFormatting sqref="N4">
    <cfRule type="expression" dxfId="523" priority="10">
      <formula>AND(NOT(ISBLANK(O4)),ISBLANK(N4))</formula>
    </cfRule>
  </conditionalFormatting>
  <conditionalFormatting sqref="O4">
    <cfRule type="expression" dxfId="522" priority="9">
      <formula>AND(NOT(ISBLANK(N4)),ISBLANK(O4))</formula>
    </cfRule>
  </conditionalFormatting>
  <conditionalFormatting sqref="R4">
    <cfRule type="expression" dxfId="521" priority="8">
      <formula>AND(NOT(ISBLANK(S4)),ISBLANK(R4))</formula>
    </cfRule>
  </conditionalFormatting>
  <conditionalFormatting sqref="S4">
    <cfRule type="expression" dxfId="520" priority="7">
      <formula>AND(NOT(ISBLANK(R4)),ISBLANK(S4))</formula>
    </cfRule>
  </conditionalFormatting>
  <conditionalFormatting sqref="T4">
    <cfRule type="expression" dxfId="519" priority="6">
      <formula>AND(NOT(ISBLANK(U4)),ISBLANK(T4))</formula>
    </cfRule>
  </conditionalFormatting>
  <conditionalFormatting sqref="U4">
    <cfRule type="expression" dxfId="518" priority="5">
      <formula>AND(NOT(ISBLANK(T4)),ISBLANK(U4))</formula>
    </cfRule>
  </conditionalFormatting>
  <conditionalFormatting sqref="V4">
    <cfRule type="expression" dxfId="517" priority="4">
      <formula>AND(NOT(ISBLANK(W4)),ISBLANK(V4))</formula>
    </cfRule>
  </conditionalFormatting>
  <conditionalFormatting sqref="W4">
    <cfRule type="expression" dxfId="516" priority="3">
      <formula>AND(NOT(ISBLANK(V4)),ISBLANK(W4))</formula>
    </cfRule>
  </conditionalFormatting>
  <conditionalFormatting sqref="X4">
    <cfRule type="expression" dxfId="515" priority="2">
      <formula>AND(NOT(ISBLANK(Y4)),ISBLANK(X4))</formula>
    </cfRule>
  </conditionalFormatting>
  <conditionalFormatting sqref="Y4">
    <cfRule type="expression" dxfId="514" priority="1">
      <formula>AND(NOT(ISBLANK(X4)),ISBLANK(Y4))</formula>
    </cfRule>
  </conditionalFormatting>
  <dataValidations count="7">
    <dataValidation operator="lessThanOrEqual" allowBlank="1" showInputMessage="1" showErrorMessage="1" error="FTE cannot be greater than Headcount_x000a_" sqref="AB1 AP1:IV3 P2 A1:C1 R1 AO1 AB3:AC3"/>
    <dataValidation type="list" operator="lessThanOrEqual" allowBlank="1" showInputMessage="1" showErrorMessage="1" error="If your organisation type is not shown, please select 'OTHER' and enter full details in the 'Notes' field. N.B. refer to Data fields sheet for further information.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type="list" operator="lessThanOrEqual" allowBlank="1" showInputMessage="1" showErrorMessage="1" error="If your organisation is not shown, please select 'OTHER' and enter full details in the 'Notes' field.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  <dataValidation type="decimal" operator="greaterThan" allowBlank="1" showInputMessage="1" showErrorMessage="1" sqref="AD4:AI4 AK4:AL4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AO4"/>
  <sheetViews>
    <sheetView workbookViewId="0">
      <selection activeCell="A18" sqref="A18"/>
    </sheetView>
  </sheetViews>
  <sheetFormatPr defaultRowHeight="15"/>
  <cols>
    <col min="1" max="1" width="12" customWidth="1"/>
    <col min="2" max="2" width="12.5546875" customWidth="1"/>
    <col min="3" max="3" width="11" customWidth="1"/>
    <col min="4" max="5" width="10.21875" customWidth="1"/>
    <col min="6" max="6" width="10.88671875" customWidth="1"/>
    <col min="7" max="7" width="10.44140625" customWidth="1"/>
    <col min="8" max="8" width="10.109375" customWidth="1"/>
    <col min="9" max="9" width="10.44140625" customWidth="1"/>
    <col min="10" max="10" width="10.5546875" customWidth="1"/>
    <col min="11" max="11" width="10.33203125" customWidth="1"/>
    <col min="12" max="12" width="12.21875" customWidth="1"/>
    <col min="13" max="13" width="11.77734375" customWidth="1"/>
    <col min="14" max="14" width="11.5546875" customWidth="1"/>
    <col min="15" max="15" width="11.21875" customWidth="1"/>
    <col min="16" max="16" width="10.44140625" customWidth="1"/>
    <col min="17" max="17" width="10.5546875" customWidth="1"/>
    <col min="18" max="18" width="10.44140625" customWidth="1"/>
    <col min="19" max="19" width="11.33203125" customWidth="1"/>
    <col min="20" max="20" width="10.6640625" customWidth="1"/>
    <col min="21" max="21" width="11.77734375" customWidth="1"/>
    <col min="22" max="22" width="10.77734375" customWidth="1"/>
    <col min="23" max="24" width="11.109375" customWidth="1"/>
    <col min="25" max="25" width="10.5546875" customWidth="1"/>
    <col min="26" max="26" width="11.6640625" customWidth="1"/>
    <col min="27" max="28" width="10.44140625" customWidth="1"/>
    <col min="29" max="29" width="10.88671875" customWidth="1"/>
    <col min="30" max="30" width="12.5546875" customWidth="1"/>
    <col min="31" max="31" width="12.44140625" customWidth="1"/>
    <col min="32" max="32" width="11.21875" customWidth="1"/>
    <col min="33" max="33" width="10.77734375" customWidth="1"/>
    <col min="34" max="34" width="12.109375" customWidth="1"/>
    <col min="35" max="35" width="11" customWidth="1"/>
    <col min="36" max="36" width="12.33203125" bestFit="1" customWidth="1"/>
    <col min="37" max="37" width="12.5546875" customWidth="1"/>
    <col min="38" max="38" width="11.33203125" customWidth="1"/>
    <col min="39" max="39" width="10.88671875" bestFit="1" customWidth="1"/>
    <col min="40" max="40" width="12.33203125" bestFit="1" customWidth="1"/>
    <col min="41" max="41" width="19.21875" customWidth="1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36</v>
      </c>
      <c r="E2" s="47"/>
      <c r="F2" s="46" t="s">
        <v>37</v>
      </c>
      <c r="G2" s="47"/>
      <c r="H2" s="46" t="s">
        <v>38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s="2" customFormat="1" ht="57.75" customHeight="1">
      <c r="A3" s="42"/>
      <c r="B3" s="42"/>
      <c r="C3" s="42"/>
      <c r="D3" s="22" t="s">
        <v>2</v>
      </c>
      <c r="E3" s="22" t="s">
        <v>7</v>
      </c>
      <c r="F3" s="22" t="s">
        <v>2</v>
      </c>
      <c r="G3" s="22" t="s">
        <v>7</v>
      </c>
      <c r="H3" s="22" t="s">
        <v>2</v>
      </c>
      <c r="I3" s="22" t="s">
        <v>7</v>
      </c>
      <c r="J3" s="22" t="s">
        <v>2</v>
      </c>
      <c r="K3" s="22" t="s">
        <v>7</v>
      </c>
      <c r="L3" s="22" t="s">
        <v>2</v>
      </c>
      <c r="M3" s="22" t="s">
        <v>7</v>
      </c>
      <c r="N3" s="22" t="s">
        <v>2</v>
      </c>
      <c r="O3" s="22" t="s">
        <v>7</v>
      </c>
      <c r="P3" s="22" t="s">
        <v>2</v>
      </c>
      <c r="Q3" s="22" t="s">
        <v>7</v>
      </c>
      <c r="R3" s="21" t="s">
        <v>2</v>
      </c>
      <c r="S3" s="21" t="s">
        <v>7</v>
      </c>
      <c r="T3" s="21" t="s">
        <v>2</v>
      </c>
      <c r="U3" s="21" t="s">
        <v>7</v>
      </c>
      <c r="V3" s="21" t="s">
        <v>2</v>
      </c>
      <c r="W3" s="21" t="s">
        <v>7</v>
      </c>
      <c r="X3" s="21" t="s">
        <v>2</v>
      </c>
      <c r="Y3" s="21" t="s">
        <v>7</v>
      </c>
      <c r="Z3" s="21" t="s">
        <v>2</v>
      </c>
      <c r="AA3" s="21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60">
      <c r="A4" s="14" t="s">
        <v>34</v>
      </c>
      <c r="B4" s="14" t="s">
        <v>35</v>
      </c>
      <c r="C4" s="20" t="s">
        <v>34</v>
      </c>
      <c r="D4" s="15">
        <v>24</v>
      </c>
      <c r="E4" s="15">
        <v>23.27</v>
      </c>
      <c r="F4" s="15">
        <v>87</v>
      </c>
      <c r="G4" s="15">
        <v>85.4</v>
      </c>
      <c r="H4" s="15">
        <v>187</v>
      </c>
      <c r="I4" s="15">
        <v>184.8</v>
      </c>
      <c r="J4" s="15">
        <v>197</v>
      </c>
      <c r="K4" s="15">
        <v>193.75</v>
      </c>
      <c r="L4" s="15">
        <v>35</v>
      </c>
      <c r="M4" s="15">
        <v>33.340000000000003</v>
      </c>
      <c r="N4" s="15">
        <v>0</v>
      </c>
      <c r="O4" s="15">
        <v>0</v>
      </c>
      <c r="P4" s="25">
        <f>SUM(D4+F4+H4+J4+L4+N4)</f>
        <v>530</v>
      </c>
      <c r="Q4" s="25">
        <f>SUM(E4+G4+I4+K4+M4+O4)</f>
        <v>520.56000000000006</v>
      </c>
      <c r="R4" s="15">
        <v>46</v>
      </c>
      <c r="S4" s="15">
        <v>46</v>
      </c>
      <c r="T4" s="15">
        <v>0</v>
      </c>
      <c r="U4" s="15">
        <v>0</v>
      </c>
      <c r="V4" s="15">
        <v>0</v>
      </c>
      <c r="W4" s="15">
        <v>0</v>
      </c>
      <c r="X4" s="15">
        <v>5</v>
      </c>
      <c r="Y4" s="15">
        <v>5</v>
      </c>
      <c r="Z4" s="25">
        <f>SUM(R4+T4+V4+X4)</f>
        <v>51</v>
      </c>
      <c r="AA4" s="25">
        <f>SUM(S4+U4+W4+Y4)</f>
        <v>51</v>
      </c>
      <c r="AB4" s="25">
        <f>SUM(P4+Z4)</f>
        <v>581</v>
      </c>
      <c r="AC4" s="25">
        <f>SUM(Q4+AA4)</f>
        <v>571.56000000000006</v>
      </c>
      <c r="AD4" s="17">
        <v>2033408.09</v>
      </c>
      <c r="AE4" s="18">
        <v>8675.81</v>
      </c>
      <c r="AF4" s="18">
        <v>1935</v>
      </c>
      <c r="AG4" s="18">
        <v>6995.62</v>
      </c>
      <c r="AH4" s="18">
        <v>392053.15</v>
      </c>
      <c r="AI4" s="18">
        <v>194557.31</v>
      </c>
      <c r="AJ4" s="26">
        <f>SUM(AD4+AE4+AF4+AG4+AI4)</f>
        <v>2245571.83</v>
      </c>
      <c r="AK4" s="19">
        <v>260589</v>
      </c>
      <c r="AL4" s="19">
        <v>32051</v>
      </c>
      <c r="AM4" s="26">
        <f>SUM(AK4:AL4)</f>
        <v>292640</v>
      </c>
      <c r="AN4" s="26">
        <f>SUM(AJ4+AM4)</f>
        <v>2538211.83</v>
      </c>
    </row>
  </sheetData>
  <mergeCells count="32"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X2:Y2"/>
    <mergeCell ref="Z2:AA2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</mergeCells>
  <conditionalFormatting sqref="B4">
    <cfRule type="expression" dxfId="513" priority="62">
      <formula>AND(NOT(ISBLANK($A4)),ISBLANK(B4))</formula>
    </cfRule>
  </conditionalFormatting>
  <conditionalFormatting sqref="C4">
    <cfRule type="expression" dxfId="512" priority="61">
      <formula>AND(NOT(ISBLANK(A4)),ISBLANK(C4))</formula>
    </cfRule>
  </conditionalFormatting>
  <conditionalFormatting sqref="D4">
    <cfRule type="expression" dxfId="511" priority="60">
      <formula>AND(NOT(ISBLANK(E4)),ISBLANK(D4))</formula>
    </cfRule>
  </conditionalFormatting>
  <conditionalFormatting sqref="E4">
    <cfRule type="expression" dxfId="510" priority="59">
      <formula>AND(NOT(ISBLANK(D4)),ISBLANK(E4))</formula>
    </cfRule>
  </conditionalFormatting>
  <conditionalFormatting sqref="F4">
    <cfRule type="expression" dxfId="509" priority="58">
      <formula>AND(NOT(ISBLANK(G4)),ISBLANK(F4))</formula>
    </cfRule>
  </conditionalFormatting>
  <conditionalFormatting sqref="G4">
    <cfRule type="expression" dxfId="508" priority="57">
      <formula>AND(NOT(ISBLANK(F4)),ISBLANK(G4))</formula>
    </cfRule>
  </conditionalFormatting>
  <conditionalFormatting sqref="H4">
    <cfRule type="expression" dxfId="507" priority="56">
      <formula>AND(NOT(ISBLANK(I4)),ISBLANK(H4))</formula>
    </cfRule>
  </conditionalFormatting>
  <conditionalFormatting sqref="I4">
    <cfRule type="expression" dxfId="506" priority="55">
      <formula>AND(NOT(ISBLANK(H4)),ISBLANK(I4))</formula>
    </cfRule>
  </conditionalFormatting>
  <conditionalFormatting sqref="J4">
    <cfRule type="expression" dxfId="505" priority="54">
      <formula>AND(NOT(ISBLANK(K4)),ISBLANK(J4))</formula>
    </cfRule>
  </conditionalFormatting>
  <conditionalFormatting sqref="K4">
    <cfRule type="expression" dxfId="504" priority="53">
      <formula>AND(NOT(ISBLANK(J4)),ISBLANK(K4))</formula>
    </cfRule>
  </conditionalFormatting>
  <conditionalFormatting sqref="L4">
    <cfRule type="expression" dxfId="503" priority="52">
      <formula>AND(NOT(ISBLANK(M4)),ISBLANK(L4))</formula>
    </cfRule>
  </conditionalFormatting>
  <conditionalFormatting sqref="M4">
    <cfRule type="expression" dxfId="502" priority="51">
      <formula>AND(NOT(ISBLANK(L4)),ISBLANK(M4))</formula>
    </cfRule>
  </conditionalFormatting>
  <conditionalFormatting sqref="N4">
    <cfRule type="expression" dxfId="501" priority="50">
      <formula>AND(NOT(ISBLANK(O4)),ISBLANK(N4))</formula>
    </cfRule>
  </conditionalFormatting>
  <conditionalFormatting sqref="O4">
    <cfRule type="expression" dxfId="500" priority="49">
      <formula>AND(NOT(ISBLANK(N4)),ISBLANK(O4))</formula>
    </cfRule>
  </conditionalFormatting>
  <conditionalFormatting sqref="R4">
    <cfRule type="expression" dxfId="499" priority="48">
      <formula>AND(NOT(ISBLANK(S4)),ISBLANK(R4))</formula>
    </cfRule>
  </conditionalFormatting>
  <conditionalFormatting sqref="S4">
    <cfRule type="expression" dxfId="498" priority="47">
      <formula>AND(NOT(ISBLANK(R4)),ISBLANK(S4))</formula>
    </cfRule>
  </conditionalFormatting>
  <conditionalFormatting sqref="T4">
    <cfRule type="expression" dxfId="497" priority="46">
      <formula>AND(NOT(ISBLANK(U4)),ISBLANK(T4))</formula>
    </cfRule>
  </conditionalFormatting>
  <conditionalFormatting sqref="U4">
    <cfRule type="expression" dxfId="496" priority="45">
      <formula>AND(NOT(ISBLANK(T4)),ISBLANK(U4))</formula>
    </cfRule>
  </conditionalFormatting>
  <conditionalFormatting sqref="V4">
    <cfRule type="expression" dxfId="495" priority="44">
      <formula>AND(NOT(ISBLANK(W4)),ISBLANK(V4))</formula>
    </cfRule>
  </conditionalFormatting>
  <conditionalFormatting sqref="W4">
    <cfRule type="expression" dxfId="494" priority="43">
      <formula>AND(NOT(ISBLANK(V4)),ISBLANK(W4))</formula>
    </cfRule>
  </conditionalFormatting>
  <conditionalFormatting sqref="X4">
    <cfRule type="expression" dxfId="493" priority="42">
      <formula>AND(NOT(ISBLANK(Y4)),ISBLANK(X4))</formula>
    </cfRule>
  </conditionalFormatting>
  <conditionalFormatting sqref="Y4">
    <cfRule type="expression" dxfId="492" priority="41">
      <formula>AND(NOT(ISBLANK(X4)),ISBLANK(Y4))</formula>
    </cfRule>
  </conditionalFormatting>
  <conditionalFormatting sqref="D4">
    <cfRule type="expression" dxfId="491" priority="40">
      <formula>AND(NOT(ISBLANK(E4)),ISBLANK(D4))</formula>
    </cfRule>
  </conditionalFormatting>
  <conditionalFormatting sqref="E4">
    <cfRule type="expression" dxfId="490" priority="39">
      <formula>AND(NOT(ISBLANK(D4)),ISBLANK(E4))</formula>
    </cfRule>
  </conditionalFormatting>
  <conditionalFormatting sqref="F4">
    <cfRule type="expression" dxfId="489" priority="38">
      <formula>AND(NOT(ISBLANK(G4)),ISBLANK(F4))</formula>
    </cfRule>
  </conditionalFormatting>
  <conditionalFormatting sqref="G4">
    <cfRule type="expression" dxfId="488" priority="37">
      <formula>AND(NOT(ISBLANK(F4)),ISBLANK(G4))</formula>
    </cfRule>
  </conditionalFormatting>
  <conditionalFormatting sqref="H4">
    <cfRule type="expression" dxfId="487" priority="36">
      <formula>AND(NOT(ISBLANK(I4)),ISBLANK(H4))</formula>
    </cfRule>
  </conditionalFormatting>
  <conditionalFormatting sqref="I4">
    <cfRule type="expression" dxfId="486" priority="35">
      <formula>AND(NOT(ISBLANK(H4)),ISBLANK(I4))</formula>
    </cfRule>
  </conditionalFormatting>
  <conditionalFormatting sqref="J4">
    <cfRule type="expression" dxfId="485" priority="34">
      <formula>AND(NOT(ISBLANK(K4)),ISBLANK(J4))</formula>
    </cfRule>
  </conditionalFormatting>
  <conditionalFormatting sqref="K4">
    <cfRule type="expression" dxfId="484" priority="33">
      <formula>AND(NOT(ISBLANK(J4)),ISBLANK(K4))</formula>
    </cfRule>
  </conditionalFormatting>
  <conditionalFormatting sqref="L4">
    <cfRule type="expression" dxfId="483" priority="32">
      <formula>AND(NOT(ISBLANK(M4)),ISBLANK(L4))</formula>
    </cfRule>
  </conditionalFormatting>
  <conditionalFormatting sqref="M4">
    <cfRule type="expression" dxfId="482" priority="31">
      <formula>AND(NOT(ISBLANK(L4)),ISBLANK(M4))</formula>
    </cfRule>
  </conditionalFormatting>
  <conditionalFormatting sqref="N4">
    <cfRule type="expression" dxfId="481" priority="30">
      <formula>AND(NOT(ISBLANK(O4)),ISBLANK(N4))</formula>
    </cfRule>
  </conditionalFormatting>
  <conditionalFormatting sqref="O4">
    <cfRule type="expression" dxfId="480" priority="29">
      <formula>AND(NOT(ISBLANK(N4)),ISBLANK(O4))</formula>
    </cfRule>
  </conditionalFormatting>
  <conditionalFormatting sqref="R4">
    <cfRule type="expression" dxfId="479" priority="28">
      <formula>AND(NOT(ISBLANK(S4)),ISBLANK(R4))</formula>
    </cfRule>
  </conditionalFormatting>
  <conditionalFormatting sqref="S4">
    <cfRule type="expression" dxfId="478" priority="27">
      <formula>AND(NOT(ISBLANK(R4)),ISBLANK(S4))</formula>
    </cfRule>
  </conditionalFormatting>
  <conditionalFormatting sqref="T4">
    <cfRule type="expression" dxfId="477" priority="26">
      <formula>AND(NOT(ISBLANK(U4)),ISBLANK(T4))</formula>
    </cfRule>
  </conditionalFormatting>
  <conditionalFormatting sqref="U4">
    <cfRule type="expression" dxfId="476" priority="25">
      <formula>AND(NOT(ISBLANK(T4)),ISBLANK(U4))</formula>
    </cfRule>
  </conditionalFormatting>
  <conditionalFormatting sqref="V4">
    <cfRule type="expression" dxfId="475" priority="24">
      <formula>AND(NOT(ISBLANK(W4)),ISBLANK(V4))</formula>
    </cfRule>
  </conditionalFormatting>
  <conditionalFormatting sqref="W4">
    <cfRule type="expression" dxfId="474" priority="23">
      <formula>AND(NOT(ISBLANK(V4)),ISBLANK(W4))</formula>
    </cfRule>
  </conditionalFormatting>
  <conditionalFormatting sqref="X4">
    <cfRule type="expression" dxfId="473" priority="22">
      <formula>AND(NOT(ISBLANK(Y4)),ISBLANK(X4))</formula>
    </cfRule>
  </conditionalFormatting>
  <conditionalFormatting sqref="Y4">
    <cfRule type="expression" dxfId="472" priority="21">
      <formula>AND(NOT(ISBLANK(X4)),ISBLANK(Y4))</formula>
    </cfRule>
  </conditionalFormatting>
  <conditionalFormatting sqref="D4">
    <cfRule type="expression" dxfId="471" priority="20">
      <formula>AND(NOT(ISBLANK(E4)),ISBLANK(D4))</formula>
    </cfRule>
  </conditionalFormatting>
  <conditionalFormatting sqref="E4">
    <cfRule type="expression" dxfId="470" priority="19">
      <formula>AND(NOT(ISBLANK(D4)),ISBLANK(E4))</formula>
    </cfRule>
  </conditionalFormatting>
  <conditionalFormatting sqref="F4">
    <cfRule type="expression" dxfId="469" priority="18">
      <formula>AND(NOT(ISBLANK(G4)),ISBLANK(F4))</formula>
    </cfRule>
  </conditionalFormatting>
  <conditionalFormatting sqref="G4">
    <cfRule type="expression" dxfId="468" priority="17">
      <formula>AND(NOT(ISBLANK(F4)),ISBLANK(G4))</formula>
    </cfRule>
  </conditionalFormatting>
  <conditionalFormatting sqref="H4">
    <cfRule type="expression" dxfId="467" priority="16">
      <formula>AND(NOT(ISBLANK(I4)),ISBLANK(H4))</formula>
    </cfRule>
  </conditionalFormatting>
  <conditionalFormatting sqref="I4">
    <cfRule type="expression" dxfId="466" priority="15">
      <formula>AND(NOT(ISBLANK(H4)),ISBLANK(I4))</formula>
    </cfRule>
  </conditionalFormatting>
  <conditionalFormatting sqref="J4">
    <cfRule type="expression" dxfId="465" priority="14">
      <formula>AND(NOT(ISBLANK(K4)),ISBLANK(J4))</formula>
    </cfRule>
  </conditionalFormatting>
  <conditionalFormatting sqref="K4">
    <cfRule type="expression" dxfId="464" priority="13">
      <formula>AND(NOT(ISBLANK(J4)),ISBLANK(K4))</formula>
    </cfRule>
  </conditionalFormatting>
  <conditionalFormatting sqref="L4">
    <cfRule type="expression" dxfId="463" priority="12">
      <formula>AND(NOT(ISBLANK(M4)),ISBLANK(L4))</formula>
    </cfRule>
  </conditionalFormatting>
  <conditionalFormatting sqref="M4">
    <cfRule type="expression" dxfId="462" priority="11">
      <formula>AND(NOT(ISBLANK(L4)),ISBLANK(M4))</formula>
    </cfRule>
  </conditionalFormatting>
  <conditionalFormatting sqref="N4">
    <cfRule type="expression" dxfId="461" priority="10">
      <formula>AND(NOT(ISBLANK(O4)),ISBLANK(N4))</formula>
    </cfRule>
  </conditionalFormatting>
  <conditionalFormatting sqref="O4">
    <cfRule type="expression" dxfId="460" priority="9">
      <formula>AND(NOT(ISBLANK(N4)),ISBLANK(O4))</formula>
    </cfRule>
  </conditionalFormatting>
  <conditionalFormatting sqref="R4">
    <cfRule type="expression" dxfId="459" priority="8">
      <formula>AND(NOT(ISBLANK(S4)),ISBLANK(R4))</formula>
    </cfRule>
  </conditionalFormatting>
  <conditionalFormatting sqref="S4">
    <cfRule type="expression" dxfId="458" priority="7">
      <formula>AND(NOT(ISBLANK(R4)),ISBLANK(S4))</formula>
    </cfRule>
  </conditionalFormatting>
  <conditionalFormatting sqref="T4">
    <cfRule type="expression" dxfId="457" priority="6">
      <formula>AND(NOT(ISBLANK(U4)),ISBLANK(T4))</formula>
    </cfRule>
  </conditionalFormatting>
  <conditionalFormatting sqref="U4">
    <cfRule type="expression" dxfId="456" priority="5">
      <formula>AND(NOT(ISBLANK(T4)),ISBLANK(U4))</formula>
    </cfRule>
  </conditionalFormatting>
  <conditionalFormatting sqref="V4">
    <cfRule type="expression" dxfId="455" priority="4">
      <formula>AND(NOT(ISBLANK(W4)),ISBLANK(V4))</formula>
    </cfRule>
  </conditionalFormatting>
  <conditionalFormatting sqref="W4">
    <cfRule type="expression" dxfId="454" priority="3">
      <formula>AND(NOT(ISBLANK(V4)),ISBLANK(W4))</formula>
    </cfRule>
  </conditionalFormatting>
  <conditionalFormatting sqref="X4">
    <cfRule type="expression" dxfId="453" priority="2">
      <formula>AND(NOT(ISBLANK(Y4)),ISBLANK(X4))</formula>
    </cfRule>
  </conditionalFormatting>
  <conditionalFormatting sqref="Y4">
    <cfRule type="expression" dxfId="452" priority="1">
      <formula>AND(NOT(ISBLANK(X4)),ISBLANK(Y4))</formula>
    </cfRule>
  </conditionalFormatting>
  <dataValidations count="7">
    <dataValidation type="decimal" operator="greaterThan" allowBlank="1" showInputMessage="1" showErrorMessage="1" sqref="AD4:AI4 AK4:AL4">
      <formula1>0</formula1>
    </dataValidation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list" operator="lessThanOrEqual" allowBlank="1" showInputMessage="1" showErrorMessage="1" error="If your organisation is not shown, please select 'OTHER' and enter full details in the 'Notes' field.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organisation type is not shown, please select 'OTHER' and enter full details in the 'Notes' field. N.B. refer to Data fields sheet for further information.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operator="lessThanOrEqual" allowBlank="1" showInputMessage="1" showErrorMessage="1" error="FTE cannot be greater than Headcount_x000a_" sqref="AB1 AP1:IV3 P2 A1:C1 R1 AO1 AB3:AC3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AO4"/>
  <sheetViews>
    <sheetView topLeftCell="V1" workbookViewId="0">
      <selection activeCell="V7" sqref="V7"/>
    </sheetView>
  </sheetViews>
  <sheetFormatPr defaultRowHeight="15"/>
  <cols>
    <col min="1" max="1" width="12" customWidth="1"/>
    <col min="2" max="2" width="12.5546875" customWidth="1"/>
    <col min="3" max="3" width="11" customWidth="1"/>
    <col min="4" max="5" width="10.21875" customWidth="1"/>
    <col min="6" max="6" width="10.88671875" customWidth="1"/>
    <col min="7" max="7" width="10.44140625" customWidth="1"/>
    <col min="8" max="8" width="10.109375" customWidth="1"/>
    <col min="9" max="9" width="10.44140625" customWidth="1"/>
    <col min="10" max="10" width="10.5546875" customWidth="1"/>
    <col min="11" max="11" width="10.33203125" customWidth="1"/>
    <col min="12" max="12" width="12.21875" customWidth="1"/>
    <col min="13" max="13" width="11.77734375" customWidth="1"/>
    <col min="14" max="14" width="11.5546875" customWidth="1"/>
    <col min="15" max="15" width="11.21875" customWidth="1"/>
    <col min="16" max="16" width="10.44140625" customWidth="1"/>
    <col min="17" max="17" width="10.5546875" customWidth="1"/>
    <col min="18" max="18" width="10.44140625" customWidth="1"/>
    <col min="19" max="19" width="11.33203125" customWidth="1"/>
    <col min="20" max="20" width="10.6640625" customWidth="1"/>
    <col min="21" max="21" width="11.77734375" customWidth="1"/>
    <col min="22" max="22" width="10.77734375" customWidth="1"/>
    <col min="23" max="24" width="11.109375" customWidth="1"/>
    <col min="25" max="25" width="10.5546875" customWidth="1"/>
    <col min="26" max="26" width="11.6640625" customWidth="1"/>
    <col min="27" max="28" width="10.44140625" customWidth="1"/>
    <col min="29" max="29" width="10.88671875" customWidth="1"/>
    <col min="30" max="30" width="12.5546875" customWidth="1"/>
    <col min="31" max="31" width="12.44140625" customWidth="1"/>
    <col min="32" max="32" width="11.21875" customWidth="1"/>
    <col min="33" max="33" width="10.77734375" customWidth="1"/>
    <col min="34" max="34" width="12.109375" customWidth="1"/>
    <col min="35" max="35" width="11" customWidth="1"/>
    <col min="36" max="36" width="12.33203125" bestFit="1" customWidth="1"/>
    <col min="37" max="37" width="12.5546875" customWidth="1"/>
    <col min="38" max="38" width="11.33203125" customWidth="1"/>
    <col min="39" max="39" width="10.88671875" bestFit="1" customWidth="1"/>
    <col min="40" max="40" width="12.33203125" bestFit="1" customWidth="1"/>
    <col min="41" max="41" width="19.21875" customWidth="1"/>
  </cols>
  <sheetData>
    <row r="1" spans="1:41" s="1" customFormat="1" ht="15" customHeight="1">
      <c r="A1" s="34" t="s">
        <v>12</v>
      </c>
      <c r="B1" s="34" t="s">
        <v>1</v>
      </c>
      <c r="C1" s="34" t="s">
        <v>0</v>
      </c>
      <c r="D1" s="40" t="s">
        <v>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48"/>
      <c r="R1" s="36" t="s">
        <v>15</v>
      </c>
      <c r="S1" s="38"/>
      <c r="T1" s="38"/>
      <c r="U1" s="38"/>
      <c r="V1" s="38"/>
      <c r="W1" s="38"/>
      <c r="X1" s="38"/>
      <c r="Y1" s="38"/>
      <c r="Z1" s="38"/>
      <c r="AA1" s="37"/>
      <c r="AB1" s="49" t="s">
        <v>25</v>
      </c>
      <c r="AC1" s="50"/>
      <c r="AD1" s="43" t="s">
        <v>11</v>
      </c>
      <c r="AE1" s="44"/>
      <c r="AF1" s="44"/>
      <c r="AG1" s="44"/>
      <c r="AH1" s="44"/>
      <c r="AI1" s="44"/>
      <c r="AJ1" s="45"/>
      <c r="AK1" s="58" t="s">
        <v>32</v>
      </c>
      <c r="AL1" s="58"/>
      <c r="AM1" s="58"/>
      <c r="AN1" s="55" t="s">
        <v>24</v>
      </c>
      <c r="AO1" s="34" t="s">
        <v>33</v>
      </c>
    </row>
    <row r="2" spans="1:41" s="1" customFormat="1" ht="53.25" customHeight="1">
      <c r="A2" s="41"/>
      <c r="B2" s="41"/>
      <c r="C2" s="41"/>
      <c r="D2" s="46" t="s">
        <v>36</v>
      </c>
      <c r="E2" s="47"/>
      <c r="F2" s="46" t="s">
        <v>37</v>
      </c>
      <c r="G2" s="47"/>
      <c r="H2" s="46" t="s">
        <v>38</v>
      </c>
      <c r="I2" s="47"/>
      <c r="J2" s="46" t="s">
        <v>6</v>
      </c>
      <c r="K2" s="47"/>
      <c r="L2" s="46" t="s">
        <v>31</v>
      </c>
      <c r="M2" s="47"/>
      <c r="N2" s="46" t="s">
        <v>5</v>
      </c>
      <c r="O2" s="47"/>
      <c r="P2" s="40" t="s">
        <v>9</v>
      </c>
      <c r="Q2" s="48"/>
      <c r="R2" s="40" t="s">
        <v>13</v>
      </c>
      <c r="S2" s="37"/>
      <c r="T2" s="36" t="s">
        <v>3</v>
      </c>
      <c r="U2" s="37"/>
      <c r="V2" s="36" t="s">
        <v>4</v>
      </c>
      <c r="W2" s="37"/>
      <c r="X2" s="36" t="s">
        <v>14</v>
      </c>
      <c r="Y2" s="37"/>
      <c r="Z2" s="40" t="s">
        <v>10</v>
      </c>
      <c r="AA2" s="48"/>
      <c r="AB2" s="51"/>
      <c r="AC2" s="52"/>
      <c r="AD2" s="34" t="s">
        <v>17</v>
      </c>
      <c r="AE2" s="34" t="s">
        <v>16</v>
      </c>
      <c r="AF2" s="34" t="s">
        <v>18</v>
      </c>
      <c r="AG2" s="34" t="s">
        <v>19</v>
      </c>
      <c r="AH2" s="34" t="s">
        <v>20</v>
      </c>
      <c r="AI2" s="34" t="s">
        <v>21</v>
      </c>
      <c r="AJ2" s="39" t="s">
        <v>23</v>
      </c>
      <c r="AK2" s="34" t="s">
        <v>26</v>
      </c>
      <c r="AL2" s="34" t="s">
        <v>27</v>
      </c>
      <c r="AM2" s="34" t="s">
        <v>22</v>
      </c>
      <c r="AN2" s="56"/>
      <c r="AO2" s="53"/>
    </row>
    <row r="3" spans="1:41" s="2" customFormat="1" ht="57.75" customHeight="1">
      <c r="A3" s="42"/>
      <c r="B3" s="42"/>
      <c r="C3" s="42"/>
      <c r="D3" s="24" t="s">
        <v>2</v>
      </c>
      <c r="E3" s="24" t="s">
        <v>7</v>
      </c>
      <c r="F3" s="24" t="s">
        <v>2</v>
      </c>
      <c r="G3" s="24" t="s">
        <v>7</v>
      </c>
      <c r="H3" s="24" t="s">
        <v>2</v>
      </c>
      <c r="I3" s="24" t="s">
        <v>7</v>
      </c>
      <c r="J3" s="24" t="s">
        <v>2</v>
      </c>
      <c r="K3" s="24" t="s">
        <v>7</v>
      </c>
      <c r="L3" s="24" t="s">
        <v>2</v>
      </c>
      <c r="M3" s="24" t="s">
        <v>7</v>
      </c>
      <c r="N3" s="24" t="s">
        <v>2</v>
      </c>
      <c r="O3" s="24" t="s">
        <v>7</v>
      </c>
      <c r="P3" s="24" t="s">
        <v>2</v>
      </c>
      <c r="Q3" s="24" t="s">
        <v>7</v>
      </c>
      <c r="R3" s="23" t="s">
        <v>2</v>
      </c>
      <c r="S3" s="23" t="s">
        <v>7</v>
      </c>
      <c r="T3" s="23" t="s">
        <v>2</v>
      </c>
      <c r="U3" s="23" t="s">
        <v>7</v>
      </c>
      <c r="V3" s="23" t="s">
        <v>2</v>
      </c>
      <c r="W3" s="23" t="s">
        <v>7</v>
      </c>
      <c r="X3" s="23" t="s">
        <v>2</v>
      </c>
      <c r="Y3" s="23" t="s">
        <v>7</v>
      </c>
      <c r="Z3" s="23" t="s">
        <v>2</v>
      </c>
      <c r="AA3" s="23" t="s">
        <v>7</v>
      </c>
      <c r="AB3" s="11" t="s">
        <v>2</v>
      </c>
      <c r="AC3" s="10" t="s">
        <v>7</v>
      </c>
      <c r="AD3" s="35"/>
      <c r="AE3" s="35"/>
      <c r="AF3" s="35"/>
      <c r="AG3" s="35"/>
      <c r="AH3" s="35"/>
      <c r="AI3" s="35"/>
      <c r="AJ3" s="39"/>
      <c r="AK3" s="35"/>
      <c r="AL3" s="35"/>
      <c r="AM3" s="35"/>
      <c r="AN3" s="57"/>
      <c r="AO3" s="35"/>
    </row>
    <row r="4" spans="1:41" ht="60">
      <c r="A4" s="14" t="s">
        <v>34</v>
      </c>
      <c r="B4" s="14" t="s">
        <v>35</v>
      </c>
      <c r="C4" s="20" t="s">
        <v>34</v>
      </c>
      <c r="D4" s="29">
        <v>23</v>
      </c>
      <c r="E4" s="15">
        <v>22.27</v>
      </c>
      <c r="F4" s="15">
        <v>85</v>
      </c>
      <c r="G4" s="15">
        <v>83.4</v>
      </c>
      <c r="H4" s="15">
        <v>193</v>
      </c>
      <c r="I4" s="15">
        <v>190.77</v>
      </c>
      <c r="J4" s="15">
        <v>200</v>
      </c>
      <c r="K4" s="15">
        <v>196.63</v>
      </c>
      <c r="L4" s="15">
        <v>35</v>
      </c>
      <c r="M4" s="15">
        <v>33.340000000000003</v>
      </c>
      <c r="N4" s="15"/>
      <c r="O4" s="15"/>
      <c r="P4" s="25">
        <f>SUM(D4+F4+H4+J4+L4+N4)</f>
        <v>536</v>
      </c>
      <c r="Q4" s="25">
        <f>SUM(E4+G4+I4+K4+M4+O4)</f>
        <v>526.41</v>
      </c>
      <c r="R4" s="15">
        <v>46</v>
      </c>
      <c r="S4" s="15">
        <v>46</v>
      </c>
      <c r="T4" s="15"/>
      <c r="U4" s="15"/>
      <c r="V4" s="15"/>
      <c r="W4" s="15"/>
      <c r="X4" s="15">
        <v>5</v>
      </c>
      <c r="Y4" s="15">
        <v>5</v>
      </c>
      <c r="Z4" s="25">
        <f>SUM(R4+T4+V4+X4)</f>
        <v>51</v>
      </c>
      <c r="AA4" s="25">
        <f>SUM(S4+U4+W4+Y4)</f>
        <v>51</v>
      </c>
      <c r="AB4" s="25">
        <f>SUM(P4+Z4)</f>
        <v>587</v>
      </c>
      <c r="AC4" s="25">
        <f>SUM(Q4+AA4)</f>
        <v>577.41</v>
      </c>
      <c r="AD4" s="17">
        <v>2085492.34</v>
      </c>
      <c r="AE4" s="18">
        <v>10828.52</v>
      </c>
      <c r="AF4" s="18">
        <v>0</v>
      </c>
      <c r="AG4" s="18">
        <v>8843.3700000000008</v>
      </c>
      <c r="AH4" s="18">
        <v>401467.51</v>
      </c>
      <c r="AI4" s="18">
        <v>200094.88</v>
      </c>
      <c r="AJ4" s="26">
        <f>SUM(AD4+AE4+AF4+AG4+AI4)</f>
        <v>2305259.11</v>
      </c>
      <c r="AK4" s="19">
        <v>226633</v>
      </c>
      <c r="AL4" s="19">
        <v>22917</v>
      </c>
      <c r="AM4" s="26">
        <f>SUM(AK4:AL4)</f>
        <v>249550</v>
      </c>
      <c r="AN4" s="26">
        <f>SUM(AJ4+AM4)</f>
        <v>2554809.11</v>
      </c>
    </row>
  </sheetData>
  <mergeCells count="32">
    <mergeCell ref="AH2:AH3"/>
    <mergeCell ref="AI2:AI3"/>
    <mergeCell ref="AJ2:AJ3"/>
    <mergeCell ref="AK2:AK3"/>
    <mergeCell ref="AL2:AL3"/>
    <mergeCell ref="AM2:AM3"/>
    <mergeCell ref="X2:Y2"/>
    <mergeCell ref="Z2:AA2"/>
    <mergeCell ref="AD2:AD3"/>
    <mergeCell ref="AE2:AE3"/>
    <mergeCell ref="AF2:AF3"/>
    <mergeCell ref="AG2:AG3"/>
    <mergeCell ref="AD1:AJ1"/>
    <mergeCell ref="AK1:AM1"/>
    <mergeCell ref="AN1:AN3"/>
    <mergeCell ref="AO1:AO3"/>
    <mergeCell ref="D2:E2"/>
    <mergeCell ref="F2:G2"/>
    <mergeCell ref="H2:I2"/>
    <mergeCell ref="J2:K2"/>
    <mergeCell ref="L2:M2"/>
    <mergeCell ref="N2:O2"/>
    <mergeCell ref="A1:A3"/>
    <mergeCell ref="B1:B3"/>
    <mergeCell ref="C1:C3"/>
    <mergeCell ref="D1:Q1"/>
    <mergeCell ref="R1:AA1"/>
    <mergeCell ref="AB1:AC2"/>
    <mergeCell ref="P2:Q2"/>
    <mergeCell ref="R2:S2"/>
    <mergeCell ref="T2:U2"/>
    <mergeCell ref="V2:W2"/>
  </mergeCells>
  <conditionalFormatting sqref="B4">
    <cfRule type="expression" dxfId="451" priority="84">
      <formula>AND(NOT(ISBLANK($A4)),ISBLANK(B4))</formula>
    </cfRule>
  </conditionalFormatting>
  <conditionalFormatting sqref="C4">
    <cfRule type="expression" dxfId="450" priority="83">
      <formula>AND(NOT(ISBLANK(A4)),ISBLANK(C4))</formula>
    </cfRule>
  </conditionalFormatting>
  <conditionalFormatting sqref="D4">
    <cfRule type="expression" dxfId="449" priority="82">
      <formula>AND(NOT(ISBLANK(E4)),ISBLANK(D4))</formula>
    </cfRule>
  </conditionalFormatting>
  <conditionalFormatting sqref="E4">
    <cfRule type="expression" dxfId="448" priority="81">
      <formula>AND(NOT(ISBLANK(D4)),ISBLANK(E4))</formula>
    </cfRule>
  </conditionalFormatting>
  <conditionalFormatting sqref="F4">
    <cfRule type="expression" dxfId="447" priority="80">
      <formula>AND(NOT(ISBLANK(G4)),ISBLANK(F4))</formula>
    </cfRule>
  </conditionalFormatting>
  <conditionalFormatting sqref="G4">
    <cfRule type="expression" dxfId="446" priority="79">
      <formula>AND(NOT(ISBLANK(F4)),ISBLANK(G4))</formula>
    </cfRule>
  </conditionalFormatting>
  <conditionalFormatting sqref="H4">
    <cfRule type="expression" dxfId="445" priority="78">
      <formula>AND(NOT(ISBLANK(I4)),ISBLANK(H4))</formula>
    </cfRule>
  </conditionalFormatting>
  <conditionalFormatting sqref="I4">
    <cfRule type="expression" dxfId="444" priority="77">
      <formula>AND(NOT(ISBLANK(H4)),ISBLANK(I4))</formula>
    </cfRule>
  </conditionalFormatting>
  <conditionalFormatting sqref="J4">
    <cfRule type="expression" dxfId="443" priority="76">
      <formula>AND(NOT(ISBLANK(K4)),ISBLANK(J4))</formula>
    </cfRule>
  </conditionalFormatting>
  <conditionalFormatting sqref="K4">
    <cfRule type="expression" dxfId="442" priority="75">
      <formula>AND(NOT(ISBLANK(J4)),ISBLANK(K4))</formula>
    </cfRule>
  </conditionalFormatting>
  <conditionalFormatting sqref="L4">
    <cfRule type="expression" dxfId="441" priority="74">
      <formula>AND(NOT(ISBLANK(M4)),ISBLANK(L4))</formula>
    </cfRule>
  </conditionalFormatting>
  <conditionalFormatting sqref="M4">
    <cfRule type="expression" dxfId="440" priority="73">
      <formula>AND(NOT(ISBLANK(L4)),ISBLANK(M4))</formula>
    </cfRule>
  </conditionalFormatting>
  <conditionalFormatting sqref="N4">
    <cfRule type="expression" dxfId="439" priority="72">
      <formula>AND(NOT(ISBLANK(O4)),ISBLANK(N4))</formula>
    </cfRule>
  </conditionalFormatting>
  <conditionalFormatting sqref="O4">
    <cfRule type="expression" dxfId="438" priority="71">
      <formula>AND(NOT(ISBLANK(N4)),ISBLANK(O4))</formula>
    </cfRule>
  </conditionalFormatting>
  <conditionalFormatting sqref="R4">
    <cfRule type="expression" dxfId="437" priority="70">
      <formula>AND(NOT(ISBLANK(S4)),ISBLANK(R4))</formula>
    </cfRule>
  </conditionalFormatting>
  <conditionalFormatting sqref="S4">
    <cfRule type="expression" dxfId="436" priority="69">
      <formula>AND(NOT(ISBLANK(R4)),ISBLANK(S4))</formula>
    </cfRule>
  </conditionalFormatting>
  <conditionalFormatting sqref="T4">
    <cfRule type="expression" dxfId="435" priority="68">
      <formula>AND(NOT(ISBLANK(U4)),ISBLANK(T4))</formula>
    </cfRule>
  </conditionalFormatting>
  <conditionalFormatting sqref="U4">
    <cfRule type="expression" dxfId="434" priority="67">
      <formula>AND(NOT(ISBLANK(T4)),ISBLANK(U4))</formula>
    </cfRule>
  </conditionalFormatting>
  <conditionalFormatting sqref="V4">
    <cfRule type="expression" dxfId="433" priority="66">
      <formula>AND(NOT(ISBLANK(W4)),ISBLANK(V4))</formula>
    </cfRule>
  </conditionalFormatting>
  <conditionalFormatting sqref="W4">
    <cfRule type="expression" dxfId="432" priority="65">
      <formula>AND(NOT(ISBLANK(V4)),ISBLANK(W4))</formula>
    </cfRule>
  </conditionalFormatting>
  <conditionalFormatting sqref="X4">
    <cfRule type="expression" dxfId="431" priority="64">
      <formula>AND(NOT(ISBLANK(Y4)),ISBLANK(X4))</formula>
    </cfRule>
  </conditionalFormatting>
  <conditionalFormatting sqref="Y4">
    <cfRule type="expression" dxfId="430" priority="63">
      <formula>AND(NOT(ISBLANK(X4)),ISBLANK(Y4))</formula>
    </cfRule>
  </conditionalFormatting>
  <conditionalFormatting sqref="D4">
    <cfRule type="expression" dxfId="429" priority="62">
      <formula>AND(NOT(ISBLANK(E4)),ISBLANK(D4))</formula>
    </cfRule>
  </conditionalFormatting>
  <conditionalFormatting sqref="E4">
    <cfRule type="expression" dxfId="428" priority="61">
      <formula>AND(NOT(ISBLANK(D4)),ISBLANK(E4))</formula>
    </cfRule>
  </conditionalFormatting>
  <conditionalFormatting sqref="F4">
    <cfRule type="expression" dxfId="427" priority="60">
      <formula>AND(NOT(ISBLANK(G4)),ISBLANK(F4))</formula>
    </cfRule>
  </conditionalFormatting>
  <conditionalFormatting sqref="G4">
    <cfRule type="expression" dxfId="426" priority="59">
      <formula>AND(NOT(ISBLANK(F4)),ISBLANK(G4))</formula>
    </cfRule>
  </conditionalFormatting>
  <conditionalFormatting sqref="H4">
    <cfRule type="expression" dxfId="425" priority="58">
      <formula>AND(NOT(ISBLANK(I4)),ISBLANK(H4))</formula>
    </cfRule>
  </conditionalFormatting>
  <conditionalFormatting sqref="I4">
    <cfRule type="expression" dxfId="424" priority="57">
      <formula>AND(NOT(ISBLANK(H4)),ISBLANK(I4))</formula>
    </cfRule>
  </conditionalFormatting>
  <conditionalFormatting sqref="J4">
    <cfRule type="expression" dxfId="423" priority="56">
      <formula>AND(NOT(ISBLANK(K4)),ISBLANK(J4))</formula>
    </cfRule>
  </conditionalFormatting>
  <conditionalFormatting sqref="K4">
    <cfRule type="expression" dxfId="422" priority="55">
      <formula>AND(NOT(ISBLANK(J4)),ISBLANK(K4))</formula>
    </cfRule>
  </conditionalFormatting>
  <conditionalFormatting sqref="L4">
    <cfRule type="expression" dxfId="421" priority="54">
      <formula>AND(NOT(ISBLANK(M4)),ISBLANK(L4))</formula>
    </cfRule>
  </conditionalFormatting>
  <conditionalFormatting sqref="M4">
    <cfRule type="expression" dxfId="420" priority="53">
      <formula>AND(NOT(ISBLANK(L4)),ISBLANK(M4))</formula>
    </cfRule>
  </conditionalFormatting>
  <conditionalFormatting sqref="N4">
    <cfRule type="expression" dxfId="419" priority="52">
      <formula>AND(NOT(ISBLANK(O4)),ISBLANK(N4))</formula>
    </cfRule>
  </conditionalFormatting>
  <conditionalFormatting sqref="O4">
    <cfRule type="expression" dxfId="418" priority="51">
      <formula>AND(NOT(ISBLANK(N4)),ISBLANK(O4))</formula>
    </cfRule>
  </conditionalFormatting>
  <conditionalFormatting sqref="R4">
    <cfRule type="expression" dxfId="417" priority="50">
      <formula>AND(NOT(ISBLANK(S4)),ISBLANK(R4))</formula>
    </cfRule>
  </conditionalFormatting>
  <conditionalFormatting sqref="S4">
    <cfRule type="expression" dxfId="416" priority="49">
      <formula>AND(NOT(ISBLANK(R4)),ISBLANK(S4))</formula>
    </cfRule>
  </conditionalFormatting>
  <conditionalFormatting sqref="T4">
    <cfRule type="expression" dxfId="415" priority="48">
      <formula>AND(NOT(ISBLANK(U4)),ISBLANK(T4))</formula>
    </cfRule>
  </conditionalFormatting>
  <conditionalFormatting sqref="U4">
    <cfRule type="expression" dxfId="414" priority="47">
      <formula>AND(NOT(ISBLANK(T4)),ISBLANK(U4))</formula>
    </cfRule>
  </conditionalFormatting>
  <conditionalFormatting sqref="V4">
    <cfRule type="expression" dxfId="413" priority="46">
      <formula>AND(NOT(ISBLANK(W4)),ISBLANK(V4))</formula>
    </cfRule>
  </conditionalFormatting>
  <conditionalFormatting sqref="W4">
    <cfRule type="expression" dxfId="412" priority="45">
      <formula>AND(NOT(ISBLANK(V4)),ISBLANK(W4))</formula>
    </cfRule>
  </conditionalFormatting>
  <conditionalFormatting sqref="X4">
    <cfRule type="expression" dxfId="411" priority="44">
      <formula>AND(NOT(ISBLANK(Y4)),ISBLANK(X4))</formula>
    </cfRule>
  </conditionalFormatting>
  <conditionalFormatting sqref="Y4">
    <cfRule type="expression" dxfId="410" priority="43">
      <formula>AND(NOT(ISBLANK(X4)),ISBLANK(Y4))</formula>
    </cfRule>
  </conditionalFormatting>
  <conditionalFormatting sqref="D4">
    <cfRule type="expression" dxfId="409" priority="42">
      <formula>AND(NOT(ISBLANK(E4)),ISBLANK(D4))</formula>
    </cfRule>
  </conditionalFormatting>
  <conditionalFormatting sqref="E4">
    <cfRule type="expression" dxfId="408" priority="41">
      <formula>AND(NOT(ISBLANK(D4)),ISBLANK(E4))</formula>
    </cfRule>
  </conditionalFormatting>
  <conditionalFormatting sqref="F4">
    <cfRule type="expression" dxfId="407" priority="40">
      <formula>AND(NOT(ISBLANK(G4)),ISBLANK(F4))</formula>
    </cfRule>
  </conditionalFormatting>
  <conditionalFormatting sqref="G4">
    <cfRule type="expression" dxfId="406" priority="39">
      <formula>AND(NOT(ISBLANK(F4)),ISBLANK(G4))</formula>
    </cfRule>
  </conditionalFormatting>
  <conditionalFormatting sqref="H4">
    <cfRule type="expression" dxfId="405" priority="38">
      <formula>AND(NOT(ISBLANK(I4)),ISBLANK(H4))</formula>
    </cfRule>
  </conditionalFormatting>
  <conditionalFormatting sqref="I4">
    <cfRule type="expression" dxfId="404" priority="37">
      <formula>AND(NOT(ISBLANK(H4)),ISBLANK(I4))</formula>
    </cfRule>
  </conditionalFormatting>
  <conditionalFormatting sqref="J4">
    <cfRule type="expression" dxfId="403" priority="36">
      <formula>AND(NOT(ISBLANK(K4)),ISBLANK(J4))</formula>
    </cfRule>
  </conditionalFormatting>
  <conditionalFormatting sqref="K4">
    <cfRule type="expression" dxfId="402" priority="35">
      <formula>AND(NOT(ISBLANK(J4)),ISBLANK(K4))</formula>
    </cfRule>
  </conditionalFormatting>
  <conditionalFormatting sqref="L4">
    <cfRule type="expression" dxfId="401" priority="34">
      <formula>AND(NOT(ISBLANK(M4)),ISBLANK(L4))</formula>
    </cfRule>
  </conditionalFormatting>
  <conditionalFormatting sqref="M4">
    <cfRule type="expression" dxfId="400" priority="33">
      <formula>AND(NOT(ISBLANK(L4)),ISBLANK(M4))</formula>
    </cfRule>
  </conditionalFormatting>
  <conditionalFormatting sqref="N4">
    <cfRule type="expression" dxfId="399" priority="32">
      <formula>AND(NOT(ISBLANK(O4)),ISBLANK(N4))</formula>
    </cfRule>
  </conditionalFormatting>
  <conditionalFormatting sqref="O4">
    <cfRule type="expression" dxfId="398" priority="31">
      <formula>AND(NOT(ISBLANK(N4)),ISBLANK(O4))</formula>
    </cfRule>
  </conditionalFormatting>
  <conditionalFormatting sqref="R4">
    <cfRule type="expression" dxfId="397" priority="30">
      <formula>AND(NOT(ISBLANK(S4)),ISBLANK(R4))</formula>
    </cfRule>
  </conditionalFormatting>
  <conditionalFormatting sqref="S4">
    <cfRule type="expression" dxfId="396" priority="29">
      <formula>AND(NOT(ISBLANK(R4)),ISBLANK(S4))</formula>
    </cfRule>
  </conditionalFormatting>
  <conditionalFormatting sqref="T4">
    <cfRule type="expression" dxfId="395" priority="28">
      <formula>AND(NOT(ISBLANK(U4)),ISBLANK(T4))</formula>
    </cfRule>
  </conditionalFormatting>
  <conditionalFormatting sqref="U4">
    <cfRule type="expression" dxfId="394" priority="27">
      <formula>AND(NOT(ISBLANK(T4)),ISBLANK(U4))</formula>
    </cfRule>
  </conditionalFormatting>
  <conditionalFormatting sqref="V4">
    <cfRule type="expression" dxfId="393" priority="26">
      <formula>AND(NOT(ISBLANK(W4)),ISBLANK(V4))</formula>
    </cfRule>
  </conditionalFormatting>
  <conditionalFormatting sqref="W4">
    <cfRule type="expression" dxfId="392" priority="25">
      <formula>AND(NOT(ISBLANK(V4)),ISBLANK(W4))</formula>
    </cfRule>
  </conditionalFormatting>
  <conditionalFormatting sqref="X4">
    <cfRule type="expression" dxfId="391" priority="24">
      <formula>AND(NOT(ISBLANK(Y4)),ISBLANK(X4))</formula>
    </cfRule>
  </conditionalFormatting>
  <conditionalFormatting sqref="Y4">
    <cfRule type="expression" dxfId="390" priority="23">
      <formula>AND(NOT(ISBLANK(X4)),ISBLANK(Y4))</formula>
    </cfRule>
  </conditionalFormatting>
  <conditionalFormatting sqref="B4">
    <cfRule type="expression" dxfId="389" priority="22">
      <formula>AND(NOT(ISBLANK($A4)),ISBLANK(B4))</formula>
    </cfRule>
  </conditionalFormatting>
  <conditionalFormatting sqref="C4">
    <cfRule type="expression" dxfId="388" priority="21">
      <formula>AND(NOT(ISBLANK(A4)),ISBLANK(C4))</formula>
    </cfRule>
  </conditionalFormatting>
  <conditionalFormatting sqref="D4">
    <cfRule type="expression" dxfId="387" priority="20">
      <formula>AND(NOT(ISBLANK(E4)),ISBLANK(D4))</formula>
    </cfRule>
  </conditionalFormatting>
  <conditionalFormatting sqref="E4">
    <cfRule type="expression" dxfId="386" priority="19">
      <formula>AND(NOT(ISBLANK(D4)),ISBLANK(E4))</formula>
    </cfRule>
  </conditionalFormatting>
  <conditionalFormatting sqref="F4">
    <cfRule type="expression" dxfId="385" priority="18">
      <formula>AND(NOT(ISBLANK(G4)),ISBLANK(F4))</formula>
    </cfRule>
  </conditionalFormatting>
  <conditionalFormatting sqref="G4">
    <cfRule type="expression" dxfId="384" priority="17">
      <formula>AND(NOT(ISBLANK(F4)),ISBLANK(G4))</formula>
    </cfRule>
  </conditionalFormatting>
  <conditionalFormatting sqref="H4">
    <cfRule type="expression" dxfId="383" priority="16">
      <formula>AND(NOT(ISBLANK(I4)),ISBLANK(H4))</formula>
    </cfRule>
  </conditionalFormatting>
  <conditionalFormatting sqref="I4">
    <cfRule type="expression" dxfId="382" priority="15">
      <formula>AND(NOT(ISBLANK(H4)),ISBLANK(I4))</formula>
    </cfRule>
  </conditionalFormatting>
  <conditionalFormatting sqref="J4">
    <cfRule type="expression" dxfId="381" priority="14">
      <formula>AND(NOT(ISBLANK(K4)),ISBLANK(J4))</formula>
    </cfRule>
  </conditionalFormatting>
  <conditionalFormatting sqref="K4">
    <cfRule type="expression" dxfId="380" priority="13">
      <formula>AND(NOT(ISBLANK(J4)),ISBLANK(K4))</formula>
    </cfRule>
  </conditionalFormatting>
  <conditionalFormatting sqref="L4">
    <cfRule type="expression" dxfId="379" priority="12">
      <formula>AND(NOT(ISBLANK(M4)),ISBLANK(L4))</formula>
    </cfRule>
  </conditionalFormatting>
  <conditionalFormatting sqref="M4">
    <cfRule type="expression" dxfId="378" priority="11">
      <formula>AND(NOT(ISBLANK(L4)),ISBLANK(M4))</formula>
    </cfRule>
  </conditionalFormatting>
  <conditionalFormatting sqref="N4">
    <cfRule type="expression" dxfId="377" priority="10">
      <formula>AND(NOT(ISBLANK(O4)),ISBLANK(N4))</formula>
    </cfRule>
  </conditionalFormatting>
  <conditionalFormatting sqref="O4">
    <cfRule type="expression" dxfId="376" priority="9">
      <formula>AND(NOT(ISBLANK(N4)),ISBLANK(O4))</formula>
    </cfRule>
  </conditionalFormatting>
  <conditionalFormatting sqref="R4">
    <cfRule type="expression" dxfId="375" priority="8">
      <formula>AND(NOT(ISBLANK(S4)),ISBLANK(R4))</formula>
    </cfRule>
  </conditionalFormatting>
  <conditionalFormatting sqref="S4">
    <cfRule type="expression" dxfId="374" priority="7">
      <formula>AND(NOT(ISBLANK(R4)),ISBLANK(S4))</formula>
    </cfRule>
  </conditionalFormatting>
  <conditionalFormatting sqref="T4">
    <cfRule type="expression" dxfId="373" priority="6">
      <formula>AND(NOT(ISBLANK(U4)),ISBLANK(T4))</formula>
    </cfRule>
  </conditionalFormatting>
  <conditionalFormatting sqref="U4">
    <cfRule type="expression" dxfId="372" priority="5">
      <formula>AND(NOT(ISBLANK(T4)),ISBLANK(U4))</formula>
    </cfRule>
  </conditionalFormatting>
  <conditionalFormatting sqref="V4">
    <cfRule type="expression" dxfId="371" priority="4">
      <formula>AND(NOT(ISBLANK(W4)),ISBLANK(V4))</formula>
    </cfRule>
  </conditionalFormatting>
  <conditionalFormatting sqref="W4">
    <cfRule type="expression" dxfId="370" priority="3">
      <formula>AND(NOT(ISBLANK(V4)),ISBLANK(W4))</formula>
    </cfRule>
  </conditionalFormatting>
  <conditionalFormatting sqref="X4">
    <cfRule type="expression" dxfId="369" priority="2">
      <formula>AND(NOT(ISBLANK(Y4)),ISBLANK(X4))</formula>
    </cfRule>
  </conditionalFormatting>
  <conditionalFormatting sqref="Y4">
    <cfRule type="expression" dxfId="368" priority="1">
      <formula>AND(NOT(ISBLANK(X4)),ISBLANK(Y4))</formula>
    </cfRule>
  </conditionalFormatting>
  <dataValidations count="7">
    <dataValidation operator="lessThanOrEqual" allowBlank="1" showInputMessage="1" showErrorMessage="1" error="FTE cannot be greater than Headcount_x000a_" sqref="AB1 AP1:IV3 P2 A1:C1 R1 AO1 AB3:AC3"/>
    <dataValidation type="list" operator="lessThanOrEqual" allowBlank="1" showInputMessage="1" showErrorMessage="1" error="If your organisation type is not shown, please select 'OTHER' and enter full details in the 'Notes' field. N.B. refer to Data fields sheet for further information._x000a_" promptTitle="Organisation Type" prompt="Select from the dropdown list. If your organisation type is not shown, please select 'OTHER' and enter full details in the 'Notes' field. NB: refer to Data fields sheet for further information." sqref="B4">
      <formula1>INDIRECT("Organisation_Type")</formula1>
    </dataValidation>
    <dataValidation type="list" operator="lessThanOrEqual" allowBlank="1" showInputMessage="1" showErrorMessage="1" error="If your organisation is not shown, please select 'OTHER' and enter full details in the 'Notes' field." promptTitle="Organisation Name" prompt="Select from the dropdown list. If your organisation is not shown, please select 'OTHER' and enter full details in the 'Notes' field." sqref="A4">
      <formula1>INDIRECT("List_of_organisations")</formula1>
    </dataValidation>
    <dataValidation type="list" operator="lessThanOrEqual" allowBlank="1" showInputMessage="1" showErrorMessage="1" error="If your main, parent or sponsoring department is not shown or is incorrectly identified, please select 'OTHER' and enter full details in the 'Notes' field._x000a_" promptTitle="Main, parent or sponsoring dept" prompt="Select the name your organisation's Main/Parent/Sponsoring department from the list. If your Main/Parent/Sponsoring department is not listed or incorrectly identified, please select 'OTHER' from the drop down list and enter details in the 'Notes' field." sqref="C4">
      <formula1>INDIRECT("Main_Department")</formula1>
    </dataValidation>
    <dataValidation type="custom" allowBlank="1" showInputMessage="1" showErrorMessage="1" errorTitle="Headcount" error="The value entered in the headcount field must be greater than or equal to the value entered in the FTE field." sqref="J4 L4 N4 D4 F4 H4 T4 V4 X4 R4">
      <formula1>D4&gt;=E4</formula1>
    </dataValidation>
    <dataValidation type="custom" allowBlank="1" showInputMessage="1" showErrorMessage="1" errorTitle="FTE" error="The value entered in the FTE field must be less than or equal to the value entered in the headcount field." sqref="I4 K4 O4 E4 M4 G4 U4 W4 Y4 S4">
      <formula1>E4&lt;=D4</formula1>
    </dataValidation>
    <dataValidation type="decimal" operator="greaterThanOrEqual" allowBlank="1" showInputMessage="1" showErrorMessage="1" sqref="AD4:AI4 AK4:AL4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Work_x0020_Area xmlns="2cd398cc-5242-4f22-a36e-b22b9499e21b">Freedom of Information</Work_x0020_Area>
    <_x003a__x003a_ xmlns="2cd398cc-5242-4f22-a36e-b22b9499e21b">- Main Document</_x003a__x003a_>
    <Ref_x0020_No_x0020_New xmlns="2cd398cc-5242-4f22-a36e-b22b9499e21b" xsi:nil="true"/>
    <_x003a_ xmlns="2cd398cc-5242-4f22-a36e-b22b9499e21b">2012/01/13 - Workforce Management Information 2011-12</_x003a_>
    <Overview xmlns="2cd398cc-5242-4f22-a36e-b22b9499e21b">Management information on the number of staff working in Ofgem, including associated paybill costs, for the year 2011-12.</Overview>
    <Publication_x0020_Date_x003a_ xmlns="2cd398cc-5242-4f22-a36e-b22b9499e21b">2012-05-04T00:00:00+00:00</Publication_x0020_Date_x003a_>
    <Closing_x0020_Date xmlns="2cd398cc-5242-4f22-a36e-b22b9499e2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ther" ma:contentTypeID="0x0101001B29A5457858BB40B9775B98A0F7A817006AA4B4AB379F864F8DF40552C1A44A78" ma:contentTypeVersion="21" ma:contentTypeDescription="Any item containing internal Ofgem or external information" ma:contentTypeScope="" ma:versionID="28738648fa8b0b732a38c9abdf4ad1a5">
  <xsd:schema xmlns:xsd="http://www.w3.org/2001/XMLSchema" xmlns:p="http://schemas.microsoft.com/office/2006/metadata/properties" xmlns:ns2="2cd398cc-5242-4f22-a36e-b22b9499e21b" targetNamespace="http://schemas.microsoft.com/office/2006/metadata/properties" ma:root="true" ma:fieldsID="67a10ff01bbe9a979bb868e7c6b6e6f5" ns2:_="">
    <xsd:import namespace="2cd398cc-5242-4f22-a36e-b22b9499e21b"/>
    <xsd:element name="properties">
      <xsd:complexType>
        <xsd:sequence>
          <xsd:element name="documentManagement">
            <xsd:complexType>
              <xsd:all>
                <xsd:element ref="ns2:Publication_x0020_Date_x003a_"/>
                <xsd:element ref="ns2:_x003a_"/>
                <xsd:element ref="ns2:_x003a__x003a_"/>
                <xsd:element ref="ns2:Work_x0020_Area"/>
                <xsd:element ref="ns2:Closing_x0020_Date" minOccurs="0"/>
                <xsd:element ref="ns2:Overview" minOccurs="0"/>
                <xsd:element ref="ns2:Ref_x0020_No_x0020_New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cd398cc-5242-4f22-a36e-b22b9499e21b" elementFormDefault="qualified">
    <xsd:import namespace="http://schemas.microsoft.com/office/2006/documentManagement/types"/>
    <xsd:element name="Publication_x0020_Date_x003a_" ma:index="1" ma:displayName="Publication Date:" ma:default="[today]" ma:description="Publication Date:" ma:format="DateOnly" ma:internalName="Publication_x0020_Date_x003A_">
      <xsd:simpleType>
        <xsd:restriction base="dms:DateTime"/>
      </xsd:simpleType>
    </xsd:element>
    <xsd:element name="_x003a_" ma:index="3" ma:displayName=":" ma:default="" ma:description="To display documents in tables. Also to group them together eg Responses with a Consultation Doc.  The format is YYYY/MM/DD - Title - Ref No &#10;(keep the Title part short and use copy and paste to ensure grouping works - check in Publication view)" ma:internalName="_x003A_">
      <xsd:simpleType>
        <xsd:restriction base="dms:Text">
          <xsd:maxLength value="112"/>
        </xsd:restriction>
      </xsd:simpleType>
    </xsd:element>
    <xsd:element name="_x003a__x003a_" ma:index="4" ma:displayName="::" ma:default="" ma:description="Used to place Subsidiary Documents and Responses in the 'More Information' table, with Subsidiary Documents first" ma:format="Dropdown" ma:internalName="_x003A__x003A_">
      <xsd:simpleType>
        <xsd:restriction base="dms:Choice">
          <xsd:enumeration value="- Main Document"/>
          <xsd:enumeration value="- Subsidiary Document"/>
          <xsd:enumeration value="Response"/>
        </xsd:restriction>
      </xsd:simpleType>
    </xsd:element>
    <xsd:element name="Work_x0020_Area" ma:index="5" ma:displayName="Work Area" ma:description="Choose from the drop-down list" ma:format="Dropdown" ma:internalName="Work_x0020_Area">
      <xsd:simpleType>
        <xsd:restriction base="dms:Choice">
          <xsd:enumeration value="Better Regulation"/>
          <xsd:enumeration value="Careers"/>
          <xsd:enumeration value="Connections"/>
          <xsd:enumeration value="Corporate Planning"/>
          <xsd:enumeration value="Electricity Codes"/>
          <xsd:enumeration value="Electricity Distribution"/>
          <xsd:enumeration value="Enforcement"/>
          <xsd:enumeration value="Environment"/>
          <xsd:enumeration value="Europe"/>
          <xsd:enumeration value="Freedom of Information"/>
          <xsd:enumeration value="Gas Codes"/>
          <xsd:enumeration value="Gas Distribution"/>
          <xsd:enumeration value="Licensing"/>
          <xsd:enumeration value="Ofgem's Role"/>
          <xsd:enumeration value="Offshore Transmission"/>
          <xsd:enumeration value="Project Discovery"/>
          <xsd:enumeration value="Retail Markets"/>
          <xsd:enumeration value="RPI-X@20"/>
          <xsd:enumeration value="Smaller Generators"/>
          <xsd:enumeration value="Social Action"/>
          <xsd:enumeration value="Smarter Markets"/>
          <xsd:enumeration value="Sustainable Development"/>
          <xsd:enumeration value="Technical"/>
          <xsd:enumeration value="Transmission"/>
          <xsd:enumeration value="Vulnerable Consumers"/>
          <xsd:enumeration value="Wholesale Markets"/>
        </xsd:restriction>
      </xsd:simpleType>
    </xsd:element>
    <xsd:element name="Closing_x0020_Date" ma:index="6" nillable="true" ma:displayName="Closing Date" ma:default="" ma:format="DateOnly" ma:internalName="Closing_x0020_Date">
      <xsd:simpleType>
        <xsd:restriction base="dms:DateTime"/>
      </xsd:simpleType>
    </xsd:element>
    <xsd:element name="Overview" ma:index="7" nillable="true" ma:displayName="Overview" ma:default="" ma:description="This is a short overview of the document or item" ma:internalName="Overview" ma:readOnly="false">
      <xsd:simpleType>
        <xsd:restriction base="dms:Note"/>
      </xsd:simpleType>
    </xsd:element>
    <xsd:element name="Ref_x0020_No_x0020_New" ma:index="15" nillable="true" ma:displayName="Ref No" ma:description="This Reference number is allocated by Communications for significant Ofgem publications" ma:internalName="Ref_x0020_No_x0020_New" ma:readOnly="false">
      <xsd:simpleType>
        <xsd:restriction base="dms:Text">
          <xsd:maxLength value="2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abel version="1.0">
  <element uid="id_newpolicy" value=""/>
  <element uid="id_unclassified" value=""/>
</label>
</file>

<file path=customXml/itemProps1.xml><?xml version="1.0" encoding="utf-8"?>
<ds:datastoreItem xmlns:ds="http://schemas.openxmlformats.org/officeDocument/2006/customXml" ds:itemID="{C1D6F117-961C-4F05-9F18-3DC73868C1A0}"/>
</file>

<file path=customXml/itemProps2.xml><?xml version="1.0" encoding="utf-8"?>
<ds:datastoreItem xmlns:ds="http://schemas.openxmlformats.org/officeDocument/2006/customXml" ds:itemID="{BEC8DC88-015E-43F2-BE6D-8CB25CA13A1C}"/>
</file>

<file path=customXml/itemProps3.xml><?xml version="1.0" encoding="utf-8"?>
<ds:datastoreItem xmlns:ds="http://schemas.openxmlformats.org/officeDocument/2006/customXml" ds:itemID="{767D5E55-0716-4001-912A-4DC19BF94581}"/>
</file>

<file path=customXml/itemProps4.xml><?xml version="1.0" encoding="utf-8"?>
<ds:datastoreItem xmlns:ds="http://schemas.openxmlformats.org/officeDocument/2006/customXml" ds:itemID="{18ED44EE-BC3C-456A-B3F1-69B3FD523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April 11</vt:lpstr>
      <vt:lpstr>May 11</vt:lpstr>
      <vt:lpstr>June 11</vt:lpstr>
      <vt:lpstr>July 11</vt:lpstr>
      <vt:lpstr>Aug 11</vt:lpstr>
      <vt:lpstr>Sept 11</vt:lpstr>
      <vt:lpstr>Oct 11</vt:lpstr>
      <vt:lpstr>Nov 11</vt:lpstr>
      <vt:lpstr>Dec 11</vt:lpstr>
      <vt:lpstr>Jan12</vt:lpstr>
      <vt:lpstr>Feb 12</vt:lpstr>
      <vt:lpstr>Mar 12</vt:lpstr>
      <vt:lpstr>Sheet1</vt:lpstr>
      <vt:lpstr>'April 11'!Print_Area</vt:lpstr>
      <vt:lpstr>'Aug 11'!Print_Area</vt:lpstr>
      <vt:lpstr>'July 11'!Print_Area</vt:lpstr>
      <vt:lpstr>'June 11'!Print_Area</vt:lpstr>
      <vt:lpstr>'May 11'!Print_Area</vt:lpstr>
    </vt:vector>
  </TitlesOfParts>
  <Company>Flex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Workforce Management Information 2011-12 </dc:title>
  <dc:creator>Hannah Braine</dc:creator>
  <cp:keywords/>
  <cp:lastModifiedBy>install</cp:lastModifiedBy>
  <cp:lastPrinted>2011-05-16T09:46:00Z</cp:lastPrinted>
  <dcterms:created xsi:type="dcterms:W3CDTF">2011-03-30T15:28:39Z</dcterms:created>
  <dcterms:modified xsi:type="dcterms:W3CDTF">2012-05-04T09:07:50Z</dcterms:modified>
  <cp:contentType>Other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a265044b-e7ee-4772-8713-3406c630a19a</vt:lpwstr>
  </property>
  <property fmtid="{D5CDD505-2E9C-101B-9397-08002B2CF9AE}" pid="15" name="ContentTypeId">
    <vt:lpwstr>0x0101001B29A5457858BB40B9775B98A0F7A817006AA4B4AB379F864F8DF40552C1A44A78</vt:lpwstr>
  </property>
  <property fmtid="{D5CDD505-2E9C-101B-9397-08002B2CF9AE}" pid="17" name="Classification">
    <vt:lpwstr>Unclassified</vt:lpwstr>
  </property>
  <property fmtid="{D5CDD505-2E9C-101B-9397-08002B2CF9AE}" pid="18" name="::">
    <vt:lpwstr>-Main Document</vt:lpwstr>
  </property>
  <property fmtid="{D5CDD505-2E9C-101B-9397-08002B2CF9AE}" pid="20" name="Organisation">
    <vt:lpwstr>Choose an Organisation</vt:lpwstr>
  </property>
</Properties>
</file>