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defaultThemeVersion="124226"/>
  <bookViews>
    <workbookView xWindow="-15" yWindow="-15" windowWidth="15480" windowHeight="1725" tabRatio="773"/>
  </bookViews>
  <sheets>
    <sheet name="LV Switchgear and other" sheetId="4" r:id="rId1"/>
    <sheet name="LV UGB" sheetId="5" r:id="rId2"/>
    <sheet name="LV OHL Support" sheetId="6" r:id="rId3"/>
    <sheet name="HV Switchgear (GM) - Primary" sheetId="7" r:id="rId4"/>
    <sheet name="HV Switchgear (GM) - Distrib." sheetId="8" r:id="rId5"/>
    <sheet name="HV Transformer (GM)" sheetId="9" r:id="rId6"/>
    <sheet name="HV UG Cable" sheetId="10" r:id="rId7"/>
    <sheet name="HV OHL Support - Poles" sheetId="11" r:id="rId8"/>
    <sheet name="EHV Switchgear (GM)" sheetId="12" r:id="rId9"/>
    <sheet name="EHV Transformer" sheetId="21" r:id="rId10"/>
    <sheet name="EHV UG Cable (Gas)" sheetId="22" r:id="rId11"/>
    <sheet name="EHV UG Cable (Oil)" sheetId="23" r:id="rId12"/>
    <sheet name="EHV UG Cable (Non Pressurised)" sheetId="13" r:id="rId13"/>
    <sheet name="EHV OHL Support - Poles" sheetId="14" r:id="rId14"/>
    <sheet name=" EHV OHL F&amp;C (Tower Lines)" sheetId="15" r:id="rId15"/>
    <sheet name="132kV Transformer" sheetId="16" r:id="rId16"/>
    <sheet name="132kV UG Cable (Gas)" sheetId="24" r:id="rId17"/>
    <sheet name=" 132kV UG Cable (Oil)" sheetId="17" r:id="rId18"/>
    <sheet name="132kV UG Cable (NonPressurised)" sheetId="18" r:id="rId19"/>
    <sheet name=" 132kV OHL F&amp;C (Tower Lines)" sheetId="19" r:id="rId20"/>
    <sheet name="Submarine Cables" sheetId="20" r:id="rId21"/>
  </sheets>
  <definedNames>
    <definedName name="_xlnm.Print_Area" localSheetId="19">' 132kV OHL F&amp;C (Tower Lines)'!$A$1:$H$112</definedName>
    <definedName name="_xlnm.Print_Area" localSheetId="17">' 132kV UG Cable (Oil)'!$A$1:$H$112</definedName>
    <definedName name="_xlnm.Print_Area" localSheetId="14">' EHV OHL F&amp;C (Tower Lines)'!$A$1:$H$112</definedName>
    <definedName name="_xlnm.Print_Area" localSheetId="15">'132kV Transformer'!$A$1:$H$112</definedName>
    <definedName name="_xlnm.Print_Area" localSheetId="16">'132kV UG Cable (Gas)'!$A$1:$H$112</definedName>
    <definedName name="_xlnm.Print_Area" localSheetId="18">'132kV UG Cable (NonPressurised)'!$A$1:$H$112</definedName>
    <definedName name="_xlnm.Print_Area" localSheetId="13">'EHV OHL Support - Poles'!$A$1:$H$112</definedName>
    <definedName name="_xlnm.Print_Area" localSheetId="8">'EHV Switchgear (GM)'!$A$1:$H$112</definedName>
    <definedName name="_xlnm.Print_Area" localSheetId="9">'EHV Transformer'!$A$1:$H$112</definedName>
    <definedName name="_xlnm.Print_Area" localSheetId="10">'EHV UG Cable (Gas)'!$A$1:$H$112</definedName>
    <definedName name="_xlnm.Print_Area" localSheetId="12">'EHV UG Cable (Non Pressurised)'!$A$1:$H$112</definedName>
    <definedName name="_xlnm.Print_Area" localSheetId="11">'EHV UG Cable (Oil)'!$A$1:$H$112</definedName>
    <definedName name="_xlnm.Print_Area" localSheetId="7">'HV OHL Support - Poles'!$A$1:$H$112</definedName>
    <definedName name="_xlnm.Print_Area" localSheetId="4">'HV Switchgear (GM) - Distrib.'!$A$1:$H$112</definedName>
    <definedName name="_xlnm.Print_Area" localSheetId="3">'HV Switchgear (GM) - Primary'!$A$1:$H$112</definedName>
    <definedName name="_xlnm.Print_Area" localSheetId="5">'HV Transformer (GM)'!$A$1:$H$112</definedName>
    <definedName name="_xlnm.Print_Area" localSheetId="6">'HV UG Cable'!$A$1:$H$112</definedName>
    <definedName name="_xlnm.Print_Area" localSheetId="2">'LV OHL Support'!$A$1:$H$112</definedName>
    <definedName name="_xlnm.Print_Area" localSheetId="0">'LV Switchgear and other'!$A$1:$H$113</definedName>
    <definedName name="_xlnm.Print_Area" localSheetId="1">'LV UGB'!$A$1:$H$112</definedName>
    <definedName name="_xlnm.Print_Area" localSheetId="20">'Submarine Cables'!$A$1:$H$112</definedName>
  </definedNames>
  <calcPr calcId="125725"/>
</workbook>
</file>

<file path=xl/calcChain.xml><?xml version="1.0" encoding="utf-8"?>
<calcChain xmlns="http://schemas.openxmlformats.org/spreadsheetml/2006/main">
  <c r="D25" i="4"/>
  <c r="E25"/>
  <c r="F25"/>
  <c r="G25"/>
  <c r="D25" i="6"/>
  <c r="E25"/>
  <c r="F25"/>
  <c r="G25"/>
  <c r="D25" i="7"/>
  <c r="E25"/>
  <c r="F25"/>
  <c r="G25"/>
  <c r="D25" i="8"/>
  <c r="E25"/>
  <c r="F25"/>
  <c r="G25"/>
  <c r="D25" i="9"/>
  <c r="E25"/>
  <c r="F25"/>
  <c r="G25"/>
  <c r="D25" i="10"/>
  <c r="E25"/>
  <c r="F25"/>
  <c r="G25"/>
  <c r="D25" i="11"/>
  <c r="E25"/>
  <c r="F25"/>
  <c r="G25"/>
  <c r="D25" i="12"/>
  <c r="E25"/>
  <c r="F25"/>
  <c r="G25"/>
  <c r="D25" i="21"/>
  <c r="E25"/>
  <c r="F25"/>
  <c r="G25"/>
  <c r="D25" i="22"/>
  <c r="E25"/>
  <c r="F25"/>
  <c r="G25"/>
  <c r="D25" i="23"/>
  <c r="E25"/>
  <c r="F25"/>
  <c r="G25"/>
  <c r="D25" i="13"/>
  <c r="E25"/>
  <c r="F25"/>
  <c r="G25"/>
  <c r="D25" i="14"/>
  <c r="E25"/>
  <c r="F25"/>
  <c r="G25"/>
  <c r="D25" i="15"/>
  <c r="E25"/>
  <c r="F25"/>
  <c r="G25"/>
  <c r="D25" i="16"/>
  <c r="E25"/>
  <c r="F25"/>
  <c r="G25"/>
  <c r="D25" i="24"/>
  <c r="E25"/>
  <c r="F25"/>
  <c r="G25"/>
  <c r="D25" i="17"/>
  <c r="E25"/>
  <c r="F25"/>
  <c r="G25"/>
  <c r="D25" i="18"/>
  <c r="E25"/>
  <c r="F25"/>
  <c r="G25"/>
  <c r="D25" i="19"/>
  <c r="E25"/>
  <c r="F25"/>
  <c r="G25"/>
  <c r="D25" i="20"/>
  <c r="E25"/>
  <c r="F25"/>
  <c r="G25"/>
  <c r="D25" i="5"/>
  <c r="E25"/>
  <c r="F25"/>
  <c r="G25"/>
  <c r="C25" i="4"/>
  <c r="C25" i="6"/>
  <c r="C25" i="7"/>
  <c r="C25" i="8"/>
  <c r="C25" i="9"/>
  <c r="C25" i="10"/>
  <c r="C25" i="11"/>
  <c r="C25" i="12"/>
  <c r="C25" i="21"/>
  <c r="C25" i="22"/>
  <c r="C25" i="23"/>
  <c r="C25" i="13"/>
  <c r="C25" i="14"/>
  <c r="C25" i="15"/>
  <c r="C25" i="16"/>
  <c r="C25" i="24"/>
  <c r="C25" i="17"/>
  <c r="C25" i="18"/>
  <c r="C25" i="19"/>
  <c r="C25" i="20"/>
  <c r="C25" i="5"/>
  <c r="C26" i="4"/>
  <c r="D24"/>
  <c r="E24"/>
  <c r="F24"/>
  <c r="G24"/>
  <c r="C24"/>
  <c r="G88" i="5"/>
  <c r="G88" i="7"/>
  <c r="G88" i="8"/>
  <c r="G88" i="9"/>
  <c r="G88" i="10"/>
  <c r="G88" i="11"/>
  <c r="G88" i="12"/>
  <c r="G88" i="21"/>
  <c r="G88" i="22"/>
  <c r="G88" i="23"/>
  <c r="G88" i="13"/>
  <c r="G88" i="14"/>
  <c r="G88" i="15"/>
  <c r="G88" i="16"/>
  <c r="G88" i="24"/>
  <c r="G88" i="17"/>
  <c r="G88" i="18"/>
  <c r="G88" i="19"/>
  <c r="G88" i="20"/>
  <c r="G88" i="6"/>
  <c r="D22" i="4"/>
  <c r="E22"/>
  <c r="F22"/>
  <c r="G22"/>
  <c r="D23"/>
  <c r="E23"/>
  <c r="F23"/>
  <c r="G23"/>
  <c r="D26"/>
  <c r="E26"/>
  <c r="F26"/>
  <c r="G26"/>
  <c r="D27"/>
  <c r="E27"/>
  <c r="F27"/>
  <c r="G27"/>
  <c r="D28"/>
  <c r="E28"/>
  <c r="F28"/>
  <c r="G28"/>
  <c r="D29"/>
  <c r="E29"/>
  <c r="F29"/>
  <c r="G29"/>
  <c r="D13"/>
  <c r="E13"/>
  <c r="F13"/>
  <c r="G13"/>
  <c r="D14"/>
  <c r="E14"/>
  <c r="F14"/>
  <c r="G14"/>
  <c r="D15"/>
  <c r="E15"/>
  <c r="F15"/>
  <c r="G15"/>
  <c r="D16"/>
  <c r="E16"/>
  <c r="F16"/>
  <c r="G16"/>
  <c r="D17"/>
  <c r="E17"/>
  <c r="F17"/>
  <c r="G17"/>
  <c r="D18"/>
  <c r="E18"/>
  <c r="F18"/>
  <c r="G18"/>
  <c r="D19"/>
  <c r="E19"/>
  <c r="F19"/>
  <c r="G19"/>
  <c r="D20"/>
  <c r="E20"/>
  <c r="F20"/>
  <c r="G20"/>
  <c r="D9"/>
  <c r="E9"/>
  <c r="F9"/>
  <c r="G9"/>
  <c r="D11"/>
  <c r="E11"/>
  <c r="F11"/>
  <c r="G11"/>
  <c r="C16"/>
  <c r="G24" i="5"/>
  <c r="G24" i="6"/>
  <c r="G24" i="7"/>
  <c r="G24" i="8"/>
  <c r="G24" i="9"/>
  <c r="G24" i="10"/>
  <c r="G24" i="11"/>
  <c r="G24" i="12"/>
  <c r="G24" i="21"/>
  <c r="G24" i="22"/>
  <c r="G24" i="23"/>
  <c r="G24" i="13"/>
  <c r="G24" i="14"/>
  <c r="G24" i="15"/>
  <c r="G24" i="16"/>
  <c r="G24" i="24"/>
  <c r="G24" i="17"/>
  <c r="G24" i="18"/>
  <c r="G24" i="19"/>
  <c r="G24" i="20"/>
  <c r="G89" i="4"/>
  <c r="C46" i="5"/>
  <c r="C46" i="6"/>
  <c r="C46" i="7"/>
  <c r="C46" i="8"/>
  <c r="C46" i="9"/>
  <c r="C46" i="10"/>
  <c r="C46" i="11"/>
  <c r="C46" i="12"/>
  <c r="C46" i="21"/>
  <c r="C46" i="22"/>
  <c r="C46" i="23"/>
  <c r="C46" i="13"/>
  <c r="C46" i="14"/>
  <c r="C46" i="15"/>
  <c r="C46" i="16"/>
  <c r="C46" i="24"/>
  <c r="C46" i="17"/>
  <c r="C46" i="18"/>
  <c r="C46" i="19"/>
  <c r="C46" i="20"/>
  <c r="C46" i="4"/>
  <c r="D16" i="5"/>
  <c r="E16"/>
  <c r="F16"/>
  <c r="G16"/>
  <c r="D16" i="6"/>
  <c r="E16"/>
  <c r="F16"/>
  <c r="G16"/>
  <c r="D16" i="7"/>
  <c r="E16"/>
  <c r="F16"/>
  <c r="G16"/>
  <c r="D16" i="8"/>
  <c r="E16"/>
  <c r="F16"/>
  <c r="G16"/>
  <c r="D16" i="9"/>
  <c r="E16"/>
  <c r="F16"/>
  <c r="G16"/>
  <c r="D16" i="10"/>
  <c r="E16"/>
  <c r="F16"/>
  <c r="G16"/>
  <c r="D16" i="11"/>
  <c r="E16"/>
  <c r="F16"/>
  <c r="G16"/>
  <c r="D16" i="12"/>
  <c r="E16"/>
  <c r="F16"/>
  <c r="G16"/>
  <c r="D16" i="21"/>
  <c r="E16"/>
  <c r="F16"/>
  <c r="G16"/>
  <c r="D16" i="22"/>
  <c r="E16"/>
  <c r="F16"/>
  <c r="G16"/>
  <c r="D16" i="23"/>
  <c r="E16"/>
  <c r="F16"/>
  <c r="G16"/>
  <c r="D16" i="13"/>
  <c r="E16"/>
  <c r="F16"/>
  <c r="G16"/>
  <c r="D16" i="14"/>
  <c r="E16"/>
  <c r="F16"/>
  <c r="G16"/>
  <c r="D16" i="15"/>
  <c r="E16"/>
  <c r="F16"/>
  <c r="G16"/>
  <c r="D16" i="16"/>
  <c r="E16"/>
  <c r="F16"/>
  <c r="G16"/>
  <c r="D16" i="24"/>
  <c r="E16"/>
  <c r="F16"/>
  <c r="G16"/>
  <c r="D16" i="17"/>
  <c r="E16"/>
  <c r="F16"/>
  <c r="G16"/>
  <c r="D16" i="18"/>
  <c r="E16"/>
  <c r="F16"/>
  <c r="G16"/>
  <c r="D16" i="19"/>
  <c r="E16"/>
  <c r="F16"/>
  <c r="G16"/>
  <c r="D16" i="20"/>
  <c r="E16"/>
  <c r="F16"/>
  <c r="G16"/>
  <c r="C15" i="5"/>
  <c r="C15" i="6"/>
  <c r="C15" i="7"/>
  <c r="C15" i="8"/>
  <c r="C15" i="9"/>
  <c r="C15" i="10"/>
  <c r="C15" i="11"/>
  <c r="C15" i="12"/>
  <c r="C15" i="21"/>
  <c r="C15" i="22"/>
  <c r="C15" i="23"/>
  <c r="C15" i="13"/>
  <c r="C15" i="14"/>
  <c r="C15" i="15"/>
  <c r="C15" i="16"/>
  <c r="C15" i="24"/>
  <c r="C15" i="17"/>
  <c r="C15" i="18"/>
  <c r="C15" i="19"/>
  <c r="C15" i="20"/>
  <c r="C15" i="4"/>
  <c r="D24" i="5"/>
  <c r="E24"/>
  <c r="F24"/>
  <c r="D24" i="6"/>
  <c r="E24"/>
  <c r="F24"/>
  <c r="D24" i="7"/>
  <c r="E24"/>
  <c r="F24"/>
  <c r="D24" i="8"/>
  <c r="E24"/>
  <c r="F24"/>
  <c r="D24" i="9"/>
  <c r="E24"/>
  <c r="F24"/>
  <c r="D24" i="10"/>
  <c r="E24"/>
  <c r="F24"/>
  <c r="D24" i="11"/>
  <c r="E24"/>
  <c r="F24"/>
  <c r="D24" i="12"/>
  <c r="E24"/>
  <c r="F24"/>
  <c r="D24" i="21"/>
  <c r="E24"/>
  <c r="F24"/>
  <c r="D24" i="22"/>
  <c r="E24"/>
  <c r="F24"/>
  <c r="D24" i="23"/>
  <c r="E24"/>
  <c r="F24"/>
  <c r="D24" i="13"/>
  <c r="E24"/>
  <c r="F24"/>
  <c r="D24" i="14"/>
  <c r="E24"/>
  <c r="F24"/>
  <c r="D24" i="15"/>
  <c r="E24"/>
  <c r="F24"/>
  <c r="D24" i="16"/>
  <c r="E24"/>
  <c r="F24"/>
  <c r="D24" i="24"/>
  <c r="E24"/>
  <c r="F24"/>
  <c r="D24" i="17"/>
  <c r="E24"/>
  <c r="F24"/>
  <c r="D24" i="18"/>
  <c r="E24"/>
  <c r="F24"/>
  <c r="D24" i="19"/>
  <c r="E24"/>
  <c r="F24"/>
  <c r="D24" i="20"/>
  <c r="E24"/>
  <c r="F24"/>
  <c r="C24" i="5"/>
  <c r="C24" i="6"/>
  <c r="C24" i="7"/>
  <c r="C24" i="8"/>
  <c r="C24" i="9"/>
  <c r="C24" i="10"/>
  <c r="C24" i="11"/>
  <c r="C24" i="12"/>
  <c r="C24" i="21"/>
  <c r="C24" i="22"/>
  <c r="C24" i="23"/>
  <c r="C24" i="13"/>
  <c r="C24" i="14"/>
  <c r="C24" i="15"/>
  <c r="C24" i="16"/>
  <c r="C24" i="24"/>
  <c r="C24" i="17"/>
  <c r="C24" i="18"/>
  <c r="C24" i="19"/>
  <c r="C24" i="20"/>
  <c r="B7" i="4"/>
  <c r="A3" i="6"/>
  <c r="A3" i="7"/>
  <c r="A3" i="8"/>
  <c r="A3" i="9"/>
  <c r="A3" i="10"/>
  <c r="A3" i="11"/>
  <c r="A3" i="12"/>
  <c r="A3" i="21"/>
  <c r="A3" i="22"/>
  <c r="A3" i="23"/>
  <c r="A3" i="13"/>
  <c r="A3" i="14"/>
  <c r="A3" i="15"/>
  <c r="A3" i="16"/>
  <c r="A3" i="24"/>
  <c r="A3" i="17"/>
  <c r="A3" i="18"/>
  <c r="A3" i="19"/>
  <c r="A3" i="20"/>
  <c r="A3" i="5"/>
  <c r="A3" i="4"/>
  <c r="G95" i="24"/>
  <c r="F88"/>
  <c r="F95"/>
  <c r="E88"/>
  <c r="E95"/>
  <c r="D88"/>
  <c r="D95"/>
  <c r="C88"/>
  <c r="C95"/>
  <c r="G46"/>
  <c r="G49"/>
  <c r="G56"/>
  <c r="F46"/>
  <c r="F49"/>
  <c r="F56"/>
  <c r="E46"/>
  <c r="E49"/>
  <c r="E56"/>
  <c r="D46"/>
  <c r="D49"/>
  <c r="D56"/>
  <c r="C49"/>
  <c r="B37"/>
  <c r="A33"/>
  <c r="G27"/>
  <c r="F27"/>
  <c r="E27"/>
  <c r="D27"/>
  <c r="C27"/>
  <c r="F26"/>
  <c r="D26"/>
  <c r="G26"/>
  <c r="E26"/>
  <c r="C26"/>
  <c r="G18"/>
  <c r="F18"/>
  <c r="E18"/>
  <c r="D18"/>
  <c r="C18"/>
  <c r="C16"/>
  <c r="C17"/>
  <c r="G15"/>
  <c r="G17"/>
  <c r="F15"/>
  <c r="F17"/>
  <c r="E15"/>
  <c r="E17"/>
  <c r="D15"/>
  <c r="D17"/>
  <c r="G14"/>
  <c r="F14"/>
  <c r="E14"/>
  <c r="D14"/>
  <c r="C14"/>
  <c r="G11"/>
  <c r="F11"/>
  <c r="E11"/>
  <c r="D11"/>
  <c r="C11"/>
  <c r="B11"/>
  <c r="B10"/>
  <c r="G9"/>
  <c r="F9"/>
  <c r="E9"/>
  <c r="D9"/>
  <c r="C9"/>
  <c r="B9"/>
  <c r="B8"/>
  <c r="B7"/>
  <c r="G95" i="23"/>
  <c r="F88"/>
  <c r="F95"/>
  <c r="E88"/>
  <c r="E95"/>
  <c r="D88"/>
  <c r="D95"/>
  <c r="C88"/>
  <c r="B88"/>
  <c r="G46"/>
  <c r="G49"/>
  <c r="G56"/>
  <c r="F46"/>
  <c r="F49"/>
  <c r="F56"/>
  <c r="E46"/>
  <c r="E49"/>
  <c r="E56"/>
  <c r="D46"/>
  <c r="D49"/>
  <c r="D56"/>
  <c r="B46"/>
  <c r="B37"/>
  <c r="B4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22"/>
  <c r="F88"/>
  <c r="F95"/>
  <c r="E88"/>
  <c r="E95"/>
  <c r="D88"/>
  <c r="D95"/>
  <c r="C88"/>
  <c r="C95"/>
  <c r="G46"/>
  <c r="G49"/>
  <c r="G56"/>
  <c r="F46"/>
  <c r="F49"/>
  <c r="F56"/>
  <c r="E46"/>
  <c r="E49"/>
  <c r="E56"/>
  <c r="D46"/>
  <c r="D49"/>
  <c r="C49"/>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21"/>
  <c r="F88"/>
  <c r="F95"/>
  <c r="E88"/>
  <c r="E95"/>
  <c r="D88"/>
  <c r="D95"/>
  <c r="C88"/>
  <c r="B88"/>
  <c r="G46"/>
  <c r="G49"/>
  <c r="G56"/>
  <c r="F46"/>
  <c r="F49"/>
  <c r="F56"/>
  <c r="E46"/>
  <c r="E49"/>
  <c r="E56"/>
  <c r="D46"/>
  <c r="D49"/>
  <c r="D56"/>
  <c r="B37"/>
  <c r="A33"/>
  <c r="G27"/>
  <c r="F27"/>
  <c r="E27"/>
  <c r="D27"/>
  <c r="C27"/>
  <c r="G26"/>
  <c r="E26"/>
  <c r="C26"/>
  <c r="F26"/>
  <c r="D26"/>
  <c r="G18"/>
  <c r="F18"/>
  <c r="E18"/>
  <c r="D18"/>
  <c r="C18"/>
  <c r="C16"/>
  <c r="G15"/>
  <c r="G17"/>
  <c r="F15"/>
  <c r="F17"/>
  <c r="E15"/>
  <c r="E17"/>
  <c r="D15"/>
  <c r="D17"/>
  <c r="C17"/>
  <c r="G14"/>
  <c r="F14"/>
  <c r="E14"/>
  <c r="D14"/>
  <c r="C14"/>
  <c r="G11"/>
  <c r="F11"/>
  <c r="E11"/>
  <c r="D11"/>
  <c r="C11"/>
  <c r="B11"/>
  <c r="B10"/>
  <c r="G9"/>
  <c r="F9"/>
  <c r="E9"/>
  <c r="D9"/>
  <c r="C9"/>
  <c r="B9"/>
  <c r="B8"/>
  <c r="B7"/>
  <c r="G95" i="20"/>
  <c r="F88"/>
  <c r="F95"/>
  <c r="E88"/>
  <c r="E95"/>
  <c r="D88"/>
  <c r="D95"/>
  <c r="C88"/>
  <c r="C95"/>
  <c r="G46"/>
  <c r="G49"/>
  <c r="G56"/>
  <c r="F46"/>
  <c r="F49"/>
  <c r="F56"/>
  <c r="E46"/>
  <c r="E49"/>
  <c r="E56"/>
  <c r="D46"/>
  <c r="D49"/>
  <c r="C49"/>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19"/>
  <c r="F88"/>
  <c r="F95"/>
  <c r="E88"/>
  <c r="E95"/>
  <c r="D88"/>
  <c r="D95"/>
  <c r="C88"/>
  <c r="C95"/>
  <c r="B88"/>
  <c r="G46"/>
  <c r="G49"/>
  <c r="G56"/>
  <c r="F46"/>
  <c r="F49"/>
  <c r="F56"/>
  <c r="E46"/>
  <c r="E49"/>
  <c r="E56"/>
  <c r="D46"/>
  <c r="D49"/>
  <c r="D56"/>
  <c r="B46"/>
  <c r="B37"/>
  <c r="A33"/>
  <c r="G27"/>
  <c r="F27"/>
  <c r="E27"/>
  <c r="D27"/>
  <c r="C27"/>
  <c r="G26"/>
  <c r="E26"/>
  <c r="C26"/>
  <c r="F26"/>
  <c r="D26"/>
  <c r="G18"/>
  <c r="F18"/>
  <c r="E18"/>
  <c r="D18"/>
  <c r="C18"/>
  <c r="C16"/>
  <c r="G15"/>
  <c r="G17"/>
  <c r="F15"/>
  <c r="F17"/>
  <c r="E15"/>
  <c r="E17"/>
  <c r="D15"/>
  <c r="D17"/>
  <c r="C17"/>
  <c r="G14"/>
  <c r="F14"/>
  <c r="E14"/>
  <c r="D14"/>
  <c r="C14"/>
  <c r="G11"/>
  <c r="F11"/>
  <c r="E11"/>
  <c r="D11"/>
  <c r="C11"/>
  <c r="B11"/>
  <c r="B10"/>
  <c r="G9"/>
  <c r="F9"/>
  <c r="E9"/>
  <c r="D9"/>
  <c r="C9"/>
  <c r="B9"/>
  <c r="B8"/>
  <c r="B7"/>
  <c r="G95" i="18"/>
  <c r="F88"/>
  <c r="F95"/>
  <c r="E88"/>
  <c r="E95"/>
  <c r="D88"/>
  <c r="D95"/>
  <c r="C88"/>
  <c r="C95"/>
  <c r="B88"/>
  <c r="G46"/>
  <c r="G49"/>
  <c r="G56"/>
  <c r="F46"/>
  <c r="F49"/>
  <c r="F56"/>
  <c r="E46"/>
  <c r="E49"/>
  <c r="E56"/>
  <c r="D46"/>
  <c r="D49"/>
  <c r="D56"/>
  <c r="C49"/>
  <c r="B37"/>
  <c r="A33"/>
  <c r="G27"/>
  <c r="F27"/>
  <c r="E27"/>
  <c r="D27"/>
  <c r="C27"/>
  <c r="G26"/>
  <c r="E26"/>
  <c r="C26"/>
  <c r="F26"/>
  <c r="D26"/>
  <c r="G18"/>
  <c r="F18"/>
  <c r="E18"/>
  <c r="D18"/>
  <c r="C18"/>
  <c r="C16"/>
  <c r="G15"/>
  <c r="G17"/>
  <c r="F15"/>
  <c r="F17"/>
  <c r="E15"/>
  <c r="E17"/>
  <c r="D15"/>
  <c r="D17"/>
  <c r="C17"/>
  <c r="G14"/>
  <c r="F14"/>
  <c r="E14"/>
  <c r="D14"/>
  <c r="C14"/>
  <c r="G11"/>
  <c r="F11"/>
  <c r="E11"/>
  <c r="D11"/>
  <c r="C11"/>
  <c r="B11"/>
  <c r="B10"/>
  <c r="G9"/>
  <c r="F9"/>
  <c r="E9"/>
  <c r="D9"/>
  <c r="C9"/>
  <c r="B9"/>
  <c r="B8"/>
  <c r="B7"/>
  <c r="G95" i="17"/>
  <c r="F88"/>
  <c r="F95"/>
  <c r="E88"/>
  <c r="E95"/>
  <c r="D88"/>
  <c r="D95"/>
  <c r="C88"/>
  <c r="B88"/>
  <c r="G46"/>
  <c r="G49"/>
  <c r="G56"/>
  <c r="F46"/>
  <c r="F49"/>
  <c r="F56"/>
  <c r="E46"/>
  <c r="E49"/>
  <c r="E56"/>
  <c r="D46"/>
  <c r="D49"/>
  <c r="D56"/>
  <c r="B37"/>
  <c r="A33"/>
  <c r="G27"/>
  <c r="F27"/>
  <c r="E27"/>
  <c r="D27"/>
  <c r="C27"/>
  <c r="F26"/>
  <c r="D26"/>
  <c r="G26"/>
  <c r="E26"/>
  <c r="C26"/>
  <c r="E22"/>
  <c r="E28"/>
  <c r="E29"/>
  <c r="G18"/>
  <c r="F18"/>
  <c r="E18"/>
  <c r="D18"/>
  <c r="C18"/>
  <c r="C16"/>
  <c r="G15"/>
  <c r="G17"/>
  <c r="F15"/>
  <c r="F17"/>
  <c r="E15"/>
  <c r="E17"/>
  <c r="D15"/>
  <c r="D17"/>
  <c r="C17"/>
  <c r="G14"/>
  <c r="F14"/>
  <c r="E14"/>
  <c r="D14"/>
  <c r="C14"/>
  <c r="G11"/>
  <c r="F11"/>
  <c r="E11"/>
  <c r="D11"/>
  <c r="C11"/>
  <c r="B11"/>
  <c r="B10"/>
  <c r="G9"/>
  <c r="F9"/>
  <c r="E9"/>
  <c r="D9"/>
  <c r="C9"/>
  <c r="B9"/>
  <c r="B8"/>
  <c r="B7"/>
  <c r="G95" i="16"/>
  <c r="F88"/>
  <c r="F95"/>
  <c r="E88"/>
  <c r="E95"/>
  <c r="D88"/>
  <c r="D95"/>
  <c r="C88"/>
  <c r="C95"/>
  <c r="G46"/>
  <c r="G49"/>
  <c r="G56"/>
  <c r="F46"/>
  <c r="F49"/>
  <c r="F56"/>
  <c r="E46"/>
  <c r="E49"/>
  <c r="E56"/>
  <c r="D46"/>
  <c r="D49"/>
  <c r="D56"/>
  <c r="C49"/>
  <c r="B37"/>
  <c r="A33"/>
  <c r="G27"/>
  <c r="F27"/>
  <c r="E27"/>
  <c r="D27"/>
  <c r="C27"/>
  <c r="F26"/>
  <c r="D26"/>
  <c r="G26"/>
  <c r="E26"/>
  <c r="C26"/>
  <c r="G18"/>
  <c r="F18"/>
  <c r="E18"/>
  <c r="D18"/>
  <c r="C18"/>
  <c r="C16"/>
  <c r="G15"/>
  <c r="G17"/>
  <c r="F15"/>
  <c r="F17"/>
  <c r="E15"/>
  <c r="E17"/>
  <c r="D15"/>
  <c r="D17"/>
  <c r="C17"/>
  <c r="G14"/>
  <c r="F14"/>
  <c r="E14"/>
  <c r="D14"/>
  <c r="C14"/>
  <c r="G11"/>
  <c r="F11"/>
  <c r="E11"/>
  <c r="D11"/>
  <c r="C11"/>
  <c r="B11"/>
  <c r="B10"/>
  <c r="G9"/>
  <c r="F9"/>
  <c r="E9"/>
  <c r="D9"/>
  <c r="C9"/>
  <c r="B9"/>
  <c r="B8"/>
  <c r="B7"/>
  <c r="G95" i="15"/>
  <c r="F88"/>
  <c r="F95"/>
  <c r="E88"/>
  <c r="E95"/>
  <c r="D88"/>
  <c r="D95"/>
  <c r="C88"/>
  <c r="B88"/>
  <c r="G46"/>
  <c r="G49"/>
  <c r="G56"/>
  <c r="F46"/>
  <c r="F49"/>
  <c r="F56"/>
  <c r="E46"/>
  <c r="E49"/>
  <c r="E56"/>
  <c r="D46"/>
  <c r="D49"/>
  <c r="D56"/>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14"/>
  <c r="F88"/>
  <c r="F95"/>
  <c r="E88"/>
  <c r="E95"/>
  <c r="D88"/>
  <c r="D95"/>
  <c r="C88"/>
  <c r="C95"/>
  <c r="G46"/>
  <c r="G49"/>
  <c r="G56"/>
  <c r="F46"/>
  <c r="F49"/>
  <c r="F56"/>
  <c r="E46"/>
  <c r="E49"/>
  <c r="E56"/>
  <c r="D46"/>
  <c r="D49"/>
  <c r="D56"/>
  <c r="C49"/>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13"/>
  <c r="F88"/>
  <c r="F95"/>
  <c r="E88"/>
  <c r="E95"/>
  <c r="D88"/>
  <c r="D95"/>
  <c r="C88"/>
  <c r="B88"/>
  <c r="G46"/>
  <c r="G49"/>
  <c r="G56"/>
  <c r="F46"/>
  <c r="F49"/>
  <c r="F56"/>
  <c r="E46"/>
  <c r="E49"/>
  <c r="E56"/>
  <c r="D46"/>
  <c r="D49"/>
  <c r="D56"/>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12"/>
  <c r="F88"/>
  <c r="F95"/>
  <c r="E88"/>
  <c r="E95"/>
  <c r="D88"/>
  <c r="D95"/>
  <c r="C88"/>
  <c r="C95"/>
  <c r="G46"/>
  <c r="G49"/>
  <c r="G56"/>
  <c r="F46"/>
  <c r="F49"/>
  <c r="F56"/>
  <c r="E46"/>
  <c r="E49"/>
  <c r="E56"/>
  <c r="D46"/>
  <c r="D49"/>
  <c r="D56"/>
  <c r="C49"/>
  <c r="B37"/>
  <c r="A33"/>
  <c r="G27"/>
  <c r="F27"/>
  <c r="E27"/>
  <c r="D27"/>
  <c r="C27"/>
  <c r="G26"/>
  <c r="E26"/>
  <c r="C26"/>
  <c r="F26"/>
  <c r="D26"/>
  <c r="G18"/>
  <c r="F18"/>
  <c r="E18"/>
  <c r="D18"/>
  <c r="C18"/>
  <c r="C16"/>
  <c r="G15"/>
  <c r="G17"/>
  <c r="F15"/>
  <c r="F17"/>
  <c r="E15"/>
  <c r="E17"/>
  <c r="D15"/>
  <c r="D17"/>
  <c r="C17"/>
  <c r="G14"/>
  <c r="F14"/>
  <c r="E14"/>
  <c r="D14"/>
  <c r="C14"/>
  <c r="G11"/>
  <c r="F11"/>
  <c r="E11"/>
  <c r="D11"/>
  <c r="C11"/>
  <c r="B11"/>
  <c r="B10"/>
  <c r="G9"/>
  <c r="F9"/>
  <c r="E9"/>
  <c r="D9"/>
  <c r="C9"/>
  <c r="B9"/>
  <c r="B8"/>
  <c r="B7"/>
  <c r="G95" i="11"/>
  <c r="F88"/>
  <c r="F95"/>
  <c r="E88"/>
  <c r="E95"/>
  <c r="D88"/>
  <c r="D95"/>
  <c r="C88"/>
  <c r="C95"/>
  <c r="B88"/>
  <c r="G46"/>
  <c r="G49"/>
  <c r="G56"/>
  <c r="F46"/>
  <c r="F49"/>
  <c r="F56"/>
  <c r="E46"/>
  <c r="E49"/>
  <c r="E56"/>
  <c r="D46"/>
  <c r="D49"/>
  <c r="D56"/>
  <c r="B46"/>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10"/>
  <c r="F88"/>
  <c r="F95"/>
  <c r="E88"/>
  <c r="E95"/>
  <c r="D88"/>
  <c r="D95"/>
  <c r="C88"/>
  <c r="C95"/>
  <c r="G46"/>
  <c r="G49"/>
  <c r="G56"/>
  <c r="F46"/>
  <c r="F49"/>
  <c r="F56"/>
  <c r="E46"/>
  <c r="E49"/>
  <c r="E56"/>
  <c r="D46"/>
  <c r="D49"/>
  <c r="D56"/>
  <c r="C49"/>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9"/>
  <c r="F88"/>
  <c r="F95"/>
  <c r="E88"/>
  <c r="E95"/>
  <c r="D88"/>
  <c r="D95"/>
  <c r="C88"/>
  <c r="B88"/>
  <c r="G46"/>
  <c r="G49"/>
  <c r="G56"/>
  <c r="F46"/>
  <c r="F49"/>
  <c r="F56"/>
  <c r="E46"/>
  <c r="E49"/>
  <c r="E56"/>
  <c r="D46"/>
  <c r="D49"/>
  <c r="D56"/>
  <c r="B37"/>
  <c r="A33"/>
  <c r="G27"/>
  <c r="F27"/>
  <c r="E27"/>
  <c r="D27"/>
  <c r="C27"/>
  <c r="G26"/>
  <c r="F26"/>
  <c r="E26"/>
  <c r="D26"/>
  <c r="C26"/>
  <c r="E22"/>
  <c r="E28"/>
  <c r="E29"/>
  <c r="G18"/>
  <c r="F18"/>
  <c r="E18"/>
  <c r="D18"/>
  <c r="C18"/>
  <c r="C16"/>
  <c r="G15"/>
  <c r="G17"/>
  <c r="F15"/>
  <c r="F17"/>
  <c r="E15"/>
  <c r="E17"/>
  <c r="D15"/>
  <c r="D17"/>
  <c r="C17"/>
  <c r="G14"/>
  <c r="F14"/>
  <c r="E14"/>
  <c r="D14"/>
  <c r="C14"/>
  <c r="G11"/>
  <c r="F11"/>
  <c r="E11"/>
  <c r="D11"/>
  <c r="C11"/>
  <c r="B11"/>
  <c r="B10"/>
  <c r="G9"/>
  <c r="F9"/>
  <c r="E9"/>
  <c r="D9"/>
  <c r="C9"/>
  <c r="B9"/>
  <c r="B8"/>
  <c r="B7"/>
  <c r="G95" i="8"/>
  <c r="F88"/>
  <c r="F95"/>
  <c r="E88"/>
  <c r="E95"/>
  <c r="D88"/>
  <c r="D95"/>
  <c r="C88"/>
  <c r="C95"/>
  <c r="B88"/>
  <c r="G46"/>
  <c r="G49"/>
  <c r="G56"/>
  <c r="F46"/>
  <c r="F49"/>
  <c r="F56"/>
  <c r="E46"/>
  <c r="E49"/>
  <c r="E56"/>
  <c r="D46"/>
  <c r="D49"/>
  <c r="D56"/>
  <c r="C49"/>
  <c r="B37"/>
  <c r="A33"/>
  <c r="G27"/>
  <c r="F27"/>
  <c r="E27"/>
  <c r="D27"/>
  <c r="C27"/>
  <c r="G26"/>
  <c r="E26"/>
  <c r="C26"/>
  <c r="F26"/>
  <c r="D26"/>
  <c r="G18"/>
  <c r="F18"/>
  <c r="E18"/>
  <c r="D18"/>
  <c r="C18"/>
  <c r="C16"/>
  <c r="G15"/>
  <c r="G17"/>
  <c r="F15"/>
  <c r="F17"/>
  <c r="E15"/>
  <c r="E17"/>
  <c r="D15"/>
  <c r="D17"/>
  <c r="C17"/>
  <c r="G14"/>
  <c r="F14"/>
  <c r="E14"/>
  <c r="D14"/>
  <c r="C14"/>
  <c r="G11"/>
  <c r="F11"/>
  <c r="E11"/>
  <c r="D11"/>
  <c r="C11"/>
  <c r="B11"/>
  <c r="B10"/>
  <c r="G9"/>
  <c r="F9"/>
  <c r="E9"/>
  <c r="D9"/>
  <c r="C9"/>
  <c r="B9"/>
  <c r="B8"/>
  <c r="B7"/>
  <c r="G95" i="7"/>
  <c r="F88"/>
  <c r="F95"/>
  <c r="E88"/>
  <c r="E95"/>
  <c r="D88"/>
  <c r="D95"/>
  <c r="C88"/>
  <c r="B88"/>
  <c r="G46"/>
  <c r="G49"/>
  <c r="G56"/>
  <c r="F46"/>
  <c r="F49"/>
  <c r="F56"/>
  <c r="E46"/>
  <c r="E49"/>
  <c r="E56"/>
  <c r="D46"/>
  <c r="D49"/>
  <c r="D56"/>
  <c r="B37"/>
  <c r="A33"/>
  <c r="G27"/>
  <c r="F27"/>
  <c r="E27"/>
  <c r="D27"/>
  <c r="C27"/>
  <c r="G26"/>
  <c r="E26"/>
  <c r="C26"/>
  <c r="F26"/>
  <c r="D26"/>
  <c r="G18"/>
  <c r="F18"/>
  <c r="E18"/>
  <c r="D18"/>
  <c r="C18"/>
  <c r="C16"/>
  <c r="G15"/>
  <c r="G17"/>
  <c r="F15"/>
  <c r="F17"/>
  <c r="E15"/>
  <c r="E17"/>
  <c r="D15"/>
  <c r="D17"/>
  <c r="C17"/>
  <c r="G14"/>
  <c r="F14"/>
  <c r="E14"/>
  <c r="D14"/>
  <c r="C14"/>
  <c r="G11"/>
  <c r="F11"/>
  <c r="E11"/>
  <c r="D11"/>
  <c r="C11"/>
  <c r="B11"/>
  <c r="B10"/>
  <c r="G9"/>
  <c r="F9"/>
  <c r="E9"/>
  <c r="D9"/>
  <c r="C9"/>
  <c r="B9"/>
  <c r="B8"/>
  <c r="B7"/>
  <c r="G95" i="6"/>
  <c r="F88"/>
  <c r="F95"/>
  <c r="E88"/>
  <c r="E95"/>
  <c r="D88"/>
  <c r="D95"/>
  <c r="C88"/>
  <c r="C95"/>
  <c r="G46"/>
  <c r="G49"/>
  <c r="G56"/>
  <c r="F46"/>
  <c r="F49"/>
  <c r="F56"/>
  <c r="E46"/>
  <c r="E49"/>
  <c r="E56"/>
  <c r="D46"/>
  <c r="D49"/>
  <c r="D56"/>
  <c r="C49"/>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G95" i="5"/>
  <c r="F88"/>
  <c r="F95"/>
  <c r="E88"/>
  <c r="E95"/>
  <c r="D88"/>
  <c r="D95"/>
  <c r="C88"/>
  <c r="B88"/>
  <c r="G46"/>
  <c r="G49"/>
  <c r="G56"/>
  <c r="F46"/>
  <c r="F49"/>
  <c r="F56"/>
  <c r="E46"/>
  <c r="E49"/>
  <c r="E56"/>
  <c r="D46"/>
  <c r="D49"/>
  <c r="D56"/>
  <c r="B46"/>
  <c r="B37"/>
  <c r="A33"/>
  <c r="G27"/>
  <c r="F27"/>
  <c r="E27"/>
  <c r="D27"/>
  <c r="C27"/>
  <c r="G26"/>
  <c r="F26"/>
  <c r="E26"/>
  <c r="D26"/>
  <c r="C26"/>
  <c r="G18"/>
  <c r="F18"/>
  <c r="E18"/>
  <c r="D18"/>
  <c r="C18"/>
  <c r="C16"/>
  <c r="G15"/>
  <c r="G17"/>
  <c r="F15"/>
  <c r="F17"/>
  <c r="E15"/>
  <c r="E17"/>
  <c r="D15"/>
  <c r="D17"/>
  <c r="C17"/>
  <c r="G14"/>
  <c r="F14"/>
  <c r="E14"/>
  <c r="D14"/>
  <c r="C14"/>
  <c r="G11"/>
  <c r="F11"/>
  <c r="E11"/>
  <c r="D11"/>
  <c r="C11"/>
  <c r="B11"/>
  <c r="B10"/>
  <c r="G9"/>
  <c r="F9"/>
  <c r="E9"/>
  <c r="D9"/>
  <c r="C9"/>
  <c r="B9"/>
  <c r="B8"/>
  <c r="B7"/>
  <c r="C49" i="4"/>
  <c r="B37"/>
  <c r="C47"/>
  <c r="D46"/>
  <c r="D49"/>
  <c r="E46"/>
  <c r="E47"/>
  <c r="F46"/>
  <c r="F49"/>
  <c r="F56"/>
  <c r="G46"/>
  <c r="G47"/>
  <c r="C18"/>
  <c r="C56"/>
  <c r="C59"/>
  <c r="C57"/>
  <c r="A33"/>
  <c r="C27"/>
  <c r="B10"/>
  <c r="C17"/>
  <c r="C14"/>
  <c r="C11"/>
  <c r="B11"/>
  <c r="C9"/>
  <c r="B8"/>
  <c r="B9"/>
  <c r="F89"/>
  <c r="F96"/>
  <c r="G96"/>
  <c r="E89"/>
  <c r="E96"/>
  <c r="C89"/>
  <c r="C96"/>
  <c r="D89"/>
  <c r="D96"/>
  <c r="C61"/>
  <c r="C68"/>
  <c r="C77"/>
  <c r="C13"/>
  <c r="C71"/>
  <c r="C75"/>
  <c r="C69"/>
  <c r="C23"/>
  <c r="C84"/>
  <c r="C19"/>
  <c r="C20"/>
  <c r="C87"/>
  <c r="C85"/>
  <c r="C56" i="20"/>
  <c r="D22"/>
  <c r="D28"/>
  <c r="D29"/>
  <c r="D104"/>
  <c r="D111"/>
  <c r="D112"/>
  <c r="D98"/>
  <c r="D102"/>
  <c r="D96"/>
  <c r="F22"/>
  <c r="F28"/>
  <c r="F29"/>
  <c r="F104"/>
  <c r="F111"/>
  <c r="F112"/>
  <c r="F98"/>
  <c r="F102"/>
  <c r="F96"/>
  <c r="E22" i="21"/>
  <c r="E28"/>
  <c r="E29"/>
  <c r="E104"/>
  <c r="E111"/>
  <c r="E112"/>
  <c r="E98"/>
  <c r="E102"/>
  <c r="E96"/>
  <c r="G22"/>
  <c r="G28"/>
  <c r="G29"/>
  <c r="G104"/>
  <c r="G111"/>
  <c r="G112"/>
  <c r="G98"/>
  <c r="G102"/>
  <c r="G96"/>
  <c r="C56" i="22"/>
  <c r="D22"/>
  <c r="D28"/>
  <c r="D29"/>
  <c r="D104"/>
  <c r="D111"/>
  <c r="D112"/>
  <c r="D98"/>
  <c r="D102"/>
  <c r="D96"/>
  <c r="F22"/>
  <c r="F28"/>
  <c r="F29"/>
  <c r="F104"/>
  <c r="F111"/>
  <c r="F112"/>
  <c r="F98"/>
  <c r="F102"/>
  <c r="F96"/>
  <c r="F57" i="23"/>
  <c r="E104"/>
  <c r="E111"/>
  <c r="E112"/>
  <c r="G22"/>
  <c r="G28"/>
  <c r="G29"/>
  <c r="G104"/>
  <c r="G111"/>
  <c r="G112"/>
  <c r="G98"/>
  <c r="G102"/>
  <c r="G96"/>
  <c r="C56" i="24"/>
  <c r="B49"/>
  <c r="E61"/>
  <c r="E68"/>
  <c r="E59"/>
  <c r="E57"/>
  <c r="G61"/>
  <c r="G68"/>
  <c r="G59"/>
  <c r="G57"/>
  <c r="D22"/>
  <c r="D28"/>
  <c r="D29"/>
  <c r="D104"/>
  <c r="D111"/>
  <c r="D112"/>
  <c r="D98"/>
  <c r="D102"/>
  <c r="D96"/>
  <c r="F22"/>
  <c r="F28"/>
  <c r="F29"/>
  <c r="F104"/>
  <c r="F111"/>
  <c r="F112"/>
  <c r="F98"/>
  <c r="F102"/>
  <c r="F96"/>
  <c r="F61" i="20"/>
  <c r="F68"/>
  <c r="F59"/>
  <c r="F57"/>
  <c r="C104"/>
  <c r="C98"/>
  <c r="C102"/>
  <c r="C96"/>
  <c r="B95"/>
  <c r="C22"/>
  <c r="E104"/>
  <c r="E111"/>
  <c r="E112"/>
  <c r="E98"/>
  <c r="E102"/>
  <c r="E96"/>
  <c r="E22"/>
  <c r="E28"/>
  <c r="E29"/>
  <c r="G104"/>
  <c r="G111"/>
  <c r="G112"/>
  <c r="G98"/>
  <c r="G102"/>
  <c r="G96"/>
  <c r="G22"/>
  <c r="G28"/>
  <c r="G29"/>
  <c r="E61" i="21"/>
  <c r="E68"/>
  <c r="E59"/>
  <c r="E57"/>
  <c r="G61"/>
  <c r="G68"/>
  <c r="G59"/>
  <c r="G57"/>
  <c r="D104"/>
  <c r="D111"/>
  <c r="D112"/>
  <c r="D98"/>
  <c r="D102"/>
  <c r="D96"/>
  <c r="D22"/>
  <c r="D28"/>
  <c r="D29"/>
  <c r="F104"/>
  <c r="F111"/>
  <c r="F112"/>
  <c r="F98"/>
  <c r="F102"/>
  <c r="F96"/>
  <c r="F22"/>
  <c r="F28"/>
  <c r="F29"/>
  <c r="F61" i="22"/>
  <c r="F68"/>
  <c r="F59"/>
  <c r="F57"/>
  <c r="C104"/>
  <c r="C98"/>
  <c r="C102"/>
  <c r="C96"/>
  <c r="B95"/>
  <c r="C22"/>
  <c r="E104"/>
  <c r="E111"/>
  <c r="E112"/>
  <c r="E98"/>
  <c r="E102"/>
  <c r="E96"/>
  <c r="E22"/>
  <c r="E28"/>
  <c r="E29"/>
  <c r="G104"/>
  <c r="G111"/>
  <c r="G98"/>
  <c r="G102"/>
  <c r="G96"/>
  <c r="G22"/>
  <c r="G28"/>
  <c r="E61" i="23"/>
  <c r="E68"/>
  <c r="E59"/>
  <c r="E57"/>
  <c r="G61"/>
  <c r="G68"/>
  <c r="G59"/>
  <c r="G57"/>
  <c r="D104"/>
  <c r="D111"/>
  <c r="D112"/>
  <c r="D98"/>
  <c r="D102"/>
  <c r="D96"/>
  <c r="D22"/>
  <c r="D28"/>
  <c r="D29"/>
  <c r="F104"/>
  <c r="F111"/>
  <c r="F112"/>
  <c r="F98"/>
  <c r="F102"/>
  <c r="F96"/>
  <c r="F22"/>
  <c r="F28"/>
  <c r="F29"/>
  <c r="D61" i="24"/>
  <c r="D68"/>
  <c r="D59"/>
  <c r="D57"/>
  <c r="F61"/>
  <c r="F68"/>
  <c r="F59"/>
  <c r="F57"/>
  <c r="C104"/>
  <c r="C98"/>
  <c r="C102"/>
  <c r="C96"/>
  <c r="B95"/>
  <c r="C22"/>
  <c r="E104"/>
  <c r="E111"/>
  <c r="E112"/>
  <c r="E98"/>
  <c r="E102"/>
  <c r="E96"/>
  <c r="E22"/>
  <c r="E28"/>
  <c r="E29"/>
  <c r="G104"/>
  <c r="G111"/>
  <c r="G112"/>
  <c r="G98"/>
  <c r="G102"/>
  <c r="G96"/>
  <c r="G22"/>
  <c r="G28"/>
  <c r="G29"/>
  <c r="B46" i="20"/>
  <c r="B47"/>
  <c r="D47"/>
  <c r="F47"/>
  <c r="B88"/>
  <c r="C47" i="21"/>
  <c r="E47"/>
  <c r="G47"/>
  <c r="C49"/>
  <c r="C95"/>
  <c r="B46" i="22"/>
  <c r="B47"/>
  <c r="D47"/>
  <c r="F47"/>
  <c r="B88"/>
  <c r="C47" i="23"/>
  <c r="E47"/>
  <c r="G47"/>
  <c r="C49"/>
  <c r="C95"/>
  <c r="B46" i="24"/>
  <c r="B47"/>
  <c r="D47"/>
  <c r="F47"/>
  <c r="B88"/>
  <c r="C47" i="20"/>
  <c r="E47"/>
  <c r="G47"/>
  <c r="D47" i="21"/>
  <c r="F47"/>
  <c r="C47" i="22"/>
  <c r="E47"/>
  <c r="G47"/>
  <c r="D47" i="23"/>
  <c r="F47"/>
  <c r="C47" i="24"/>
  <c r="E47"/>
  <c r="G47"/>
  <c r="D61" i="12"/>
  <c r="D68"/>
  <c r="D59"/>
  <c r="D57"/>
  <c r="F61"/>
  <c r="F68"/>
  <c r="F59"/>
  <c r="F57"/>
  <c r="C104"/>
  <c r="C98"/>
  <c r="C102"/>
  <c r="C96"/>
  <c r="B95"/>
  <c r="C22"/>
  <c r="E104"/>
  <c r="E111"/>
  <c r="E112"/>
  <c r="E98"/>
  <c r="E102"/>
  <c r="E96"/>
  <c r="E22"/>
  <c r="E28"/>
  <c r="E29"/>
  <c r="G104"/>
  <c r="G111"/>
  <c r="G112"/>
  <c r="G98"/>
  <c r="G102"/>
  <c r="G96"/>
  <c r="G22"/>
  <c r="G28"/>
  <c r="G29"/>
  <c r="E61" i="13"/>
  <c r="E68"/>
  <c r="E59"/>
  <c r="E57"/>
  <c r="G61"/>
  <c r="G68"/>
  <c r="G59"/>
  <c r="G57"/>
  <c r="D104"/>
  <c r="D111"/>
  <c r="D112"/>
  <c r="D98"/>
  <c r="D102"/>
  <c r="D96"/>
  <c r="D22"/>
  <c r="D28"/>
  <c r="D29"/>
  <c r="F104"/>
  <c r="F111"/>
  <c r="F112"/>
  <c r="F98"/>
  <c r="F102"/>
  <c r="F96"/>
  <c r="F22"/>
  <c r="F28"/>
  <c r="F29"/>
  <c r="D61" i="14"/>
  <c r="D68"/>
  <c r="D59"/>
  <c r="D57"/>
  <c r="F61"/>
  <c r="F68"/>
  <c r="F59"/>
  <c r="F57"/>
  <c r="C104"/>
  <c r="C98"/>
  <c r="C102"/>
  <c r="C96"/>
  <c r="B95"/>
  <c r="C22"/>
  <c r="E104"/>
  <c r="E111"/>
  <c r="E112"/>
  <c r="E98"/>
  <c r="E102"/>
  <c r="E96"/>
  <c r="E22"/>
  <c r="E28"/>
  <c r="E29"/>
  <c r="G104"/>
  <c r="G111"/>
  <c r="G112"/>
  <c r="G98"/>
  <c r="G102"/>
  <c r="G96"/>
  <c r="G22"/>
  <c r="G28"/>
  <c r="G29"/>
  <c r="E61" i="15"/>
  <c r="E68"/>
  <c r="E59"/>
  <c r="E57"/>
  <c r="G61"/>
  <c r="G68"/>
  <c r="G59"/>
  <c r="G57"/>
  <c r="D104"/>
  <c r="D111"/>
  <c r="D112"/>
  <c r="D98"/>
  <c r="D102"/>
  <c r="D96"/>
  <c r="D22"/>
  <c r="D28"/>
  <c r="D29"/>
  <c r="F104"/>
  <c r="F111"/>
  <c r="F112"/>
  <c r="F98"/>
  <c r="F102"/>
  <c r="F96"/>
  <c r="F22"/>
  <c r="F28"/>
  <c r="F29"/>
  <c r="D61" i="16"/>
  <c r="D68"/>
  <c r="D59"/>
  <c r="D57"/>
  <c r="F61"/>
  <c r="F68"/>
  <c r="F59"/>
  <c r="F57"/>
  <c r="C104"/>
  <c r="C98"/>
  <c r="C102"/>
  <c r="C96"/>
  <c r="B95"/>
  <c r="C22"/>
  <c r="E104"/>
  <c r="E111"/>
  <c r="E112"/>
  <c r="E98"/>
  <c r="E102"/>
  <c r="E96"/>
  <c r="E22"/>
  <c r="E28"/>
  <c r="E29"/>
  <c r="G104"/>
  <c r="G111"/>
  <c r="G112"/>
  <c r="G98"/>
  <c r="G102"/>
  <c r="G96"/>
  <c r="G22"/>
  <c r="G28"/>
  <c r="G29"/>
  <c r="C56" i="12"/>
  <c r="B49"/>
  <c r="E61"/>
  <c r="E68"/>
  <c r="E59"/>
  <c r="E57"/>
  <c r="G61"/>
  <c r="G68"/>
  <c r="G59"/>
  <c r="G57"/>
  <c r="D22"/>
  <c r="D28"/>
  <c r="D29"/>
  <c r="D104"/>
  <c r="D111"/>
  <c r="D112"/>
  <c r="D98"/>
  <c r="D102"/>
  <c r="D96"/>
  <c r="F22"/>
  <c r="F28"/>
  <c r="F29"/>
  <c r="F104"/>
  <c r="F111"/>
  <c r="F112"/>
  <c r="F98"/>
  <c r="F102"/>
  <c r="F96"/>
  <c r="D61" i="13"/>
  <c r="D68"/>
  <c r="D59"/>
  <c r="D57"/>
  <c r="F61"/>
  <c r="F68"/>
  <c r="F59"/>
  <c r="F57"/>
  <c r="E22"/>
  <c r="E28"/>
  <c r="E29"/>
  <c r="E104"/>
  <c r="E111"/>
  <c r="E112"/>
  <c r="E98"/>
  <c r="E102"/>
  <c r="E96"/>
  <c r="G22"/>
  <c r="G28"/>
  <c r="G29"/>
  <c r="G104"/>
  <c r="G111"/>
  <c r="G112"/>
  <c r="G98"/>
  <c r="G102"/>
  <c r="G96"/>
  <c r="C56" i="14"/>
  <c r="B49"/>
  <c r="E61"/>
  <c r="E68"/>
  <c r="E59"/>
  <c r="E57"/>
  <c r="G61"/>
  <c r="G68"/>
  <c r="G59"/>
  <c r="G57"/>
  <c r="D22"/>
  <c r="D28"/>
  <c r="D29"/>
  <c r="D104"/>
  <c r="D111"/>
  <c r="D112"/>
  <c r="D98"/>
  <c r="D102"/>
  <c r="D96"/>
  <c r="F22"/>
  <c r="F28"/>
  <c r="F29"/>
  <c r="F104"/>
  <c r="F111"/>
  <c r="F112"/>
  <c r="F98"/>
  <c r="F102"/>
  <c r="F96"/>
  <c r="D61" i="15"/>
  <c r="D68"/>
  <c r="D59"/>
  <c r="D57"/>
  <c r="F61"/>
  <c r="F68"/>
  <c r="F59"/>
  <c r="F57"/>
  <c r="E22"/>
  <c r="E28"/>
  <c r="E29"/>
  <c r="E104"/>
  <c r="E111"/>
  <c r="E112"/>
  <c r="E98"/>
  <c r="E102"/>
  <c r="E96"/>
  <c r="G22"/>
  <c r="G28"/>
  <c r="G104"/>
  <c r="G111"/>
  <c r="G112"/>
  <c r="G98"/>
  <c r="G102"/>
  <c r="G96"/>
  <c r="C56" i="16"/>
  <c r="B49"/>
  <c r="E61"/>
  <c r="E68"/>
  <c r="E59"/>
  <c r="E57"/>
  <c r="G61"/>
  <c r="G68"/>
  <c r="G59"/>
  <c r="G57"/>
  <c r="D22"/>
  <c r="D28"/>
  <c r="D29"/>
  <c r="D104"/>
  <c r="D111"/>
  <c r="D112"/>
  <c r="D98"/>
  <c r="D102"/>
  <c r="D96"/>
  <c r="F22"/>
  <c r="F28"/>
  <c r="F29"/>
  <c r="F104"/>
  <c r="F111"/>
  <c r="F112"/>
  <c r="F98"/>
  <c r="F102"/>
  <c r="F96"/>
  <c r="D61" i="17"/>
  <c r="D68"/>
  <c r="D59"/>
  <c r="D57"/>
  <c r="F61"/>
  <c r="F68"/>
  <c r="F59"/>
  <c r="F57"/>
  <c r="E104"/>
  <c r="E111"/>
  <c r="E112"/>
  <c r="E98"/>
  <c r="E102"/>
  <c r="E96"/>
  <c r="G22"/>
  <c r="G28"/>
  <c r="G29"/>
  <c r="G104"/>
  <c r="G111"/>
  <c r="G112"/>
  <c r="G98"/>
  <c r="G102"/>
  <c r="G96"/>
  <c r="C56" i="18"/>
  <c r="B49"/>
  <c r="E61"/>
  <c r="E68"/>
  <c r="E59"/>
  <c r="E57"/>
  <c r="G61"/>
  <c r="G68"/>
  <c r="G59"/>
  <c r="G57"/>
  <c r="C104"/>
  <c r="C98"/>
  <c r="C102"/>
  <c r="C96"/>
  <c r="B95"/>
  <c r="C22"/>
  <c r="E104"/>
  <c r="E111"/>
  <c r="E112"/>
  <c r="E98"/>
  <c r="E102"/>
  <c r="E96"/>
  <c r="E22"/>
  <c r="E28"/>
  <c r="E29"/>
  <c r="G104"/>
  <c r="G111"/>
  <c r="G112"/>
  <c r="G98"/>
  <c r="G102"/>
  <c r="G96"/>
  <c r="G22"/>
  <c r="G28"/>
  <c r="G29"/>
  <c r="E61" i="19"/>
  <c r="E68"/>
  <c r="E59"/>
  <c r="E57"/>
  <c r="G61"/>
  <c r="G68"/>
  <c r="G59"/>
  <c r="G57"/>
  <c r="B95"/>
  <c r="C22"/>
  <c r="C104"/>
  <c r="C98"/>
  <c r="C102"/>
  <c r="C96"/>
  <c r="E22"/>
  <c r="E28"/>
  <c r="E29"/>
  <c r="E104"/>
  <c r="E111"/>
  <c r="E112"/>
  <c r="E98"/>
  <c r="E102"/>
  <c r="E96"/>
  <c r="G22"/>
  <c r="G28"/>
  <c r="G29"/>
  <c r="G104"/>
  <c r="G111"/>
  <c r="G112"/>
  <c r="G98"/>
  <c r="G102"/>
  <c r="G96"/>
  <c r="B46" i="12"/>
  <c r="B47"/>
  <c r="D47"/>
  <c r="F47"/>
  <c r="B88"/>
  <c r="C47" i="13"/>
  <c r="E47"/>
  <c r="G47"/>
  <c r="C49"/>
  <c r="C95"/>
  <c r="B46" i="14"/>
  <c r="B47"/>
  <c r="D47"/>
  <c r="F47"/>
  <c r="B88"/>
  <c r="C47" i="15"/>
  <c r="E47"/>
  <c r="G47"/>
  <c r="C49"/>
  <c r="C95"/>
  <c r="B46" i="16"/>
  <c r="B47"/>
  <c r="D47"/>
  <c r="F47"/>
  <c r="B88"/>
  <c r="E61" i="17"/>
  <c r="E68"/>
  <c r="E59"/>
  <c r="E57"/>
  <c r="G61"/>
  <c r="G68"/>
  <c r="G59"/>
  <c r="G57"/>
  <c r="D104"/>
  <c r="D111"/>
  <c r="D112"/>
  <c r="D98"/>
  <c r="D102"/>
  <c r="D96"/>
  <c r="D22"/>
  <c r="D28"/>
  <c r="D29"/>
  <c r="F104"/>
  <c r="F111"/>
  <c r="F112"/>
  <c r="F98"/>
  <c r="F102"/>
  <c r="F96"/>
  <c r="F22"/>
  <c r="F28"/>
  <c r="F29"/>
  <c r="D61" i="18"/>
  <c r="D68"/>
  <c r="D59"/>
  <c r="D57"/>
  <c r="F61"/>
  <c r="F68"/>
  <c r="F59"/>
  <c r="F57"/>
  <c r="D22"/>
  <c r="D28"/>
  <c r="D29"/>
  <c r="D104"/>
  <c r="D111"/>
  <c r="D112"/>
  <c r="D98"/>
  <c r="D102"/>
  <c r="D96"/>
  <c r="F22"/>
  <c r="F28"/>
  <c r="F29"/>
  <c r="F104"/>
  <c r="F111"/>
  <c r="F112"/>
  <c r="F98"/>
  <c r="F102"/>
  <c r="F96"/>
  <c r="D61" i="19"/>
  <c r="D68"/>
  <c r="D59"/>
  <c r="D57"/>
  <c r="F61"/>
  <c r="F68"/>
  <c r="F59"/>
  <c r="F57"/>
  <c r="D104"/>
  <c r="D111"/>
  <c r="D112"/>
  <c r="D98"/>
  <c r="D102"/>
  <c r="D96"/>
  <c r="D22"/>
  <c r="D28"/>
  <c r="D29"/>
  <c r="F104"/>
  <c r="F111"/>
  <c r="F112"/>
  <c r="F98"/>
  <c r="F102"/>
  <c r="F96"/>
  <c r="F22"/>
  <c r="F28"/>
  <c r="F29"/>
  <c r="C47" i="12"/>
  <c r="E47"/>
  <c r="G47"/>
  <c r="D47" i="13"/>
  <c r="F47"/>
  <c r="C47" i="14"/>
  <c r="E47"/>
  <c r="G47"/>
  <c r="D47" i="15"/>
  <c r="F47"/>
  <c r="C47" i="16"/>
  <c r="E47"/>
  <c r="G47"/>
  <c r="B47" i="19"/>
  <c r="C47" i="17"/>
  <c r="E47"/>
  <c r="G47"/>
  <c r="C49"/>
  <c r="C95"/>
  <c r="B46" i="18"/>
  <c r="B47"/>
  <c r="D47"/>
  <c r="F47"/>
  <c r="C47" i="19"/>
  <c r="E47"/>
  <c r="G47"/>
  <c r="C49"/>
  <c r="D47" i="17"/>
  <c r="F47"/>
  <c r="C47" i="18"/>
  <c r="E47"/>
  <c r="G47"/>
  <c r="D47" i="19"/>
  <c r="F47"/>
  <c r="D61" i="8"/>
  <c r="D68"/>
  <c r="D59"/>
  <c r="D57"/>
  <c r="F61"/>
  <c r="F68"/>
  <c r="F59"/>
  <c r="F57"/>
  <c r="D22"/>
  <c r="D28"/>
  <c r="D29"/>
  <c r="D104"/>
  <c r="D111"/>
  <c r="D112"/>
  <c r="D98"/>
  <c r="D102"/>
  <c r="D96"/>
  <c r="F22"/>
  <c r="F28"/>
  <c r="F29"/>
  <c r="F104"/>
  <c r="F111"/>
  <c r="F112"/>
  <c r="F98"/>
  <c r="F102"/>
  <c r="F96"/>
  <c r="C56"/>
  <c r="B49"/>
  <c r="E61"/>
  <c r="E68"/>
  <c r="E59"/>
  <c r="E57"/>
  <c r="G61"/>
  <c r="G68"/>
  <c r="G59"/>
  <c r="G57"/>
  <c r="C104"/>
  <c r="C98"/>
  <c r="C102"/>
  <c r="C96"/>
  <c r="B95"/>
  <c r="C22"/>
  <c r="E104"/>
  <c r="E111"/>
  <c r="E112"/>
  <c r="E98"/>
  <c r="E102"/>
  <c r="E96"/>
  <c r="E22"/>
  <c r="E28"/>
  <c r="E29"/>
  <c r="G104"/>
  <c r="G111"/>
  <c r="G112"/>
  <c r="G98"/>
  <c r="G102"/>
  <c r="G96"/>
  <c r="G22"/>
  <c r="G28"/>
  <c r="G29"/>
  <c r="E61" i="9"/>
  <c r="E68"/>
  <c r="E59"/>
  <c r="E57"/>
  <c r="G61"/>
  <c r="G68"/>
  <c r="G59"/>
  <c r="G57"/>
  <c r="D104"/>
  <c r="D111"/>
  <c r="D112"/>
  <c r="D98"/>
  <c r="D102"/>
  <c r="D96"/>
  <c r="D22"/>
  <c r="D28"/>
  <c r="D29"/>
  <c r="F104"/>
  <c r="F111"/>
  <c r="F112"/>
  <c r="F98"/>
  <c r="F102"/>
  <c r="F96"/>
  <c r="F22"/>
  <c r="F28"/>
  <c r="F29"/>
  <c r="D61" i="10"/>
  <c r="D68"/>
  <c r="D59"/>
  <c r="D57"/>
  <c r="F61"/>
  <c r="F68"/>
  <c r="F59"/>
  <c r="F57"/>
  <c r="C104"/>
  <c r="C98"/>
  <c r="C102"/>
  <c r="C96"/>
  <c r="B95"/>
  <c r="C22"/>
  <c r="E104"/>
  <c r="E111"/>
  <c r="E112"/>
  <c r="E98"/>
  <c r="E102"/>
  <c r="E96"/>
  <c r="E22"/>
  <c r="E28"/>
  <c r="E29"/>
  <c r="G104"/>
  <c r="G111"/>
  <c r="G112"/>
  <c r="G98"/>
  <c r="G102"/>
  <c r="G96"/>
  <c r="G22"/>
  <c r="G28"/>
  <c r="G29"/>
  <c r="E61" i="11"/>
  <c r="E68"/>
  <c r="E59"/>
  <c r="E57"/>
  <c r="G61"/>
  <c r="G68"/>
  <c r="G59"/>
  <c r="G57"/>
  <c r="B95"/>
  <c r="C22"/>
  <c r="C104"/>
  <c r="C98"/>
  <c r="C102"/>
  <c r="C96"/>
  <c r="E22"/>
  <c r="E28"/>
  <c r="E29"/>
  <c r="E104"/>
  <c r="E111"/>
  <c r="E112"/>
  <c r="E98"/>
  <c r="E102"/>
  <c r="E96"/>
  <c r="G22"/>
  <c r="G28"/>
  <c r="G29"/>
  <c r="G104"/>
  <c r="G111"/>
  <c r="G112"/>
  <c r="G98"/>
  <c r="G102"/>
  <c r="G96"/>
  <c r="B46" i="8"/>
  <c r="B47"/>
  <c r="D47"/>
  <c r="F47"/>
  <c r="D61" i="9"/>
  <c r="D68"/>
  <c r="D59"/>
  <c r="D57"/>
  <c r="F61"/>
  <c r="F68"/>
  <c r="F59"/>
  <c r="F57"/>
  <c r="E104"/>
  <c r="E111"/>
  <c r="E112"/>
  <c r="E98"/>
  <c r="E102"/>
  <c r="E96"/>
  <c r="G22"/>
  <c r="G28"/>
  <c r="G29"/>
  <c r="G104"/>
  <c r="G111"/>
  <c r="G112"/>
  <c r="G98"/>
  <c r="G102"/>
  <c r="G96"/>
  <c r="C56" i="10"/>
  <c r="B49"/>
  <c r="E61"/>
  <c r="E68"/>
  <c r="E59"/>
  <c r="E57"/>
  <c r="G61"/>
  <c r="G68"/>
  <c r="G59"/>
  <c r="G57"/>
  <c r="D22"/>
  <c r="D28"/>
  <c r="D29"/>
  <c r="D104"/>
  <c r="D111"/>
  <c r="D112"/>
  <c r="D98"/>
  <c r="D102"/>
  <c r="D96"/>
  <c r="F22"/>
  <c r="F28"/>
  <c r="F29"/>
  <c r="F104"/>
  <c r="F111"/>
  <c r="F112"/>
  <c r="F98"/>
  <c r="F102"/>
  <c r="F96"/>
  <c r="D61" i="11"/>
  <c r="D68"/>
  <c r="D59"/>
  <c r="D57"/>
  <c r="F61"/>
  <c r="F68"/>
  <c r="F59"/>
  <c r="F57"/>
  <c r="D104"/>
  <c r="D111"/>
  <c r="D112"/>
  <c r="D98"/>
  <c r="D102"/>
  <c r="D96"/>
  <c r="D22"/>
  <c r="D28"/>
  <c r="D29"/>
  <c r="F104"/>
  <c r="F111"/>
  <c r="F112"/>
  <c r="F98"/>
  <c r="F102"/>
  <c r="F96"/>
  <c r="F22"/>
  <c r="F28"/>
  <c r="F29"/>
  <c r="C47" i="8"/>
  <c r="E47"/>
  <c r="G47"/>
  <c r="B47" i="11"/>
  <c r="C47" i="9"/>
  <c r="E47"/>
  <c r="G47"/>
  <c r="C49"/>
  <c r="C95"/>
  <c r="B46" i="10"/>
  <c r="B47"/>
  <c r="D47"/>
  <c r="F47"/>
  <c r="B88"/>
  <c r="C47" i="11"/>
  <c r="E47"/>
  <c r="G47"/>
  <c r="C49"/>
  <c r="D47" i="9"/>
  <c r="F47"/>
  <c r="C47" i="10"/>
  <c r="E47"/>
  <c r="G47"/>
  <c r="D47" i="11"/>
  <c r="F47"/>
  <c r="C56" i="6"/>
  <c r="B49"/>
  <c r="E61"/>
  <c r="E68"/>
  <c r="E59"/>
  <c r="E57"/>
  <c r="G61"/>
  <c r="G68"/>
  <c r="G59"/>
  <c r="G57"/>
  <c r="D22"/>
  <c r="D28"/>
  <c r="D29"/>
  <c r="D104"/>
  <c r="D111"/>
  <c r="D112"/>
  <c r="D98"/>
  <c r="D102"/>
  <c r="D96"/>
  <c r="F22"/>
  <c r="F28"/>
  <c r="F29"/>
  <c r="F104"/>
  <c r="F111"/>
  <c r="F112"/>
  <c r="F98"/>
  <c r="F102"/>
  <c r="F96"/>
  <c r="D61" i="7"/>
  <c r="D68"/>
  <c r="D59"/>
  <c r="D57"/>
  <c r="F61"/>
  <c r="F68"/>
  <c r="F59"/>
  <c r="F57"/>
  <c r="E22"/>
  <c r="E28"/>
  <c r="E29"/>
  <c r="E104"/>
  <c r="E111"/>
  <c r="E112"/>
  <c r="E98"/>
  <c r="E102"/>
  <c r="E96"/>
  <c r="G22"/>
  <c r="G28"/>
  <c r="G29"/>
  <c r="G104"/>
  <c r="G111"/>
  <c r="G112"/>
  <c r="G98"/>
  <c r="G102"/>
  <c r="G96"/>
  <c r="D61" i="6"/>
  <c r="D68"/>
  <c r="D59"/>
  <c r="D57"/>
  <c r="F61"/>
  <c r="F68"/>
  <c r="F59"/>
  <c r="F57"/>
  <c r="C104"/>
  <c r="C98"/>
  <c r="C102"/>
  <c r="C96"/>
  <c r="B95"/>
  <c r="C22"/>
  <c r="E104"/>
  <c r="E111"/>
  <c r="E112"/>
  <c r="E98"/>
  <c r="E102"/>
  <c r="E96"/>
  <c r="E22"/>
  <c r="E28"/>
  <c r="E29"/>
  <c r="G104"/>
  <c r="G111"/>
  <c r="G112"/>
  <c r="G98"/>
  <c r="G102"/>
  <c r="G96"/>
  <c r="G22"/>
  <c r="G28"/>
  <c r="G29"/>
  <c r="E61" i="7"/>
  <c r="E68"/>
  <c r="E59"/>
  <c r="E57"/>
  <c r="G61"/>
  <c r="G68"/>
  <c r="G59"/>
  <c r="G57"/>
  <c r="D104"/>
  <c r="D111"/>
  <c r="D112"/>
  <c r="D98"/>
  <c r="D102"/>
  <c r="D96"/>
  <c r="D22"/>
  <c r="D28"/>
  <c r="D29"/>
  <c r="F104"/>
  <c r="F111"/>
  <c r="F112"/>
  <c r="F98"/>
  <c r="F102"/>
  <c r="F96"/>
  <c r="F22"/>
  <c r="F28"/>
  <c r="F29"/>
  <c r="B46" i="6"/>
  <c r="B47"/>
  <c r="D47"/>
  <c r="F47"/>
  <c r="B88"/>
  <c r="C47" i="7"/>
  <c r="E47"/>
  <c r="G47"/>
  <c r="C49"/>
  <c r="C95"/>
  <c r="C47" i="6"/>
  <c r="E47"/>
  <c r="G47"/>
  <c r="D47" i="7"/>
  <c r="F47"/>
  <c r="D61" i="5"/>
  <c r="D68"/>
  <c r="D59"/>
  <c r="D57"/>
  <c r="F61"/>
  <c r="F68"/>
  <c r="F59"/>
  <c r="F57"/>
  <c r="E22"/>
  <c r="E28"/>
  <c r="E29"/>
  <c r="E104"/>
  <c r="E111"/>
  <c r="E112"/>
  <c r="E98"/>
  <c r="E102"/>
  <c r="E96"/>
  <c r="G22"/>
  <c r="G28"/>
  <c r="G29"/>
  <c r="G104"/>
  <c r="G111"/>
  <c r="G112"/>
  <c r="G98"/>
  <c r="G102"/>
  <c r="G96"/>
  <c r="B47"/>
  <c r="E61"/>
  <c r="E68"/>
  <c r="E59"/>
  <c r="E57"/>
  <c r="G61"/>
  <c r="G68"/>
  <c r="G59"/>
  <c r="G57"/>
  <c r="D104"/>
  <c r="D111"/>
  <c r="D112"/>
  <c r="D98"/>
  <c r="D102"/>
  <c r="D96"/>
  <c r="D22"/>
  <c r="D28"/>
  <c r="D29"/>
  <c r="F104"/>
  <c r="F111"/>
  <c r="F112"/>
  <c r="F98"/>
  <c r="F102"/>
  <c r="F96"/>
  <c r="F22"/>
  <c r="F28"/>
  <c r="F29"/>
  <c r="C47"/>
  <c r="E47"/>
  <c r="G47"/>
  <c r="C49"/>
  <c r="C95"/>
  <c r="D47"/>
  <c r="F47"/>
  <c r="B95" i="23"/>
  <c r="C22"/>
  <c r="C104"/>
  <c r="C98"/>
  <c r="C102"/>
  <c r="C96"/>
  <c r="B49" i="21"/>
  <c r="C56"/>
  <c r="C28" i="24"/>
  <c r="B22"/>
  <c r="C111"/>
  <c r="B104"/>
  <c r="D71"/>
  <c r="D74"/>
  <c r="D69"/>
  <c r="E76" i="23"/>
  <c r="E13"/>
  <c r="E19"/>
  <c r="E20"/>
  <c r="B98" i="22"/>
  <c r="B102"/>
  <c r="B96"/>
  <c r="F76"/>
  <c r="F71"/>
  <c r="F74"/>
  <c r="F69"/>
  <c r="F13"/>
  <c r="F19"/>
  <c r="F20"/>
  <c r="G76" i="21"/>
  <c r="G71"/>
  <c r="G74"/>
  <c r="G69"/>
  <c r="G13"/>
  <c r="G19"/>
  <c r="G20"/>
  <c r="C28" i="20"/>
  <c r="B22"/>
  <c r="C111"/>
  <c r="B104"/>
  <c r="E76" i="24"/>
  <c r="E71"/>
  <c r="E74"/>
  <c r="E69"/>
  <c r="E13"/>
  <c r="E19"/>
  <c r="E20"/>
  <c r="C61"/>
  <c r="C59"/>
  <c r="C57"/>
  <c r="B56"/>
  <c r="C61" i="22"/>
  <c r="C59"/>
  <c r="C57"/>
  <c r="C61" i="20"/>
  <c r="C59"/>
  <c r="C57"/>
  <c r="B49" i="23"/>
  <c r="C56"/>
  <c r="B95" i="21"/>
  <c r="C22"/>
  <c r="C104"/>
  <c r="C98"/>
  <c r="C102"/>
  <c r="C96"/>
  <c r="B98" i="24"/>
  <c r="B102"/>
  <c r="B96"/>
  <c r="F76"/>
  <c r="F71"/>
  <c r="F74"/>
  <c r="F69"/>
  <c r="F13"/>
  <c r="F19"/>
  <c r="F20"/>
  <c r="G76" i="23"/>
  <c r="G71"/>
  <c r="G74"/>
  <c r="G69"/>
  <c r="G13"/>
  <c r="G19"/>
  <c r="G20"/>
  <c r="C28" i="22"/>
  <c r="B22"/>
  <c r="C111"/>
  <c r="B104"/>
  <c r="E76" i="21"/>
  <c r="E71"/>
  <c r="E74"/>
  <c r="E69"/>
  <c r="E13"/>
  <c r="E19"/>
  <c r="E20"/>
  <c r="B98" i="20"/>
  <c r="B102"/>
  <c r="B96"/>
  <c r="F76"/>
  <c r="F71"/>
  <c r="F74"/>
  <c r="F69"/>
  <c r="F13"/>
  <c r="F19"/>
  <c r="F20"/>
  <c r="G76" i="24"/>
  <c r="G71"/>
  <c r="G74"/>
  <c r="G69"/>
  <c r="G13"/>
  <c r="G19"/>
  <c r="G20"/>
  <c r="B49" i="19"/>
  <c r="C56"/>
  <c r="B49" i="17"/>
  <c r="C56"/>
  <c r="D76" i="19"/>
  <c r="D71"/>
  <c r="D74"/>
  <c r="D69"/>
  <c r="D13"/>
  <c r="D19"/>
  <c r="D76" i="18"/>
  <c r="D71"/>
  <c r="D74"/>
  <c r="D69"/>
  <c r="D13"/>
  <c r="D19"/>
  <c r="D20"/>
  <c r="E76" i="17"/>
  <c r="E71"/>
  <c r="E74"/>
  <c r="E69"/>
  <c r="E13"/>
  <c r="E19"/>
  <c r="E20"/>
  <c r="B49" i="15"/>
  <c r="C56"/>
  <c r="B95" i="13"/>
  <c r="C22"/>
  <c r="C104"/>
  <c r="C98"/>
  <c r="C102"/>
  <c r="C96"/>
  <c r="C28" i="19"/>
  <c r="B22"/>
  <c r="G76"/>
  <c r="G71"/>
  <c r="G74"/>
  <c r="G69"/>
  <c r="G13"/>
  <c r="G19"/>
  <c r="G20"/>
  <c r="C28" i="18"/>
  <c r="B22"/>
  <c r="C111"/>
  <c r="B104"/>
  <c r="E76"/>
  <c r="E71"/>
  <c r="E74"/>
  <c r="E69"/>
  <c r="E13"/>
  <c r="E19"/>
  <c r="E20"/>
  <c r="C61"/>
  <c r="C59"/>
  <c r="C57"/>
  <c r="B56"/>
  <c r="F76" i="17"/>
  <c r="F71"/>
  <c r="F74"/>
  <c r="F69"/>
  <c r="F13"/>
  <c r="F19"/>
  <c r="E76" i="16"/>
  <c r="E71"/>
  <c r="E74"/>
  <c r="E69"/>
  <c r="E13"/>
  <c r="E19"/>
  <c r="E20"/>
  <c r="C61"/>
  <c r="C59"/>
  <c r="C57"/>
  <c r="B56"/>
  <c r="D76" i="15"/>
  <c r="D71"/>
  <c r="D74"/>
  <c r="D69"/>
  <c r="D13"/>
  <c r="D19"/>
  <c r="E76" i="14"/>
  <c r="E71"/>
  <c r="E74"/>
  <c r="E69"/>
  <c r="E13"/>
  <c r="E19"/>
  <c r="E20"/>
  <c r="C61"/>
  <c r="C59"/>
  <c r="C57"/>
  <c r="B56"/>
  <c r="D76" i="13"/>
  <c r="D71"/>
  <c r="D74"/>
  <c r="D69"/>
  <c r="D13"/>
  <c r="D19"/>
  <c r="D20"/>
  <c r="E76" i="12"/>
  <c r="E71"/>
  <c r="E74"/>
  <c r="E69"/>
  <c r="E13"/>
  <c r="E19"/>
  <c r="E20"/>
  <c r="C61"/>
  <c r="C59"/>
  <c r="C57"/>
  <c r="B56"/>
  <c r="C28" i="16"/>
  <c r="B22"/>
  <c r="C111"/>
  <c r="B104"/>
  <c r="D76"/>
  <c r="D71"/>
  <c r="D74"/>
  <c r="D69"/>
  <c r="D13"/>
  <c r="D19"/>
  <c r="E76" i="15"/>
  <c r="E71"/>
  <c r="E74"/>
  <c r="E69"/>
  <c r="E13"/>
  <c r="E19"/>
  <c r="E20"/>
  <c r="B98" i="14"/>
  <c r="B102"/>
  <c r="B96"/>
  <c r="F76"/>
  <c r="F71"/>
  <c r="F74"/>
  <c r="F69"/>
  <c r="F13"/>
  <c r="F19"/>
  <c r="F20"/>
  <c r="G76" i="13"/>
  <c r="G71"/>
  <c r="G74"/>
  <c r="G69"/>
  <c r="G13"/>
  <c r="G19"/>
  <c r="G20"/>
  <c r="C28" i="12"/>
  <c r="B22"/>
  <c r="C111"/>
  <c r="B104"/>
  <c r="D76"/>
  <c r="D71"/>
  <c r="D74"/>
  <c r="D69"/>
  <c r="D13"/>
  <c r="D19"/>
  <c r="D20"/>
  <c r="B95" i="17"/>
  <c r="C104"/>
  <c r="C98"/>
  <c r="C102"/>
  <c r="C96"/>
  <c r="C22"/>
  <c r="F76" i="19"/>
  <c r="F71"/>
  <c r="F74"/>
  <c r="F69"/>
  <c r="F13"/>
  <c r="F19"/>
  <c r="F20"/>
  <c r="F76" i="18"/>
  <c r="F71"/>
  <c r="F74"/>
  <c r="F69"/>
  <c r="F13"/>
  <c r="F19"/>
  <c r="F20"/>
  <c r="G76" i="17"/>
  <c r="G71"/>
  <c r="G74"/>
  <c r="G69"/>
  <c r="G13"/>
  <c r="G19"/>
  <c r="G20"/>
  <c r="B95" i="15"/>
  <c r="C22"/>
  <c r="C104"/>
  <c r="C98"/>
  <c r="C102"/>
  <c r="C96"/>
  <c r="B49" i="13"/>
  <c r="C56"/>
  <c r="B104" i="19"/>
  <c r="C111"/>
  <c r="B98"/>
  <c r="B102"/>
  <c r="B96"/>
  <c r="E76"/>
  <c r="E71"/>
  <c r="E74"/>
  <c r="E69"/>
  <c r="E13"/>
  <c r="E19"/>
  <c r="E20"/>
  <c r="B98" i="18"/>
  <c r="B102"/>
  <c r="B96"/>
  <c r="G76"/>
  <c r="G71"/>
  <c r="G74"/>
  <c r="G69"/>
  <c r="G13"/>
  <c r="G19"/>
  <c r="G20"/>
  <c r="D76" i="17"/>
  <c r="D71"/>
  <c r="D74"/>
  <c r="D69"/>
  <c r="D13"/>
  <c r="D19"/>
  <c r="D20"/>
  <c r="G76" i="16"/>
  <c r="G71"/>
  <c r="G74"/>
  <c r="G69"/>
  <c r="G13"/>
  <c r="G19"/>
  <c r="G20"/>
  <c r="F76" i="15"/>
  <c r="F71"/>
  <c r="F74"/>
  <c r="F69"/>
  <c r="F13"/>
  <c r="F19"/>
  <c r="F20"/>
  <c r="G76" i="14"/>
  <c r="G71"/>
  <c r="G74"/>
  <c r="G69"/>
  <c r="G13"/>
  <c r="G19"/>
  <c r="G20"/>
  <c r="F76" i="13"/>
  <c r="F71"/>
  <c r="F74"/>
  <c r="F69"/>
  <c r="F13"/>
  <c r="F19"/>
  <c r="F20"/>
  <c r="G76" i="12"/>
  <c r="G71"/>
  <c r="G74"/>
  <c r="G69"/>
  <c r="G13"/>
  <c r="G19"/>
  <c r="G20"/>
  <c r="B98" i="16"/>
  <c r="B102"/>
  <c r="B96"/>
  <c r="F76"/>
  <c r="F71"/>
  <c r="F74"/>
  <c r="F69"/>
  <c r="F13"/>
  <c r="F19"/>
  <c r="F20"/>
  <c r="G76" i="15"/>
  <c r="G71"/>
  <c r="G74"/>
  <c r="G69"/>
  <c r="G13"/>
  <c r="G19"/>
  <c r="G20"/>
  <c r="C28" i="14"/>
  <c r="B22"/>
  <c r="C111"/>
  <c r="B104"/>
  <c r="D76"/>
  <c r="D71"/>
  <c r="D74"/>
  <c r="D69"/>
  <c r="D13"/>
  <c r="D19"/>
  <c r="E76" i="13"/>
  <c r="E71"/>
  <c r="E74"/>
  <c r="E69"/>
  <c r="E13"/>
  <c r="E19"/>
  <c r="B98" i="12"/>
  <c r="B102"/>
  <c r="B96"/>
  <c r="F76"/>
  <c r="F71"/>
  <c r="F74"/>
  <c r="F69"/>
  <c r="F13"/>
  <c r="F19"/>
  <c r="B49" i="11"/>
  <c r="C56"/>
  <c r="B95" i="9"/>
  <c r="C104"/>
  <c r="C98"/>
  <c r="C102"/>
  <c r="C96"/>
  <c r="C22"/>
  <c r="D76" i="11"/>
  <c r="D71"/>
  <c r="D74"/>
  <c r="D69"/>
  <c r="D13"/>
  <c r="D19"/>
  <c r="D20"/>
  <c r="E76" i="10"/>
  <c r="E71"/>
  <c r="E74"/>
  <c r="E69"/>
  <c r="E13"/>
  <c r="E19"/>
  <c r="E20"/>
  <c r="C61"/>
  <c r="C59"/>
  <c r="C57"/>
  <c r="B56"/>
  <c r="F76" i="9"/>
  <c r="F71"/>
  <c r="F74"/>
  <c r="F69"/>
  <c r="F13"/>
  <c r="F19"/>
  <c r="F20"/>
  <c r="B104" i="11"/>
  <c r="C111"/>
  <c r="B98"/>
  <c r="B102"/>
  <c r="B96"/>
  <c r="E76"/>
  <c r="E71"/>
  <c r="E74"/>
  <c r="E69"/>
  <c r="E13"/>
  <c r="E19"/>
  <c r="E20"/>
  <c r="B98" i="10"/>
  <c r="B102"/>
  <c r="B96"/>
  <c r="F76"/>
  <c r="F71"/>
  <c r="F74"/>
  <c r="F69"/>
  <c r="F13"/>
  <c r="F19"/>
  <c r="F20"/>
  <c r="G76" i="9"/>
  <c r="G71"/>
  <c r="G74"/>
  <c r="G69"/>
  <c r="G13"/>
  <c r="G19"/>
  <c r="G20"/>
  <c r="C28" i="8"/>
  <c r="B22"/>
  <c r="C111"/>
  <c r="B104"/>
  <c r="E76"/>
  <c r="E71"/>
  <c r="E74"/>
  <c r="E69"/>
  <c r="E13"/>
  <c r="E19"/>
  <c r="E20"/>
  <c r="C61"/>
  <c r="C59"/>
  <c r="C57"/>
  <c r="B56"/>
  <c r="D76"/>
  <c r="D71"/>
  <c r="D74"/>
  <c r="D69"/>
  <c r="D13"/>
  <c r="D19"/>
  <c r="D20"/>
  <c r="B49" i="9"/>
  <c r="C56"/>
  <c r="F76" i="11"/>
  <c r="F71"/>
  <c r="F74"/>
  <c r="F69"/>
  <c r="F13"/>
  <c r="F19"/>
  <c r="F20"/>
  <c r="G76" i="10"/>
  <c r="G71"/>
  <c r="G74"/>
  <c r="G69"/>
  <c r="G13"/>
  <c r="G19"/>
  <c r="G20"/>
  <c r="D76" i="9"/>
  <c r="D71"/>
  <c r="D74"/>
  <c r="D69"/>
  <c r="D13"/>
  <c r="D19"/>
  <c r="D20"/>
  <c r="C28" i="11"/>
  <c r="B22"/>
  <c r="G76"/>
  <c r="G71"/>
  <c r="G74"/>
  <c r="G69"/>
  <c r="G13"/>
  <c r="G19"/>
  <c r="C28" i="10"/>
  <c r="B22"/>
  <c r="C111"/>
  <c r="B104"/>
  <c r="D76"/>
  <c r="D71"/>
  <c r="D74"/>
  <c r="D69"/>
  <c r="D13"/>
  <c r="D19"/>
  <c r="E76" i="9"/>
  <c r="E71"/>
  <c r="E74"/>
  <c r="E69"/>
  <c r="E13"/>
  <c r="E19"/>
  <c r="B98" i="8"/>
  <c r="B102"/>
  <c r="B96"/>
  <c r="G76"/>
  <c r="G71"/>
  <c r="G74"/>
  <c r="G69"/>
  <c r="G13"/>
  <c r="G19"/>
  <c r="G20"/>
  <c r="F76"/>
  <c r="F71"/>
  <c r="F74"/>
  <c r="F69"/>
  <c r="F13"/>
  <c r="F19"/>
  <c r="F20"/>
  <c r="B95" i="7"/>
  <c r="C22"/>
  <c r="C104"/>
  <c r="C98"/>
  <c r="C102"/>
  <c r="C96"/>
  <c r="E76"/>
  <c r="E71"/>
  <c r="E74"/>
  <c r="E69"/>
  <c r="E13"/>
  <c r="E19"/>
  <c r="E20"/>
  <c r="B98" i="6"/>
  <c r="B102"/>
  <c r="B96"/>
  <c r="F76"/>
  <c r="F71"/>
  <c r="F74"/>
  <c r="F69"/>
  <c r="F13"/>
  <c r="F19"/>
  <c r="D76" i="7"/>
  <c r="D71"/>
  <c r="D74"/>
  <c r="D69"/>
  <c r="D13"/>
  <c r="D19"/>
  <c r="D20"/>
  <c r="E76" i="6"/>
  <c r="E71"/>
  <c r="E74"/>
  <c r="E69"/>
  <c r="E13"/>
  <c r="E19"/>
  <c r="E20"/>
  <c r="C61"/>
  <c r="C59"/>
  <c r="C57"/>
  <c r="B56"/>
  <c r="B49" i="7"/>
  <c r="C56"/>
  <c r="G76"/>
  <c r="G71"/>
  <c r="G74"/>
  <c r="G69"/>
  <c r="G13"/>
  <c r="G19"/>
  <c r="G20"/>
  <c r="C28" i="6"/>
  <c r="B22"/>
  <c r="C111"/>
  <c r="B104"/>
  <c r="D76"/>
  <c r="D71"/>
  <c r="D74"/>
  <c r="D69"/>
  <c r="D13"/>
  <c r="D19"/>
  <c r="D20"/>
  <c r="F76" i="7"/>
  <c r="F71"/>
  <c r="F74"/>
  <c r="F69"/>
  <c r="F13"/>
  <c r="F19"/>
  <c r="F20"/>
  <c r="G76" i="6"/>
  <c r="G71"/>
  <c r="G74"/>
  <c r="G69"/>
  <c r="G13"/>
  <c r="G19"/>
  <c r="G20"/>
  <c r="B49" i="5"/>
  <c r="C56"/>
  <c r="G76"/>
  <c r="G71"/>
  <c r="G74"/>
  <c r="G69"/>
  <c r="G13"/>
  <c r="G19"/>
  <c r="G20"/>
  <c r="D76"/>
  <c r="D71"/>
  <c r="D74"/>
  <c r="D69"/>
  <c r="D13"/>
  <c r="D19"/>
  <c r="B95"/>
  <c r="C22"/>
  <c r="C104"/>
  <c r="C98"/>
  <c r="C102"/>
  <c r="C96"/>
  <c r="E76"/>
  <c r="E71"/>
  <c r="E74"/>
  <c r="E69"/>
  <c r="E13"/>
  <c r="E19"/>
  <c r="E20"/>
  <c r="F76"/>
  <c r="F71"/>
  <c r="F74"/>
  <c r="F69"/>
  <c r="F13"/>
  <c r="F19"/>
  <c r="F20"/>
  <c r="B104" i="21"/>
  <c r="C111"/>
  <c r="B98"/>
  <c r="B102"/>
  <c r="B96"/>
  <c r="C68" i="20"/>
  <c r="C68" i="22"/>
  <c r="C68" i="24"/>
  <c r="B61"/>
  <c r="E83"/>
  <c r="E23"/>
  <c r="C112" i="20"/>
  <c r="B111"/>
  <c r="B112"/>
  <c r="C29"/>
  <c r="B28"/>
  <c r="B29"/>
  <c r="G83" i="21"/>
  <c r="G23"/>
  <c r="F83" i="22"/>
  <c r="F23"/>
  <c r="E83" i="23"/>
  <c r="E23"/>
  <c r="C112" i="24"/>
  <c r="B111"/>
  <c r="B112"/>
  <c r="C29"/>
  <c r="B28"/>
  <c r="B29"/>
  <c r="C28" i="23"/>
  <c r="G83" i="24"/>
  <c r="G23"/>
  <c r="F83" i="20"/>
  <c r="F23"/>
  <c r="E83" i="21"/>
  <c r="E23"/>
  <c r="C112" i="22"/>
  <c r="C29"/>
  <c r="G83" i="23"/>
  <c r="G23"/>
  <c r="F83" i="24"/>
  <c r="F23"/>
  <c r="C28" i="21"/>
  <c r="B22"/>
  <c r="B56" i="23"/>
  <c r="C61"/>
  <c r="C59"/>
  <c r="C57"/>
  <c r="B59" i="24"/>
  <c r="B57"/>
  <c r="B56" i="21"/>
  <c r="C61"/>
  <c r="C59"/>
  <c r="C57"/>
  <c r="B104" i="23"/>
  <c r="C111"/>
  <c r="B98"/>
  <c r="B102"/>
  <c r="B96"/>
  <c r="B111" i="19"/>
  <c r="B112"/>
  <c r="C112"/>
  <c r="B56" i="13"/>
  <c r="C61"/>
  <c r="C59"/>
  <c r="C57"/>
  <c r="B104" i="15"/>
  <c r="C111"/>
  <c r="B98"/>
  <c r="B102"/>
  <c r="B96"/>
  <c r="G83" i="17"/>
  <c r="G23"/>
  <c r="F83" i="18"/>
  <c r="F23"/>
  <c r="F83" i="19"/>
  <c r="F23"/>
  <c r="B104" i="17"/>
  <c r="C111"/>
  <c r="B59" i="12"/>
  <c r="B57"/>
  <c r="B59" i="14"/>
  <c r="B57"/>
  <c r="B59" i="16"/>
  <c r="B57"/>
  <c r="B59" i="18"/>
  <c r="B57"/>
  <c r="B104" i="13"/>
  <c r="C111"/>
  <c r="B98"/>
  <c r="B102"/>
  <c r="B96"/>
  <c r="E83" i="17"/>
  <c r="E23"/>
  <c r="D83" i="18"/>
  <c r="D23"/>
  <c r="D83" i="19"/>
  <c r="D23"/>
  <c r="F83" i="12"/>
  <c r="F23"/>
  <c r="E83" i="13"/>
  <c r="E23"/>
  <c r="D83" i="14"/>
  <c r="D23"/>
  <c r="C112"/>
  <c r="B111"/>
  <c r="B112"/>
  <c r="C29"/>
  <c r="B28"/>
  <c r="B29"/>
  <c r="G83" i="15"/>
  <c r="G23"/>
  <c r="F83" i="16"/>
  <c r="F23"/>
  <c r="G83" i="12"/>
  <c r="G23"/>
  <c r="F83" i="13"/>
  <c r="F23"/>
  <c r="G83" i="14"/>
  <c r="G23"/>
  <c r="F83" i="15"/>
  <c r="F23"/>
  <c r="G83" i="16"/>
  <c r="G23"/>
  <c r="D83" i="17"/>
  <c r="D23"/>
  <c r="G83" i="18"/>
  <c r="G23"/>
  <c r="E83" i="19"/>
  <c r="E23"/>
  <c r="C28" i="15"/>
  <c r="B22"/>
  <c r="C28" i="17"/>
  <c r="B22"/>
  <c r="B98"/>
  <c r="B102"/>
  <c r="B96"/>
  <c r="D83" i="12"/>
  <c r="D23"/>
  <c r="C112"/>
  <c r="B111"/>
  <c r="B112"/>
  <c r="C29"/>
  <c r="B28"/>
  <c r="B29"/>
  <c r="G83" i="13"/>
  <c r="G23"/>
  <c r="F83" i="14"/>
  <c r="F23"/>
  <c r="E83" i="15"/>
  <c r="E23"/>
  <c r="D83" i="16"/>
  <c r="D23"/>
  <c r="C112"/>
  <c r="B111"/>
  <c r="B112"/>
  <c r="C29"/>
  <c r="B28"/>
  <c r="B29"/>
  <c r="C68" i="12"/>
  <c r="B61"/>
  <c r="E83"/>
  <c r="E23"/>
  <c r="D83" i="13"/>
  <c r="D23"/>
  <c r="C68" i="14"/>
  <c r="B61"/>
  <c r="E83"/>
  <c r="E23"/>
  <c r="D83" i="15"/>
  <c r="D23"/>
  <c r="C68" i="16"/>
  <c r="B61"/>
  <c r="E83"/>
  <c r="E23"/>
  <c r="F83" i="17"/>
  <c r="F23"/>
  <c r="C68" i="18"/>
  <c r="B61"/>
  <c r="E83"/>
  <c r="E23"/>
  <c r="C112"/>
  <c r="B111"/>
  <c r="B112"/>
  <c r="C29"/>
  <c r="B28"/>
  <c r="B29"/>
  <c r="G83" i="19"/>
  <c r="G23"/>
  <c r="B28"/>
  <c r="B29"/>
  <c r="C29"/>
  <c r="C28" i="13"/>
  <c r="B22"/>
  <c r="B56" i="15"/>
  <c r="C61"/>
  <c r="C59"/>
  <c r="C57"/>
  <c r="B56" i="17"/>
  <c r="C61"/>
  <c r="C59"/>
  <c r="C57"/>
  <c r="B56" i="19"/>
  <c r="C61"/>
  <c r="C59"/>
  <c r="C57"/>
  <c r="B56" i="9"/>
  <c r="C61"/>
  <c r="C59"/>
  <c r="C57"/>
  <c r="B59" i="8"/>
  <c r="B57"/>
  <c r="B111" i="11"/>
  <c r="B112"/>
  <c r="C112"/>
  <c r="B59" i="10"/>
  <c r="B57"/>
  <c r="C28" i="9"/>
  <c r="B22"/>
  <c r="B98"/>
  <c r="B102"/>
  <c r="B96"/>
  <c r="F83" i="8"/>
  <c r="F23"/>
  <c r="G83"/>
  <c r="G23"/>
  <c r="E83" i="9"/>
  <c r="E23"/>
  <c r="D83" i="10"/>
  <c r="D23"/>
  <c r="C112"/>
  <c r="B111"/>
  <c r="B112"/>
  <c r="C29"/>
  <c r="B28"/>
  <c r="B29"/>
  <c r="G83" i="11"/>
  <c r="G23"/>
  <c r="B28"/>
  <c r="B29"/>
  <c r="C29"/>
  <c r="D83" i="9"/>
  <c r="D23"/>
  <c r="G83" i="10"/>
  <c r="G23"/>
  <c r="F83" i="11"/>
  <c r="F23"/>
  <c r="D83" i="8"/>
  <c r="D23"/>
  <c r="C68"/>
  <c r="B61"/>
  <c r="E83"/>
  <c r="E23"/>
  <c r="C112"/>
  <c r="B111"/>
  <c r="B112"/>
  <c r="C29"/>
  <c r="B28"/>
  <c r="B29"/>
  <c r="G83" i="9"/>
  <c r="G23"/>
  <c r="F83" i="10"/>
  <c r="F23"/>
  <c r="E83" i="11"/>
  <c r="E23"/>
  <c r="F83" i="9"/>
  <c r="F23"/>
  <c r="C68" i="10"/>
  <c r="B61"/>
  <c r="E83"/>
  <c r="E23"/>
  <c r="D83" i="11"/>
  <c r="D23"/>
  <c r="B104" i="9"/>
  <c r="C111"/>
  <c r="B56" i="11"/>
  <c r="C61"/>
  <c r="C59"/>
  <c r="C57"/>
  <c r="B56" i="7"/>
  <c r="C61"/>
  <c r="C59"/>
  <c r="C57"/>
  <c r="B59" i="6"/>
  <c r="B57"/>
  <c r="B104" i="7"/>
  <c r="C111"/>
  <c r="B98"/>
  <c r="B102"/>
  <c r="B96"/>
  <c r="G83" i="6"/>
  <c r="G23"/>
  <c r="F83" i="7"/>
  <c r="F23"/>
  <c r="D83" i="6"/>
  <c r="D23"/>
  <c r="C112"/>
  <c r="B111"/>
  <c r="B112"/>
  <c r="C29"/>
  <c r="B28"/>
  <c r="B29"/>
  <c r="G83" i="7"/>
  <c r="G23"/>
  <c r="C68" i="6"/>
  <c r="B61"/>
  <c r="E83"/>
  <c r="E23"/>
  <c r="D83" i="7"/>
  <c r="D23"/>
  <c r="F83" i="6"/>
  <c r="F23"/>
  <c r="E83" i="7"/>
  <c r="E23"/>
  <c r="C28"/>
  <c r="B22"/>
  <c r="F83" i="5"/>
  <c r="F23"/>
  <c r="E83"/>
  <c r="E23"/>
  <c r="C28"/>
  <c r="B22"/>
  <c r="B104"/>
  <c r="C111"/>
  <c r="B98"/>
  <c r="B102"/>
  <c r="B96"/>
  <c r="D83"/>
  <c r="D23"/>
  <c r="G83"/>
  <c r="G23"/>
  <c r="B56"/>
  <c r="C61"/>
  <c r="C59"/>
  <c r="C57"/>
  <c r="B59" i="21"/>
  <c r="B57"/>
  <c r="B59" i="23"/>
  <c r="B57"/>
  <c r="B28" i="21"/>
  <c r="B29"/>
  <c r="C29"/>
  <c r="F86" i="24"/>
  <c r="F84"/>
  <c r="G86" i="23"/>
  <c r="G84"/>
  <c r="E86" i="21"/>
  <c r="E84"/>
  <c r="F86" i="20"/>
  <c r="F84"/>
  <c r="G86" i="24"/>
  <c r="G84"/>
  <c r="C29" i="23"/>
  <c r="E86"/>
  <c r="E84"/>
  <c r="F86" i="22"/>
  <c r="F84"/>
  <c r="G86" i="21"/>
  <c r="G84"/>
  <c r="E86" i="24"/>
  <c r="E84"/>
  <c r="C76"/>
  <c r="C71"/>
  <c r="C74"/>
  <c r="C69"/>
  <c r="C13"/>
  <c r="B68"/>
  <c r="C76" i="22"/>
  <c r="C71"/>
  <c r="C74"/>
  <c r="C69"/>
  <c r="C13"/>
  <c r="C76" i="20"/>
  <c r="C71"/>
  <c r="C74"/>
  <c r="C69"/>
  <c r="C13"/>
  <c r="B111" i="23"/>
  <c r="B112"/>
  <c r="C112"/>
  <c r="C68" i="21"/>
  <c r="C68" i="23"/>
  <c r="B111" i="21"/>
  <c r="B112"/>
  <c r="C112"/>
  <c r="B59" i="19"/>
  <c r="B57"/>
  <c r="B59" i="17"/>
  <c r="B57"/>
  <c r="B59" i="15"/>
  <c r="B57"/>
  <c r="B28" i="13"/>
  <c r="B29"/>
  <c r="C29"/>
  <c r="G86" i="19"/>
  <c r="G84"/>
  <c r="E86" i="18"/>
  <c r="E84"/>
  <c r="C76"/>
  <c r="C71"/>
  <c r="C74"/>
  <c r="C69"/>
  <c r="C13"/>
  <c r="B68"/>
  <c r="F86" i="17"/>
  <c r="F84"/>
  <c r="E86" i="16"/>
  <c r="E84"/>
  <c r="C76"/>
  <c r="C71"/>
  <c r="C74"/>
  <c r="C69"/>
  <c r="C13"/>
  <c r="B68"/>
  <c r="D86" i="15"/>
  <c r="D84"/>
  <c r="E86" i="14"/>
  <c r="E84"/>
  <c r="C76"/>
  <c r="C71"/>
  <c r="C74"/>
  <c r="C69"/>
  <c r="C13"/>
  <c r="B68"/>
  <c r="D86" i="13"/>
  <c r="D84"/>
  <c r="E86" i="12"/>
  <c r="E84"/>
  <c r="C76"/>
  <c r="C71"/>
  <c r="C74"/>
  <c r="C69"/>
  <c r="C13"/>
  <c r="B68"/>
  <c r="D86" i="16"/>
  <c r="D84"/>
  <c r="E86" i="15"/>
  <c r="E84"/>
  <c r="F86" i="14"/>
  <c r="F84"/>
  <c r="G86" i="13"/>
  <c r="G84"/>
  <c r="D86" i="12"/>
  <c r="D84"/>
  <c r="B28" i="17"/>
  <c r="B29"/>
  <c r="C29"/>
  <c r="C29" i="15"/>
  <c r="E86" i="19"/>
  <c r="E84"/>
  <c r="G86" i="18"/>
  <c r="G84"/>
  <c r="D86" i="17"/>
  <c r="D84"/>
  <c r="G86" i="16"/>
  <c r="G84"/>
  <c r="F86" i="15"/>
  <c r="F84"/>
  <c r="G86" i="14"/>
  <c r="G84"/>
  <c r="F86" i="13"/>
  <c r="F84"/>
  <c r="G86" i="12"/>
  <c r="G84"/>
  <c r="F86" i="16"/>
  <c r="F84"/>
  <c r="G86" i="15"/>
  <c r="G84"/>
  <c r="D86" i="14"/>
  <c r="D84"/>
  <c r="E86" i="13"/>
  <c r="E84"/>
  <c r="F86" i="12"/>
  <c r="F84"/>
  <c r="D86" i="19"/>
  <c r="D84"/>
  <c r="D86" i="18"/>
  <c r="D84"/>
  <c r="E86" i="17"/>
  <c r="E84"/>
  <c r="F86" i="19"/>
  <c r="F84"/>
  <c r="F86" i="18"/>
  <c r="F84"/>
  <c r="G86" i="17"/>
  <c r="G84"/>
  <c r="B59" i="13"/>
  <c r="B57"/>
  <c r="B61" i="19"/>
  <c r="C68"/>
  <c r="B61" i="17"/>
  <c r="C68"/>
  <c r="B61" i="15"/>
  <c r="C68"/>
  <c r="B111" i="13"/>
  <c r="B112"/>
  <c r="C112"/>
  <c r="B111" i="17"/>
  <c r="B112"/>
  <c r="C112"/>
  <c r="B111" i="15"/>
  <c r="B112"/>
  <c r="C112"/>
  <c r="B61" i="13"/>
  <c r="C68"/>
  <c r="B59" i="11"/>
  <c r="B57"/>
  <c r="D86"/>
  <c r="D84"/>
  <c r="E86" i="10"/>
  <c r="E84"/>
  <c r="C76"/>
  <c r="C71"/>
  <c r="C74"/>
  <c r="C69"/>
  <c r="C13"/>
  <c r="B68"/>
  <c r="F86" i="9"/>
  <c r="F84"/>
  <c r="E86" i="11"/>
  <c r="E84"/>
  <c r="F86" i="10"/>
  <c r="F84"/>
  <c r="G86" i="9"/>
  <c r="G84"/>
  <c r="E86" i="8"/>
  <c r="E84"/>
  <c r="C76"/>
  <c r="C71"/>
  <c r="C74"/>
  <c r="C69"/>
  <c r="C13"/>
  <c r="B68"/>
  <c r="D86"/>
  <c r="D84"/>
  <c r="F86" i="11"/>
  <c r="F84"/>
  <c r="G86" i="10"/>
  <c r="G84"/>
  <c r="D86" i="9"/>
  <c r="D84"/>
  <c r="G86" i="11"/>
  <c r="G84"/>
  <c r="D86" i="10"/>
  <c r="D84"/>
  <c r="E86" i="9"/>
  <c r="E84"/>
  <c r="G86" i="8"/>
  <c r="G84"/>
  <c r="F86"/>
  <c r="F84"/>
  <c r="B28" i="9"/>
  <c r="B29"/>
  <c r="C29"/>
  <c r="B59"/>
  <c r="B57"/>
  <c r="B61" i="11"/>
  <c r="C68"/>
  <c r="B111" i="9"/>
  <c r="B112"/>
  <c r="C112"/>
  <c r="B61"/>
  <c r="C68"/>
  <c r="B28" i="7"/>
  <c r="B29"/>
  <c r="C29"/>
  <c r="E86"/>
  <c r="E84"/>
  <c r="F86" i="6"/>
  <c r="F84"/>
  <c r="D86" i="7"/>
  <c r="D84"/>
  <c r="E86" i="6"/>
  <c r="E84"/>
  <c r="C76"/>
  <c r="C71"/>
  <c r="C74"/>
  <c r="C69"/>
  <c r="C13"/>
  <c r="B68"/>
  <c r="G86" i="7"/>
  <c r="G84"/>
  <c r="D86" i="6"/>
  <c r="D84"/>
  <c r="F86" i="7"/>
  <c r="F84"/>
  <c r="G86" i="6"/>
  <c r="G84"/>
  <c r="B59" i="7"/>
  <c r="B57"/>
  <c r="B111"/>
  <c r="B112"/>
  <c r="C112"/>
  <c r="B61"/>
  <c r="C68"/>
  <c r="B61" i="5"/>
  <c r="C68"/>
  <c r="B111"/>
  <c r="B112"/>
  <c r="C112"/>
  <c r="B59"/>
  <c r="B57"/>
  <c r="G86"/>
  <c r="G84"/>
  <c r="D86"/>
  <c r="D84"/>
  <c r="B28"/>
  <c r="B29"/>
  <c r="C29"/>
  <c r="E86"/>
  <c r="E84"/>
  <c r="F86"/>
  <c r="F84"/>
  <c r="C83" i="20"/>
  <c r="C23"/>
  <c r="C19" i="22"/>
  <c r="B71" i="24"/>
  <c r="B74"/>
  <c r="B69"/>
  <c r="C83"/>
  <c r="C23"/>
  <c r="C76" i="23"/>
  <c r="C71"/>
  <c r="C74"/>
  <c r="C69"/>
  <c r="C13"/>
  <c r="C76" i="21"/>
  <c r="C71"/>
  <c r="C74"/>
  <c r="C69"/>
  <c r="C13"/>
  <c r="C19" i="20"/>
  <c r="C83" i="22"/>
  <c r="C23"/>
  <c r="C19" i="24"/>
  <c r="C19" i="12"/>
  <c r="B13"/>
  <c r="B71" i="14"/>
  <c r="B74"/>
  <c r="B69"/>
  <c r="C83"/>
  <c r="C23"/>
  <c r="B76"/>
  <c r="B83"/>
  <c r="C19" i="16"/>
  <c r="B13"/>
  <c r="B71" i="18"/>
  <c r="B74"/>
  <c r="B69"/>
  <c r="C83"/>
  <c r="C23"/>
  <c r="B76"/>
  <c r="B83"/>
  <c r="B68" i="13"/>
  <c r="C76"/>
  <c r="C71"/>
  <c r="C74"/>
  <c r="C69"/>
  <c r="C13"/>
  <c r="B68" i="15"/>
  <c r="C76"/>
  <c r="C71"/>
  <c r="C74"/>
  <c r="C69"/>
  <c r="C13"/>
  <c r="B68" i="17"/>
  <c r="C76"/>
  <c r="C71"/>
  <c r="C74"/>
  <c r="C69"/>
  <c r="C13"/>
  <c r="B68" i="19"/>
  <c r="C76"/>
  <c r="C71"/>
  <c r="C74"/>
  <c r="C69"/>
  <c r="C13"/>
  <c r="B71" i="12"/>
  <c r="B74"/>
  <c r="B69"/>
  <c r="C83"/>
  <c r="C23"/>
  <c r="B76"/>
  <c r="B83"/>
  <c r="C19" i="14"/>
  <c r="B13"/>
  <c r="B71" i="16"/>
  <c r="B74"/>
  <c r="B69"/>
  <c r="C83"/>
  <c r="C23"/>
  <c r="B76"/>
  <c r="B83"/>
  <c r="C19" i="18"/>
  <c r="B19"/>
  <c r="B20"/>
  <c r="B13"/>
  <c r="C19" i="8"/>
  <c r="B13"/>
  <c r="B71" i="10"/>
  <c r="B74"/>
  <c r="B69"/>
  <c r="C83"/>
  <c r="C23"/>
  <c r="B76"/>
  <c r="B83"/>
  <c r="B68" i="9"/>
  <c r="C76"/>
  <c r="C71"/>
  <c r="C74"/>
  <c r="C69"/>
  <c r="C13"/>
  <c r="B68" i="11"/>
  <c r="C76"/>
  <c r="C71"/>
  <c r="C74"/>
  <c r="C69"/>
  <c r="C13"/>
  <c r="B71" i="8"/>
  <c r="B74"/>
  <c r="B69"/>
  <c r="C83"/>
  <c r="C23"/>
  <c r="B76"/>
  <c r="B83"/>
  <c r="C19" i="10"/>
  <c r="B13"/>
  <c r="B68" i="7"/>
  <c r="C76"/>
  <c r="C71"/>
  <c r="C74"/>
  <c r="C69"/>
  <c r="C13"/>
  <c r="B71" i="6"/>
  <c r="B74"/>
  <c r="B69"/>
  <c r="C83"/>
  <c r="C23"/>
  <c r="B76"/>
  <c r="B83"/>
  <c r="C19"/>
  <c r="B13"/>
  <c r="B68" i="5"/>
  <c r="C76"/>
  <c r="C71"/>
  <c r="C74"/>
  <c r="C69"/>
  <c r="C13"/>
  <c r="C20" i="24"/>
  <c r="C19" i="21"/>
  <c r="C19" i="23"/>
  <c r="C86" i="20"/>
  <c r="C84"/>
  <c r="C86" i="22"/>
  <c r="C84"/>
  <c r="C20" i="20"/>
  <c r="C83" i="21"/>
  <c r="C23"/>
  <c r="C83" i="23"/>
  <c r="C23"/>
  <c r="C86" i="24"/>
  <c r="C84"/>
  <c r="C20" i="22"/>
  <c r="C86" i="12"/>
  <c r="C84"/>
  <c r="B76" i="19"/>
  <c r="B83"/>
  <c r="C83"/>
  <c r="C23"/>
  <c r="C19" i="17"/>
  <c r="B13"/>
  <c r="B71"/>
  <c r="B74"/>
  <c r="B69"/>
  <c r="B76" i="15"/>
  <c r="B83"/>
  <c r="C83"/>
  <c r="C23"/>
  <c r="C19" i="13"/>
  <c r="B13"/>
  <c r="B71"/>
  <c r="B74"/>
  <c r="B69"/>
  <c r="C86" i="14"/>
  <c r="C84"/>
  <c r="C20" i="12"/>
  <c r="C86" i="16"/>
  <c r="C84"/>
  <c r="C20" i="14"/>
  <c r="C19" i="19"/>
  <c r="B13"/>
  <c r="B71"/>
  <c r="B74"/>
  <c r="B69"/>
  <c r="B76" i="17"/>
  <c r="B83"/>
  <c r="B86"/>
  <c r="C83"/>
  <c r="C23"/>
  <c r="C19" i="15"/>
  <c r="B13"/>
  <c r="B71"/>
  <c r="B74"/>
  <c r="B69"/>
  <c r="B76" i="13"/>
  <c r="B83"/>
  <c r="C83"/>
  <c r="C23"/>
  <c r="C86" i="18"/>
  <c r="C84"/>
  <c r="C20" i="16"/>
  <c r="C20" i="10"/>
  <c r="C19" i="11"/>
  <c r="B13"/>
  <c r="B71"/>
  <c r="B74"/>
  <c r="B69"/>
  <c r="B76" i="9"/>
  <c r="B83"/>
  <c r="C83"/>
  <c r="C23"/>
  <c r="C86" i="10"/>
  <c r="C84"/>
  <c r="B19" i="8"/>
  <c r="B20"/>
  <c r="C20"/>
  <c r="C86"/>
  <c r="C84"/>
  <c r="B76" i="11"/>
  <c r="B83"/>
  <c r="C83"/>
  <c r="C23"/>
  <c r="C19" i="9"/>
  <c r="B13"/>
  <c r="B71"/>
  <c r="B74"/>
  <c r="B69"/>
  <c r="C20" i="6"/>
  <c r="C19" i="7"/>
  <c r="B19"/>
  <c r="B20"/>
  <c r="B13"/>
  <c r="B71"/>
  <c r="B74"/>
  <c r="B69"/>
  <c r="B86" i="6"/>
  <c r="B84"/>
  <c r="C86"/>
  <c r="C84"/>
  <c r="B76" i="7"/>
  <c r="B83"/>
  <c r="C83"/>
  <c r="C86"/>
  <c r="C23"/>
  <c r="C19" i="5"/>
  <c r="C20"/>
  <c r="B13"/>
  <c r="B71"/>
  <c r="B74"/>
  <c r="B69"/>
  <c r="B76"/>
  <c r="B83"/>
  <c r="C83"/>
  <c r="C86"/>
  <c r="C23"/>
  <c r="C86" i="23"/>
  <c r="C84"/>
  <c r="C20"/>
  <c r="C86" i="21"/>
  <c r="C84"/>
  <c r="C20"/>
  <c r="C86" i="13"/>
  <c r="C84"/>
  <c r="B84" i="17"/>
  <c r="C20" i="19"/>
  <c r="C20" i="13"/>
  <c r="C86" i="15"/>
  <c r="C84"/>
  <c r="C20"/>
  <c r="C86" i="17"/>
  <c r="C84"/>
  <c r="C20"/>
  <c r="C86" i="19"/>
  <c r="C84"/>
  <c r="C20" i="9"/>
  <c r="C86" i="11"/>
  <c r="C84"/>
  <c r="C20"/>
  <c r="C86" i="9"/>
  <c r="C84"/>
  <c r="C20" i="7"/>
  <c r="C84"/>
  <c r="C84" i="5"/>
  <c r="G29" i="22"/>
  <c r="B28"/>
  <c r="B29"/>
  <c r="G29" i="15"/>
  <c r="B28"/>
  <c r="B29"/>
  <c r="G112" i="22"/>
  <c r="B111"/>
  <c r="B112"/>
  <c r="B86" i="19"/>
  <c r="B84"/>
  <c r="B86" i="10"/>
  <c r="B84"/>
  <c r="D20"/>
  <c r="B19"/>
  <c r="B20"/>
  <c r="F20" i="12"/>
  <c r="B19"/>
  <c r="B20"/>
  <c r="B19" i="13"/>
  <c r="B20"/>
  <c r="E20"/>
  <c r="B86" i="7"/>
  <c r="B84"/>
  <c r="B84" i="16"/>
  <c r="B86"/>
  <c r="B86" i="18"/>
  <c r="B84"/>
  <c r="D20" i="5"/>
  <c r="B19"/>
  <c r="B20"/>
  <c r="F20" i="6"/>
  <c r="B19"/>
  <c r="B20"/>
  <c r="E20" i="9"/>
  <c r="B19"/>
  <c r="B20"/>
  <c r="G20" i="11"/>
  <c r="B19"/>
  <c r="B20"/>
  <c r="D20" i="14"/>
  <c r="B19"/>
  <c r="B20"/>
  <c r="D20" i="16"/>
  <c r="B19"/>
  <c r="B20"/>
  <c r="B19" i="15"/>
  <c r="B20"/>
  <c r="D20"/>
  <c r="F20" i="17"/>
  <c r="B19"/>
  <c r="B20"/>
  <c r="D20" i="19"/>
  <c r="B19"/>
  <c r="B20"/>
  <c r="D76" i="24"/>
  <c r="D13"/>
  <c r="E71" i="23"/>
  <c r="E74"/>
  <c r="E69"/>
  <c r="C20" i="18"/>
  <c r="D99" i="4"/>
  <c r="D103"/>
  <c r="D97"/>
  <c r="D105"/>
  <c r="D112"/>
  <c r="D113"/>
  <c r="E105"/>
  <c r="E112"/>
  <c r="E113"/>
  <c r="E99"/>
  <c r="E103"/>
  <c r="E97"/>
  <c r="F99"/>
  <c r="F103"/>
  <c r="F97"/>
  <c r="F105"/>
  <c r="F112"/>
  <c r="F113"/>
  <c r="F59"/>
  <c r="F57"/>
  <c r="F61"/>
  <c r="F68"/>
  <c r="D56"/>
  <c r="E57" i="20"/>
  <c r="E61"/>
  <c r="E68"/>
  <c r="E59"/>
  <c r="F57" i="21"/>
  <c r="F61"/>
  <c r="F68"/>
  <c r="F59"/>
  <c r="E57" i="22"/>
  <c r="E61"/>
  <c r="E68"/>
  <c r="E59"/>
  <c r="D57" i="23"/>
  <c r="D61"/>
  <c r="D59"/>
  <c r="E22"/>
  <c r="E98"/>
  <c r="E102"/>
  <c r="E96"/>
  <c r="B96" i="4"/>
  <c r="C105"/>
  <c r="C99"/>
  <c r="C103"/>
  <c r="C22"/>
  <c r="C97"/>
  <c r="G99"/>
  <c r="G103"/>
  <c r="G97"/>
  <c r="G105"/>
  <c r="G112"/>
  <c r="G113"/>
  <c r="B49" i="20"/>
  <c r="D56"/>
  <c r="G57"/>
  <c r="G61"/>
  <c r="G68"/>
  <c r="G59"/>
  <c r="D57" i="21"/>
  <c r="D61"/>
  <c r="D59"/>
  <c r="D56" i="22"/>
  <c r="B49"/>
  <c r="G57"/>
  <c r="G61"/>
  <c r="G68"/>
  <c r="G59"/>
  <c r="F61" i="23"/>
  <c r="F68"/>
  <c r="F59"/>
  <c r="B89" i="4"/>
  <c r="B46"/>
  <c r="B47"/>
  <c r="F47"/>
  <c r="D47"/>
  <c r="E49"/>
  <c r="E56"/>
  <c r="G49"/>
  <c r="G56"/>
  <c r="B46" i="7"/>
  <c r="B47"/>
  <c r="B46" i="9"/>
  <c r="B47"/>
  <c r="B46" i="17"/>
  <c r="B47"/>
  <c r="B46" i="13"/>
  <c r="B47"/>
  <c r="B46" i="15"/>
  <c r="B47"/>
  <c r="B46" i="21"/>
  <c r="B47"/>
  <c r="B84" i="11"/>
  <c r="B86"/>
  <c r="B84" i="9"/>
  <c r="B86"/>
  <c r="B84" i="13"/>
  <c r="B86"/>
  <c r="B86" i="5"/>
  <c r="B84"/>
  <c r="B86" i="15"/>
  <c r="B84"/>
  <c r="B84" i="8"/>
  <c r="B86"/>
  <c r="B84" i="12"/>
  <c r="B86"/>
  <c r="B84" i="14"/>
  <c r="B86"/>
  <c r="E59" i="4"/>
  <c r="E57"/>
  <c r="E61"/>
  <c r="E68"/>
  <c r="F71" i="23"/>
  <c r="F74"/>
  <c r="F69"/>
  <c r="F76"/>
  <c r="F13"/>
  <c r="F19"/>
  <c r="F20"/>
  <c r="G76" i="22"/>
  <c r="G13"/>
  <c r="G19"/>
  <c r="G20"/>
  <c r="G71"/>
  <c r="G74"/>
  <c r="G69"/>
  <c r="G71" i="20"/>
  <c r="G74"/>
  <c r="G69"/>
  <c r="G76"/>
  <c r="G13"/>
  <c r="G19"/>
  <c r="G20"/>
  <c r="D57"/>
  <c r="D61"/>
  <c r="D59"/>
  <c r="B56"/>
  <c r="B99" i="4"/>
  <c r="B103"/>
  <c r="B97"/>
  <c r="E28" i="23"/>
  <c r="B22"/>
  <c r="D68"/>
  <c r="B61"/>
  <c r="F76" i="21"/>
  <c r="F13"/>
  <c r="F19"/>
  <c r="F20"/>
  <c r="F71"/>
  <c r="F74"/>
  <c r="F69"/>
  <c r="D23" i="24"/>
  <c r="B76"/>
  <c r="B83"/>
  <c r="D83"/>
  <c r="B49" i="4"/>
  <c r="G59"/>
  <c r="G57"/>
  <c r="G61"/>
  <c r="G68"/>
  <c r="D57" i="22"/>
  <c r="D61"/>
  <c r="D59"/>
  <c r="B56"/>
  <c r="D68" i="21"/>
  <c r="B61"/>
  <c r="B22" i="4"/>
  <c r="C28"/>
  <c r="B105"/>
  <c r="C112"/>
  <c r="E71" i="22"/>
  <c r="E74"/>
  <c r="E69"/>
  <c r="E76"/>
  <c r="E13"/>
  <c r="E19"/>
  <c r="E20"/>
  <c r="E76" i="20"/>
  <c r="E13"/>
  <c r="E19"/>
  <c r="E20"/>
  <c r="E71"/>
  <c r="E74"/>
  <c r="E69"/>
  <c r="D59" i="4"/>
  <c r="D57"/>
  <c r="B56"/>
  <c r="D61"/>
  <c r="F77"/>
  <c r="F69"/>
  <c r="F71"/>
  <c r="F75"/>
  <c r="B13" i="24"/>
  <c r="D19"/>
  <c r="D20"/>
  <c r="B19"/>
  <c r="B20"/>
  <c r="D68" i="4"/>
  <c r="B61"/>
  <c r="F84"/>
  <c r="B59"/>
  <c r="B57"/>
  <c r="E23" i="20"/>
  <c r="E83"/>
  <c r="E23" i="22"/>
  <c r="E83"/>
  <c r="D71" i="21"/>
  <c r="D74"/>
  <c r="D69"/>
  <c r="B68"/>
  <c r="D76"/>
  <c r="D13"/>
  <c r="B86" i="24"/>
  <c r="B84"/>
  <c r="B57" i="20"/>
  <c r="B59"/>
  <c r="D68"/>
  <c r="B61"/>
  <c r="E69" i="4"/>
  <c r="E71"/>
  <c r="E75"/>
  <c r="E77"/>
  <c r="B112"/>
  <c r="B113"/>
  <c r="C113"/>
  <c r="B28"/>
  <c r="B29"/>
  <c r="C29"/>
  <c r="B57" i="22"/>
  <c r="B59"/>
  <c r="D68"/>
  <c r="B61"/>
  <c r="G77" i="4"/>
  <c r="G71"/>
  <c r="G75"/>
  <c r="G69"/>
  <c r="D86" i="24"/>
  <c r="D84"/>
  <c r="F23" i="21"/>
  <c r="F83"/>
  <c r="D71" i="23"/>
  <c r="D74"/>
  <c r="D69"/>
  <c r="D76"/>
  <c r="D13"/>
  <c r="B68"/>
  <c r="E29"/>
  <c r="B28"/>
  <c r="B29"/>
  <c r="G23" i="20"/>
  <c r="G83"/>
  <c r="G23" i="22"/>
  <c r="G83"/>
  <c r="F23" i="23"/>
  <c r="F83"/>
  <c r="D19"/>
  <c r="B13"/>
  <c r="F84" i="21"/>
  <c r="F86"/>
  <c r="G84" i="4"/>
  <c r="E84"/>
  <c r="D19" i="21"/>
  <c r="B13"/>
  <c r="B71"/>
  <c r="B74"/>
  <c r="B69"/>
  <c r="F85" i="4"/>
  <c r="F87"/>
  <c r="D71"/>
  <c r="D75"/>
  <c r="D69"/>
  <c r="D77"/>
  <c r="B68"/>
  <c r="F84" i="23"/>
  <c r="F86"/>
  <c r="G84" i="22"/>
  <c r="G86"/>
  <c r="G84" i="20"/>
  <c r="G86"/>
  <c r="B69" i="23"/>
  <c r="B71"/>
  <c r="B74"/>
  <c r="D23"/>
  <c r="D83"/>
  <c r="B76"/>
  <c r="B83"/>
  <c r="D76" i="22"/>
  <c r="D13"/>
  <c r="D71"/>
  <c r="D74"/>
  <c r="D69"/>
  <c r="B68"/>
  <c r="D71" i="20"/>
  <c r="D74"/>
  <c r="D69"/>
  <c r="D76"/>
  <c r="D13"/>
  <c r="B68"/>
  <c r="D23" i="21"/>
  <c r="B76"/>
  <c r="B83"/>
  <c r="D83"/>
  <c r="E86" i="22"/>
  <c r="E84"/>
  <c r="E86" i="20"/>
  <c r="E84"/>
  <c r="D86" i="21"/>
  <c r="D84"/>
  <c r="D19" i="20"/>
  <c r="B13"/>
  <c r="B69" i="22"/>
  <c r="B71"/>
  <c r="B74"/>
  <c r="D23"/>
  <c r="D83"/>
  <c r="B76"/>
  <c r="B83"/>
  <c r="D86" i="23"/>
  <c r="D84"/>
  <c r="B71" i="4"/>
  <c r="B75"/>
  <c r="B69"/>
  <c r="B19" i="21"/>
  <c r="B20"/>
  <c r="D20"/>
  <c r="E85" i="4"/>
  <c r="E87"/>
  <c r="G87"/>
  <c r="G85"/>
  <c r="D20" i="23"/>
  <c r="B19"/>
  <c r="B20"/>
  <c r="B84" i="21"/>
  <c r="B86"/>
  <c r="B69" i="20"/>
  <c r="B71"/>
  <c r="B74"/>
  <c r="D23"/>
  <c r="D83"/>
  <c r="B76"/>
  <c r="B83"/>
  <c r="B13" i="22"/>
  <c r="D19"/>
  <c r="B84" i="23"/>
  <c r="B86"/>
  <c r="D84" i="4"/>
  <c r="B77"/>
  <c r="B84"/>
  <c r="B13"/>
  <c r="D85"/>
  <c r="D87"/>
  <c r="D86" i="20"/>
  <c r="D84"/>
  <c r="B84" i="22"/>
  <c r="B86"/>
  <c r="D20" i="20"/>
  <c r="B19"/>
  <c r="B20"/>
  <c r="B87" i="4"/>
  <c r="B85"/>
  <c r="B19"/>
  <c r="B20"/>
  <c r="D20" i="22"/>
  <c r="B19"/>
  <c r="B20"/>
  <c r="B84" i="20"/>
  <c r="B86"/>
  <c r="D84" i="22"/>
  <c r="D86"/>
</calcChain>
</file>

<file path=xl/sharedStrings.xml><?xml version="1.0" encoding="utf-8"?>
<sst xmlns="http://schemas.openxmlformats.org/spreadsheetml/2006/main" count="2437" uniqueCount="72">
  <si>
    <t>Number of assets</t>
  </si>
  <si>
    <t>HEALTH INDEX</t>
  </si>
  <si>
    <t>Comments</t>
  </si>
  <si>
    <t>HI 1</t>
  </si>
  <si>
    <t>HI 2</t>
  </si>
  <si>
    <t>HI 3</t>
  </si>
  <si>
    <t>HI 4</t>
  </si>
  <si>
    <t>HI 5</t>
  </si>
  <si>
    <t>Profile movements</t>
  </si>
  <si>
    <t>Forecasts made in 2009</t>
  </si>
  <si>
    <t>Asset register movements for Asset Replacement</t>
  </si>
  <si>
    <t>31/03/2010 profile (with DPCR4 investment)</t>
  </si>
  <si>
    <t>31/03/2015 profile (with no DPCR5 investment)</t>
  </si>
  <si>
    <t>31/03/2015 profile (with intervention)</t>
  </si>
  <si>
    <t xml:space="preserve">DPCR5 Intervention plan </t>
  </si>
  <si>
    <t>Assumed impact of deterioration</t>
  </si>
  <si>
    <t>Price Control Summary</t>
  </si>
  <si>
    <t>Annual Position</t>
  </si>
  <si>
    <t>Predicted 31/03/2015 Profile (with investment)</t>
  </si>
  <si>
    <t>DPCR5 Intervention (Actual)</t>
  </si>
  <si>
    <t>DPCR5 Intervention (Predicted)</t>
  </si>
  <si>
    <t>DPCR5 Intervention (Overall)</t>
  </si>
  <si>
    <t>Mid Term Review Forecast</t>
  </si>
  <si>
    <t>Variance to forecast intervention plan</t>
  </si>
  <si>
    <t>Performance Assessment Forecast</t>
  </si>
  <si>
    <t>Asset register movements for other investment</t>
  </si>
  <si>
    <t>31/03/2012 profile</t>
  </si>
  <si>
    <t>Forecast deterioration</t>
  </si>
  <si>
    <t>31/03/2014 profile</t>
  </si>
  <si>
    <t>DPCR5 Intervention (Forecast 2012/13 - 2014/15)</t>
  </si>
  <si>
    <t xml:space="preserve">Impact of material changes due to data cleansing </t>
  </si>
  <si>
    <t xml:space="preserve">Agreed Network Outputs </t>
  </si>
  <si>
    <t xml:space="preserve">2011/12 Closing profile </t>
  </si>
  <si>
    <t>data cleansing in 2010/11 and 2011/12</t>
  </si>
  <si>
    <t>actual 2010/11 and 2011/12 + forecast 2012/13. 13/14. 14/15</t>
  </si>
  <si>
    <t>intervention driven by investment plan</t>
  </si>
  <si>
    <t>deterioration view as at 2012</t>
  </si>
  <si>
    <t>difference between Agreed Network Output and latest forecast</t>
  </si>
  <si>
    <t xml:space="preserve">2013/14 Closing profile </t>
  </si>
  <si>
    <t>data cleansing in 2010/11, 2011/12, 2012/13. 2013/14</t>
  </si>
  <si>
    <t>31/3/2010 (forecast)</t>
  </si>
  <si>
    <t>Agreed Network Outputs</t>
  </si>
  <si>
    <t>Impact on volumes of data cleansing (before Material Changes)</t>
  </si>
  <si>
    <t>Impact of deterioration (before Material Changes)</t>
  </si>
  <si>
    <t>Variance due to Material Changes</t>
  </si>
  <si>
    <t>31/3/2015 (forecast before further investment)</t>
  </si>
  <si>
    <t>31/3/2015 (forecast after further investment)</t>
  </si>
  <si>
    <t>Impact of forecast deterioration to 31/3/2015</t>
  </si>
  <si>
    <t>31/3/2010 (actual)</t>
  </si>
  <si>
    <t>LV Switchgear and other</t>
  </si>
  <si>
    <t>LV UGB</t>
  </si>
  <si>
    <t>LV OHL Support</t>
  </si>
  <si>
    <t>HV Switchgear (GM) - Primary</t>
  </si>
  <si>
    <t>HV Switchgear (GM) - Distribution</t>
  </si>
  <si>
    <t>HV Transformer (GM)</t>
  </si>
  <si>
    <t>HV UG Cable</t>
  </si>
  <si>
    <t>HV OHL Support - Poles</t>
  </si>
  <si>
    <t>EHV Switchgear (GM)</t>
  </si>
  <si>
    <t>EHV Transformer</t>
  </si>
  <si>
    <t>EHV UG Cable (Gas)</t>
  </si>
  <si>
    <t>EHV UG Cable (Oil)</t>
  </si>
  <si>
    <t>EHV UG Cable (Non Pressurised)</t>
  </si>
  <si>
    <t>EHV OHL Support - Poles</t>
  </si>
  <si>
    <t xml:space="preserve"> EHV OHL F&amp;C (Tower Lines)</t>
  </si>
  <si>
    <t>132kV Transformer</t>
  </si>
  <si>
    <t>132kV UG Cable (Gas)</t>
  </si>
  <si>
    <t xml:space="preserve"> 132kV UG Cable (Oil)</t>
  </si>
  <si>
    <t xml:space="preserve"> 132kV OHL F&amp;C (Tower Lines)</t>
  </si>
  <si>
    <t>Submarine Cables</t>
  </si>
  <si>
    <t>132kV UG Cable (Non Pressurised)</t>
  </si>
  <si>
    <t>Health Index movements due to Refurbishment activity</t>
  </si>
  <si>
    <t>refurbishment, asset register movements for asset repl + other in 2010/11 to 2013/14</t>
  </si>
</sst>
</file>

<file path=xl/styles.xml><?xml version="1.0" encoding="utf-8"?>
<styleSheet xmlns="http://schemas.openxmlformats.org/spreadsheetml/2006/main">
  <fonts count="8">
    <font>
      <sz val="10"/>
      <name val="Arial"/>
    </font>
    <font>
      <b/>
      <sz val="16"/>
      <name val="Arial"/>
      <family val="2"/>
    </font>
    <font>
      <b/>
      <sz val="10"/>
      <name val="Arial"/>
      <family val="2"/>
    </font>
    <font>
      <sz val="11"/>
      <name val="CG Omega"/>
      <family val="2"/>
    </font>
    <font>
      <sz val="10"/>
      <name val="Arial"/>
      <family val="2"/>
    </font>
    <font>
      <i/>
      <sz val="10"/>
      <name val="Arial"/>
      <family val="2"/>
    </font>
    <font>
      <sz val="8"/>
      <name val="Arial"/>
      <family val="2"/>
    </font>
    <font>
      <b/>
      <i/>
      <sz val="10"/>
      <name val="Arial"/>
      <family val="2"/>
    </font>
  </fonts>
  <fills count="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3" fillId="0" borderId="0">
      <alignment vertical="top"/>
    </xf>
    <xf numFmtId="0" fontId="3" fillId="0" borderId="0"/>
  </cellStyleXfs>
  <cellXfs count="147">
    <xf numFmtId="0" fontId="0" fillId="0" borderId="0" xfId="0"/>
    <xf numFmtId="0" fontId="1" fillId="0" borderId="0" xfId="0" applyFont="1"/>
    <xf numFmtId="1" fontId="2" fillId="0" borderId="1" xfId="2" applyNumberFormat="1" applyFont="1" applyFill="1" applyBorder="1" applyAlignment="1" applyProtection="1">
      <alignment horizontal="center" vertical="center"/>
      <protection locked="0"/>
    </xf>
    <xf numFmtId="0" fontId="0" fillId="0" borderId="0" xfId="0" applyBorder="1"/>
    <xf numFmtId="1" fontId="4" fillId="2" borderId="2" xfId="1" applyNumberFormat="1" applyFont="1" applyFill="1" applyBorder="1" applyAlignment="1" applyProtection="1">
      <alignment horizontal="center" vertical="top"/>
      <protection locked="0"/>
    </xf>
    <xf numFmtId="0" fontId="0" fillId="0" borderId="0" xfId="0" applyAlignment="1">
      <alignment vertical="top"/>
    </xf>
    <xf numFmtId="0" fontId="2" fillId="0" borderId="0" xfId="0" applyFont="1" applyFill="1" applyBorder="1"/>
    <xf numFmtId="1" fontId="4" fillId="0" borderId="0" xfId="0" applyNumberFormat="1" applyFont="1" applyFill="1" applyBorder="1" applyAlignment="1">
      <alignment horizontal="center"/>
    </xf>
    <xf numFmtId="0" fontId="0" fillId="0" borderId="0" xfId="0" applyFill="1" applyBorder="1"/>
    <xf numFmtId="0" fontId="0" fillId="0" borderId="0" xfId="0" applyFill="1"/>
    <xf numFmtId="1" fontId="4" fillId="0" borderId="3" xfId="0" applyNumberFormat="1" applyFont="1" applyFill="1" applyBorder="1" applyAlignment="1">
      <alignment horizontal="center"/>
    </xf>
    <xf numFmtId="1" fontId="4" fillId="0" borderId="1" xfId="0" applyNumberFormat="1" applyFont="1" applyFill="1" applyBorder="1" applyAlignment="1">
      <alignment horizontal="center"/>
    </xf>
    <xf numFmtId="1" fontId="4" fillId="0" borderId="4" xfId="0" applyNumberFormat="1" applyFont="1" applyFill="1" applyBorder="1" applyAlignment="1">
      <alignment horizontal="center"/>
    </xf>
    <xf numFmtId="1" fontId="4" fillId="0" borderId="2" xfId="0" applyNumberFormat="1" applyFont="1" applyFill="1" applyBorder="1" applyAlignment="1">
      <alignment horizontal="center"/>
    </xf>
    <xf numFmtId="1" fontId="2" fillId="0" borderId="1" xfId="0" applyNumberFormat="1" applyFont="1" applyFill="1" applyBorder="1" applyAlignment="1">
      <alignment horizontal="center"/>
    </xf>
    <xf numFmtId="0" fontId="0" fillId="0" borderId="5" xfId="0" applyFill="1" applyBorder="1"/>
    <xf numFmtId="0" fontId="0" fillId="2" borderId="6" xfId="0" applyFill="1" applyBorder="1" applyAlignment="1">
      <alignment vertical="top" wrapText="1"/>
    </xf>
    <xf numFmtId="1" fontId="2" fillId="0" borderId="4" xfId="0" applyNumberFormat="1" applyFont="1" applyFill="1" applyBorder="1" applyAlignment="1">
      <alignment horizontal="center"/>
    </xf>
    <xf numFmtId="1" fontId="2" fillId="0" borderId="4" xfId="1" applyNumberFormat="1" applyFont="1" applyFill="1" applyBorder="1" applyAlignment="1" applyProtection="1">
      <alignment horizontal="center" vertical="center"/>
      <protection locked="0"/>
    </xf>
    <xf numFmtId="1" fontId="5" fillId="0" borderId="7" xfId="0" applyNumberFormat="1" applyFont="1" applyFill="1" applyBorder="1" applyAlignment="1">
      <alignment horizontal="center"/>
    </xf>
    <xf numFmtId="0" fontId="4" fillId="2" borderId="6" xfId="0" applyFont="1" applyFill="1" applyBorder="1" applyAlignment="1">
      <alignment vertical="top" wrapText="1"/>
    </xf>
    <xf numFmtId="0" fontId="4" fillId="0" borderId="0" xfId="0" applyFont="1"/>
    <xf numFmtId="0" fontId="0" fillId="0" borderId="8" xfId="0" applyFill="1" applyBorder="1"/>
    <xf numFmtId="0" fontId="0" fillId="0" borderId="6" xfId="0" applyFill="1" applyBorder="1"/>
    <xf numFmtId="0" fontId="0" fillId="0" borderId="9" xfId="0" applyFill="1" applyBorder="1"/>
    <xf numFmtId="0" fontId="0" fillId="0" borderId="10" xfId="0" applyFill="1" applyBorder="1"/>
    <xf numFmtId="1" fontId="4" fillId="0" borderId="11" xfId="0" applyNumberFormat="1" applyFont="1" applyFill="1" applyBorder="1" applyAlignment="1">
      <alignment horizontal="center"/>
    </xf>
    <xf numFmtId="1" fontId="4" fillId="0" borderId="12" xfId="0" applyNumberFormat="1" applyFont="1" applyFill="1" applyBorder="1" applyAlignment="1">
      <alignment horizontal="center"/>
    </xf>
    <xf numFmtId="1" fontId="4" fillId="0" borderId="13" xfId="0" applyNumberFormat="1" applyFont="1" applyFill="1" applyBorder="1" applyAlignment="1">
      <alignment horizontal="center"/>
    </xf>
    <xf numFmtId="1" fontId="4" fillId="0" borderId="14" xfId="0" applyNumberFormat="1" applyFont="1" applyFill="1" applyBorder="1" applyAlignment="1">
      <alignment horizontal="center"/>
    </xf>
    <xf numFmtId="1" fontId="4" fillId="0" borderId="15" xfId="0" applyNumberFormat="1" applyFont="1" applyFill="1" applyBorder="1" applyAlignment="1">
      <alignment horizontal="center"/>
    </xf>
    <xf numFmtId="0" fontId="2" fillId="3" borderId="15" xfId="0" applyFont="1" applyFill="1" applyBorder="1" applyAlignment="1">
      <alignment horizontal="center" vertical="top"/>
    </xf>
    <xf numFmtId="1" fontId="2" fillId="0" borderId="14" xfId="0" applyNumberFormat="1" applyFont="1" applyFill="1" applyBorder="1" applyAlignment="1">
      <alignment horizontal="center"/>
    </xf>
    <xf numFmtId="0" fontId="5" fillId="0" borderId="16" xfId="0" applyFont="1" applyFill="1" applyBorder="1"/>
    <xf numFmtId="0" fontId="5" fillId="0" borderId="17" xfId="0" applyFont="1" applyFill="1" applyBorder="1"/>
    <xf numFmtId="0" fontId="4" fillId="0" borderId="18" xfId="0" applyFont="1" applyBorder="1"/>
    <xf numFmtId="0" fontId="2" fillId="0" borderId="17" xfId="0" applyFont="1" applyBorder="1"/>
    <xf numFmtId="0" fontId="2" fillId="0" borderId="19" xfId="0" applyFont="1" applyFill="1" applyBorder="1"/>
    <xf numFmtId="0" fontId="4" fillId="0" borderId="16" xfId="0" applyFont="1" applyFill="1" applyBorder="1"/>
    <xf numFmtId="0" fontId="4" fillId="0" borderId="20" xfId="0" applyFont="1" applyBorder="1"/>
    <xf numFmtId="0" fontId="4" fillId="0" borderId="21" xfId="0" applyFont="1" applyFill="1" applyBorder="1"/>
    <xf numFmtId="0" fontId="4" fillId="0" borderId="18" xfId="0" applyFont="1" applyFill="1" applyBorder="1"/>
    <xf numFmtId="1" fontId="5" fillId="0" borderId="22" xfId="0" applyNumberFormat="1" applyFont="1" applyFill="1" applyBorder="1" applyAlignment="1">
      <alignment horizontal="center"/>
    </xf>
    <xf numFmtId="0" fontId="0" fillId="0" borderId="23" xfId="0" applyFill="1" applyBorder="1"/>
    <xf numFmtId="1" fontId="5" fillId="0" borderId="1" xfId="0" applyNumberFormat="1" applyFont="1" applyFill="1" applyBorder="1" applyAlignment="1">
      <alignment horizontal="center"/>
    </xf>
    <xf numFmtId="0" fontId="4" fillId="0" borderId="21" xfId="0" applyFont="1" applyBorder="1"/>
    <xf numFmtId="0" fontId="5" fillId="0" borderId="16" xfId="0" applyFont="1" applyBorder="1"/>
    <xf numFmtId="0" fontId="5" fillId="0" borderId="18" xfId="0" applyFont="1" applyBorder="1"/>
    <xf numFmtId="0" fontId="0" fillId="0" borderId="24" xfId="0" applyFill="1" applyBorder="1"/>
    <xf numFmtId="0" fontId="0" fillId="0" borderId="25" xfId="0" applyFill="1" applyBorder="1"/>
    <xf numFmtId="0" fontId="2" fillId="0" borderId="20" xfId="0" applyFont="1" applyFill="1" applyBorder="1"/>
    <xf numFmtId="1" fontId="2" fillId="0" borderId="2" xfId="0" applyNumberFormat="1" applyFont="1" applyFill="1" applyBorder="1" applyAlignment="1">
      <alignment horizontal="center"/>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14" fontId="2" fillId="0" borderId="26" xfId="0" applyNumberFormat="1" applyFont="1" applyBorder="1" applyAlignment="1">
      <alignment horizontal="left"/>
    </xf>
    <xf numFmtId="0" fontId="4" fillId="0" borderId="26" xfId="0" applyFont="1" applyBorder="1" applyAlignment="1">
      <alignment horizontal="left" vertical="top"/>
    </xf>
    <xf numFmtId="0" fontId="4" fillId="0" borderId="0" xfId="0" applyFont="1" applyFill="1" applyBorder="1"/>
    <xf numFmtId="1" fontId="2" fillId="0" borderId="7" xfId="2" applyNumberFormat="1" applyFont="1" applyFill="1" applyBorder="1" applyAlignment="1" applyProtection="1">
      <alignment horizontal="center" vertical="center"/>
      <protection locked="0"/>
    </xf>
    <xf numFmtId="1" fontId="4" fillId="2" borderId="2" xfId="1" applyNumberFormat="1" applyFont="1" applyFill="1" applyBorder="1" applyAlignment="1" applyProtection="1">
      <alignment horizontal="center" vertical="center"/>
      <protection locked="0"/>
    </xf>
    <xf numFmtId="1" fontId="2" fillId="0" borderId="2" xfId="1" applyNumberFormat="1" applyFont="1" applyFill="1" applyBorder="1" applyAlignment="1" applyProtection="1">
      <alignment horizontal="center" vertical="center"/>
      <protection locked="0"/>
    </xf>
    <xf numFmtId="1" fontId="5" fillId="0" borderId="2" xfId="0" applyNumberFormat="1" applyFont="1" applyBorder="1" applyAlignment="1">
      <alignment horizontal="center"/>
    </xf>
    <xf numFmtId="1" fontId="5" fillId="4" borderId="2" xfId="0" applyNumberFormat="1" applyFont="1" applyFill="1" applyBorder="1" applyAlignment="1">
      <alignment horizontal="center"/>
    </xf>
    <xf numFmtId="1" fontId="5" fillId="5" borderId="2" xfId="0" applyNumberFormat="1" applyFont="1" applyFill="1" applyBorder="1" applyAlignment="1">
      <alignment horizontal="center"/>
    </xf>
    <xf numFmtId="1" fontId="2" fillId="0" borderId="2" xfId="0" applyNumberFormat="1" applyFont="1" applyBorder="1" applyAlignment="1">
      <alignment horizontal="center"/>
    </xf>
    <xf numFmtId="0" fontId="5" fillId="0" borderId="7" xfId="0" applyFont="1" applyFill="1" applyBorder="1"/>
    <xf numFmtId="1" fontId="4" fillId="0" borderId="7" xfId="0" applyNumberFormat="1" applyFont="1" applyBorder="1" applyAlignment="1">
      <alignment horizontal="center"/>
    </xf>
    <xf numFmtId="0" fontId="0" fillId="0" borderId="7" xfId="0" applyBorder="1"/>
    <xf numFmtId="0" fontId="4" fillId="0" borderId="26" xfId="0" applyFont="1" applyBorder="1" applyAlignment="1">
      <alignment horizontal="left"/>
    </xf>
    <xf numFmtId="0" fontId="4" fillId="2" borderId="6" xfId="0" applyFont="1" applyFill="1" applyBorder="1"/>
    <xf numFmtId="0" fontId="0" fillId="0" borderId="6" xfId="0" applyFill="1" applyBorder="1" applyAlignment="1">
      <alignment wrapText="1"/>
    </xf>
    <xf numFmtId="0" fontId="5" fillId="0" borderId="26" xfId="0" applyFont="1" applyFill="1" applyBorder="1"/>
    <xf numFmtId="0" fontId="0" fillId="0" borderId="6" xfId="0" applyBorder="1"/>
    <xf numFmtId="0" fontId="4" fillId="0" borderId="26" xfId="0" applyFont="1" applyFill="1" applyBorder="1"/>
    <xf numFmtId="0" fontId="0" fillId="5" borderId="6" xfId="0" applyFill="1" applyBorder="1"/>
    <xf numFmtId="0" fontId="2" fillId="0" borderId="27" xfId="0" applyFont="1" applyFill="1" applyBorder="1"/>
    <xf numFmtId="1" fontId="2" fillId="0" borderId="1" xfId="0" applyNumberFormat="1" applyFont="1" applyBorder="1" applyAlignment="1">
      <alignment horizontal="center"/>
    </xf>
    <xf numFmtId="0" fontId="0" fillId="0" borderId="10" xfId="0" applyBorder="1"/>
    <xf numFmtId="0" fontId="2" fillId="3" borderId="2" xfId="0" applyFont="1" applyFill="1" applyBorder="1" applyAlignment="1">
      <alignment vertical="top"/>
    </xf>
    <xf numFmtId="0" fontId="2" fillId="5" borderId="2" xfId="0" applyFont="1" applyFill="1" applyBorder="1" applyAlignment="1">
      <alignment vertical="top"/>
    </xf>
    <xf numFmtId="0" fontId="2" fillId="5" borderId="2" xfId="0" applyFont="1" applyFill="1" applyBorder="1" applyAlignment="1">
      <alignment horizontal="center" vertical="top"/>
    </xf>
    <xf numFmtId="1" fontId="2" fillId="0" borderId="22" xfId="2" applyNumberFormat="1" applyFont="1" applyFill="1" applyBorder="1" applyAlignment="1" applyProtection="1">
      <alignment horizontal="center" vertical="center"/>
      <protection locked="0"/>
    </xf>
    <xf numFmtId="14" fontId="2" fillId="0" borderId="28" xfId="0" applyNumberFormat="1" applyFont="1" applyBorder="1" applyAlignment="1">
      <alignment horizontal="left"/>
    </xf>
    <xf numFmtId="0" fontId="2" fillId="0" borderId="26" xfId="0" applyFont="1" applyFill="1" applyBorder="1"/>
    <xf numFmtId="0" fontId="4" fillId="0" borderId="10" xfId="0" applyFont="1" applyFill="1" applyBorder="1" applyAlignment="1">
      <alignment vertical="top" wrapText="1"/>
    </xf>
    <xf numFmtId="1" fontId="2" fillId="0" borderId="1" xfId="0" applyNumberFormat="1" applyFont="1" applyFill="1" applyBorder="1" applyAlignment="1">
      <alignment horizontal="center" vertical="top"/>
    </xf>
    <xf numFmtId="0" fontId="2" fillId="4" borderId="2" xfId="0" applyFont="1" applyFill="1" applyBorder="1" applyAlignment="1">
      <alignment vertical="top"/>
    </xf>
    <xf numFmtId="1" fontId="2" fillId="5" borderId="2" xfId="0" applyNumberFormat="1" applyFont="1" applyFill="1" applyBorder="1" applyAlignment="1">
      <alignment horizontal="center"/>
    </xf>
    <xf numFmtId="1" fontId="2" fillId="5" borderId="2" xfId="1" applyNumberFormat="1" applyFont="1" applyFill="1" applyBorder="1" applyAlignment="1" applyProtection="1">
      <alignment horizontal="center" vertical="center"/>
      <protection locked="0"/>
    </xf>
    <xf numFmtId="1" fontId="2" fillId="0" borderId="4" xfId="0" applyNumberFormat="1" applyFont="1" applyFill="1" applyBorder="1" applyAlignment="1">
      <alignment horizontal="center" vertical="top"/>
    </xf>
    <xf numFmtId="0" fontId="4" fillId="0" borderId="5" xfId="0" applyFont="1" applyFill="1" applyBorder="1"/>
    <xf numFmtId="0" fontId="0" fillId="5" borderId="6" xfId="0" applyFill="1" applyBorder="1" applyAlignment="1">
      <alignment wrapText="1"/>
    </xf>
    <xf numFmtId="1" fontId="2" fillId="0" borderId="1" xfId="0" applyNumberFormat="1" applyFont="1" applyBorder="1" applyAlignment="1">
      <alignment horizontal="center" vertical="center" wrapText="1"/>
    </xf>
    <xf numFmtId="0" fontId="2" fillId="0" borderId="22" xfId="0" applyFont="1" applyFill="1" applyBorder="1"/>
    <xf numFmtId="0" fontId="5" fillId="0" borderId="22" xfId="0" applyFont="1" applyFill="1" applyBorder="1"/>
    <xf numFmtId="1" fontId="5" fillId="0" borderId="22" xfId="0" applyNumberFormat="1" applyFont="1" applyBorder="1" applyAlignment="1">
      <alignment horizontal="center"/>
    </xf>
    <xf numFmtId="0" fontId="0" fillId="0" borderId="22" xfId="0" applyBorder="1"/>
    <xf numFmtId="0" fontId="5" fillId="0" borderId="27" xfId="0" applyFont="1" applyFill="1" applyBorder="1"/>
    <xf numFmtId="1" fontId="5" fillId="0" borderId="1" xfId="0" applyNumberFormat="1" applyFont="1" applyBorder="1" applyAlignment="1">
      <alignment horizontal="center"/>
    </xf>
    <xf numFmtId="0" fontId="2" fillId="6" borderId="2" xfId="0" applyFont="1" applyFill="1" applyBorder="1" applyAlignment="1">
      <alignment vertical="top"/>
    </xf>
    <xf numFmtId="1" fontId="4" fillId="6" borderId="2" xfId="1" applyNumberFormat="1" applyFont="1" applyFill="1" applyBorder="1" applyAlignment="1" applyProtection="1">
      <alignment horizontal="center" vertical="center"/>
      <protection locked="0"/>
    </xf>
    <xf numFmtId="1" fontId="4" fillId="6" borderId="2" xfId="1" applyNumberFormat="1" applyFont="1" applyFill="1" applyBorder="1" applyAlignment="1" applyProtection="1">
      <alignment horizontal="center" vertical="top"/>
      <protection locked="0"/>
    </xf>
    <xf numFmtId="1" fontId="4" fillId="6" borderId="2" xfId="0" applyNumberFormat="1" applyFont="1" applyFill="1" applyBorder="1" applyAlignment="1">
      <alignment horizontal="center"/>
    </xf>
    <xf numFmtId="0" fontId="4" fillId="6" borderId="6" xfId="0" applyFont="1" applyFill="1" applyBorder="1"/>
    <xf numFmtId="0" fontId="4" fillId="7" borderId="26" xfId="0" applyFont="1" applyFill="1" applyBorder="1" applyAlignment="1">
      <alignment horizontal="left"/>
    </xf>
    <xf numFmtId="0" fontId="4" fillId="7" borderId="26" xfId="0" applyFont="1" applyFill="1" applyBorder="1" applyAlignment="1">
      <alignment horizontal="left" vertical="top"/>
    </xf>
    <xf numFmtId="0" fontId="4" fillId="7" borderId="26" xfId="0" applyFont="1" applyFill="1" applyBorder="1"/>
    <xf numFmtId="0" fontId="4" fillId="7" borderId="29" xfId="0" applyFont="1" applyFill="1" applyBorder="1"/>
    <xf numFmtId="1" fontId="4" fillId="7" borderId="3" xfId="0" applyNumberFormat="1" applyFont="1" applyFill="1" applyBorder="1" applyAlignment="1">
      <alignment horizontal="center"/>
    </xf>
    <xf numFmtId="1" fontId="4" fillId="7" borderId="3" xfId="1" applyNumberFormat="1" applyFont="1" applyFill="1" applyBorder="1" applyAlignment="1" applyProtection="1">
      <alignment horizontal="center" vertical="center"/>
      <protection locked="0"/>
    </xf>
    <xf numFmtId="0" fontId="0" fillId="7" borderId="8" xfId="0" applyFill="1" applyBorder="1"/>
    <xf numFmtId="1" fontId="2" fillId="7" borderId="7" xfId="0" applyNumberFormat="1" applyFont="1" applyFill="1" applyBorder="1" applyAlignment="1">
      <alignment horizontal="center"/>
    </xf>
    <xf numFmtId="1" fontId="2" fillId="7" borderId="7" xfId="1" applyNumberFormat="1" applyFont="1" applyFill="1" applyBorder="1" applyAlignment="1" applyProtection="1">
      <alignment horizontal="center" vertical="center"/>
      <protection locked="0"/>
    </xf>
    <xf numFmtId="0" fontId="5" fillId="7" borderId="27" xfId="0" applyFont="1" applyFill="1" applyBorder="1"/>
    <xf numFmtId="1" fontId="5" fillId="7" borderId="1" xfId="0" applyNumberFormat="1" applyFont="1" applyFill="1" applyBorder="1" applyAlignment="1">
      <alignment horizontal="center"/>
    </xf>
    <xf numFmtId="14" fontId="7" fillId="7" borderId="28" xfId="0" applyNumberFormat="1" applyFont="1" applyFill="1" applyBorder="1"/>
    <xf numFmtId="1" fontId="2" fillId="7" borderId="4" xfId="0" applyNumberFormat="1" applyFont="1" applyFill="1" applyBorder="1" applyAlignment="1">
      <alignment horizontal="center"/>
    </xf>
    <xf numFmtId="0" fontId="4" fillId="7" borderId="9" xfId="0" applyFont="1" applyFill="1" applyBorder="1"/>
    <xf numFmtId="0" fontId="4" fillId="7" borderId="10" xfId="0" applyFont="1" applyFill="1" applyBorder="1"/>
    <xf numFmtId="0" fontId="4" fillId="7" borderId="5" xfId="0" applyFont="1" applyFill="1" applyBorder="1"/>
    <xf numFmtId="0" fontId="2" fillId="0" borderId="21" xfId="0" applyFont="1" applyFill="1" applyBorder="1"/>
    <xf numFmtId="0" fontId="4" fillId="0" borderId="20" xfId="0" applyFont="1" applyFill="1" applyBorder="1"/>
    <xf numFmtId="0" fontId="2" fillId="0" borderId="15" xfId="0" applyFont="1" applyFill="1" applyBorder="1" applyAlignment="1">
      <alignment horizontal="center" vertical="top"/>
    </xf>
    <xf numFmtId="0" fontId="2" fillId="0" borderId="17" xfId="0" applyFont="1" applyFill="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0" xfId="0" applyFont="1" applyFill="1" applyBorder="1" applyAlignment="1">
      <alignment horizontal="center" vertical="top"/>
    </xf>
    <xf numFmtId="0" fontId="2" fillId="0" borderId="15" xfId="0" applyFont="1" applyFill="1" applyBorder="1" applyAlignment="1">
      <alignment horizontal="center" vertical="top"/>
    </xf>
    <xf numFmtId="0" fontId="1" fillId="0" borderId="2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1" fontId="2" fillId="0" borderId="4" xfId="2" applyNumberFormat="1" applyFont="1" applyBorder="1" applyAlignment="1" applyProtection="1">
      <alignment horizontal="center" vertical="center" wrapText="1"/>
      <protection locked="0"/>
    </xf>
    <xf numFmtId="1" fontId="2" fillId="0" borderId="2" xfId="2" applyNumberFormat="1" applyFont="1" applyBorder="1" applyAlignment="1" applyProtection="1">
      <alignment horizontal="center" vertical="center" wrapText="1"/>
      <protection locked="0"/>
    </xf>
    <xf numFmtId="0" fontId="2" fillId="3" borderId="30" xfId="0" applyFont="1" applyFill="1" applyBorder="1" applyAlignment="1">
      <alignment horizontal="center" vertical="top"/>
    </xf>
    <xf numFmtId="0" fontId="2" fillId="3" borderId="15" xfId="0" applyFont="1" applyFill="1" applyBorder="1" applyAlignment="1">
      <alignment horizontal="center" vertical="top"/>
    </xf>
    <xf numFmtId="0" fontId="2" fillId="0" borderId="2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5" xfId="0" applyFont="1" applyFill="1" applyBorder="1" applyAlignment="1">
      <alignment horizontal="center" vertical="center" wrapText="1"/>
    </xf>
  </cellXfs>
  <cellStyles count="3">
    <cellStyle name="Normal" xfId="0" builtinId="0"/>
    <cellStyle name="Normal_07-08 RRP - Section 5" xfId="1"/>
    <cellStyle name="Normal_Network Tables 07_08"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115"/>
  <sheetViews>
    <sheetView tabSelected="1" zoomScale="85" zoomScaleNormal="85" workbookViewId="0">
      <selection activeCell="D25" sqref="D25"/>
    </sheetView>
  </sheetViews>
  <sheetFormatPr defaultRowHeight="12.75"/>
  <cols>
    <col min="1" max="1" width="53" customWidth="1"/>
    <col min="2" max="2" width="9.5703125" customWidth="1"/>
    <col min="8" max="8" width="71.42578125" customWidth="1"/>
  </cols>
  <sheetData>
    <row r="1" spans="1:8" ht="20.25">
      <c r="A1" s="1" t="s">
        <v>16</v>
      </c>
      <c r="B1" s="1" t="s">
        <v>49</v>
      </c>
    </row>
    <row r="2" spans="1:8" ht="13.5" customHeight="1" thickBot="1">
      <c r="A2" s="1"/>
    </row>
    <row r="3" spans="1:8">
      <c r="A3" s="138" t="str">
        <f>B1</f>
        <v>LV Switchgear and other</v>
      </c>
      <c r="B3" s="141" t="s">
        <v>0</v>
      </c>
      <c r="C3" s="134" t="s">
        <v>1</v>
      </c>
      <c r="D3" s="134"/>
      <c r="E3" s="134"/>
      <c r="F3" s="134"/>
      <c r="G3" s="134"/>
      <c r="H3" s="123" t="s">
        <v>2</v>
      </c>
    </row>
    <row r="4" spans="1:8">
      <c r="A4" s="139"/>
      <c r="B4" s="142"/>
      <c r="C4" s="135"/>
      <c r="D4" s="135"/>
      <c r="E4" s="135"/>
      <c r="F4" s="135"/>
      <c r="G4" s="135"/>
      <c r="H4" s="124"/>
    </row>
    <row r="5" spans="1:8" ht="13.5" thickBot="1">
      <c r="A5" s="140"/>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D53+D54+D55+D65+D66+D67</f>
        <v>0</v>
      </c>
      <c r="E15" s="13">
        <f>E53+E54+E55+E65+E66+E67</f>
        <v>0</v>
      </c>
      <c r="F15" s="13">
        <f>F53+F54+F55+F65+F66+F67</f>
        <v>0</v>
      </c>
      <c r="G15" s="13">
        <f>G53+G54+G55+G65+G66+G67</f>
        <v>0</v>
      </c>
      <c r="H15" s="23" t="s">
        <v>71</v>
      </c>
    </row>
    <row r="16" spans="1:8">
      <c r="A16" s="35" t="s">
        <v>29</v>
      </c>
      <c r="B16" s="137"/>
      <c r="C16" s="13">
        <f>SUM(C72:C74)</f>
        <v>0</v>
      </c>
      <c r="D16" s="13">
        <f>SUM(D72:D74)</f>
        <v>0</v>
      </c>
      <c r="E16" s="13">
        <f>SUM(E72:E74)</f>
        <v>0</v>
      </c>
      <c r="F16" s="13">
        <f>SUM(F72:F74)</f>
        <v>0</v>
      </c>
      <c r="G16" s="13">
        <f>SUM(G72:G74)</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C96</f>
        <v>0</v>
      </c>
      <c r="D22" s="12">
        <f>D96</f>
        <v>0</v>
      </c>
      <c r="E22" s="12">
        <f>E96</f>
        <v>0</v>
      </c>
      <c r="F22" s="12">
        <f>F96</f>
        <v>0</v>
      </c>
      <c r="G22" s="12">
        <f>G96</f>
        <v>0</v>
      </c>
      <c r="H22" s="15" t="s">
        <v>38</v>
      </c>
    </row>
    <row r="23" spans="1:8">
      <c r="A23" s="38" t="s">
        <v>30</v>
      </c>
      <c r="B23" s="30"/>
      <c r="C23" s="10">
        <f>C50+C62+C77+C90</f>
        <v>0</v>
      </c>
      <c r="D23" s="10">
        <f>D50+D62+D77+D90</f>
        <v>0</v>
      </c>
      <c r="E23" s="10">
        <f>E50+E62+E77+E90</f>
        <v>0</v>
      </c>
      <c r="F23" s="10">
        <f>F50+F62+F77+F90</f>
        <v>0</v>
      </c>
      <c r="G23" s="10">
        <f>G50+G62+G77+G90</f>
        <v>0</v>
      </c>
      <c r="H23" s="22" t="s">
        <v>39</v>
      </c>
    </row>
    <row r="24" spans="1:8">
      <c r="A24" s="41" t="s">
        <v>19</v>
      </c>
      <c r="B24" s="127"/>
      <c r="C24" s="13">
        <f>C53+C54+C55+C65+C66+C67+C81+C82+C83+C93+C94+C95</f>
        <v>0</v>
      </c>
      <c r="D24" s="13">
        <f>D53+D54+D55+D65+D66+D67+D81+D82+D83+D93+D94+D95</f>
        <v>0</v>
      </c>
      <c r="E24" s="13">
        <f>E53+E54+E55+E65+E66+E67+E81+E82+E83+E93+E94+E95</f>
        <v>0</v>
      </c>
      <c r="F24" s="13">
        <f>F53+F54+F55+F65+F66+F67+F81+F82+F83+F93+F94+F95</f>
        <v>0</v>
      </c>
      <c r="G24" s="13">
        <f>G53+G54+G55+G65+G66+G67+G81+G82+G83+G93+G94+G95</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C106</f>
        <v>0</v>
      </c>
      <c r="D27" s="11">
        <f>D106</f>
        <v>0</v>
      </c>
      <c r="E27" s="11">
        <f>E106</f>
        <v>0</v>
      </c>
      <c r="F27" s="11">
        <f>F106</f>
        <v>0</v>
      </c>
      <c r="G27" s="11">
        <f>G106</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LV Switchgear and other</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70</v>
      </c>
      <c r="B72" s="62"/>
      <c r="C72" s="4"/>
      <c r="D72" s="4"/>
      <c r="E72" s="4"/>
      <c r="F72" s="4"/>
      <c r="G72" s="4"/>
      <c r="H72" s="71"/>
    </row>
    <row r="73" spans="1:14">
      <c r="A73" s="55" t="s">
        <v>10</v>
      </c>
      <c r="B73" s="62"/>
      <c r="C73" s="4"/>
      <c r="D73" s="4"/>
      <c r="E73" s="4"/>
      <c r="F73" s="4"/>
      <c r="G73" s="4"/>
      <c r="H73" s="20"/>
    </row>
    <row r="74" spans="1:14" s="5" customFormat="1">
      <c r="A74" s="55" t="s">
        <v>25</v>
      </c>
      <c r="B74" s="79"/>
      <c r="C74" s="4"/>
      <c r="D74" s="4"/>
      <c r="E74" s="4"/>
      <c r="F74" s="4"/>
      <c r="G74" s="4"/>
      <c r="H74" s="20"/>
    </row>
    <row r="75" spans="1:14" s="5" customFormat="1" ht="13.5" thickBot="1">
      <c r="A75" s="74" t="s">
        <v>46</v>
      </c>
      <c r="B75" s="84">
        <f t="shared" ref="B75:G75" si="7">SUM(B71:B74)</f>
        <v>0</v>
      </c>
      <c r="C75" s="84">
        <f t="shared" si="7"/>
        <v>0</v>
      </c>
      <c r="D75" s="84">
        <f t="shared" si="7"/>
        <v>0</v>
      </c>
      <c r="E75" s="84">
        <f t="shared" si="7"/>
        <v>0</v>
      </c>
      <c r="F75" s="84">
        <f t="shared" si="7"/>
        <v>0</v>
      </c>
      <c r="G75" s="84">
        <f t="shared" si="7"/>
        <v>0</v>
      </c>
      <c r="H75" s="83"/>
    </row>
    <row r="76" spans="1:14" ht="13.5" thickBot="1">
      <c r="A76" s="53"/>
      <c r="B76" s="53"/>
      <c r="C76" s="80"/>
      <c r="D76" s="80"/>
      <c r="E76" s="80"/>
      <c r="F76" s="80"/>
      <c r="G76" s="80"/>
      <c r="H76" s="53"/>
    </row>
    <row r="77" spans="1:14">
      <c r="A77" s="81">
        <v>40999</v>
      </c>
      <c r="B77" s="88">
        <f>SUM(C77:G77)</f>
        <v>0</v>
      </c>
      <c r="C77" s="18">
        <f>C68</f>
        <v>0</v>
      </c>
      <c r="D77" s="18">
        <f>D68</f>
        <v>0</v>
      </c>
      <c r="E77" s="18">
        <f>E68</f>
        <v>0</v>
      </c>
      <c r="F77" s="18">
        <f>F68</f>
        <v>0</v>
      </c>
      <c r="G77" s="18">
        <f>G68</f>
        <v>0</v>
      </c>
      <c r="H77" s="89"/>
    </row>
    <row r="78" spans="1:14">
      <c r="A78" s="67" t="s">
        <v>42</v>
      </c>
      <c r="B78" s="78"/>
      <c r="C78" s="58"/>
      <c r="D78" s="58"/>
      <c r="E78" s="58"/>
      <c r="F78" s="58"/>
      <c r="G78" s="58"/>
      <c r="H78" s="68"/>
      <c r="N78" s="21"/>
    </row>
    <row r="79" spans="1:14">
      <c r="A79" s="67" t="s">
        <v>43</v>
      </c>
      <c r="B79" s="85"/>
      <c r="C79" s="4"/>
      <c r="D79" s="4"/>
      <c r="E79" s="4"/>
      <c r="F79" s="4"/>
      <c r="G79" s="4"/>
      <c r="H79" s="16"/>
    </row>
    <row r="80" spans="1:14">
      <c r="A80" s="55" t="s">
        <v>44</v>
      </c>
      <c r="B80" s="78"/>
      <c r="C80" s="4"/>
      <c r="D80" s="4"/>
      <c r="E80" s="4"/>
      <c r="F80" s="4"/>
      <c r="G80" s="4"/>
      <c r="H80" s="16"/>
    </row>
    <row r="81" spans="1:14">
      <c r="A81" s="55" t="s">
        <v>70</v>
      </c>
      <c r="B81" s="78"/>
      <c r="C81" s="4"/>
      <c r="D81" s="4"/>
      <c r="E81" s="4"/>
      <c r="F81" s="4"/>
      <c r="G81" s="4"/>
      <c r="H81" s="16"/>
    </row>
    <row r="82" spans="1:14" s="5" customFormat="1">
      <c r="A82" s="55" t="s">
        <v>10</v>
      </c>
      <c r="B82" s="79"/>
      <c r="C82" s="4"/>
      <c r="D82" s="4"/>
      <c r="E82" s="4"/>
      <c r="F82" s="4"/>
      <c r="G82" s="4"/>
      <c r="H82" s="20"/>
    </row>
    <row r="83" spans="1:14">
      <c r="A83" s="55" t="s">
        <v>25</v>
      </c>
      <c r="B83" s="86"/>
      <c r="C83" s="87"/>
      <c r="D83" s="87"/>
      <c r="E83" s="87"/>
      <c r="F83" s="87"/>
      <c r="G83" s="90"/>
    </row>
    <row r="84" spans="1:14">
      <c r="A84" s="54">
        <v>41364</v>
      </c>
      <c r="B84" s="63">
        <f t="shared" ref="B84:G84" si="8">SUM(B77:B83)</f>
        <v>0</v>
      </c>
      <c r="C84" s="63">
        <f t="shared" si="8"/>
        <v>0</v>
      </c>
      <c r="D84" s="63">
        <f t="shared" si="8"/>
        <v>0</v>
      </c>
      <c r="E84" s="63">
        <f t="shared" si="8"/>
        <v>0</v>
      </c>
      <c r="F84" s="63">
        <f t="shared" si="8"/>
        <v>0</v>
      </c>
      <c r="G84" s="63">
        <f t="shared" si="8"/>
        <v>0</v>
      </c>
      <c r="H84" s="71"/>
    </row>
    <row r="85" spans="1:14">
      <c r="A85" s="70" t="s">
        <v>8</v>
      </c>
      <c r="B85" s="60">
        <f t="shared" ref="B85:G85" si="9">B84-B77</f>
        <v>0</v>
      </c>
      <c r="C85" s="60">
        <f t="shared" si="9"/>
        <v>0</v>
      </c>
      <c r="D85" s="60">
        <f t="shared" si="9"/>
        <v>0</v>
      </c>
      <c r="E85" s="60">
        <f t="shared" si="9"/>
        <v>0</v>
      </c>
      <c r="F85" s="60">
        <f t="shared" si="9"/>
        <v>0</v>
      </c>
      <c r="G85" s="60">
        <f t="shared" si="9"/>
        <v>0</v>
      </c>
      <c r="H85" s="71"/>
    </row>
    <row r="86" spans="1:14">
      <c r="A86" s="72" t="s">
        <v>47</v>
      </c>
      <c r="B86" s="61"/>
      <c r="C86" s="62"/>
      <c r="D86" s="62"/>
      <c r="E86" s="62"/>
      <c r="F86" s="62"/>
      <c r="G86" s="62"/>
      <c r="H86" s="73"/>
    </row>
    <row r="87" spans="1:14" ht="13.5" thickBot="1">
      <c r="A87" s="74" t="s">
        <v>45</v>
      </c>
      <c r="B87" s="91">
        <f t="shared" ref="B87:G87" si="10">B84+B86</f>
        <v>0</v>
      </c>
      <c r="C87" s="91">
        <f t="shared" si="10"/>
        <v>0</v>
      </c>
      <c r="D87" s="91">
        <f t="shared" si="10"/>
        <v>0</v>
      </c>
      <c r="E87" s="91">
        <f t="shared" si="10"/>
        <v>0</v>
      </c>
      <c r="F87" s="91">
        <f t="shared" si="10"/>
        <v>0</v>
      </c>
      <c r="G87" s="91">
        <f t="shared" si="10"/>
        <v>0</v>
      </c>
      <c r="H87" s="52"/>
    </row>
    <row r="88" spans="1:14" ht="13.5" thickBot="1">
      <c r="A88" s="92"/>
      <c r="B88" s="53"/>
      <c r="C88" s="80"/>
      <c r="D88" s="80"/>
      <c r="E88" s="80"/>
      <c r="F88" s="80"/>
      <c r="G88" s="80"/>
      <c r="H88" s="53"/>
    </row>
    <row r="89" spans="1:14">
      <c r="A89" s="81">
        <v>41364</v>
      </c>
      <c r="B89" s="17">
        <f>SUM(C89:G89)</f>
        <v>0</v>
      </c>
      <c r="C89" s="18">
        <f>C83</f>
        <v>0</v>
      </c>
      <c r="D89" s="18">
        <f>D83</f>
        <v>0</v>
      </c>
      <c r="E89" s="18">
        <f>E83</f>
        <v>0</v>
      </c>
      <c r="F89" s="18">
        <f>F83</f>
        <v>0</v>
      </c>
      <c r="G89" s="18">
        <f>G83</f>
        <v>0</v>
      </c>
      <c r="H89" s="15"/>
    </row>
    <row r="90" spans="1:14">
      <c r="A90" s="67" t="s">
        <v>42</v>
      </c>
      <c r="B90" s="78"/>
      <c r="C90" s="58"/>
      <c r="D90" s="58"/>
      <c r="E90" s="58"/>
      <c r="F90" s="58"/>
      <c r="G90" s="58"/>
      <c r="H90" s="68"/>
    </row>
    <row r="91" spans="1:14">
      <c r="A91" s="67" t="s">
        <v>43</v>
      </c>
      <c r="B91" s="77"/>
      <c r="C91" s="58"/>
      <c r="D91" s="58"/>
      <c r="E91" s="58"/>
      <c r="F91" s="58"/>
      <c r="G91" s="58"/>
      <c r="H91" s="68"/>
      <c r="N91" s="21"/>
    </row>
    <row r="92" spans="1:14">
      <c r="A92" s="55" t="s">
        <v>44</v>
      </c>
      <c r="B92" s="78"/>
      <c r="C92" s="4"/>
      <c r="D92" s="4"/>
      <c r="E92" s="4"/>
      <c r="F92" s="4"/>
      <c r="G92" s="4"/>
      <c r="H92" s="16"/>
    </row>
    <row r="93" spans="1:14">
      <c r="A93" s="55" t="s">
        <v>70</v>
      </c>
      <c r="B93" s="78"/>
      <c r="C93" s="4"/>
      <c r="D93" s="4"/>
      <c r="E93" s="4"/>
      <c r="F93" s="4"/>
      <c r="G93" s="4"/>
      <c r="H93" s="16"/>
    </row>
    <row r="94" spans="1:14">
      <c r="A94" s="55" t="s">
        <v>10</v>
      </c>
      <c r="B94" s="78"/>
      <c r="C94" s="4"/>
      <c r="D94" s="4"/>
      <c r="E94" s="4"/>
      <c r="F94" s="4"/>
      <c r="G94" s="4"/>
      <c r="H94" s="16"/>
    </row>
    <row r="95" spans="1:14" s="5" customFormat="1">
      <c r="A95" s="55" t="s">
        <v>25</v>
      </c>
      <c r="B95" s="79"/>
      <c r="C95" s="4"/>
      <c r="D95" s="4"/>
      <c r="E95" s="4"/>
      <c r="F95" s="4"/>
      <c r="G95" s="4"/>
      <c r="H95" s="20"/>
    </row>
    <row r="96" spans="1:14">
      <c r="A96" s="54">
        <v>41729</v>
      </c>
      <c r="B96" s="51">
        <f>SUM(C96:G96)</f>
        <v>0</v>
      </c>
      <c r="C96" s="59">
        <f>SUM(C89:C95)</f>
        <v>0</v>
      </c>
      <c r="D96" s="59">
        <f>SUM(D89:D95)</f>
        <v>0</v>
      </c>
      <c r="E96" s="59">
        <f>SUM(E89:E95)</f>
        <v>0</v>
      </c>
      <c r="F96" s="59">
        <f>SUM(F89:F95)</f>
        <v>0</v>
      </c>
      <c r="G96" s="59">
        <f>SUM(G89:G95)</f>
        <v>0</v>
      </c>
      <c r="H96" s="69"/>
    </row>
    <row r="97" spans="1:14">
      <c r="A97" s="70" t="s">
        <v>8</v>
      </c>
      <c r="B97" s="60">
        <f t="shared" ref="B97:G97" si="11">B96-B89</f>
        <v>0</v>
      </c>
      <c r="C97" s="60">
        <f t="shared" si="11"/>
        <v>0</v>
      </c>
      <c r="D97" s="60">
        <f t="shared" si="11"/>
        <v>0</v>
      </c>
      <c r="E97" s="60">
        <f t="shared" si="11"/>
        <v>0</v>
      </c>
      <c r="F97" s="60">
        <f t="shared" si="11"/>
        <v>0</v>
      </c>
      <c r="G97" s="60">
        <f t="shared" si="11"/>
        <v>0</v>
      </c>
      <c r="H97" s="71"/>
    </row>
    <row r="98" spans="1:14">
      <c r="A98" s="72" t="s">
        <v>47</v>
      </c>
      <c r="B98" s="61"/>
      <c r="C98" s="62"/>
      <c r="D98" s="62"/>
      <c r="E98" s="62"/>
      <c r="F98" s="62"/>
      <c r="G98" s="62"/>
      <c r="H98" s="73"/>
    </row>
    <row r="99" spans="1:14">
      <c r="A99" s="82" t="s">
        <v>45</v>
      </c>
      <c r="B99" s="63">
        <f t="shared" ref="B99:G99" si="12">B96+B98</f>
        <v>0</v>
      </c>
      <c r="C99" s="63">
        <f t="shared" si="12"/>
        <v>0</v>
      </c>
      <c r="D99" s="63">
        <f t="shared" si="12"/>
        <v>0</v>
      </c>
      <c r="E99" s="63">
        <f t="shared" si="12"/>
        <v>0</v>
      </c>
      <c r="F99" s="63">
        <f t="shared" si="12"/>
        <v>0</v>
      </c>
      <c r="G99" s="63">
        <f t="shared" si="12"/>
        <v>0</v>
      </c>
      <c r="H99" s="71"/>
    </row>
    <row r="100" spans="1:14">
      <c r="A100" s="55" t="s">
        <v>70</v>
      </c>
      <c r="B100" s="62"/>
      <c r="C100" s="62"/>
      <c r="D100" s="62"/>
      <c r="E100" s="62"/>
      <c r="F100" s="62"/>
      <c r="G100" s="62"/>
      <c r="H100" s="71"/>
    </row>
    <row r="101" spans="1:14">
      <c r="A101" s="55" t="s">
        <v>10</v>
      </c>
      <c r="B101" s="62"/>
      <c r="C101" s="62"/>
      <c r="D101" s="62"/>
      <c r="E101" s="62"/>
      <c r="F101" s="62"/>
      <c r="G101" s="62"/>
      <c r="H101" s="73"/>
    </row>
    <row r="102" spans="1:14">
      <c r="A102" s="55" t="s">
        <v>25</v>
      </c>
      <c r="B102" s="62"/>
      <c r="C102" s="62"/>
      <c r="D102" s="62"/>
      <c r="E102" s="62"/>
      <c r="F102" s="62"/>
      <c r="G102" s="62"/>
      <c r="H102" s="73"/>
    </row>
    <row r="103" spans="1:14" ht="13.5" thickBot="1">
      <c r="A103" s="74" t="s">
        <v>46</v>
      </c>
      <c r="B103" s="75">
        <f t="shared" ref="B103:G103" si="13">SUM(B99:B102)</f>
        <v>0</v>
      </c>
      <c r="C103" s="75">
        <f t="shared" si="13"/>
        <v>0</v>
      </c>
      <c r="D103" s="75">
        <f t="shared" si="13"/>
        <v>0</v>
      </c>
      <c r="E103" s="75">
        <f t="shared" si="13"/>
        <v>0</v>
      </c>
      <c r="F103" s="75">
        <f t="shared" si="13"/>
        <v>0</v>
      </c>
      <c r="G103" s="75">
        <f t="shared" si="13"/>
        <v>0</v>
      </c>
      <c r="H103" s="76"/>
    </row>
    <row r="104" spans="1:14" ht="13.5" thickBot="1">
      <c r="A104" s="93"/>
      <c r="B104" s="94"/>
      <c r="C104" s="94"/>
      <c r="D104" s="94"/>
      <c r="E104" s="94"/>
      <c r="F104" s="94"/>
      <c r="G104" s="94"/>
      <c r="H104" s="95"/>
    </row>
    <row r="105" spans="1:14">
      <c r="A105" s="81">
        <v>41729</v>
      </c>
      <c r="B105" s="17">
        <f>SUM(C105:G105)</f>
        <v>0</v>
      </c>
      <c r="C105" s="18">
        <f>C96</f>
        <v>0</v>
      </c>
      <c r="D105" s="18">
        <f>D96</f>
        <v>0</v>
      </c>
      <c r="E105" s="18">
        <f>E96</f>
        <v>0</v>
      </c>
      <c r="F105" s="18">
        <f>F96</f>
        <v>0</v>
      </c>
      <c r="G105" s="18">
        <f>G96</f>
        <v>0</v>
      </c>
      <c r="H105" s="15"/>
    </row>
    <row r="106" spans="1:14">
      <c r="A106" s="67" t="s">
        <v>42</v>
      </c>
      <c r="B106" s="78"/>
      <c r="C106" s="58"/>
      <c r="D106" s="58"/>
      <c r="E106" s="58"/>
      <c r="F106" s="58"/>
      <c r="G106" s="58"/>
      <c r="H106" s="68"/>
    </row>
    <row r="107" spans="1:14">
      <c r="A107" s="67" t="s">
        <v>43</v>
      </c>
      <c r="B107" s="77"/>
      <c r="C107" s="58"/>
      <c r="D107" s="58"/>
      <c r="E107" s="58"/>
      <c r="F107" s="58"/>
      <c r="G107" s="58"/>
      <c r="H107" s="68"/>
      <c r="N107" s="21"/>
    </row>
    <row r="108" spans="1:14" ht="13.5" customHeight="1">
      <c r="A108" s="55" t="s">
        <v>44</v>
      </c>
      <c r="B108" s="78"/>
      <c r="C108" s="4"/>
      <c r="D108" s="4"/>
      <c r="E108" s="4"/>
      <c r="F108" s="4"/>
      <c r="G108" s="4"/>
      <c r="H108" s="16"/>
    </row>
    <row r="109" spans="1:14" ht="13.5" customHeight="1">
      <c r="A109" s="55" t="s">
        <v>70</v>
      </c>
      <c r="B109" s="78"/>
      <c r="C109" s="4"/>
      <c r="D109" s="4"/>
      <c r="E109" s="4"/>
      <c r="F109" s="4"/>
      <c r="G109" s="4"/>
      <c r="H109" s="16"/>
    </row>
    <row r="110" spans="1:14">
      <c r="A110" s="55" t="s">
        <v>10</v>
      </c>
      <c r="B110" s="78"/>
      <c r="C110" s="4"/>
      <c r="D110" s="4"/>
      <c r="E110" s="4"/>
      <c r="F110" s="4"/>
      <c r="G110" s="4"/>
      <c r="H110" s="16"/>
    </row>
    <row r="111" spans="1:14" s="5" customFormat="1">
      <c r="A111" s="55" t="s">
        <v>25</v>
      </c>
      <c r="B111" s="79"/>
      <c r="C111" s="4"/>
      <c r="D111" s="4"/>
      <c r="E111" s="4"/>
      <c r="F111" s="4"/>
      <c r="G111" s="4"/>
      <c r="H111" s="20"/>
    </row>
    <row r="112" spans="1:14">
      <c r="A112" s="54">
        <v>42094</v>
      </c>
      <c r="B112" s="51">
        <f>SUM(C112:G112)</f>
        <v>0</v>
      </c>
      <c r="C112" s="59">
        <f>SUM(C105:C111)</f>
        <v>0</v>
      </c>
      <c r="D112" s="59">
        <f>SUM(D105:D111)</f>
        <v>0</v>
      </c>
      <c r="E112" s="59">
        <f>SUM(E105:E111)</f>
        <v>0</v>
      </c>
      <c r="F112" s="59">
        <f>SUM(F105:F111)</f>
        <v>0</v>
      </c>
      <c r="G112" s="59">
        <f>SUM(G105:G111)</f>
        <v>0</v>
      </c>
      <c r="H112" s="69"/>
    </row>
    <row r="113" spans="1:8" ht="13.5" thickBot="1">
      <c r="A113" s="96" t="s">
        <v>8</v>
      </c>
      <c r="B113" s="97">
        <f t="shared" ref="B113:G113" si="14">B112-B105</f>
        <v>0</v>
      </c>
      <c r="C113" s="97">
        <f t="shared" si="14"/>
        <v>0</v>
      </c>
      <c r="D113" s="97">
        <f t="shared" si="14"/>
        <v>0</v>
      </c>
      <c r="E113" s="97">
        <f t="shared" si="14"/>
        <v>0</v>
      </c>
      <c r="F113" s="97">
        <f t="shared" si="14"/>
        <v>0</v>
      </c>
      <c r="G113" s="97">
        <f t="shared" si="14"/>
        <v>0</v>
      </c>
      <c r="H113" s="76"/>
    </row>
    <row r="114" spans="1:8">
      <c r="A114" s="56"/>
    </row>
    <row r="115" spans="1:8">
      <c r="A115" s="6"/>
    </row>
  </sheetData>
  <mergeCells count="10">
    <mergeCell ref="H33:H35"/>
    <mergeCell ref="H3:H5"/>
    <mergeCell ref="B24:B26"/>
    <mergeCell ref="A33:A35"/>
    <mergeCell ref="B33:B35"/>
    <mergeCell ref="C33:G34"/>
    <mergeCell ref="B15:B17"/>
    <mergeCell ref="A3:A5"/>
    <mergeCell ref="B3:B5"/>
    <mergeCell ref="C3:G4"/>
  </mergeCells>
  <phoneticPr fontId="6" type="noConversion"/>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58</v>
      </c>
    </row>
    <row r="2" spans="1:8" ht="13.5" customHeight="1" thickBot="1">
      <c r="A2" s="1"/>
    </row>
    <row r="3" spans="1:8">
      <c r="A3" s="144" t="str">
        <f>B1</f>
        <v>EHV Transformer</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EHV Transformer</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59</v>
      </c>
    </row>
    <row r="2" spans="1:8" ht="13.5" customHeight="1" thickBot="1">
      <c r="A2" s="1"/>
    </row>
    <row r="3" spans="1:8">
      <c r="A3" s="144" t="str">
        <f>B1</f>
        <v>EHV UG Cable (Gas)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EHV UG Cable (Gas)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60</v>
      </c>
    </row>
    <row r="2" spans="1:8" ht="13.5" customHeight="1" thickBot="1">
      <c r="A2" s="1"/>
    </row>
    <row r="3" spans="1:8">
      <c r="A3" s="144" t="str">
        <f>B1</f>
        <v>EHV UG Cable (Oil)</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EHV UG Cable (Oil)</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61</v>
      </c>
    </row>
    <row r="2" spans="1:8" ht="13.5" customHeight="1" thickBot="1">
      <c r="A2" s="1"/>
    </row>
    <row r="3" spans="1:8">
      <c r="A3" s="144" t="str">
        <f>B1</f>
        <v>EHV UG Cable (Non Pressurised)</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EHV UG Cable (Non Pressurised)</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62</v>
      </c>
    </row>
    <row r="2" spans="1:8" ht="13.5" customHeight="1" thickBot="1">
      <c r="A2" s="1"/>
    </row>
    <row r="3" spans="1:8">
      <c r="A3" s="144" t="str">
        <f>B1</f>
        <v>EHV OHL Support - Poles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EHV OHL Support - Poles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63</v>
      </c>
    </row>
    <row r="2" spans="1:8" ht="13.5" customHeight="1" thickBot="1">
      <c r="A2" s="1"/>
    </row>
    <row r="3" spans="1:8">
      <c r="A3" s="144" t="str">
        <f>B1</f>
        <v xml:space="preserve"> EHV OHL F&amp;C (Tower Lines)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 xml:space="preserve"> EHV OHL F&amp;C (Tower Lines)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64</v>
      </c>
    </row>
    <row r="2" spans="1:8" ht="13.5" customHeight="1" thickBot="1">
      <c r="A2" s="1"/>
    </row>
    <row r="3" spans="1:8">
      <c r="A3" s="144" t="str">
        <f>B1</f>
        <v>132kV Transformer</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132kV Transformer</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65</v>
      </c>
    </row>
    <row r="2" spans="1:8" ht="13.5" customHeight="1" thickBot="1">
      <c r="A2" s="1"/>
    </row>
    <row r="3" spans="1:8">
      <c r="A3" s="144" t="str">
        <f>B1</f>
        <v>132kV UG Cable (Gas)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132kV UG Cable (Gas)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66</v>
      </c>
    </row>
    <row r="2" spans="1:8" ht="13.5" customHeight="1" thickBot="1">
      <c r="A2" s="1"/>
    </row>
    <row r="3" spans="1:8">
      <c r="A3" s="144" t="str">
        <f>B1</f>
        <v xml:space="preserve"> 132kV UG Cable (Oil)</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 xml:space="preserve"> 132kV UG Cable (Oil)</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69</v>
      </c>
    </row>
    <row r="2" spans="1:8" ht="13.5" customHeight="1" thickBot="1">
      <c r="A2" s="1"/>
    </row>
    <row r="3" spans="1:8">
      <c r="A3" s="144" t="str">
        <f>B1</f>
        <v>132kV UG Cable (Non Pressurised)</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132kV UG Cable (Non Pressurised)</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N114"/>
  <sheetViews>
    <sheetView topLeftCell="B1" zoomScale="85" zoomScaleNormal="85" workbookViewId="0">
      <selection activeCell="H15" sqref="H15"/>
    </sheetView>
  </sheetViews>
  <sheetFormatPr defaultRowHeight="12.75"/>
  <cols>
    <col min="1" max="1" width="53" customWidth="1"/>
    <col min="2" max="2" width="9.5703125" customWidth="1"/>
    <col min="8" max="8" width="72.140625" customWidth="1"/>
  </cols>
  <sheetData>
    <row r="1" spans="1:8" ht="20.25">
      <c r="A1" s="1" t="s">
        <v>16</v>
      </c>
      <c r="B1" s="1" t="s">
        <v>50</v>
      </c>
      <c r="C1" s="1"/>
    </row>
    <row r="2" spans="1:8" ht="13.5" customHeight="1" thickBot="1">
      <c r="A2" s="1"/>
    </row>
    <row r="3" spans="1:8">
      <c r="A3" s="144" t="str">
        <f>B1</f>
        <v>LV UGB</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LV UGB</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67</v>
      </c>
    </row>
    <row r="2" spans="1:8" ht="13.5" customHeight="1" thickBot="1">
      <c r="A2" s="1"/>
    </row>
    <row r="3" spans="1:8">
      <c r="A3" s="144" t="str">
        <f>B1</f>
        <v xml:space="preserve"> 132kV OHL F&amp;C (Tower Lines)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 xml:space="preserve"> 132kV OHL F&amp;C (Tower Lines)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68</v>
      </c>
    </row>
    <row r="2" spans="1:8" ht="13.5" customHeight="1" thickBot="1">
      <c r="A2" s="1"/>
    </row>
    <row r="3" spans="1:8">
      <c r="A3" s="144" t="str">
        <f>B1</f>
        <v>Submarine Cables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Submarine Cables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N114"/>
  <sheetViews>
    <sheetView topLeftCell="C1"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51</v>
      </c>
    </row>
    <row r="2" spans="1:8" ht="13.5" customHeight="1" thickBot="1">
      <c r="A2" s="1"/>
    </row>
    <row r="3" spans="1:8">
      <c r="A3" s="144" t="str">
        <f>B1</f>
        <v>LV OHL Support</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LV OHL Support</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F25" sqref="F25"/>
    </sheetView>
  </sheetViews>
  <sheetFormatPr defaultRowHeight="12.75"/>
  <cols>
    <col min="1" max="1" width="53" customWidth="1"/>
    <col min="2" max="2" width="9.5703125" customWidth="1"/>
    <col min="8" max="8" width="61" customWidth="1"/>
  </cols>
  <sheetData>
    <row r="1" spans="1:8" ht="20.25">
      <c r="A1" s="1" t="s">
        <v>16</v>
      </c>
      <c r="B1" s="1" t="s">
        <v>52</v>
      </c>
    </row>
    <row r="2" spans="1:8" ht="13.5" customHeight="1" thickBot="1">
      <c r="A2" s="1"/>
    </row>
    <row r="3" spans="1:8">
      <c r="A3" s="144" t="str">
        <f>B1</f>
        <v>HV Switchgear (GM) - Primary</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HV Switchgear (GM) - Primary</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N114"/>
  <sheetViews>
    <sheetView topLeftCell="B1"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53</v>
      </c>
    </row>
    <row r="2" spans="1:8" ht="13.5" customHeight="1" thickBot="1">
      <c r="A2" s="1"/>
    </row>
    <row r="3" spans="1:8">
      <c r="A3" s="144" t="str">
        <f>B1</f>
        <v>HV Switchgear (GM) - Distribution</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HV Switchgear (GM) - Distribution</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54</v>
      </c>
    </row>
    <row r="2" spans="1:8" ht="13.5" customHeight="1" thickBot="1">
      <c r="A2" s="1"/>
    </row>
    <row r="3" spans="1:8">
      <c r="A3" s="144" t="str">
        <f>B1</f>
        <v>HV Transformer (GM)</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HV Transformer (GM)</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55</v>
      </c>
    </row>
    <row r="2" spans="1:8" ht="13.5" customHeight="1" thickBot="1">
      <c r="A2" s="1"/>
    </row>
    <row r="3" spans="1:8">
      <c r="A3" s="144" t="str">
        <f>B1</f>
        <v>HV UG Cable</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HV UG Cable</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56</v>
      </c>
    </row>
    <row r="2" spans="1:8" ht="13.5" customHeight="1" thickBot="1">
      <c r="A2" s="1"/>
    </row>
    <row r="3" spans="1:8">
      <c r="A3" s="144" t="str">
        <f>B1</f>
        <v>HV OHL Support - Poles</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HV OHL Support - Poles</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N114"/>
  <sheetViews>
    <sheetView zoomScale="85" zoomScaleNormal="85" workbookViewId="0">
      <selection activeCell="H28" sqref="H28"/>
    </sheetView>
  </sheetViews>
  <sheetFormatPr defaultRowHeight="12.75"/>
  <cols>
    <col min="1" max="1" width="53" customWidth="1"/>
    <col min="2" max="2" width="9.5703125" customWidth="1"/>
    <col min="8" max="8" width="61" customWidth="1"/>
  </cols>
  <sheetData>
    <row r="1" spans="1:8" ht="20.25">
      <c r="A1" s="1" t="s">
        <v>16</v>
      </c>
      <c r="B1" s="1" t="s">
        <v>57</v>
      </c>
    </row>
    <row r="2" spans="1:8" ht="13.5" customHeight="1" thickBot="1">
      <c r="A2" s="1"/>
    </row>
    <row r="3" spans="1:8">
      <c r="A3" s="144" t="str">
        <f>B1</f>
        <v>EHV Switchgear (GM)</v>
      </c>
      <c r="B3" s="141" t="s">
        <v>0</v>
      </c>
      <c r="C3" s="134" t="s">
        <v>1</v>
      </c>
      <c r="D3" s="134"/>
      <c r="E3" s="134"/>
      <c r="F3" s="134"/>
      <c r="G3" s="134"/>
      <c r="H3" s="123" t="s">
        <v>2</v>
      </c>
    </row>
    <row r="4" spans="1:8">
      <c r="A4" s="145"/>
      <c r="B4" s="142"/>
      <c r="C4" s="135"/>
      <c r="D4" s="135"/>
      <c r="E4" s="135"/>
      <c r="F4" s="135"/>
      <c r="G4" s="135"/>
      <c r="H4" s="124"/>
    </row>
    <row r="5" spans="1:8" ht="13.5" thickBot="1">
      <c r="A5" s="146"/>
      <c r="B5" s="143"/>
      <c r="C5" s="2" t="s">
        <v>3</v>
      </c>
      <c r="D5" s="2" t="s">
        <v>4</v>
      </c>
      <c r="E5" s="2" t="s">
        <v>5</v>
      </c>
      <c r="F5" s="2" t="s">
        <v>6</v>
      </c>
      <c r="G5" s="2" t="s">
        <v>7</v>
      </c>
      <c r="H5" s="126"/>
    </row>
    <row r="6" spans="1:8" ht="13.5" thickBot="1">
      <c r="A6" s="37" t="s">
        <v>9</v>
      </c>
    </row>
    <row r="7" spans="1:8">
      <c r="A7" s="40" t="s">
        <v>11</v>
      </c>
      <c r="B7" s="26">
        <f>SUM(C7:G7)</f>
        <v>0</v>
      </c>
      <c r="C7" s="12"/>
      <c r="D7" s="12"/>
      <c r="E7" s="12"/>
      <c r="F7" s="12"/>
      <c r="G7" s="12"/>
      <c r="H7" s="48" t="s">
        <v>31</v>
      </c>
    </row>
    <row r="8" spans="1:8">
      <c r="A8" s="38" t="s">
        <v>12</v>
      </c>
      <c r="B8" s="27">
        <f>SUM(C8:G8)</f>
        <v>0</v>
      </c>
      <c r="C8" s="10"/>
      <c r="D8" s="10"/>
      <c r="E8" s="10"/>
      <c r="F8" s="10"/>
      <c r="G8" s="10"/>
      <c r="H8" s="23" t="s">
        <v>31</v>
      </c>
    </row>
    <row r="9" spans="1:8">
      <c r="A9" s="33" t="s">
        <v>15</v>
      </c>
      <c r="B9" s="27">
        <f>SUM(C9:G9)</f>
        <v>0</v>
      </c>
      <c r="C9" s="10">
        <f>C8-C7</f>
        <v>0</v>
      </c>
      <c r="D9" s="10">
        <f>D8-D7</f>
        <v>0</v>
      </c>
      <c r="E9" s="10">
        <f>E8-E7</f>
        <v>0</v>
      </c>
      <c r="F9" s="10">
        <f>F8-F7</f>
        <v>0</v>
      </c>
      <c r="G9" s="10">
        <f>G8-G7</f>
        <v>0</v>
      </c>
      <c r="H9" s="23"/>
    </row>
    <row r="10" spans="1:8">
      <c r="A10" s="41" t="s">
        <v>13</v>
      </c>
      <c r="B10" s="28">
        <f>SUM(C10:G10)</f>
        <v>0</v>
      </c>
      <c r="C10" s="13"/>
      <c r="D10" s="13"/>
      <c r="E10" s="13"/>
      <c r="F10" s="13"/>
      <c r="G10" s="13"/>
      <c r="H10" s="23" t="s">
        <v>31</v>
      </c>
    </row>
    <row r="11" spans="1:8" ht="13.5" thickBot="1">
      <c r="A11" s="34" t="s">
        <v>14</v>
      </c>
      <c r="B11" s="29">
        <f>SUM(C11:G11)</f>
        <v>0</v>
      </c>
      <c r="C11" s="11">
        <f>C10-C8</f>
        <v>0</v>
      </c>
      <c r="D11" s="11">
        <f>D10-D8</f>
        <v>0</v>
      </c>
      <c r="E11" s="11">
        <f>E10-E8</f>
        <v>0</v>
      </c>
      <c r="F11" s="11">
        <f>F10-F8</f>
        <v>0</v>
      </c>
      <c r="G11" s="11">
        <f>G10-G8</f>
        <v>0</v>
      </c>
      <c r="H11" s="49"/>
    </row>
    <row r="12" spans="1:8" ht="13.5" thickBot="1">
      <c r="A12" s="50" t="s">
        <v>22</v>
      </c>
    </row>
    <row r="13" spans="1:8">
      <c r="A13" s="45" t="s">
        <v>26</v>
      </c>
      <c r="B13" s="26">
        <f>SUM(C13:G13)</f>
        <v>0</v>
      </c>
      <c r="C13" s="12">
        <f>C68</f>
        <v>0</v>
      </c>
      <c r="D13" s="12">
        <f>D68</f>
        <v>0</v>
      </c>
      <c r="E13" s="12">
        <f>E68</f>
        <v>0</v>
      </c>
      <c r="F13" s="12">
        <f>F68</f>
        <v>0</v>
      </c>
      <c r="G13" s="12">
        <f>G68</f>
        <v>0</v>
      </c>
      <c r="H13" s="15" t="s">
        <v>32</v>
      </c>
    </row>
    <row r="14" spans="1:8">
      <c r="A14" s="46" t="s">
        <v>30</v>
      </c>
      <c r="B14" s="30"/>
      <c r="C14" s="10">
        <f>C50+C62</f>
        <v>0</v>
      </c>
      <c r="D14" s="10">
        <f>D50+D62</f>
        <v>0</v>
      </c>
      <c r="E14" s="10">
        <f>E50+E62</f>
        <v>0</v>
      </c>
      <c r="F14" s="10">
        <f>F50+F62</f>
        <v>0</v>
      </c>
      <c r="G14" s="10">
        <f>G50+G62</f>
        <v>0</v>
      </c>
      <c r="H14" s="22" t="s">
        <v>33</v>
      </c>
    </row>
    <row r="15" spans="1:8">
      <c r="A15" s="47" t="s">
        <v>19</v>
      </c>
      <c r="B15" s="136"/>
      <c r="C15" s="13">
        <f>C53+C54+C55+C65+C66+C67</f>
        <v>0</v>
      </c>
      <c r="D15" s="13">
        <f>D54+D55+D66+D67</f>
        <v>0</v>
      </c>
      <c r="E15" s="13">
        <f>E54+E55+E66+E67</f>
        <v>0</v>
      </c>
      <c r="F15" s="13">
        <f>F54+F55+F66+F67</f>
        <v>0</v>
      </c>
      <c r="G15" s="13">
        <f>G54+G55+G66+G67</f>
        <v>0</v>
      </c>
      <c r="H15" s="23" t="s">
        <v>71</v>
      </c>
    </row>
    <row r="16" spans="1:8">
      <c r="A16" s="35" t="s">
        <v>29</v>
      </c>
      <c r="B16" s="137"/>
      <c r="C16" s="13">
        <f>SUM(C72:C73)</f>
        <v>0</v>
      </c>
      <c r="D16" s="13">
        <f>SUM(D72:D73)</f>
        <v>0</v>
      </c>
      <c r="E16" s="13">
        <f>SUM(E72:E73)</f>
        <v>0</v>
      </c>
      <c r="F16" s="13">
        <f>SUM(F72:F73)</f>
        <v>0</v>
      </c>
      <c r="G16" s="13">
        <f>SUM(G72:G73)</f>
        <v>0</v>
      </c>
      <c r="H16" s="23" t="s">
        <v>35</v>
      </c>
    </row>
    <row r="17" spans="1:8">
      <c r="A17" s="47" t="s">
        <v>21</v>
      </c>
      <c r="B17" s="137"/>
      <c r="C17" s="19">
        <f>C15+C16</f>
        <v>0</v>
      </c>
      <c r="D17" s="19">
        <f>D15+D16</f>
        <v>0</v>
      </c>
      <c r="E17" s="19">
        <f>E15+E16</f>
        <v>0</v>
      </c>
      <c r="F17" s="19">
        <f>F15+F16</f>
        <v>0</v>
      </c>
      <c r="G17" s="19">
        <f>G15+G16</f>
        <v>0</v>
      </c>
      <c r="H17" s="24" t="s">
        <v>34</v>
      </c>
    </row>
    <row r="18" spans="1:8" ht="13.5" thickBot="1">
      <c r="A18" s="39" t="s">
        <v>27</v>
      </c>
      <c r="B18" s="31"/>
      <c r="C18" s="44">
        <f>C70</f>
        <v>0</v>
      </c>
      <c r="D18" s="44">
        <f>D70</f>
        <v>0</v>
      </c>
      <c r="E18" s="44">
        <f>E70</f>
        <v>0</v>
      </c>
      <c r="F18" s="44">
        <f>F70</f>
        <v>0</v>
      </c>
      <c r="G18" s="44">
        <f>G70</f>
        <v>0</v>
      </c>
      <c r="H18" s="25" t="s">
        <v>36</v>
      </c>
    </row>
    <row r="19" spans="1:8">
      <c r="A19" s="45" t="s">
        <v>18</v>
      </c>
      <c r="B19" s="26">
        <f>SUM(C19:G19)</f>
        <v>0</v>
      </c>
      <c r="C19" s="42">
        <f>C13+C16+C18</f>
        <v>0</v>
      </c>
      <c r="D19" s="42">
        <f>D13+D16+D18</f>
        <v>0</v>
      </c>
      <c r="E19" s="42">
        <f>E13+E16+E18</f>
        <v>0</v>
      </c>
      <c r="F19" s="42">
        <f>F13+F16+F18</f>
        <v>0</v>
      </c>
      <c r="G19" s="42">
        <f>G13+G16+G18</f>
        <v>0</v>
      </c>
      <c r="H19" s="43"/>
    </row>
    <row r="20" spans="1:8" ht="13.5" thickBot="1">
      <c r="A20" s="36" t="s">
        <v>23</v>
      </c>
      <c r="B20" s="32">
        <f t="shared" ref="B20:G20" si="0">B10-B19</f>
        <v>0</v>
      </c>
      <c r="C20" s="14">
        <f t="shared" si="0"/>
        <v>0</v>
      </c>
      <c r="D20" s="14">
        <f t="shared" si="0"/>
        <v>0</v>
      </c>
      <c r="E20" s="14">
        <f t="shared" si="0"/>
        <v>0</v>
      </c>
      <c r="F20" s="14">
        <f t="shared" si="0"/>
        <v>0</v>
      </c>
      <c r="G20" s="14">
        <f t="shared" si="0"/>
        <v>0</v>
      </c>
      <c r="H20" s="25" t="s">
        <v>37</v>
      </c>
    </row>
    <row r="21" spans="1:8" s="9" customFormat="1" ht="13.5" thickBot="1">
      <c r="A21" s="37" t="s">
        <v>24</v>
      </c>
    </row>
    <row r="22" spans="1:8">
      <c r="A22" s="119" t="s">
        <v>28</v>
      </c>
      <c r="B22" s="26">
        <f>SUM(C22:G22)</f>
        <v>0</v>
      </c>
      <c r="C22" s="12">
        <f>C95</f>
        <v>0</v>
      </c>
      <c r="D22" s="12">
        <f>D95</f>
        <v>0</v>
      </c>
      <c r="E22" s="12">
        <f>E95</f>
        <v>0</v>
      </c>
      <c r="F22" s="12">
        <f>F95</f>
        <v>0</v>
      </c>
      <c r="G22" s="12">
        <f>G95</f>
        <v>0</v>
      </c>
      <c r="H22" s="15" t="s">
        <v>38</v>
      </c>
    </row>
    <row r="23" spans="1:8">
      <c r="A23" s="38" t="s">
        <v>30</v>
      </c>
      <c r="B23" s="30"/>
      <c r="C23" s="10">
        <f>C50+C62+C76+C89</f>
        <v>0</v>
      </c>
      <c r="D23" s="10">
        <f>D50+D62+D76+D89</f>
        <v>0</v>
      </c>
      <c r="E23" s="10">
        <f>E50+E62+E76+E89</f>
        <v>0</v>
      </c>
      <c r="F23" s="10">
        <f>F50+F62+F76+F89</f>
        <v>0</v>
      </c>
      <c r="G23" s="10">
        <f>G50+G62+G76+G89</f>
        <v>0</v>
      </c>
      <c r="H23" s="22" t="s">
        <v>39</v>
      </c>
    </row>
    <row r="24" spans="1:8">
      <c r="A24" s="41" t="s">
        <v>19</v>
      </c>
      <c r="B24" s="127"/>
      <c r="C24" s="13">
        <f>C53+C54+C55+C65+C66+C67+C80+C81+C82+C92+C93+C94+C108+C109+C110</f>
        <v>0</v>
      </c>
      <c r="D24" s="13">
        <f>D53+D54+D55+D65+D66+D67+D80+D81+D82+D92+D93+D94+D108+D109+D110</f>
        <v>0</v>
      </c>
      <c r="E24" s="13">
        <f>E53+E54+E55+E65+E66+E67+E80+E81+E82+E92+E93+E94+E108+E109+E110</f>
        <v>0</v>
      </c>
      <c r="F24" s="13">
        <f>F53+F54+F55+F65+F66+F67+F80+F81+F82+F92+F93+F94+F108+F109+F110</f>
        <v>0</v>
      </c>
      <c r="G24" s="13">
        <f>G53+G54+G55+G65+G66+G67+G80+G81+G82+G92+G93+G94+G108+G109+G110</f>
        <v>0</v>
      </c>
      <c r="H24" s="23" t="s">
        <v>71</v>
      </c>
    </row>
    <row r="25" spans="1:8">
      <c r="A25" s="41" t="s">
        <v>20</v>
      </c>
      <c r="B25" s="128"/>
      <c r="C25" s="13">
        <f>SUM(C108:C110)</f>
        <v>0</v>
      </c>
      <c r="D25" s="13">
        <f>SUM(D108:D110)</f>
        <v>0</v>
      </c>
      <c r="E25" s="13">
        <f>SUM(E108:E110)</f>
        <v>0</v>
      </c>
      <c r="F25" s="13">
        <f>SUM(F108:F110)</f>
        <v>0</v>
      </c>
      <c r="G25" s="13">
        <f>SUM(G108:G110)</f>
        <v>0</v>
      </c>
      <c r="H25" s="23"/>
    </row>
    <row r="26" spans="1:8">
      <c r="A26" s="41" t="s">
        <v>21</v>
      </c>
      <c r="B26" s="128"/>
      <c r="C26" s="19">
        <f>C24+C25</f>
        <v>0</v>
      </c>
      <c r="D26" s="19">
        <f>D24+D25</f>
        <v>0</v>
      </c>
      <c r="E26" s="19">
        <f>E24+E25</f>
        <v>0</v>
      </c>
      <c r="F26" s="19">
        <f>F24+F25</f>
        <v>0</v>
      </c>
      <c r="G26" s="19">
        <f>G24+G25</f>
        <v>0</v>
      </c>
      <c r="H26" s="24"/>
    </row>
    <row r="27" spans="1:8" ht="13.5" thickBot="1">
      <c r="A27" s="120" t="s">
        <v>27</v>
      </c>
      <c r="B27" s="121"/>
      <c r="C27" s="11">
        <f>C105</f>
        <v>0</v>
      </c>
      <c r="D27" s="11">
        <f>D105</f>
        <v>0</v>
      </c>
      <c r="E27" s="11">
        <f>E105</f>
        <v>0</v>
      </c>
      <c r="F27" s="11">
        <f>F105</f>
        <v>0</v>
      </c>
      <c r="G27" s="11">
        <f>G105</f>
        <v>0</v>
      </c>
      <c r="H27" s="25"/>
    </row>
    <row r="28" spans="1:8">
      <c r="A28" s="119" t="s">
        <v>18</v>
      </c>
      <c r="B28" s="26">
        <f>SUM(C28:G28)</f>
        <v>0</v>
      </c>
      <c r="C28" s="42">
        <f>C22+C25+C27</f>
        <v>0</v>
      </c>
      <c r="D28" s="42">
        <f>D22+D25+D27</f>
        <v>0</v>
      </c>
      <c r="E28" s="42">
        <f>E22+E25+E27</f>
        <v>0</v>
      </c>
      <c r="F28" s="42">
        <f>F22+F25+F27</f>
        <v>0</v>
      </c>
      <c r="G28" s="42">
        <f>G22+G25+G27</f>
        <v>0</v>
      </c>
      <c r="H28" s="43"/>
    </row>
    <row r="29" spans="1:8" ht="13.5" thickBot="1">
      <c r="A29" s="122" t="s">
        <v>23</v>
      </c>
      <c r="B29" s="32">
        <f t="shared" ref="B29:G29" si="1">B10-B28</f>
        <v>0</v>
      </c>
      <c r="C29" s="14">
        <f t="shared" si="1"/>
        <v>0</v>
      </c>
      <c r="D29" s="14">
        <f t="shared" si="1"/>
        <v>0</v>
      </c>
      <c r="E29" s="14">
        <f t="shared" si="1"/>
        <v>0</v>
      </c>
      <c r="F29" s="14">
        <f t="shared" si="1"/>
        <v>0</v>
      </c>
      <c r="G29" s="14">
        <f t="shared" si="1"/>
        <v>0</v>
      </c>
      <c r="H29" s="25"/>
    </row>
    <row r="30" spans="1:8">
      <c r="A30" s="6"/>
      <c r="B30" s="7"/>
      <c r="C30" s="7"/>
      <c r="D30" s="7"/>
      <c r="E30" s="7"/>
      <c r="F30" s="7"/>
      <c r="G30" s="7"/>
      <c r="H30" s="8"/>
    </row>
    <row r="31" spans="1:8" ht="20.25">
      <c r="A31" s="1" t="s">
        <v>17</v>
      </c>
    </row>
    <row r="32" spans="1:8" ht="13.5" thickBot="1"/>
    <row r="33" spans="1:14" s="5" customFormat="1">
      <c r="A33" s="129" t="str">
        <f>A3</f>
        <v>EHV Switchgear (GM)</v>
      </c>
      <c r="B33" s="132" t="s">
        <v>0</v>
      </c>
      <c r="C33" s="134" t="s">
        <v>1</v>
      </c>
      <c r="D33" s="134"/>
      <c r="E33" s="134"/>
      <c r="F33" s="134"/>
      <c r="G33" s="134"/>
      <c r="H33" s="123" t="s">
        <v>2</v>
      </c>
    </row>
    <row r="34" spans="1:14" s="5" customFormat="1">
      <c r="A34" s="130"/>
      <c r="B34" s="133"/>
      <c r="C34" s="135"/>
      <c r="D34" s="135"/>
      <c r="E34" s="135"/>
      <c r="F34" s="135"/>
      <c r="G34" s="135"/>
      <c r="H34" s="124"/>
    </row>
    <row r="35" spans="1:14">
      <c r="A35" s="131"/>
      <c r="B35" s="133"/>
      <c r="C35" s="57" t="s">
        <v>3</v>
      </c>
      <c r="D35" s="57" t="s">
        <v>4</v>
      </c>
      <c r="E35" s="57" t="s">
        <v>5</v>
      </c>
      <c r="F35" s="57" t="s">
        <v>6</v>
      </c>
      <c r="G35" s="57" t="s">
        <v>7</v>
      </c>
      <c r="H35" s="125"/>
    </row>
    <row r="36" spans="1:14" ht="13.5" thickBot="1">
      <c r="A36" s="64"/>
      <c r="B36" s="65"/>
      <c r="C36" s="65"/>
      <c r="D36" s="65"/>
      <c r="E36" s="65"/>
      <c r="F36" s="65"/>
      <c r="G36" s="65"/>
      <c r="H36" s="66"/>
    </row>
    <row r="37" spans="1:14">
      <c r="A37" s="114" t="s">
        <v>40</v>
      </c>
      <c r="B37" s="115">
        <f>SUM(C37:G37)</f>
        <v>0</v>
      </c>
      <c r="C37" s="115"/>
      <c r="D37" s="115"/>
      <c r="E37" s="115"/>
      <c r="F37" s="115"/>
      <c r="G37" s="115"/>
      <c r="H37" s="118" t="s">
        <v>41</v>
      </c>
    </row>
    <row r="38" spans="1:14" s="3" customFormat="1">
      <c r="A38" s="103" t="s">
        <v>42</v>
      </c>
      <c r="B38" s="98"/>
      <c r="C38" s="99"/>
      <c r="D38" s="99"/>
      <c r="E38" s="99"/>
      <c r="F38" s="99"/>
      <c r="G38" s="99"/>
      <c r="H38" s="102"/>
      <c r="N38" s="21"/>
    </row>
    <row r="39" spans="1:14" s="3" customFormat="1">
      <c r="A39" s="103" t="s">
        <v>43</v>
      </c>
      <c r="B39" s="77"/>
      <c r="C39" s="99"/>
      <c r="D39" s="99"/>
      <c r="E39" s="99"/>
      <c r="F39" s="99"/>
      <c r="G39" s="99"/>
      <c r="H39" s="102"/>
      <c r="N39" s="21"/>
    </row>
    <row r="40" spans="1:14" s="3" customFormat="1">
      <c r="A40" s="104" t="s">
        <v>44</v>
      </c>
      <c r="B40" s="98"/>
      <c r="C40" s="100"/>
      <c r="D40" s="100"/>
      <c r="E40" s="100"/>
      <c r="F40" s="100"/>
      <c r="G40" s="100"/>
      <c r="H40" s="102"/>
      <c r="N40" s="21"/>
    </row>
    <row r="41" spans="1:14" s="3" customFormat="1">
      <c r="A41" s="104" t="s">
        <v>70</v>
      </c>
      <c r="B41" s="98"/>
      <c r="C41" s="100"/>
      <c r="D41" s="100"/>
      <c r="E41" s="100"/>
      <c r="F41" s="100"/>
      <c r="G41" s="100"/>
      <c r="H41" s="102"/>
      <c r="N41" s="21"/>
    </row>
    <row r="42" spans="1:14" s="3" customFormat="1">
      <c r="A42" s="104" t="s">
        <v>10</v>
      </c>
      <c r="B42" s="98"/>
      <c r="C42" s="100"/>
      <c r="D42" s="100"/>
      <c r="E42" s="100"/>
      <c r="F42" s="100"/>
      <c r="G42" s="100"/>
      <c r="H42" s="102"/>
      <c r="N42" s="21"/>
    </row>
    <row r="43" spans="1:14" s="3" customFormat="1">
      <c r="A43" s="104" t="s">
        <v>25</v>
      </c>
      <c r="B43" s="98"/>
      <c r="C43" s="100"/>
      <c r="D43" s="100"/>
      <c r="E43" s="100"/>
      <c r="F43" s="100"/>
      <c r="G43" s="100"/>
      <c r="H43" s="102"/>
      <c r="N43" s="21"/>
    </row>
    <row r="44" spans="1:14" s="3" customFormat="1">
      <c r="A44" s="105"/>
      <c r="B44" s="101"/>
      <c r="C44" s="99"/>
      <c r="D44" s="99"/>
      <c r="E44" s="99"/>
      <c r="F44" s="99"/>
      <c r="G44" s="99"/>
      <c r="H44" s="102"/>
      <c r="N44" s="21"/>
    </row>
    <row r="45" spans="1:14" s="3" customFormat="1" ht="13.5" thickBot="1">
      <c r="A45" s="105"/>
      <c r="B45" s="101"/>
      <c r="C45" s="99"/>
      <c r="D45" s="99"/>
      <c r="E45" s="99"/>
      <c r="F45" s="99"/>
      <c r="G45" s="99"/>
      <c r="H45" s="102"/>
      <c r="N45" s="21"/>
    </row>
    <row r="46" spans="1:14" s="3" customFormat="1">
      <c r="A46" s="114" t="s">
        <v>48</v>
      </c>
      <c r="B46" s="110">
        <f>SUM(C46:G46)</f>
        <v>0</v>
      </c>
      <c r="C46" s="111">
        <f>SUM(C37:C45)</f>
        <v>0</v>
      </c>
      <c r="D46" s="111">
        <f>SUM(D37:D45)</f>
        <v>0</v>
      </c>
      <c r="E46" s="111">
        <f>SUM(E37:E45)</f>
        <v>0</v>
      </c>
      <c r="F46" s="111">
        <f>SUM(F37:F45)</f>
        <v>0</v>
      </c>
      <c r="G46" s="111">
        <f>SUM(G37:G45)</f>
        <v>0</v>
      </c>
      <c r="H46" s="116"/>
      <c r="N46" s="21"/>
    </row>
    <row r="47" spans="1:14" s="3" customFormat="1" ht="13.5" thickBot="1">
      <c r="A47" s="112" t="s">
        <v>8</v>
      </c>
      <c r="B47" s="113">
        <f t="shared" ref="B47:G47" si="2">B37-B46</f>
        <v>0</v>
      </c>
      <c r="C47" s="113">
        <f t="shared" si="2"/>
        <v>0</v>
      </c>
      <c r="D47" s="113">
        <f t="shared" si="2"/>
        <v>0</v>
      </c>
      <c r="E47" s="113">
        <f t="shared" si="2"/>
        <v>0</v>
      </c>
      <c r="F47" s="113">
        <f t="shared" si="2"/>
        <v>0</v>
      </c>
      <c r="G47" s="113">
        <f t="shared" si="2"/>
        <v>0</v>
      </c>
      <c r="H47" s="117"/>
      <c r="N47" s="21"/>
    </row>
    <row r="48" spans="1:14" s="3" customFormat="1" ht="13.5" thickBot="1">
      <c r="A48" s="106"/>
      <c r="B48" s="107"/>
      <c r="C48" s="108"/>
      <c r="D48" s="108"/>
      <c r="E48" s="108"/>
      <c r="F48" s="108"/>
      <c r="G48" s="108"/>
      <c r="H48" s="109"/>
      <c r="N48" s="21"/>
    </row>
    <row r="49" spans="1:14" s="3" customFormat="1">
      <c r="A49" s="81">
        <v>40268</v>
      </c>
      <c r="B49" s="17">
        <f>SUM(C49:G49)</f>
        <v>0</v>
      </c>
      <c r="C49" s="18">
        <f>C46</f>
        <v>0</v>
      </c>
      <c r="D49" s="18">
        <f>D46</f>
        <v>0</v>
      </c>
      <c r="E49" s="18">
        <f>E46</f>
        <v>0</v>
      </c>
      <c r="F49" s="18">
        <f>F46</f>
        <v>0</v>
      </c>
      <c r="G49" s="18">
        <f>G46</f>
        <v>0</v>
      </c>
      <c r="H49" s="15"/>
      <c r="N49" s="21"/>
    </row>
    <row r="50" spans="1:14">
      <c r="A50" s="67" t="s">
        <v>42</v>
      </c>
      <c r="B50" s="78"/>
      <c r="C50" s="58"/>
      <c r="D50" s="58"/>
      <c r="E50" s="58"/>
      <c r="F50" s="58"/>
      <c r="G50" s="58"/>
      <c r="H50" s="68"/>
    </row>
    <row r="51" spans="1:14">
      <c r="A51" s="67" t="s">
        <v>43</v>
      </c>
      <c r="B51" s="77"/>
      <c r="C51" s="58"/>
      <c r="D51" s="58"/>
      <c r="E51" s="58"/>
      <c r="F51" s="58"/>
      <c r="G51" s="58"/>
      <c r="H51" s="68"/>
      <c r="N51" s="21"/>
    </row>
    <row r="52" spans="1:14" s="5" customFormat="1">
      <c r="A52" s="55" t="s">
        <v>44</v>
      </c>
      <c r="B52" s="78"/>
      <c r="C52" s="4"/>
      <c r="D52" s="4"/>
      <c r="E52" s="4"/>
      <c r="F52" s="4"/>
      <c r="G52" s="4"/>
      <c r="H52" s="20"/>
      <c r="N52" s="21"/>
    </row>
    <row r="53" spans="1:14" s="5" customFormat="1">
      <c r="A53" s="55" t="s">
        <v>70</v>
      </c>
      <c r="B53" s="78"/>
      <c r="C53" s="4"/>
      <c r="D53" s="4"/>
      <c r="E53" s="4"/>
      <c r="F53" s="4"/>
      <c r="G53" s="4"/>
      <c r="H53" s="20"/>
      <c r="N53" s="21"/>
    </row>
    <row r="54" spans="1:14" s="5" customFormat="1">
      <c r="A54" s="55" t="s">
        <v>10</v>
      </c>
      <c r="B54" s="78"/>
      <c r="C54" s="4"/>
      <c r="D54" s="4"/>
      <c r="E54" s="4"/>
      <c r="F54" s="4"/>
      <c r="G54" s="4"/>
      <c r="H54" s="20"/>
      <c r="N54" s="21"/>
    </row>
    <row r="55" spans="1:14" s="5" customFormat="1">
      <c r="A55" s="55" t="s">
        <v>25</v>
      </c>
      <c r="B55" s="78"/>
      <c r="C55" s="4"/>
      <c r="D55" s="4"/>
      <c r="E55" s="4"/>
      <c r="F55" s="4"/>
      <c r="G55" s="4"/>
      <c r="H55" s="20"/>
      <c r="N55" s="21"/>
    </row>
    <row r="56" spans="1:14" s="5" customFormat="1">
      <c r="A56" s="54">
        <v>40633</v>
      </c>
      <c r="B56" s="51">
        <f>SUM(C56:G56)</f>
        <v>0</v>
      </c>
      <c r="C56" s="59">
        <f>SUM(C49:C55)</f>
        <v>0</v>
      </c>
      <c r="D56" s="59">
        <f>SUM(D49:D55)</f>
        <v>0</v>
      </c>
      <c r="E56" s="59">
        <f>SUM(E49:E55)</f>
        <v>0</v>
      </c>
      <c r="F56" s="59">
        <f>SUM(F49:F55)</f>
        <v>0</v>
      </c>
      <c r="G56" s="59">
        <f>SUM(G49:G55)</f>
        <v>0</v>
      </c>
      <c r="H56" s="69"/>
    </row>
    <row r="57" spans="1:14">
      <c r="A57" s="70" t="s">
        <v>8</v>
      </c>
      <c r="B57" s="60">
        <f t="shared" ref="B57:G57" si="3">B56-B49</f>
        <v>0</v>
      </c>
      <c r="C57" s="60">
        <f t="shared" si="3"/>
        <v>0</v>
      </c>
      <c r="D57" s="60">
        <f t="shared" si="3"/>
        <v>0</v>
      </c>
      <c r="E57" s="60">
        <f t="shared" si="3"/>
        <v>0</v>
      </c>
      <c r="F57" s="60">
        <f t="shared" si="3"/>
        <v>0</v>
      </c>
      <c r="G57" s="60">
        <f t="shared" si="3"/>
        <v>0</v>
      </c>
      <c r="H57" s="71"/>
    </row>
    <row r="58" spans="1:14">
      <c r="A58" s="72" t="s">
        <v>47</v>
      </c>
      <c r="B58" s="61"/>
      <c r="C58" s="62"/>
      <c r="D58" s="62"/>
      <c r="E58" s="62"/>
      <c r="F58" s="62"/>
      <c r="G58" s="62"/>
      <c r="H58" s="73"/>
    </row>
    <row r="59" spans="1:14" ht="13.5" thickBot="1">
      <c r="A59" s="74" t="s">
        <v>45</v>
      </c>
      <c r="B59" s="75">
        <f t="shared" ref="B59:G59" si="4">B56+B58</f>
        <v>0</v>
      </c>
      <c r="C59" s="75">
        <f t="shared" si="4"/>
        <v>0</v>
      </c>
      <c r="D59" s="75">
        <f t="shared" si="4"/>
        <v>0</v>
      </c>
      <c r="E59" s="75">
        <f t="shared" si="4"/>
        <v>0</v>
      </c>
      <c r="F59" s="75">
        <f t="shared" si="4"/>
        <v>0</v>
      </c>
      <c r="G59" s="75">
        <f t="shared" si="4"/>
        <v>0</v>
      </c>
      <c r="H59" s="76"/>
    </row>
    <row r="60" spans="1:14" ht="13.5" thickBot="1">
      <c r="A60" s="53"/>
      <c r="B60" s="53"/>
      <c r="C60" s="80"/>
      <c r="D60" s="80"/>
      <c r="E60" s="80"/>
      <c r="F60" s="80"/>
      <c r="G60" s="80"/>
      <c r="H60" s="53"/>
    </row>
    <row r="61" spans="1:14">
      <c r="A61" s="81">
        <v>40633</v>
      </c>
      <c r="B61" s="17">
        <f>SUM(C61:G61)</f>
        <v>0</v>
      </c>
      <c r="C61" s="18">
        <f>C56</f>
        <v>0</v>
      </c>
      <c r="D61" s="18">
        <f>D56</f>
        <v>0</v>
      </c>
      <c r="E61" s="18">
        <f>E56</f>
        <v>0</v>
      </c>
      <c r="F61" s="18">
        <f>F56</f>
        <v>0</v>
      </c>
      <c r="G61" s="18">
        <f>G56</f>
        <v>0</v>
      </c>
      <c r="H61" s="15"/>
    </row>
    <row r="62" spans="1:14">
      <c r="A62" s="67" t="s">
        <v>42</v>
      </c>
      <c r="B62" s="78"/>
      <c r="C62" s="58"/>
      <c r="D62" s="58"/>
      <c r="E62" s="58"/>
      <c r="F62" s="58"/>
      <c r="G62" s="58"/>
      <c r="H62" s="68"/>
    </row>
    <row r="63" spans="1:14">
      <c r="A63" s="67" t="s">
        <v>43</v>
      </c>
      <c r="B63" s="77"/>
      <c r="C63" s="58"/>
      <c r="D63" s="58"/>
      <c r="E63" s="58"/>
      <c r="F63" s="58"/>
      <c r="G63" s="58"/>
      <c r="H63" s="68"/>
      <c r="N63" s="21"/>
    </row>
    <row r="64" spans="1:14">
      <c r="A64" s="55" t="s">
        <v>44</v>
      </c>
      <c r="B64" s="78"/>
      <c r="C64" s="4"/>
      <c r="D64" s="4"/>
      <c r="E64" s="4"/>
      <c r="F64" s="4"/>
      <c r="G64" s="4"/>
      <c r="H64" s="20"/>
    </row>
    <row r="65" spans="1:14">
      <c r="A65" s="55" t="s">
        <v>70</v>
      </c>
      <c r="B65" s="78"/>
      <c r="C65" s="4"/>
      <c r="D65" s="4"/>
      <c r="E65" s="4"/>
      <c r="F65" s="4"/>
      <c r="G65" s="4"/>
      <c r="H65" s="20"/>
    </row>
    <row r="66" spans="1:14">
      <c r="A66" s="55" t="s">
        <v>10</v>
      </c>
      <c r="B66" s="78"/>
      <c r="C66" s="4"/>
      <c r="D66" s="4"/>
      <c r="E66" s="4"/>
      <c r="F66" s="4"/>
      <c r="G66" s="4"/>
      <c r="H66" s="20"/>
    </row>
    <row r="67" spans="1:14" s="5" customFormat="1">
      <c r="A67" s="55" t="s">
        <v>25</v>
      </c>
      <c r="B67" s="79"/>
      <c r="C67" s="4"/>
      <c r="D67" s="4"/>
      <c r="E67" s="4"/>
      <c r="F67" s="4"/>
      <c r="G67" s="4"/>
      <c r="H67" s="20"/>
    </row>
    <row r="68" spans="1:14">
      <c r="A68" s="54">
        <v>40999</v>
      </c>
      <c r="B68" s="51">
        <f>SUM(C68:G68)</f>
        <v>0</v>
      </c>
      <c r="C68" s="59">
        <f>SUM(C61:C67)</f>
        <v>0</v>
      </c>
      <c r="D68" s="59">
        <f>SUM(D61:D67)</f>
        <v>0</v>
      </c>
      <c r="E68" s="59">
        <f>SUM(E61:E67)</f>
        <v>0</v>
      </c>
      <c r="F68" s="59">
        <f>SUM(F61:F67)</f>
        <v>0</v>
      </c>
      <c r="G68" s="59">
        <f>SUM(G61:G67)</f>
        <v>0</v>
      </c>
      <c r="H68" s="69"/>
    </row>
    <row r="69" spans="1:14">
      <c r="A69" s="70" t="s">
        <v>8</v>
      </c>
      <c r="B69" s="60">
        <f t="shared" ref="B69:G69" si="5">B68-B61</f>
        <v>0</v>
      </c>
      <c r="C69" s="60">
        <f t="shared" si="5"/>
        <v>0</v>
      </c>
      <c r="D69" s="60">
        <f t="shared" si="5"/>
        <v>0</v>
      </c>
      <c r="E69" s="60">
        <f t="shared" si="5"/>
        <v>0</v>
      </c>
      <c r="F69" s="60">
        <f t="shared" si="5"/>
        <v>0</v>
      </c>
      <c r="G69" s="60">
        <f t="shared" si="5"/>
        <v>0</v>
      </c>
      <c r="H69" s="71"/>
    </row>
    <row r="70" spans="1:14">
      <c r="A70" s="72" t="s">
        <v>47</v>
      </c>
      <c r="B70" s="61"/>
      <c r="C70" s="62"/>
      <c r="D70" s="62"/>
      <c r="E70" s="62"/>
      <c r="F70" s="62"/>
      <c r="G70" s="62"/>
      <c r="H70" s="73"/>
    </row>
    <row r="71" spans="1:14">
      <c r="A71" s="82" t="s">
        <v>45</v>
      </c>
      <c r="B71" s="63">
        <f t="shared" ref="B71:G71" si="6">B68+B70</f>
        <v>0</v>
      </c>
      <c r="C71" s="63">
        <f t="shared" si="6"/>
        <v>0</v>
      </c>
      <c r="D71" s="63">
        <f t="shared" si="6"/>
        <v>0</v>
      </c>
      <c r="E71" s="63">
        <f t="shared" si="6"/>
        <v>0</v>
      </c>
      <c r="F71" s="63">
        <f t="shared" si="6"/>
        <v>0</v>
      </c>
      <c r="G71" s="63">
        <f t="shared" si="6"/>
        <v>0</v>
      </c>
      <c r="H71" s="71"/>
    </row>
    <row r="72" spans="1:14">
      <c r="A72" s="55" t="s">
        <v>10</v>
      </c>
      <c r="B72" s="62"/>
      <c r="C72" s="4"/>
      <c r="D72" s="4"/>
      <c r="E72" s="4"/>
      <c r="F72" s="4"/>
      <c r="G72" s="4"/>
      <c r="H72" s="20"/>
    </row>
    <row r="73" spans="1:14" s="5" customFormat="1">
      <c r="A73" s="55" t="s">
        <v>25</v>
      </c>
      <c r="B73" s="79"/>
      <c r="C73" s="4"/>
      <c r="D73" s="4"/>
      <c r="E73" s="4"/>
      <c r="F73" s="4"/>
      <c r="G73" s="4"/>
      <c r="H73" s="20"/>
    </row>
    <row r="74" spans="1:14" s="5" customFormat="1" ht="13.5" thickBot="1">
      <c r="A74" s="74" t="s">
        <v>46</v>
      </c>
      <c r="B74" s="84">
        <f t="shared" ref="B74:G74" si="7">SUM(B71:B73)</f>
        <v>0</v>
      </c>
      <c r="C74" s="84">
        <f t="shared" si="7"/>
        <v>0</v>
      </c>
      <c r="D74" s="84">
        <f t="shared" si="7"/>
        <v>0</v>
      </c>
      <c r="E74" s="84">
        <f t="shared" si="7"/>
        <v>0</v>
      </c>
      <c r="F74" s="84">
        <f t="shared" si="7"/>
        <v>0</v>
      </c>
      <c r="G74" s="84">
        <f t="shared" si="7"/>
        <v>0</v>
      </c>
      <c r="H74" s="83"/>
    </row>
    <row r="75" spans="1:14" ht="13.5" thickBot="1">
      <c r="A75" s="53"/>
      <c r="B75" s="53"/>
      <c r="C75" s="80"/>
      <c r="D75" s="80"/>
      <c r="E75" s="80"/>
      <c r="F75" s="80"/>
      <c r="G75" s="80"/>
      <c r="H75" s="53"/>
    </row>
    <row r="76" spans="1:14">
      <c r="A76" s="81">
        <v>40999</v>
      </c>
      <c r="B76" s="88">
        <f>SUM(C76:G76)</f>
        <v>0</v>
      </c>
      <c r="C76" s="18">
        <f>C68</f>
        <v>0</v>
      </c>
      <c r="D76" s="18">
        <f>D68</f>
        <v>0</v>
      </c>
      <c r="E76" s="18">
        <f>E68</f>
        <v>0</v>
      </c>
      <c r="F76" s="18">
        <f>F68</f>
        <v>0</v>
      </c>
      <c r="G76" s="18">
        <f>G68</f>
        <v>0</v>
      </c>
      <c r="H76" s="89"/>
    </row>
    <row r="77" spans="1:14">
      <c r="A77" s="67" t="s">
        <v>42</v>
      </c>
      <c r="B77" s="78"/>
      <c r="C77" s="58"/>
      <c r="D77" s="58"/>
      <c r="E77" s="58"/>
      <c r="F77" s="58"/>
      <c r="G77" s="58"/>
      <c r="H77" s="68"/>
      <c r="N77" s="21"/>
    </row>
    <row r="78" spans="1:14">
      <c r="A78" s="67" t="s">
        <v>43</v>
      </c>
      <c r="B78" s="85"/>
      <c r="C78" s="4"/>
      <c r="D78" s="4"/>
      <c r="E78" s="4"/>
      <c r="F78" s="4"/>
      <c r="G78" s="4"/>
      <c r="H78" s="16"/>
    </row>
    <row r="79" spans="1:14">
      <c r="A79" s="55" t="s">
        <v>44</v>
      </c>
      <c r="B79" s="78"/>
      <c r="C79" s="4"/>
      <c r="D79" s="4"/>
      <c r="E79" s="4"/>
      <c r="F79" s="4"/>
      <c r="G79" s="4"/>
      <c r="H79" s="16"/>
    </row>
    <row r="80" spans="1:14">
      <c r="A80" s="55" t="s">
        <v>70</v>
      </c>
      <c r="B80" s="78"/>
      <c r="C80" s="4"/>
      <c r="D80" s="4"/>
      <c r="E80" s="4"/>
      <c r="F80" s="4"/>
      <c r="G80" s="4"/>
      <c r="H80" s="16"/>
    </row>
    <row r="81" spans="1:14" s="5" customFormat="1">
      <c r="A81" s="55" t="s">
        <v>10</v>
      </c>
      <c r="B81" s="79"/>
      <c r="C81" s="4"/>
      <c r="D81" s="4"/>
      <c r="E81" s="4"/>
      <c r="F81" s="4"/>
      <c r="G81" s="4"/>
      <c r="H81" s="20"/>
    </row>
    <row r="82" spans="1:14">
      <c r="A82" s="55" t="s">
        <v>25</v>
      </c>
      <c r="B82" s="86"/>
      <c r="C82" s="87"/>
      <c r="D82" s="87"/>
      <c r="E82" s="87"/>
      <c r="F82" s="87"/>
      <c r="G82" s="90"/>
    </row>
    <row r="83" spans="1:14">
      <c r="A83" s="54">
        <v>41364</v>
      </c>
      <c r="B83" s="63">
        <f t="shared" ref="B83:G83" si="8">SUM(B76:B82)</f>
        <v>0</v>
      </c>
      <c r="C83" s="63">
        <f t="shared" si="8"/>
        <v>0</v>
      </c>
      <c r="D83" s="63">
        <f t="shared" si="8"/>
        <v>0</v>
      </c>
      <c r="E83" s="63">
        <f t="shared" si="8"/>
        <v>0</v>
      </c>
      <c r="F83" s="63">
        <f t="shared" si="8"/>
        <v>0</v>
      </c>
      <c r="G83" s="63">
        <f t="shared" si="8"/>
        <v>0</v>
      </c>
      <c r="H83" s="71"/>
    </row>
    <row r="84" spans="1:14">
      <c r="A84" s="70" t="s">
        <v>8</v>
      </c>
      <c r="B84" s="60">
        <f t="shared" ref="B84:G84" si="9">B83-B76</f>
        <v>0</v>
      </c>
      <c r="C84" s="60">
        <f t="shared" si="9"/>
        <v>0</v>
      </c>
      <c r="D84" s="60">
        <f t="shared" si="9"/>
        <v>0</v>
      </c>
      <c r="E84" s="60">
        <f t="shared" si="9"/>
        <v>0</v>
      </c>
      <c r="F84" s="60">
        <f t="shared" si="9"/>
        <v>0</v>
      </c>
      <c r="G84" s="60">
        <f t="shared" si="9"/>
        <v>0</v>
      </c>
      <c r="H84" s="71"/>
    </row>
    <row r="85" spans="1:14">
      <c r="A85" s="72" t="s">
        <v>47</v>
      </c>
      <c r="B85" s="61"/>
      <c r="C85" s="62"/>
      <c r="D85" s="62"/>
      <c r="E85" s="62"/>
      <c r="F85" s="62"/>
      <c r="G85" s="62"/>
      <c r="H85" s="73"/>
    </row>
    <row r="86" spans="1:14" ht="13.5" thickBot="1">
      <c r="A86" s="74" t="s">
        <v>45</v>
      </c>
      <c r="B86" s="91">
        <f t="shared" ref="B86:G86" si="10">B83+B85</f>
        <v>0</v>
      </c>
      <c r="C86" s="91">
        <f t="shared" si="10"/>
        <v>0</v>
      </c>
      <c r="D86" s="91">
        <f t="shared" si="10"/>
        <v>0</v>
      </c>
      <c r="E86" s="91">
        <f t="shared" si="10"/>
        <v>0</v>
      </c>
      <c r="F86" s="91">
        <f t="shared" si="10"/>
        <v>0</v>
      </c>
      <c r="G86" s="91">
        <f t="shared" si="10"/>
        <v>0</v>
      </c>
      <c r="H86" s="52"/>
    </row>
    <row r="87" spans="1:14" ht="13.5" thickBot="1">
      <c r="A87" s="92"/>
      <c r="B87" s="53"/>
      <c r="C87" s="80"/>
      <c r="D87" s="80"/>
      <c r="E87" s="80"/>
      <c r="F87" s="80"/>
      <c r="G87" s="80"/>
      <c r="H87" s="53"/>
    </row>
    <row r="88" spans="1:14">
      <c r="A88" s="81">
        <v>41364</v>
      </c>
      <c r="B88" s="17">
        <f>SUM(C88:G88)</f>
        <v>0</v>
      </c>
      <c r="C88" s="18">
        <f>C82</f>
        <v>0</v>
      </c>
      <c r="D88" s="18">
        <f>D82</f>
        <v>0</v>
      </c>
      <c r="E88" s="18">
        <f>E82</f>
        <v>0</v>
      </c>
      <c r="F88" s="18">
        <f>F82</f>
        <v>0</v>
      </c>
      <c r="G88" s="18">
        <f>G82</f>
        <v>0</v>
      </c>
      <c r="H88" s="15"/>
    </row>
    <row r="89" spans="1:14">
      <c r="A89" s="67" t="s">
        <v>42</v>
      </c>
      <c r="B89" s="78"/>
      <c r="C89" s="58"/>
      <c r="D89" s="58"/>
      <c r="E89" s="58"/>
      <c r="F89" s="58"/>
      <c r="G89" s="58"/>
      <c r="H89" s="68"/>
    </row>
    <row r="90" spans="1:14">
      <c r="A90" s="67" t="s">
        <v>43</v>
      </c>
      <c r="B90" s="77"/>
      <c r="C90" s="58"/>
      <c r="D90" s="58"/>
      <c r="E90" s="58"/>
      <c r="F90" s="58"/>
      <c r="G90" s="58"/>
      <c r="H90" s="68"/>
      <c r="N90" s="21"/>
    </row>
    <row r="91" spans="1:14">
      <c r="A91" s="55" t="s">
        <v>44</v>
      </c>
      <c r="B91" s="78"/>
      <c r="C91" s="4"/>
      <c r="D91" s="4"/>
      <c r="E91" s="4"/>
      <c r="F91" s="4"/>
      <c r="G91" s="4"/>
      <c r="H91" s="16"/>
    </row>
    <row r="92" spans="1:14">
      <c r="A92" s="55" t="s">
        <v>70</v>
      </c>
      <c r="B92" s="78"/>
      <c r="C92" s="4"/>
      <c r="D92" s="4"/>
      <c r="E92" s="4"/>
      <c r="F92" s="4"/>
      <c r="G92" s="4"/>
      <c r="H92" s="16"/>
    </row>
    <row r="93" spans="1:14">
      <c r="A93" s="55" t="s">
        <v>10</v>
      </c>
      <c r="B93" s="78"/>
      <c r="C93" s="4"/>
      <c r="D93" s="4"/>
      <c r="E93" s="4"/>
      <c r="F93" s="4"/>
      <c r="G93" s="4"/>
      <c r="H93" s="16"/>
    </row>
    <row r="94" spans="1:14" s="5" customFormat="1">
      <c r="A94" s="55" t="s">
        <v>25</v>
      </c>
      <c r="B94" s="79"/>
      <c r="C94" s="4"/>
      <c r="D94" s="4"/>
      <c r="E94" s="4"/>
      <c r="F94" s="4"/>
      <c r="G94" s="4"/>
      <c r="H94" s="20"/>
    </row>
    <row r="95" spans="1:14">
      <c r="A95" s="54">
        <v>41729</v>
      </c>
      <c r="B95" s="51">
        <f>SUM(C95:G95)</f>
        <v>0</v>
      </c>
      <c r="C95" s="59">
        <f>SUM(C88:C94)</f>
        <v>0</v>
      </c>
      <c r="D95" s="59">
        <f>SUM(D88:D94)</f>
        <v>0</v>
      </c>
      <c r="E95" s="59">
        <f>SUM(E88:E94)</f>
        <v>0</v>
      </c>
      <c r="F95" s="59">
        <f>SUM(F88:F94)</f>
        <v>0</v>
      </c>
      <c r="G95" s="59">
        <f>SUM(G88:G94)</f>
        <v>0</v>
      </c>
      <c r="H95" s="69"/>
    </row>
    <row r="96" spans="1:14">
      <c r="A96" s="70" t="s">
        <v>8</v>
      </c>
      <c r="B96" s="60">
        <f t="shared" ref="B96:G96" si="11">B95-B88</f>
        <v>0</v>
      </c>
      <c r="C96" s="60">
        <f t="shared" si="11"/>
        <v>0</v>
      </c>
      <c r="D96" s="60">
        <f t="shared" si="11"/>
        <v>0</v>
      </c>
      <c r="E96" s="60">
        <f t="shared" si="11"/>
        <v>0</v>
      </c>
      <c r="F96" s="60">
        <f t="shared" si="11"/>
        <v>0</v>
      </c>
      <c r="G96" s="60">
        <f t="shared" si="11"/>
        <v>0</v>
      </c>
      <c r="H96" s="71"/>
    </row>
    <row r="97" spans="1:14">
      <c r="A97" s="72" t="s">
        <v>47</v>
      </c>
      <c r="B97" s="61"/>
      <c r="C97" s="62"/>
      <c r="D97" s="62"/>
      <c r="E97" s="62"/>
      <c r="F97" s="62"/>
      <c r="G97" s="62"/>
      <c r="H97" s="73"/>
    </row>
    <row r="98" spans="1:14">
      <c r="A98" s="82" t="s">
        <v>45</v>
      </c>
      <c r="B98" s="63">
        <f t="shared" ref="B98:G98" si="12">B95+B97</f>
        <v>0</v>
      </c>
      <c r="C98" s="63">
        <f t="shared" si="12"/>
        <v>0</v>
      </c>
      <c r="D98" s="63">
        <f t="shared" si="12"/>
        <v>0</v>
      </c>
      <c r="E98" s="63">
        <f t="shared" si="12"/>
        <v>0</v>
      </c>
      <c r="F98" s="63">
        <f t="shared" si="12"/>
        <v>0</v>
      </c>
      <c r="G98" s="63">
        <f t="shared" si="12"/>
        <v>0</v>
      </c>
      <c r="H98" s="71"/>
    </row>
    <row r="99" spans="1:14">
      <c r="A99" s="55" t="s">
        <v>70</v>
      </c>
      <c r="B99" s="62"/>
      <c r="C99" s="62"/>
      <c r="D99" s="62"/>
      <c r="E99" s="62"/>
      <c r="F99" s="62"/>
      <c r="G99" s="62"/>
      <c r="H99" s="71"/>
    </row>
    <row r="100" spans="1:14">
      <c r="A100" s="55" t="s">
        <v>10</v>
      </c>
      <c r="B100" s="62"/>
      <c r="C100" s="62"/>
      <c r="D100" s="62"/>
      <c r="E100" s="62"/>
      <c r="F100" s="62"/>
      <c r="G100" s="62"/>
      <c r="H100" s="73"/>
    </row>
    <row r="101" spans="1:14">
      <c r="A101" s="55" t="s">
        <v>25</v>
      </c>
      <c r="B101" s="62"/>
      <c r="C101" s="62"/>
      <c r="D101" s="62"/>
      <c r="E101" s="62"/>
      <c r="F101" s="62"/>
      <c r="G101" s="62"/>
      <c r="H101" s="73"/>
    </row>
    <row r="102" spans="1:14" ht="13.5" thickBot="1">
      <c r="A102" s="74" t="s">
        <v>46</v>
      </c>
      <c r="B102" s="75">
        <f t="shared" ref="B102:G102" si="13">SUM(B98:B101)</f>
        <v>0</v>
      </c>
      <c r="C102" s="75">
        <f t="shared" si="13"/>
        <v>0</v>
      </c>
      <c r="D102" s="75">
        <f t="shared" si="13"/>
        <v>0</v>
      </c>
      <c r="E102" s="75">
        <f t="shared" si="13"/>
        <v>0</v>
      </c>
      <c r="F102" s="75">
        <f t="shared" si="13"/>
        <v>0</v>
      </c>
      <c r="G102" s="75">
        <f t="shared" si="13"/>
        <v>0</v>
      </c>
      <c r="H102" s="76"/>
    </row>
    <row r="103" spans="1:14" ht="13.5" thickBot="1">
      <c r="A103" s="93"/>
      <c r="B103" s="94"/>
      <c r="C103" s="94"/>
      <c r="D103" s="94"/>
      <c r="E103" s="94"/>
      <c r="F103" s="94"/>
      <c r="G103" s="94"/>
      <c r="H103" s="95"/>
    </row>
    <row r="104" spans="1:14">
      <c r="A104" s="81">
        <v>41729</v>
      </c>
      <c r="B104" s="17">
        <f>SUM(C104:G104)</f>
        <v>0</v>
      </c>
      <c r="C104" s="18">
        <f>C95</f>
        <v>0</v>
      </c>
      <c r="D104" s="18">
        <f>D95</f>
        <v>0</v>
      </c>
      <c r="E104" s="18">
        <f>E95</f>
        <v>0</v>
      </c>
      <c r="F104" s="18">
        <f>F95</f>
        <v>0</v>
      </c>
      <c r="G104" s="18">
        <f>G95</f>
        <v>0</v>
      </c>
      <c r="H104" s="15"/>
    </row>
    <row r="105" spans="1:14">
      <c r="A105" s="67" t="s">
        <v>42</v>
      </c>
      <c r="B105" s="78"/>
      <c r="C105" s="58"/>
      <c r="D105" s="58"/>
      <c r="E105" s="58"/>
      <c r="F105" s="58"/>
      <c r="G105" s="58"/>
      <c r="H105" s="68"/>
    </row>
    <row r="106" spans="1:14">
      <c r="A106" s="67" t="s">
        <v>43</v>
      </c>
      <c r="B106" s="77"/>
      <c r="C106" s="58"/>
      <c r="D106" s="58"/>
      <c r="E106" s="58"/>
      <c r="F106" s="58"/>
      <c r="G106" s="58"/>
      <c r="H106" s="68"/>
      <c r="N106" s="21"/>
    </row>
    <row r="107" spans="1:14" ht="13.5" customHeight="1">
      <c r="A107" s="55" t="s">
        <v>44</v>
      </c>
      <c r="B107" s="78"/>
      <c r="C107" s="4"/>
      <c r="D107" s="4"/>
      <c r="E107" s="4"/>
      <c r="F107" s="4"/>
      <c r="G107" s="4"/>
      <c r="H107" s="16"/>
    </row>
    <row r="108" spans="1:14" ht="13.5" customHeight="1">
      <c r="A108" s="55" t="s">
        <v>70</v>
      </c>
      <c r="B108" s="78"/>
      <c r="C108" s="4"/>
      <c r="D108" s="4"/>
      <c r="E108" s="4"/>
      <c r="F108" s="4"/>
      <c r="G108" s="4"/>
      <c r="H108" s="16"/>
    </row>
    <row r="109" spans="1:14">
      <c r="A109" s="55" t="s">
        <v>10</v>
      </c>
      <c r="B109" s="78"/>
      <c r="C109" s="4"/>
      <c r="D109" s="4"/>
      <c r="E109" s="4"/>
      <c r="F109" s="4"/>
      <c r="G109" s="4"/>
      <c r="H109" s="16"/>
    </row>
    <row r="110" spans="1:14" s="5" customFormat="1">
      <c r="A110" s="55" t="s">
        <v>25</v>
      </c>
      <c r="B110" s="79"/>
      <c r="C110" s="4"/>
      <c r="D110" s="4"/>
      <c r="E110" s="4"/>
      <c r="F110" s="4"/>
      <c r="G110" s="4"/>
      <c r="H110" s="20"/>
    </row>
    <row r="111" spans="1:14">
      <c r="A111" s="54">
        <v>42094</v>
      </c>
      <c r="B111" s="51">
        <f>SUM(C111:G111)</f>
        <v>0</v>
      </c>
      <c r="C111" s="59">
        <f>SUM(C104:C110)</f>
        <v>0</v>
      </c>
      <c r="D111" s="59">
        <f>SUM(D104:D110)</f>
        <v>0</v>
      </c>
      <c r="E111" s="59">
        <f>SUM(E104:E110)</f>
        <v>0</v>
      </c>
      <c r="F111" s="59">
        <f>SUM(F104:F110)</f>
        <v>0</v>
      </c>
      <c r="G111" s="59">
        <f>SUM(G104:G110)</f>
        <v>0</v>
      </c>
      <c r="H111" s="69"/>
    </row>
    <row r="112" spans="1:14" ht="13.5" thickBot="1">
      <c r="A112" s="96" t="s">
        <v>8</v>
      </c>
      <c r="B112" s="97">
        <f t="shared" ref="B112:G112" si="14">B111-B104</f>
        <v>0</v>
      </c>
      <c r="C112" s="97">
        <f t="shared" si="14"/>
        <v>0</v>
      </c>
      <c r="D112" s="97">
        <f t="shared" si="14"/>
        <v>0</v>
      </c>
      <c r="E112" s="97">
        <f t="shared" si="14"/>
        <v>0</v>
      </c>
      <c r="F112" s="97">
        <f t="shared" si="14"/>
        <v>0</v>
      </c>
      <c r="G112" s="97">
        <f t="shared" si="14"/>
        <v>0</v>
      </c>
      <c r="H112" s="76"/>
    </row>
    <row r="113" spans="1:1">
      <c r="A113" s="56"/>
    </row>
    <row r="114" spans="1:1">
      <c r="A114" s="6"/>
    </row>
  </sheetData>
  <mergeCells count="10">
    <mergeCell ref="A33:A35"/>
    <mergeCell ref="B33:B35"/>
    <mergeCell ref="C33:G34"/>
    <mergeCell ref="H33:H35"/>
    <mergeCell ref="A3:A5"/>
    <mergeCell ref="B3:B5"/>
    <mergeCell ref="C3:G4"/>
    <mergeCell ref="H3:H5"/>
    <mergeCell ref="B15:B17"/>
    <mergeCell ref="B24:B26"/>
  </mergeCells>
  <pageMargins left="0.74803149606299213" right="0.74803149606299213" top="0.98425196850393704" bottom="0.98425196850393704" header="0.51181102362204722" footer="0.51181102362204722"/>
  <pageSetup paperSize="8"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ther" ma:contentTypeID="0x0101001B29A5457858BB40B9775B98A0F7A8170008568BB86168FA459DE97FE121B2551D" ma:contentTypeVersion="22" ma:contentTypeDescription="Any item containing internal Ofgem or external information" ma:contentTypeScope="" ma:versionID="9c046e71aba5f806693b1e1083a30b14">
  <xsd:schema xmlns:xsd="http://www.w3.org/2001/XMLSchema" xmlns:p="http://schemas.microsoft.com/office/2006/metadata/properties" xmlns:ns2="2cd398cc-5242-4f22-a36e-b22b9499e21b" targetNamespace="http://schemas.microsoft.com/office/2006/metadata/properties" ma:root="true" ma:fieldsID="98c1c71aa7fc4ace8668b4d901cd150e"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Keywords-"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Keywords-" ma:index="15" nillable="true" ma:displayName="Keywords-" ma:default="" ma:internalName="Keywords_x002d_">
      <xsd:simpleType>
        <xsd:restriction base="dms:Note"/>
      </xsd:simpleType>
    </xsd:element>
    <xsd:element name="Ref_x0020_No_x0020_New" ma:index="16"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Work_x0020_Area xmlns="2cd398cc-5242-4f22-a36e-b22b9499e21b">Electricity Distribution</Work_x0020_Area>
    <Ref_x0020_No_x0020_New xmlns="2cd398cc-5242-4f22-a36e-b22b9499e21b" xsi:nil="true"/>
    <_x003a__x003a_ xmlns="2cd398cc-5242-4f22-a36e-b22b9499e21b">- Subsidiary Document</_x003a__x003a_>
    <Overview xmlns="2cd398cc-5242-4f22-a36e-b22b9499e21b" xsi:nil="true"/>
    <Keywords- xmlns="2cd398cc-5242-4f22-a36e-b22b9499e21b" xsi:nil="true"/>
    <Closing_x0020_Date xmlns="2cd398cc-5242-4f22-a36e-b22b9499e21b">1999-11-30T00:00:00+00:00</Closing_x0020_Date>
    <Publication_x0020_Date_x003a_ xmlns="2cd398cc-5242-4f22-a36e-b22b9499e21b">2012-04-16T00:00:00+00:00</Publication_x0020_Date_x003a_>
    <_x003a_ xmlns="2cd398cc-5242-4f22-a36e-b22b9499e21b">2012/04/27 - RIGs</_x003a_>
  </documentManagement>
</p:properties>
</file>

<file path=customXml/item5.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B9B7AB62-77D8-45EE-87E3-AA0AA8B4E31D}"/>
</file>

<file path=customXml/itemProps2.xml><?xml version="1.0" encoding="utf-8"?>
<ds:datastoreItem xmlns:ds="http://schemas.openxmlformats.org/officeDocument/2006/customXml" ds:itemID="{39F81181-500C-4CF6-84B9-262ADE1713F8}"/>
</file>

<file path=customXml/itemProps3.xml><?xml version="1.0" encoding="utf-8"?>
<ds:datastoreItem xmlns:ds="http://schemas.openxmlformats.org/officeDocument/2006/customXml" ds:itemID="{EFF4BF84-5A99-4F09-8873-9E046AD86007}"/>
</file>

<file path=customXml/itemProps4.xml><?xml version="1.0" encoding="utf-8"?>
<ds:datastoreItem xmlns:ds="http://schemas.openxmlformats.org/officeDocument/2006/customXml" ds:itemID="{12F75E27-7446-464B-83EB-4E3685CF837F}"/>
</file>

<file path=customXml/itemProps5.xml><?xml version="1.0" encoding="utf-8"?>
<ds:datastoreItem xmlns:ds="http://schemas.openxmlformats.org/officeDocument/2006/customXml" ds:itemID="{BB9D843B-13D0-4C29-B887-B176D0F5D6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LV Switchgear and other</vt:lpstr>
      <vt:lpstr>LV UGB</vt:lpstr>
      <vt:lpstr>LV OHL Support</vt:lpstr>
      <vt:lpstr>HV Switchgear (GM) - Primary</vt:lpstr>
      <vt:lpstr>HV Switchgear (GM) - Distrib.</vt:lpstr>
      <vt:lpstr>HV Transformer (GM)</vt:lpstr>
      <vt:lpstr>HV UG Cable</vt:lpstr>
      <vt:lpstr>HV OHL Support - Poles</vt:lpstr>
      <vt:lpstr>EHV Switchgear (GM)</vt:lpstr>
      <vt:lpstr>EHV Transformer</vt:lpstr>
      <vt:lpstr>EHV UG Cable (Gas)</vt:lpstr>
      <vt:lpstr>EHV UG Cable (Oil)</vt:lpstr>
      <vt:lpstr>EHV UG Cable (Non Pressurised)</vt:lpstr>
      <vt:lpstr>EHV OHL Support - Poles</vt:lpstr>
      <vt:lpstr> EHV OHL F&amp;C (Tower Lines)</vt:lpstr>
      <vt:lpstr>132kV Transformer</vt:lpstr>
      <vt:lpstr>132kV UG Cable (Gas)</vt:lpstr>
      <vt:lpstr> 132kV UG Cable (Oil)</vt:lpstr>
      <vt:lpstr>132kV UG Cable (NonPressurised)</vt:lpstr>
      <vt:lpstr> 132kV OHL F&amp;C (Tower Lines)</vt:lpstr>
      <vt:lpstr>Submarine Cables</vt:lpstr>
      <vt:lpstr>' 132kV OHL F&amp;C (Tower Lines)'!Print_Area</vt:lpstr>
      <vt:lpstr>' 132kV UG Cable (Oil)'!Print_Area</vt:lpstr>
      <vt:lpstr>' EHV OHL F&amp;C (Tower Lines)'!Print_Area</vt:lpstr>
      <vt:lpstr>'132kV Transformer'!Print_Area</vt:lpstr>
      <vt:lpstr>'132kV UG Cable (Gas)'!Print_Area</vt:lpstr>
      <vt:lpstr>'132kV UG Cable (NonPressurised)'!Print_Area</vt:lpstr>
      <vt:lpstr>'EHV OHL Support - Poles'!Print_Area</vt:lpstr>
      <vt:lpstr>'EHV Switchgear (GM)'!Print_Area</vt:lpstr>
      <vt:lpstr>'EHV Transformer'!Print_Area</vt:lpstr>
      <vt:lpstr>'EHV UG Cable (Gas)'!Print_Area</vt:lpstr>
      <vt:lpstr>'EHV UG Cable (Non Pressurised)'!Print_Area</vt:lpstr>
      <vt:lpstr>'EHV UG Cable (Oil)'!Print_Area</vt:lpstr>
      <vt:lpstr>'HV OHL Support - Poles'!Print_Area</vt:lpstr>
      <vt:lpstr>'HV Switchgear (GM) - Distrib.'!Print_Area</vt:lpstr>
      <vt:lpstr>'HV Switchgear (GM) - Primary'!Print_Area</vt:lpstr>
      <vt:lpstr>'HV Transformer (GM)'!Print_Area</vt:lpstr>
      <vt:lpstr>'HV UG Cable'!Print_Area</vt:lpstr>
      <vt:lpstr>'LV OHL Support'!Print_Area</vt:lpstr>
      <vt:lpstr>'LV Switchgear and other'!Print_Area</vt:lpstr>
      <vt:lpstr>'LV UGB'!Print_Area</vt:lpstr>
      <vt:lpstr>'Submarine Cables'!Print_Area</vt:lpstr>
    </vt:vector>
  </TitlesOfParts>
  <Company>ScottishPower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Network Outputs HI Tracking Reporting Workbook</dc:title>
  <dc:creator>ol025891</dc:creator>
  <cp:keywords>RIGs, DPCR5, regulatory reporting</cp:keywords>
  <cp:lastModifiedBy>Tom Wood</cp:lastModifiedBy>
  <cp:lastPrinted>2010-04-20T09:30:43Z</cp:lastPrinted>
  <dcterms:created xsi:type="dcterms:W3CDTF">2009-12-11T10:35:23Z</dcterms:created>
  <dcterms:modified xsi:type="dcterms:W3CDTF">2012-04-27T12:47:02Z</dcterms:modified>
  <cp:contentType>Other</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0x0101001B29A5457858BB40B9775B98A0F7A8170008568BB86168FA459DE97FE121B2551D</vt:lpwstr>
  </property>
  <property fmtid="{D5CDD505-2E9C-101B-9397-08002B2CF9AE}" pid="3" name="ContentType">
    <vt:lpwstr>Procedure</vt:lpwstr>
  </property>
  <property fmtid="{D5CDD505-2E9C-101B-9397-08002B2CF9AE}" pid="4" name="DLCPolicyLabelValue">
    <vt:lpwstr>Version : 0.1</vt:lpwstr>
  </property>
  <property fmtid="{D5CDD505-2E9C-101B-9397-08002B2CF9AE}" pid="5" name="Overview">
    <vt:lpwstr/>
  </property>
  <property fmtid="{D5CDD505-2E9C-101B-9397-08002B2CF9AE}" pid="6" name="Keywords-">
    <vt:lpwstr/>
  </property>
  <property fmtid="{D5CDD505-2E9C-101B-9397-08002B2CF9AE}" pid="7" name="Ref No New">
    <vt:lpwstr/>
  </property>
  <property fmtid="{D5CDD505-2E9C-101B-9397-08002B2CF9AE}" pid="8" name="Closing Date">
    <vt:lpwstr>1999-11-30T00:00:00Z</vt:lpwstr>
  </property>
  <property fmtid="{D5CDD505-2E9C-101B-9397-08002B2CF9AE}" pid="9" name="Work Area">
    <vt:lpwstr>Electricity Distribution</vt:lpwstr>
  </property>
  <property fmtid="{D5CDD505-2E9C-101B-9397-08002B2CF9AE}" pid="10" name="Publication Date:">
    <vt:lpwstr>2011-05-09T00:00:00Z</vt:lpwstr>
  </property>
  <property fmtid="{D5CDD505-2E9C-101B-9397-08002B2CF9AE}" pid="11" name="Applicable Start Date">
    <vt:lpwstr>2012-03-01T00:00:00Z</vt:lpwstr>
  </property>
  <property fmtid="{D5CDD505-2E9C-101B-9397-08002B2CF9AE}" pid="12" name="Recipient">
    <vt:lpwstr/>
  </property>
  <property fmtid="{D5CDD505-2E9C-101B-9397-08002B2CF9AE}" pid="13" name="Applicable Duration">
    <vt:lpwstr>-</vt:lpwstr>
  </property>
  <property fmtid="{D5CDD505-2E9C-101B-9397-08002B2CF9AE}" pid="15" name="DLCPolicyLabelClientValue">
    <vt:lpwstr>Version : {_Version}</vt:lpwstr>
  </property>
  <property fmtid="{D5CDD505-2E9C-101B-9397-08002B2CF9AE}" pid="18" name="Classification">
    <vt:lpwstr>Unclassified</vt:lpwstr>
  </property>
  <property fmtid="{D5CDD505-2E9C-101B-9397-08002B2CF9AE}" pid="19" name="::">
    <vt:lpwstr>-Main Document</vt:lpwstr>
  </property>
  <property fmtid="{D5CDD505-2E9C-101B-9397-08002B2CF9AE}" pid="20" name=":">
    <vt:lpwstr>2011/06/03 - RIGS</vt:lpwstr>
  </property>
  <property fmtid="{D5CDD505-2E9C-101B-9397-08002B2CF9AE}" pid="21" name="Organisation">
    <vt:lpwstr>OFGEM</vt:lpwstr>
  </property>
</Properties>
</file>