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525" yWindow="-75" windowWidth="9765" windowHeight="12105"/>
  </bookViews>
  <sheets>
    <sheet name="GS template" sheetId="5" r:id="rId1"/>
  </sheets>
  <definedNames>
    <definedName name="_xlnm._FilterDatabase" localSheetId="0" hidden="1">'GS template'!$N$1:$N$649</definedName>
  </definedNames>
  <calcPr calcId="125725"/>
</workbook>
</file>

<file path=xl/calcChain.xml><?xml version="1.0" encoding="utf-8"?>
<calcChain xmlns="http://schemas.openxmlformats.org/spreadsheetml/2006/main">
  <c r="H116" i="5"/>
  <c r="H337"/>
  <c r="H288"/>
  <c r="H282" l="1"/>
  <c r="H176"/>
  <c r="H347"/>
  <c r="H342"/>
  <c r="H14" l="1"/>
  <c r="H31"/>
  <c r="H70"/>
  <c r="J70"/>
  <c r="J71"/>
  <c r="J87"/>
  <c r="H87"/>
  <c r="J65"/>
  <c r="H65"/>
  <c r="J37"/>
  <c r="H109"/>
  <c r="J268"/>
  <c r="H268"/>
  <c r="J263"/>
  <c r="H263"/>
  <c r="H269" s="1"/>
  <c r="H245"/>
  <c r="H240"/>
  <c r="H222"/>
  <c r="H217"/>
  <c r="H199"/>
  <c r="H194"/>
  <c r="H171"/>
  <c r="H166"/>
  <c r="H155"/>
  <c r="H150"/>
  <c r="H138"/>
  <c r="H133"/>
  <c r="H128"/>
  <c r="J116"/>
  <c r="J109"/>
  <c r="J102"/>
  <c r="H102"/>
  <c r="H117" s="1"/>
  <c r="H48"/>
  <c r="J36"/>
  <c r="H36"/>
  <c r="J31"/>
  <c r="H284" l="1"/>
  <c r="H139"/>
  <c r="H156"/>
  <c r="H200"/>
  <c r="H223"/>
  <c r="J269"/>
  <c r="H246"/>
  <c r="H177"/>
  <c r="J117"/>
</calcChain>
</file>

<file path=xl/comments1.xml><?xml version="1.0" encoding="utf-8"?>
<comments xmlns="http://schemas.openxmlformats.org/spreadsheetml/2006/main">
  <authors>
    <author>install</author>
  </authors>
  <commentList>
    <comment ref="H282" authorId="0">
      <text>
        <r>
          <rPr>
            <b/>
            <sz val="8"/>
            <color indexed="81"/>
            <rFont val="Tahoma"/>
            <family val="2"/>
          </rPr>
          <t xml:space="preserve">Ofgem:
</t>
        </r>
        <r>
          <rPr>
            <sz val="8"/>
            <color indexed="81"/>
            <rFont val="Tahoma"/>
            <family val="2"/>
          </rPr>
          <t xml:space="preserve">This populates automatically from the data.
</t>
        </r>
      </text>
    </comment>
  </commentList>
</comments>
</file>

<file path=xl/sharedStrings.xml><?xml version="1.0" encoding="utf-8"?>
<sst xmlns="http://schemas.openxmlformats.org/spreadsheetml/2006/main" count="804" uniqueCount="304">
  <si>
    <t>GUARANTEED STANDARDS OF PERFORMANCE - ELECTRICITY DISTRIBUTION</t>
  </si>
  <si>
    <t>All customers</t>
  </si>
  <si>
    <t>Domestic</t>
  </si>
  <si>
    <t>Non-domestic</t>
  </si>
  <si>
    <t xml:space="preserve">Number of customers affected by these interruptions </t>
  </si>
  <si>
    <t>Compensation level</t>
  </si>
  <si>
    <t>Total value of payments made under Reg 19</t>
  </si>
  <si>
    <t>Number of valid claims for payment under Reg 5(2)(a)</t>
  </si>
  <si>
    <t>Number of valid claims for payment under Reg 5(2)(b)</t>
  </si>
  <si>
    <t>Total value of payments made under Reg 5</t>
  </si>
  <si>
    <t>Number of notifications where visit necessary</t>
  </si>
  <si>
    <t>All customers in Highlands and Islands</t>
  </si>
  <si>
    <t>Total value of payments in respect of those valid claims made under Reg 5(2)(a)</t>
  </si>
  <si>
    <t>Number of payments made in respect of those valid claims made under Reg 5(2)(b)</t>
  </si>
  <si>
    <t>Total value of payments in respect of those valid claims made under Reg 5(2)(b)</t>
  </si>
  <si>
    <t>Number of payments made in respect of those valid claims made under Reg 5(2)(a)</t>
  </si>
  <si>
    <t>All customers except customers in the Highlands and Islands</t>
  </si>
  <si>
    <t>Total number of exemptions invoked under Reg 5(3) (where Reg 5(2)(a) applies)</t>
  </si>
  <si>
    <t>Total number of exemptions invoked under Reg 5(3) (where Reg 5(2)(b) applies)</t>
  </si>
  <si>
    <t>Number of payments made under Reg 12(3)</t>
  </si>
  <si>
    <t>Total number of exemptions invoked under Reg 12(4)</t>
  </si>
  <si>
    <t xml:space="preserve">Total value of payments made under Reg 12 </t>
  </si>
  <si>
    <t>Number of failures to attend within the prescribed period under Reg 12</t>
  </si>
  <si>
    <t>EGS2 (Regulation 5) - Supply Restoration: Normal Conditions</t>
  </si>
  <si>
    <t>Number of supply interruptions (Reg 5(1))</t>
  </si>
  <si>
    <t xml:space="preserve">Number of premises affected by those interruptions </t>
  </si>
  <si>
    <t>Number of payments made in respect of those valid claims made under Reg 11</t>
  </si>
  <si>
    <t>EGS2A (Regulation 11) - Supply Restoration: Multiple interruptions</t>
  </si>
  <si>
    <t>Number of valid claims for payment under Reg 14(4)</t>
  </si>
  <si>
    <t>Total number of exemptions invoked under Reg 14(7) (where Reg 14(4) applies)</t>
  </si>
  <si>
    <t>Number of payments made under Reg 14(4)</t>
  </si>
  <si>
    <t>Total value of payments made under Reg 14(4)</t>
  </si>
  <si>
    <t>Number of valid claims for payment under Reg 14(5)</t>
  </si>
  <si>
    <t>Total number of exemptions invoked under Reg 14(7) (where Reg 14(5) applies)</t>
  </si>
  <si>
    <t>Number of payments made under Reg 14(5)</t>
  </si>
  <si>
    <t>Total value of payments made under Reg 14(5)</t>
  </si>
  <si>
    <t>Number of valid claims for payment under Reg 14(6)</t>
  </si>
  <si>
    <t>Total number of exemptions invoked under Reg 14(7) (where Reg 14(6) applies)</t>
  </si>
  <si>
    <t>Number of payments made under Reg 14(6)</t>
  </si>
  <si>
    <t>Total value of payments made under Reg 14(6)</t>
  </si>
  <si>
    <t>Total value of payments made under Reg 14</t>
  </si>
  <si>
    <t xml:space="preserve">EGS4 (Regulation 14) - Notice of Supply Interruption </t>
  </si>
  <si>
    <t>Number of occasions where supply was interrupted for an authorised purpose for any duration (Reg 14(3))</t>
  </si>
  <si>
    <t>Number of occasions where supply was interrupted for an authorised purpose for any duration (Reg 14(2))</t>
  </si>
  <si>
    <t>EGS5 (Regulation 15) - Investigation of Voltage Complaints</t>
  </si>
  <si>
    <t>Number of notifications of suspected voltage problems under Reg 15(1)</t>
  </si>
  <si>
    <t>Total number of exemptions invoked under Reg 15(5) (where Reg 15(2) applies)</t>
  </si>
  <si>
    <t>Number of payments made under Reg 15(2)</t>
  </si>
  <si>
    <t>Total value of payments made under Reg 15(2)</t>
  </si>
  <si>
    <t>Number of occasions where Reg 15(4)(a) applies</t>
  </si>
  <si>
    <t>Total number of exemptions invoked under Reg 15(5) (where Reg 15(4)(a) applies)</t>
  </si>
  <si>
    <t>Number of payments made under Reg 15(4)(a)</t>
  </si>
  <si>
    <t>Total value of payments made under Reg 15(4)(a)</t>
  </si>
  <si>
    <t>Number of notifications where visit unnecessary Reg 15(4)(b)</t>
  </si>
  <si>
    <t>Total number of exemptions invoked under Reg 15(5) (where Reg 15(4)(b) applies)</t>
  </si>
  <si>
    <t>Number of payments made under Reg 15(4)(b)</t>
  </si>
  <si>
    <t>Total value of payments made under Reg 15(4)(b)</t>
  </si>
  <si>
    <t>Total value of payments made under Reg 15</t>
  </si>
  <si>
    <t xml:space="preserve">Number of visits requested under Reg 19(1) </t>
  </si>
  <si>
    <t xml:space="preserve">Number of valid requests where Reg 19(2) applies </t>
  </si>
  <si>
    <t>Total number of exemptions invoked under Reg 19(5) (where Reg 19(2) applies)</t>
  </si>
  <si>
    <t>Number of payments made under Reg 19(2)</t>
  </si>
  <si>
    <t xml:space="preserve">Total value of payments made under Reg 19(2) </t>
  </si>
  <si>
    <t xml:space="preserve">Number of valid requests where Reg 19(3) applies </t>
  </si>
  <si>
    <t>Total number of exemptions invoked under Reg 19(5) (where Reg 19(3) applies)</t>
  </si>
  <si>
    <t xml:space="preserve">Number of payments made under Reg 19(3) </t>
  </si>
  <si>
    <t>Total value of payments made under Reg 19(3)</t>
  </si>
  <si>
    <t>EGS8 (Regulation 19) - Making and Keeping Appointments</t>
  </si>
  <si>
    <t>EGS9 (Regulation 21) - Payments owed under the Guaranteed Standards</t>
  </si>
  <si>
    <t>Total number of exemptions invoked under Reg 21(7) (where Reg 21(1) applies)</t>
  </si>
  <si>
    <t>Number of payments made under Reg 21(4)</t>
  </si>
  <si>
    <t xml:space="preserve">Total value of payments made under Reg 21(4) </t>
  </si>
  <si>
    <t>Total number of exemptions invoked under Reg 21(7) (where Reg 21(2)(a) applies)</t>
  </si>
  <si>
    <t>Number of payments made under Reg 21(5) (payments to own customers due to own contraventions)</t>
  </si>
  <si>
    <t>Total value of payments made under Reg 21(5) (payments to own customers due to own contraventions)</t>
  </si>
  <si>
    <t>Number of onward payments due under Reg 21(2)(b) (payments to own customers due to contraventions by other distributors)</t>
  </si>
  <si>
    <t>Total number of exemptions invoked under Reg 21(7) (where Reg 21(2)(b) applies)</t>
  </si>
  <si>
    <t>Number of payments made under Reg 21(5) (payments to own customers due to contraventions by other distributors)</t>
  </si>
  <si>
    <t>Total value of payments made under Reg 21(5) (payments to own customers due to contraventions by other distributors)</t>
  </si>
  <si>
    <t>Total value of payments made under Reg 21</t>
  </si>
  <si>
    <t>Number of payments due under Reg 21(1) [Regulations 5 - 9 &amp;14]</t>
  </si>
  <si>
    <t>Number of payments due under Reg 21(2)(a) [Regulations 5 - 9, 11 - 15 &amp; 19] (payments to own customers due to own contraventions)</t>
  </si>
  <si>
    <t>Number of valid claims for payment under Reg 7(4)(a)</t>
  </si>
  <si>
    <t>Number of payments made in respect of  those valid claims made under Reg 7(4)(a)</t>
  </si>
  <si>
    <t>Total value of payments in respect of those valid claims made under Reg 7(4)(a)</t>
  </si>
  <si>
    <t>Number of valid claims for payment under Reg 7(4)(b)</t>
  </si>
  <si>
    <t>Number of payments made in respect of those valid claims made under Reg 7(4)(b)</t>
  </si>
  <si>
    <t>Total value of payments in respect of those valid claims made under Reg 7(4)(b)</t>
  </si>
  <si>
    <t>Total value of payments made under Reg 7(4)</t>
  </si>
  <si>
    <t>EGS11A (Regulation 7(1)) - Supply Restoration: Category 1 Severe Weather Conditions</t>
  </si>
  <si>
    <t>Number of supply interruptions (Reg 7(1))</t>
  </si>
  <si>
    <t>Number of premises affected by those interruptions</t>
  </si>
  <si>
    <t>Total number of exemptions invoked under Reg 7(4) (exemptions set out in Reg 10) (where Reg 7(4)(a) applies)</t>
  </si>
  <si>
    <t>Total number of exemptions invoked under Reg 7(4) (exemptions set out in Reg 10) (where Reg 7(4)(b) applies)</t>
  </si>
  <si>
    <t>EGS11B (Regulation 7(2)) - Supply Restoration: Category 2 Severe Weather Conditions</t>
  </si>
  <si>
    <t>Number of supply interruptions (Reg 7(2))</t>
  </si>
  <si>
    <t>Number of valid claims for payment under Reg 7(5)(a)</t>
  </si>
  <si>
    <t>Total number of exemptions invoked under Reg 7(5) (exemptions set out in Reg 10) (where Reg 7(5)(a) applies)</t>
  </si>
  <si>
    <t>Number of payments made in respect of those valid claims made under Reg 7(5)(a)</t>
  </si>
  <si>
    <t>Total value of payments in respect of those valid claims made under Reg 7(5)(a)</t>
  </si>
  <si>
    <t>Number of valid claims for payment under Reg 7(5)(b)</t>
  </si>
  <si>
    <t>Total number of exemptions invoked under Reg 7(5) (exemptions set out in Reg 10) (where Reg 7(5)(b) applies)</t>
  </si>
  <si>
    <t>Number of payments made in respect of those valid claims made under Reg 7(5)(b)</t>
  </si>
  <si>
    <t>Total value of payments in respect of those valid claims made under Reg 7(5)(b)</t>
  </si>
  <si>
    <t>Total value of payments made under Reg 7(5)</t>
  </si>
  <si>
    <t>EGS11C (Regulation 7(3)) - Supply Restoration: Category 3 Severe Weather Conditions</t>
  </si>
  <si>
    <t>Number of supply interruptions (Reg 7(3))</t>
  </si>
  <si>
    <t>Number of failures to restore supply to premises within X hrs (Reg 7(6)(a))</t>
  </si>
  <si>
    <t>Number of valid claims for payment under Reg 7(6)(a)</t>
  </si>
  <si>
    <t>Total number of exemptions invoked under Reg 7(6) (exemptions set out in Reg 10) (where Reg 7(6)(a) applies)</t>
  </si>
  <si>
    <t>Number of payments made in respect of those valid claims made under Reg 7(6)(a)</t>
  </si>
  <si>
    <t>Total value of payments in respect of those valid claims made under Reg 7(6)(a)</t>
  </si>
  <si>
    <t>Number of valid claims for payment under Reg 7(6)(b)</t>
  </si>
  <si>
    <t>Total number of exemptions invoked under Reg 7(6) (exemptions set out in Reg 10) (where Reg 7(6)(b) applies)</t>
  </si>
  <si>
    <t>Number of payments made in respect of those valid claims made under Reg 7(6)(b)</t>
  </si>
  <si>
    <t>Total value of payments in respect of those valid claims made under Reg 7(6)(b)</t>
  </si>
  <si>
    <t>Total value of payments made under Reg 7(6)</t>
  </si>
  <si>
    <t>EGS12 (Regulation 9) - Supply Restoration: Highlands and Islands</t>
  </si>
  <si>
    <t>Number of supply interruptions (Reg 9(1))</t>
  </si>
  <si>
    <t>Number of valid claims for payment under Reg 9(2)(a)</t>
  </si>
  <si>
    <t>Total number of exemptions invoked under Reg 9(3) (where Reg 9(2)(a) applies)</t>
  </si>
  <si>
    <t>Number of payments made in respect of those valid claims made under Reg 9(2)(a)</t>
  </si>
  <si>
    <t>Total value of payments in respect of those valid claims made under Reg 9(2)(a)</t>
  </si>
  <si>
    <t>Number of valid claims for payment under Reg 9(2)(b)</t>
  </si>
  <si>
    <t>Total number of exemptions invoked under Reg 9(3) (where Reg 9(2)(b) applies)</t>
  </si>
  <si>
    <t>Number of payments made in respect of those valid claims made under Reg 9(2)(b)</t>
  </si>
  <si>
    <t>Total value of payments in respect of those valid claims made under Reg 9(2)(b)</t>
  </si>
  <si>
    <t>Total value of payments made under Reg 9</t>
  </si>
  <si>
    <t>Number of customers registered under SLC 10.2 at end of reporting year</t>
  </si>
  <si>
    <t>Number of customers provided with additional help during supply interruptions under SLC 10.4 during the reporting period</t>
  </si>
  <si>
    <t>Number of ex-gratia payments made in respect of supply restoration: normal conditions</t>
  </si>
  <si>
    <t>Value of ex-gratia payments made under supply restoration: multiple interruptions</t>
  </si>
  <si>
    <t>Value of ex-gratia payments made in respect of supply restoration: normal conditions</t>
  </si>
  <si>
    <t>Number of ex-gratia payments made in respect of supply restoration: multiple interruptions</t>
  </si>
  <si>
    <t>Number of ex-gratia payments made in respect of notice of supply interruption</t>
  </si>
  <si>
    <t>Value of ex-gratia payments made in respect of notice of supply interruption</t>
  </si>
  <si>
    <t>Number of ex-gratia payments made in respect of investigation of voltage complaints</t>
  </si>
  <si>
    <t xml:space="preserve">Number of ex-gratia payments made in respect of making and keeping appointments </t>
  </si>
  <si>
    <t>Value of ex-gratia payments made in respect of making and keeping appointments</t>
  </si>
  <si>
    <t>Number of failures to restore supply to premises within 18 hrs (Reg 5(2)(a))</t>
  </si>
  <si>
    <t xml:space="preserve">Number of subsequent failures to restore supply to premises  within 12 hours (Reg 5(2)(b))   </t>
  </si>
  <si>
    <t>Number of failures to restore supply to premises within 24 hrs   (Reg 7(4)(a))</t>
  </si>
  <si>
    <t xml:space="preserve">Number of subsequent failures to restore supply to premises within 12 hours (Reg 7(4)(b))     </t>
  </si>
  <si>
    <t xml:space="preserve">Number of subsequent failures to restore supply to premises within 12 hours (Reg 7(5)(b))     </t>
  </si>
  <si>
    <t xml:space="preserve">Number of subsequent failures to restore supply to premises within 12 hours Reg 7(6)(b)    </t>
  </si>
  <si>
    <t>Number of failures to restore supply to premises within 18 hrs (Reg 9(2)(a))</t>
  </si>
  <si>
    <t xml:space="preserve">Number of subsequent failures to restore supply to premises within 12 hours (Reg 9(2)(b))     </t>
  </si>
  <si>
    <t>EGS1 (Regulation 12) - Responding to Operation of Distributor's Fuse</t>
  </si>
  <si>
    <t>Number of reported distributor's fuse failures (Reg 12(1))</t>
  </si>
  <si>
    <t>Number of ex-gratia payments made in respect of distributor's fuse failures</t>
  </si>
  <si>
    <t>Value of ex-gratia payments made in respect of distributor's fuse failures</t>
  </si>
  <si>
    <t>EGS2B (Regulation 6) - Supply Restoration: Normal Conditions - 5,000 or more customers' premises interrupted</t>
  </si>
  <si>
    <t>Number of occasions on which customers made use of passwords during the reporting period (SLC 10.7)</t>
  </si>
  <si>
    <t>Number of supply interruptions (Reg 6(1))</t>
  </si>
  <si>
    <t xml:space="preserve">Number of subsequent failures to restore supply to premises  within 12 hours (Reg 6(2)(b))   </t>
  </si>
  <si>
    <t>Number of valid claims for payment under Reg 6(2)(a)</t>
  </si>
  <si>
    <t>Total number of exemptions invoked under Reg 6(3) (where Reg 6(2)(a) applies)</t>
  </si>
  <si>
    <t>Number of payments made in respect of those valid claims made under Reg 6(2)(a)</t>
  </si>
  <si>
    <t>Total value of payments in respect of those valid claims made under Reg 6(2)(a)</t>
  </si>
  <si>
    <t>Number of valid claims for payment under Reg 6(2)(b)</t>
  </si>
  <si>
    <t>Total number of exemptions invoked under Reg 6(3) (where Reg 6(2)(b) applies)</t>
  </si>
  <si>
    <t>Number of payments made in respect of those valid claims made under Reg 6(2)(b)</t>
  </si>
  <si>
    <t>Total value of payments in respect of those valid claims made under Reg 6(2)(b)</t>
  </si>
  <si>
    <t>Total value of payments made under Reg 6</t>
  </si>
  <si>
    <t>Number of supply interruptions (Reg 8(1))</t>
  </si>
  <si>
    <t>Total number of claims for payment in respect of Reg 11</t>
  </si>
  <si>
    <t xml:space="preserve">Number of valid claims for payment made in respect of Reg 11 </t>
  </si>
  <si>
    <t>Total number of exemptions invoked in respect of Reg 11(5)</t>
  </si>
  <si>
    <t>Total value of payments made in respect of Reg 11(4)</t>
  </si>
  <si>
    <t>Number of failures to restore supply to premises within 24 hrs (Reg 6(2)(a))</t>
  </si>
  <si>
    <t>EGS2C (Regulation 8) - Supply Restoration: Rota Disconnection</t>
  </si>
  <si>
    <t>Number of failures to restore supply to premises within 24 hrs (Reg 8(2)</t>
  </si>
  <si>
    <t>Number of valid claims for payment under Reg 8(2)</t>
  </si>
  <si>
    <t>Number of payments made in respect of those valid claims made under Reg 8(2)</t>
  </si>
  <si>
    <t>Total value of payments in respect of those valid claims made under Reg 8(2)</t>
  </si>
  <si>
    <t>Total number of exemptions invoked under Reg 8(4) (where Reg 8(2) applies)</t>
  </si>
  <si>
    <t>Value of ex-gratia payments made in respect of supply restoration: rota disconnection</t>
  </si>
  <si>
    <t>Number of ex-gratia payments made in respect of supply restoration: rota disconnection</t>
  </si>
  <si>
    <t>Number of occasions where supply was interrupted for an authorised purpose for any duration (Reg 14)(1)</t>
  </si>
  <si>
    <t>Value of ex-gratia payments made in respect of investigation of voltage complaints</t>
  </si>
  <si>
    <t>Number of ex-gratia payments made in respect of payments owed under the guaranteed standards</t>
  </si>
  <si>
    <t>Value of ex-gratia payments made in respect of payments owed under the guaranteed standards</t>
  </si>
  <si>
    <t>Value of ex-gratia payments made in respect of category 1 severe weather conditions</t>
  </si>
  <si>
    <t>Number of ex-gratia payments made in respect of category 1 severe weather conditions</t>
  </si>
  <si>
    <t>Number of ex-gratia payments made in respect of category 2 severe weather conditions</t>
  </si>
  <si>
    <t>Value of ex-gratia payments made in respect of category 2 severe weather conditions</t>
  </si>
  <si>
    <t>Number of ex-gratia payments made in respect of category 3 severe weather conditions</t>
  </si>
  <si>
    <t>Value of ex-gratia payments made in respect of category 3 severe weather conditions</t>
  </si>
  <si>
    <t>Value of ex-gratia payments made in respect of supply restoration: Highlands and Islands</t>
  </si>
  <si>
    <t>Number of ex-gratia payments made in respect of supply restoration: Highlands and Islands</t>
  </si>
  <si>
    <t>Public Service Requirements Reporting - SLC 10</t>
  </si>
  <si>
    <t>Exemptions Used in Year</t>
  </si>
  <si>
    <t>All Exemptions Used by DNO in year</t>
  </si>
  <si>
    <t xml:space="preserve">List of Exemptions </t>
  </si>
  <si>
    <t>Total</t>
  </si>
  <si>
    <t>Check for Exemptions being used</t>
  </si>
  <si>
    <t>Reg 10.2 - DNO unaware that supply had not been restored</t>
  </si>
  <si>
    <t>Reg 10.3(a) - The premises to which the supply was interrupted are situated on an island</t>
  </si>
  <si>
    <t>Reg 10.3(b) - supply to island premises normally provided through an electric line on or under the sea bed</t>
  </si>
  <si>
    <t>Reg 10.3(c) - failure, fault or damage occurred in part of line situated below high water mark of spring tide</t>
  </si>
  <si>
    <t>Reg 10.4 - DNO has not received a claim for compensation from the customer relating to circumstances referred to in regulations within 3 months of supply restoration date</t>
  </si>
  <si>
    <t>Reg 10.3(d) - no alternative is normally available to relevant DNO to supply premises to that island</t>
  </si>
  <si>
    <t>Reg 10.5 - customer informed DNO that no action was required</t>
  </si>
  <si>
    <t>Reg 10.6 - customer agrees with DNO that action taken by the DNO before the contravention shall be treated as that required by the regulation and that the DNO duly carries out any promise made</t>
  </si>
  <si>
    <t>Reg 10.7 - failure or DNO's inability to take action in relation to failure before contravention time was a result of an emergency event (as under Part 2 of the Civil Contingencies Act 2004)</t>
  </si>
  <si>
    <t>Reg 10.8(b) - an act or default of person unconnected with any DNO prevented them taking required action</t>
  </si>
  <si>
    <t>Reg 10.8(a) - It was not practicable for the DNO to take action before the contravention due to industrial action by their employees</t>
  </si>
  <si>
    <t>Reg 10.8(c) - DNO was unable to obtain necessary access to any premises</t>
  </si>
  <si>
    <t>Reg 10.8(d) - circumstances existed which DNO could reasonably expect would mean actions required would likely be in breach of an enactment</t>
  </si>
  <si>
    <t>Reg 10.8(e) - exceptional circumstances beyond the control of the DNO (other than severe weather or circumstances in Regs 10.8 (a-d))</t>
  </si>
  <si>
    <t>Reg 10.9 - interruption of supply would not have occurred but for failure of another DNO's network</t>
  </si>
  <si>
    <t>Reg 10.10 - DNO reasonably considers information given by customer is frivolous or vexatious</t>
  </si>
  <si>
    <t>Reg. 22.2 - customer informs DNO before contravention time that no action is required</t>
  </si>
  <si>
    <t>Reg 10.11 - customer has committed an offence under para. 6 of Schedule 6 to the Act(c)</t>
  </si>
  <si>
    <t>Reg. 22.3 - customer agrees with the DNO that action taken by them before the contravention time should be treated as that required by the regulation</t>
  </si>
  <si>
    <t xml:space="preserve">Reg. 22.4 - customer provided information required by DNO to an address or telephone number different to that which the DNO had advised or where provided by phone, outside of the hours that the DNO had advised it would reasonably be able to accept this. </t>
  </si>
  <si>
    <t>Reg. 22.6(c) - an act or default of person unconnected with any DNO prevented them taking required action</t>
  </si>
  <si>
    <t>Reg. 22.6(b) - industrial action by the DNO's employees prevented them taking required action</t>
  </si>
  <si>
    <t>Reg. 22.6(d) - DNO was unable to obtain necessary access to any premises</t>
  </si>
  <si>
    <t>Reg. 22.6(e) - circumstances existed which DNO could reasonably expect would mean actions required would likely be in breach of an enactment</t>
  </si>
  <si>
    <t>Reg. 22.6(f) - effects of an event for which emergency regulations were made prevented DNO taking necessary action</t>
  </si>
  <si>
    <t xml:space="preserve">Reg. 22.6(g) - exceptional circumstances beyond the control of the DNO </t>
  </si>
  <si>
    <t>Reg. 22.6(a) - It was not practicable for the DNO to take action before the contravention due to: severe weather conditions</t>
  </si>
  <si>
    <t>Reg. 22.7 - DNO reasonably considers information given by customer is frivolous or vexatious</t>
  </si>
  <si>
    <t>Reg. 22.8(a) - customer has committed an offence under para. 6 of Schedule 7(d) to the Act(c)</t>
  </si>
  <si>
    <t>Reg. 22.8(b) - customer has failed to pay any charges due to the DNO after receiving notice</t>
  </si>
  <si>
    <t>Number of failures to restore supply to premises within 48 hrs   (Reg 7(5)(a))</t>
  </si>
  <si>
    <t>Total severe weather payments due</t>
  </si>
  <si>
    <t>Total severe weather payments made</t>
  </si>
  <si>
    <t>Total normal weather payments due</t>
  </si>
  <si>
    <t>Total normal weather payments made</t>
  </si>
  <si>
    <t>HIPDt</t>
  </si>
  <si>
    <t>Highlands &amp; Islands payments due</t>
  </si>
  <si>
    <t>HIPMt</t>
  </si>
  <si>
    <t>Highlands &amp; Islands payments made</t>
  </si>
  <si>
    <r>
      <t>SWPD</t>
    </r>
    <r>
      <rPr>
        <vertAlign val="subscript"/>
        <sz val="11"/>
        <rFont val="Arial"/>
        <family val="2"/>
      </rPr>
      <t>t</t>
    </r>
  </si>
  <si>
    <t>£</t>
  </si>
  <si>
    <r>
      <t>SWPM</t>
    </r>
    <r>
      <rPr>
        <vertAlign val="subscript"/>
        <sz val="11"/>
        <rFont val="Arial"/>
        <family val="2"/>
      </rPr>
      <t>t</t>
    </r>
  </si>
  <si>
    <r>
      <t>NCPD</t>
    </r>
    <r>
      <rPr>
        <vertAlign val="subscript"/>
        <sz val="11"/>
        <rFont val="Arial"/>
        <family val="2"/>
      </rPr>
      <t>t</t>
    </r>
  </si>
  <si>
    <r>
      <t>NCPM</t>
    </r>
    <r>
      <rPr>
        <vertAlign val="subscript"/>
        <sz val="11"/>
        <rFont val="Arial"/>
        <family val="2"/>
      </rPr>
      <t>t</t>
    </r>
  </si>
  <si>
    <t>Difference</t>
  </si>
  <si>
    <t>Normal Weather</t>
  </si>
  <si>
    <t>Highlands and Islands</t>
  </si>
  <si>
    <t>Severe Weather</t>
  </si>
  <si>
    <t>Reg 10.2</t>
  </si>
  <si>
    <t>Number of failures attributable to Exemption Ref. for failures to this standard</t>
  </si>
  <si>
    <t>Number of Exemptions invoked against failures to standards. Insert the number of exemptions against the relevant exemption code.</t>
  </si>
  <si>
    <t xml:space="preserve">Reg 10.3(b) </t>
  </si>
  <si>
    <t>Reg. 22.6(a)</t>
  </si>
  <si>
    <t xml:space="preserve">Reg 10.3(d) </t>
  </si>
  <si>
    <t xml:space="preserve">Reg 10.3(a) </t>
  </si>
  <si>
    <t xml:space="preserve">Reg 10.3(c) </t>
  </si>
  <si>
    <t>Reg 10.4</t>
  </si>
  <si>
    <t>Reg 10.5</t>
  </si>
  <si>
    <t>Reg 10.6</t>
  </si>
  <si>
    <t>Reg 10.7</t>
  </si>
  <si>
    <t xml:space="preserve">Reg 10.8(a) </t>
  </si>
  <si>
    <t xml:space="preserve">Reg 10.8(b) </t>
  </si>
  <si>
    <t xml:space="preserve">Reg 10.8(c) </t>
  </si>
  <si>
    <t xml:space="preserve">Reg 10.8(d) </t>
  </si>
  <si>
    <t xml:space="preserve">Reg 10.8(e) </t>
  </si>
  <si>
    <t>Reg 10.9</t>
  </si>
  <si>
    <t>Reg 10.10</t>
  </si>
  <si>
    <t>Reg 10.11</t>
  </si>
  <si>
    <t>Reg. 22.2</t>
  </si>
  <si>
    <t>Reg. 22.3</t>
  </si>
  <si>
    <t>Reg. 22.4</t>
  </si>
  <si>
    <t>Reg. 22.6(b)</t>
  </si>
  <si>
    <t>Reg. 22.6(c)</t>
  </si>
  <si>
    <t>Reg. 22.6(d)</t>
  </si>
  <si>
    <t>Reg. 22.6(e)</t>
  </si>
  <si>
    <t>Reg. 22.6(f)</t>
  </si>
  <si>
    <t>Reg. 22.6(g)</t>
  </si>
  <si>
    <t>Reg. 22.7</t>
  </si>
  <si>
    <t>Reg. 22.8(a)</t>
  </si>
  <si>
    <t>Reg. 22.8(b)</t>
  </si>
  <si>
    <t>Reg. 12.4 (b)</t>
  </si>
  <si>
    <t>Reg. 12.4 (c)</t>
  </si>
  <si>
    <t>Reg 5.3(b)</t>
  </si>
  <si>
    <t>Reg 11.5(a)</t>
  </si>
  <si>
    <t>Reg 11.5(b)</t>
  </si>
  <si>
    <t>Reg 11.5(c)</t>
  </si>
  <si>
    <t>Reg 6.3(b)</t>
  </si>
  <si>
    <t>Reg 14.7(b)</t>
  </si>
  <si>
    <t xml:space="preserve">Reg 14.7(c) </t>
  </si>
  <si>
    <t>Reg 19.5(b)</t>
  </si>
  <si>
    <t>Reg 19.5(c)</t>
  </si>
  <si>
    <t xml:space="preserve">Exemption SI Ref. </t>
  </si>
  <si>
    <t>Reg 21.7(b)</t>
  </si>
  <si>
    <t>Reg 5.3(b) - Where the supply to the customers premises is interrupted as a result of a failure of, fault in or damage to the relevant electricity distributor's distribution system resulting from category 1, 2, or 3 severe weather conditions.</t>
  </si>
  <si>
    <t>Reg 6.3(b) - Where the supply to the customers premises is interrupted as a result of a failure of, fault in or damage to the relevant electricity distributor's distribution system resulting from category 1, 2, or 3 severe weather conditions.</t>
  </si>
  <si>
    <t>Reg 11.5(a) - that the electricity distributor has not received a claim for compensation from the customer within a period of three months after the expiry of the relevant year in which this regulation applies</t>
  </si>
  <si>
    <t>Reg 11.5(b) - That the interruptions as a result of which this regulation applies were not all in respect of the supply to the same premises</t>
  </si>
  <si>
    <t>Reg 11.5(c) - That the customer  was not the customer at the premises to which the supply was interrupted on the occasion of each of the interruptions as a result of which this regulation applies.</t>
  </si>
  <si>
    <t>Reg 12.4(b) - that the customer requested the distributor not to restore the supply</t>
  </si>
  <si>
    <t>Reg 12.4(c) - that the distributor’s fuse had not operated so as to disconnect the supply</t>
  </si>
  <si>
    <t>Reg 14.7(b) - that the interruption was caused by the removal of a temporary supply that had been installed following an interruption of supply to the customer’s premises while supply was being restored to the premises</t>
  </si>
  <si>
    <t>Reg 14.7(c) - that the distributor to whose distribution system the customer’s premises are directly connected has not received a claim for compensation from the customer in respect of the failure(s) within a period of one month from the applicable date.</t>
  </si>
  <si>
    <t>Reg 19.5(b) - that the visit is for the purpose of responding to information received under regulations 12, 15, 17 or 18</t>
  </si>
  <si>
    <t>Reg 19.5(c) - that the visit is wholly or mainly in connection with disconnecting the premises in exercise of the power contained in paragraph 2(1) of Schedule 6 to the Act(1).</t>
  </si>
  <si>
    <t>Reg 21.7(b) - that there is a genuine dispute between the relevant operator and the customer as to whether the relevant operator is obliged to make the payment</t>
  </si>
  <si>
    <t>Performance Standards Representative:</t>
  </si>
  <si>
    <t xml:space="preserve">Statistical Return  -  Year Ending </t>
  </si>
  <si>
    <t>Company Name:</t>
  </si>
</sst>
</file>

<file path=xl/styles.xml><?xml version="1.0" encoding="utf-8"?>
<styleSheet xmlns="http://schemas.openxmlformats.org/spreadsheetml/2006/main">
  <numFmts count="5">
    <numFmt numFmtId="6" formatCode="&quot;£&quot;#,##0;[Red]\-&quot;£&quot;#,##0"/>
    <numFmt numFmtId="44" formatCode="_-&quot;£&quot;* #,##0.00_-;\-&quot;£&quot;* #,##0.00_-;_-&quot;£&quot;* &quot;-&quot;??_-;_-@_-"/>
    <numFmt numFmtId="43" formatCode="_-* #,##0.00_-;\-* #,##0.00_-;_-* &quot;-&quot;??_-;_-@_-"/>
    <numFmt numFmtId="164" formatCode="#,##0.00;[Red]\-#,##0.00;\-"/>
    <numFmt numFmtId="165" formatCode="#,##0;[Red]\-#,##0;\-"/>
  </numFmts>
  <fonts count="23">
    <font>
      <sz val="11"/>
      <name val="CG Omega"/>
    </font>
    <font>
      <sz val="11"/>
      <name val="CG Omega"/>
    </font>
    <font>
      <sz val="11"/>
      <name val="CG Omega"/>
      <family val="2"/>
    </font>
    <font>
      <sz val="11"/>
      <name val="CG Omega"/>
    </font>
    <font>
      <sz val="10"/>
      <name val="Arial"/>
      <family val="2"/>
    </font>
    <font>
      <sz val="10"/>
      <name val="Verdana"/>
      <family val="2"/>
    </font>
    <font>
      <b/>
      <i/>
      <sz val="10"/>
      <name val="Verdana"/>
      <family val="2"/>
    </font>
    <font>
      <sz val="8"/>
      <color indexed="81"/>
      <name val="Tahoma"/>
      <family val="2"/>
    </font>
    <font>
      <b/>
      <sz val="8"/>
      <color indexed="81"/>
      <name val="Tahoma"/>
      <family val="2"/>
    </font>
    <font>
      <sz val="10"/>
      <name val="CG Omega"/>
    </font>
    <font>
      <b/>
      <sz val="10"/>
      <name val="CG Omega"/>
      <family val="2"/>
    </font>
    <font>
      <sz val="10"/>
      <name val="CG Omega"/>
      <family val="2"/>
    </font>
    <font>
      <b/>
      <sz val="10"/>
      <color indexed="10"/>
      <name val="CG Omega"/>
      <family val="2"/>
    </font>
    <font>
      <b/>
      <u/>
      <sz val="10"/>
      <name val="CG Omega"/>
      <family val="2"/>
    </font>
    <font>
      <b/>
      <sz val="10"/>
      <color indexed="12"/>
      <name val="CG Omega"/>
      <family val="2"/>
    </font>
    <font>
      <sz val="10"/>
      <color indexed="9"/>
      <name val="CG Omega"/>
      <family val="2"/>
    </font>
    <font>
      <b/>
      <sz val="10"/>
      <name val="CG Omega"/>
    </font>
    <font>
      <sz val="10"/>
      <name val="CG"/>
    </font>
    <font>
      <sz val="10"/>
      <color indexed="12"/>
      <name val="CG Omega"/>
    </font>
    <font>
      <sz val="10"/>
      <color indexed="10"/>
      <name val="CG Omega"/>
    </font>
    <font>
      <sz val="10"/>
      <color indexed="10"/>
      <name val="CG Omega"/>
      <family val="2"/>
    </font>
    <font>
      <sz val="10"/>
      <color indexed="12"/>
      <name val="CG Omega"/>
      <family val="2"/>
    </font>
    <font>
      <vertAlign val="subscript"/>
      <sz val="11"/>
      <name val="Arial"/>
      <family val="2"/>
    </font>
  </fonts>
  <fills count="6">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3"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4" fillId="0" borderId="0"/>
    <xf numFmtId="0" fontId="4" fillId="0" borderId="0"/>
    <xf numFmtId="9" fontId="3" fillId="0" borderId="0" applyFont="0" applyFill="0" applyBorder="0" applyAlignment="0" applyProtection="0"/>
  </cellStyleXfs>
  <cellXfs count="132">
    <xf numFmtId="0" fontId="0" fillId="0" borderId="0" xfId="0"/>
    <xf numFmtId="164" fontId="5" fillId="2" borderId="2" xfId="10" applyNumberFormat="1" applyFont="1" applyFill="1" applyBorder="1" applyAlignment="1" applyProtection="1">
      <alignment horizontal="right" vertical="center"/>
      <protection locked="0"/>
    </xf>
    <xf numFmtId="165" fontId="5" fillId="2" borderId="2" xfId="10" applyNumberFormat="1" applyFont="1" applyFill="1" applyBorder="1" applyAlignment="1" applyProtection="1">
      <alignment horizontal="right" vertical="center"/>
      <protection locked="0"/>
    </xf>
    <xf numFmtId="165" fontId="5" fillId="0" borderId="0" xfId="10" applyNumberFormat="1" applyFont="1" applyFill="1" applyBorder="1" applyAlignment="1" applyProtection="1">
      <alignment horizontal="right" vertical="center"/>
      <protection locked="0"/>
    </xf>
    <xf numFmtId="165" fontId="5" fillId="4" borderId="0" xfId="10" applyNumberFormat="1" applyFont="1" applyFill="1" applyBorder="1" applyAlignment="1" applyProtection="1">
      <alignment horizontal="right" vertical="center"/>
      <protection locked="0"/>
    </xf>
    <xf numFmtId="165" fontId="5" fillId="5" borderId="2" xfId="10" applyNumberFormat="1" applyFont="1" applyFill="1" applyBorder="1" applyAlignment="1" applyProtection="1">
      <alignment horizontal="right" vertical="center"/>
      <protection locked="0"/>
    </xf>
    <xf numFmtId="0" fontId="9" fillId="4" borderId="0" xfId="0" applyFont="1" applyFill="1"/>
    <xf numFmtId="0" fontId="9" fillId="0" borderId="0" xfId="0" applyFont="1"/>
    <xf numFmtId="0" fontId="11" fillId="4" borderId="0" xfId="0" applyFont="1" applyFill="1" applyAlignment="1">
      <alignment horizontal="right"/>
    </xf>
    <xf numFmtId="0" fontId="10" fillId="0" borderId="0" xfId="0" applyFont="1" applyFill="1" applyAlignment="1">
      <alignment horizontal="right"/>
    </xf>
    <xf numFmtId="0" fontId="10" fillId="4" borderId="0" xfId="0" applyFont="1" applyFill="1" applyAlignment="1">
      <alignment horizontal="right"/>
    </xf>
    <xf numFmtId="0" fontId="12" fillId="4" borderId="0" xfId="0" applyFont="1" applyFill="1"/>
    <xf numFmtId="0" fontId="11" fillId="4" borderId="0" xfId="0" applyFont="1" applyFill="1"/>
    <xf numFmtId="0" fontId="10" fillId="4" borderId="0" xfId="0" applyFont="1" applyFill="1"/>
    <xf numFmtId="0" fontId="11" fillId="0" borderId="0" xfId="0" applyFont="1" applyFill="1" applyAlignment="1">
      <alignment horizontal="right"/>
    </xf>
    <xf numFmtId="0" fontId="10" fillId="4" borderId="0" xfId="0" applyFont="1" applyFill="1" applyAlignment="1">
      <alignment horizontal="left"/>
    </xf>
    <xf numFmtId="0" fontId="13" fillId="4" borderId="0" xfId="0" applyFont="1" applyFill="1" applyAlignment="1">
      <alignment horizontal="right"/>
    </xf>
    <xf numFmtId="0" fontId="14" fillId="4" borderId="0" xfId="0" applyFont="1" applyFill="1"/>
    <xf numFmtId="0" fontId="13" fillId="0" borderId="0" xfId="0" applyFont="1" applyFill="1" applyAlignment="1">
      <alignment horizontal="right"/>
    </xf>
    <xf numFmtId="0" fontId="10" fillId="4" borderId="0" xfId="0" applyFont="1" applyFill="1" applyBorder="1" applyAlignment="1">
      <alignment horizontal="left"/>
    </xf>
    <xf numFmtId="0" fontId="13" fillId="4" borderId="0" xfId="0" applyFont="1" applyFill="1" applyBorder="1" applyAlignment="1">
      <alignment horizontal="right"/>
    </xf>
    <xf numFmtId="0" fontId="15" fillId="4" borderId="0" xfId="0" applyFont="1" applyFill="1" applyBorder="1" applyAlignment="1">
      <alignment horizontal="left"/>
    </xf>
    <xf numFmtId="0" fontId="11" fillId="4" borderId="0" xfId="0" applyFont="1" applyFill="1" applyBorder="1" applyAlignment="1">
      <alignment horizontal="right"/>
    </xf>
    <xf numFmtId="0" fontId="11" fillId="4" borderId="0" xfId="0" applyFont="1" applyFill="1" applyBorder="1" applyAlignment="1">
      <alignment horizontal="left"/>
    </xf>
    <xf numFmtId="6" fontId="11" fillId="0" borderId="8" xfId="0" applyNumberFormat="1" applyFont="1" applyFill="1" applyBorder="1" applyAlignment="1">
      <alignment horizontal="right"/>
    </xf>
    <xf numFmtId="0" fontId="11" fillId="4" borderId="13" xfId="0" applyFont="1" applyFill="1" applyBorder="1" applyAlignment="1">
      <alignment horizontal="right"/>
    </xf>
    <xf numFmtId="0" fontId="11" fillId="4" borderId="0" xfId="0" applyFont="1" applyFill="1" applyBorder="1"/>
    <xf numFmtId="0" fontId="9" fillId="4" borderId="0" xfId="0" applyFont="1" applyFill="1" applyAlignment="1">
      <alignment vertical="center"/>
    </xf>
    <xf numFmtId="0" fontId="11" fillId="4" borderId="0" xfId="0" applyFont="1" applyFill="1" applyBorder="1" applyAlignment="1">
      <alignment horizontal="right" vertical="center"/>
    </xf>
    <xf numFmtId="0" fontId="12" fillId="4" borderId="0" xfId="0" applyFont="1" applyFill="1" applyAlignment="1">
      <alignment vertical="center"/>
    </xf>
    <xf numFmtId="0" fontId="9" fillId="0" borderId="0" xfId="0" applyFont="1" applyAlignment="1">
      <alignment vertical="center"/>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3" xfId="0" applyFont="1" applyFill="1" applyBorder="1" applyAlignment="1">
      <alignment horizontal="left"/>
    </xf>
    <xf numFmtId="0" fontId="9" fillId="0" borderId="4" xfId="0" applyFont="1" applyFill="1" applyBorder="1" applyAlignment="1">
      <alignment horizontal="left"/>
    </xf>
    <xf numFmtId="0" fontId="11" fillId="0" borderId="0" xfId="0" applyFont="1" applyFill="1" applyBorder="1" applyAlignment="1">
      <alignment horizontal="right"/>
    </xf>
    <xf numFmtId="0" fontId="9" fillId="0" borderId="3" xfId="0" applyFont="1" applyFill="1" applyBorder="1"/>
    <xf numFmtId="0" fontId="9" fillId="0" borderId="4" xfId="0" applyFont="1" applyFill="1" applyBorder="1"/>
    <xf numFmtId="0" fontId="18" fillId="4" borderId="0" xfId="0" applyFont="1" applyFill="1"/>
    <xf numFmtId="0" fontId="19" fillId="4" borderId="0" xfId="0" applyFont="1" applyFill="1" applyAlignment="1">
      <alignment vertical="center"/>
    </xf>
    <xf numFmtId="0" fontId="19" fillId="4" borderId="0" xfId="0" applyFont="1" applyFill="1"/>
    <xf numFmtId="0" fontId="9" fillId="4" borderId="0" xfId="0" applyFont="1" applyFill="1" applyBorder="1" applyAlignment="1">
      <alignment horizontal="left"/>
    </xf>
    <xf numFmtId="6" fontId="11" fillId="0" borderId="1" xfId="0" applyNumberFormat="1" applyFont="1" applyFill="1" applyBorder="1" applyAlignment="1">
      <alignment horizontal="right"/>
    </xf>
    <xf numFmtId="0" fontId="9" fillId="0" borderId="3" xfId="0" applyFont="1" applyFill="1" applyBorder="1" applyAlignment="1"/>
    <xf numFmtId="0" fontId="9" fillId="0" borderId="4" xfId="0" applyFont="1" applyFill="1" applyBorder="1" applyAlignment="1"/>
    <xf numFmtId="0" fontId="9" fillId="4" borderId="14" xfId="0" applyFont="1" applyFill="1" applyBorder="1"/>
    <xf numFmtId="0" fontId="9" fillId="0" borderId="0" xfId="0" applyFont="1" applyFill="1"/>
    <xf numFmtId="0" fontId="10" fillId="0" borderId="0" xfId="0" applyFont="1" applyFill="1" applyBorder="1" applyAlignment="1">
      <alignment horizontal="left"/>
    </xf>
    <xf numFmtId="0" fontId="20" fillId="4" borderId="0" xfId="0" applyFont="1" applyFill="1"/>
    <xf numFmtId="0" fontId="21" fillId="4" borderId="0" xfId="0" applyFont="1" applyFill="1"/>
    <xf numFmtId="0" fontId="20" fillId="4" borderId="0" xfId="0" applyFont="1" applyFill="1" applyAlignment="1">
      <alignment vertical="center"/>
    </xf>
    <xf numFmtId="49" fontId="17" fillId="0" borderId="15" xfId="10" applyNumberFormat="1" applyFont="1" applyFill="1" applyBorder="1" applyAlignment="1" applyProtection="1">
      <alignment horizontal="right" vertical="center"/>
      <protection locked="0"/>
    </xf>
    <xf numFmtId="165" fontId="5" fillId="2" borderId="7" xfId="10" applyNumberFormat="1" applyFont="1" applyFill="1" applyBorder="1" applyAlignment="1" applyProtection="1">
      <alignment horizontal="right" vertical="center"/>
      <protection locked="0"/>
    </xf>
    <xf numFmtId="0" fontId="9" fillId="0" borderId="1" xfId="0" applyFont="1" applyFill="1" applyBorder="1" applyAlignment="1">
      <alignment horizontal="right"/>
    </xf>
    <xf numFmtId="0" fontId="9" fillId="0" borderId="1" xfId="0" applyFont="1" applyBorder="1" applyAlignment="1">
      <alignment horizontal="right"/>
    </xf>
    <xf numFmtId="0" fontId="9" fillId="0" borderId="0" xfId="0" applyFont="1" applyFill="1" applyBorder="1" applyAlignment="1">
      <alignment horizontal="right"/>
    </xf>
    <xf numFmtId="0" fontId="9" fillId="0" borderId="1" xfId="0" applyFont="1" applyBorder="1" applyAlignment="1">
      <alignment horizontal="center"/>
    </xf>
    <xf numFmtId="44" fontId="6" fillId="3" borderId="2" xfId="5" applyFont="1" applyFill="1" applyBorder="1" applyAlignment="1" applyProtection="1">
      <alignment horizontal="right" vertical="center"/>
    </xf>
    <xf numFmtId="0" fontId="9" fillId="4" borderId="2" xfId="0" applyFont="1" applyFill="1" applyBorder="1"/>
    <xf numFmtId="0" fontId="16" fillId="4" borderId="0" xfId="0" applyFont="1" applyFill="1" applyAlignment="1">
      <alignment horizontal="center"/>
    </xf>
    <xf numFmtId="43" fontId="6" fillId="3" borderId="2" xfId="1" applyFont="1" applyFill="1" applyBorder="1" applyAlignment="1" applyProtection="1">
      <alignment horizontal="right" vertical="center"/>
    </xf>
    <xf numFmtId="0" fontId="16" fillId="4" borderId="2" xfId="0" applyFont="1" applyFill="1" applyBorder="1" applyAlignment="1">
      <alignment vertical="top"/>
    </xf>
    <xf numFmtId="165" fontId="17" fillId="2" borderId="16" xfId="10" applyNumberFormat="1" applyFont="1" applyFill="1" applyBorder="1" applyAlignment="1" applyProtection="1">
      <alignment horizontal="right" vertical="center"/>
      <protection locked="0"/>
    </xf>
    <xf numFmtId="165" fontId="17" fillId="2" borderId="17" xfId="10" applyNumberFormat="1" applyFont="1" applyFill="1" applyBorder="1" applyAlignment="1" applyProtection="1">
      <alignment horizontal="right" vertical="center"/>
      <protection locked="0"/>
    </xf>
    <xf numFmtId="49" fontId="17" fillId="0" borderId="2" xfId="10" applyNumberFormat="1" applyFont="1" applyFill="1" applyBorder="1" applyAlignment="1" applyProtection="1">
      <alignment horizontal="right" vertical="center"/>
      <protection locked="0"/>
    </xf>
    <xf numFmtId="0" fontId="9" fillId="4" borderId="2" xfId="0" applyFont="1" applyFill="1" applyBorder="1" applyAlignment="1">
      <alignment wrapText="1"/>
    </xf>
    <xf numFmtId="44" fontId="5" fillId="2" borderId="2" xfId="5" applyFont="1" applyFill="1" applyBorder="1" applyAlignment="1" applyProtection="1">
      <alignment horizontal="right" vertical="center"/>
      <protection locked="0"/>
    </xf>
    <xf numFmtId="44" fontId="5" fillId="2" borderId="9" xfId="5" applyFont="1" applyFill="1" applyBorder="1" applyAlignment="1" applyProtection="1">
      <alignment horizontal="right" vertical="center"/>
      <protection locked="0"/>
    </xf>
    <xf numFmtId="0" fontId="10" fillId="4" borderId="0" xfId="0" applyFont="1" applyFill="1" applyBorder="1" applyAlignment="1">
      <alignment horizontal="left"/>
    </xf>
    <xf numFmtId="49" fontId="17" fillId="0" borderId="15" xfId="10" applyNumberFormat="1" applyFont="1" applyFill="1" applyBorder="1" applyAlignment="1" applyProtection="1">
      <alignment horizontal="left" vertical="top"/>
      <protection locked="0"/>
    </xf>
    <xf numFmtId="0" fontId="9" fillId="4" borderId="2" xfId="0" applyFont="1" applyFill="1" applyBorder="1" applyAlignment="1">
      <alignment horizontal="left"/>
    </xf>
    <xf numFmtId="49" fontId="17" fillId="0" borderId="2" xfId="10" applyNumberFormat="1" applyFont="1" applyFill="1" applyBorder="1" applyAlignment="1" applyProtection="1">
      <alignment horizontal="left" vertical="center"/>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Fill="1" applyBorder="1" applyAlignment="1">
      <alignment horizontal="left"/>
    </xf>
    <xf numFmtId="0" fontId="9" fillId="0" borderId="4" xfId="0" applyFont="1" applyFill="1" applyBorder="1" applyAlignment="1">
      <alignment horizontal="left"/>
    </xf>
    <xf numFmtId="0" fontId="10" fillId="0" borderId="10"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5" xfId="0" applyFont="1" applyFill="1" applyBorder="1" applyAlignment="1">
      <alignment horizontal="left"/>
    </xf>
    <xf numFmtId="0" fontId="9" fillId="0" borderId="4" xfId="0" applyFont="1" applyBorder="1" applyAlignment="1">
      <alignment horizontal="left"/>
    </xf>
    <xf numFmtId="0" fontId="9" fillId="0" borderId="15" xfId="0" applyFont="1" applyBorder="1" applyAlignment="1">
      <alignment horizontal="left"/>
    </xf>
    <xf numFmtId="0" fontId="10" fillId="4" borderId="6" xfId="0" applyFont="1" applyFill="1" applyBorder="1" applyAlignment="1">
      <alignment horizontal="left"/>
    </xf>
    <xf numFmtId="0" fontId="10" fillId="4" borderId="10" xfId="0" applyFont="1" applyFill="1" applyBorder="1" applyAlignment="1">
      <alignment horizontal="left"/>
    </xf>
    <xf numFmtId="0" fontId="10" fillId="4" borderId="11" xfId="0" applyFont="1" applyFill="1" applyBorder="1" applyAlignment="1">
      <alignment horizontal="left"/>
    </xf>
    <xf numFmtId="0" fontId="10" fillId="4" borderId="12" xfId="0" applyFont="1" applyFill="1" applyBorder="1" applyAlignment="1">
      <alignment horizontal="left"/>
    </xf>
    <xf numFmtId="0" fontId="10" fillId="0" borderId="3" xfId="0" applyFont="1" applyFill="1" applyBorder="1" applyAlignment="1">
      <alignment horizontal="left"/>
    </xf>
    <xf numFmtId="0" fontId="10" fillId="0" borderId="4" xfId="0" applyFont="1" applyFill="1" applyBorder="1" applyAlignment="1">
      <alignment horizontal="left"/>
    </xf>
    <xf numFmtId="0" fontId="10" fillId="0" borderId="15" xfId="0" applyFont="1" applyFill="1" applyBorder="1" applyAlignment="1">
      <alignment horizontal="left"/>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9" fillId="4" borderId="6" xfId="0" applyFont="1" applyFill="1" applyBorder="1" applyAlignment="1">
      <alignment horizontal="left"/>
    </xf>
    <xf numFmtId="0" fontId="9" fillId="0" borderId="5"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15" xfId="0" applyFont="1" applyFill="1" applyBorder="1" applyAlignment="1">
      <alignment horizontal="left" vertical="top"/>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10"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10" fillId="4" borderId="0" xfId="0" applyFont="1" applyFill="1" applyBorder="1" applyAlignment="1">
      <alignment horizontal="left"/>
    </xf>
    <xf numFmtId="0" fontId="9" fillId="4" borderId="0" xfId="0" applyFont="1" applyFill="1" applyBorder="1" applyAlignment="1">
      <alignment horizontal="left"/>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9" fillId="0" borderId="15" xfId="0" applyFont="1" applyFill="1" applyBorder="1" applyAlignment="1">
      <alignment horizontal="left" wrapText="1"/>
    </xf>
  </cellXfs>
  <cellStyles count="12">
    <cellStyle name="Comma" xfId="1" builtinId="3"/>
    <cellStyle name="Comma 2" xfId="2"/>
    <cellStyle name="Comma 3" xfId="3"/>
    <cellStyle name="Comma 4" xfId="4"/>
    <cellStyle name="Currency" xfId="5" builtinId="4"/>
    <cellStyle name="Currency 2" xfId="6"/>
    <cellStyle name="Currency 3" xfId="7"/>
    <cellStyle name="Currency 4" xfId="8"/>
    <cellStyle name="Normal" xfId="0" builtinId="0"/>
    <cellStyle name="Normal 2" xfId="9"/>
    <cellStyle name="Normal_risk table" xfId="10"/>
    <cellStyle name="Percent 2" xfId="11"/>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V649"/>
  <sheetViews>
    <sheetView tabSelected="1" topLeftCell="A286" zoomScale="70" zoomScaleNormal="70" workbookViewId="0">
      <selection activeCell="H290" sqref="H290"/>
    </sheetView>
  </sheetViews>
  <sheetFormatPr defaultRowHeight="12.75"/>
  <cols>
    <col min="1" max="1" width="11" style="7" bestFit="1" customWidth="1"/>
    <col min="2" max="2" width="19.375" style="7" bestFit="1" customWidth="1"/>
    <col min="3" max="3" width="9" style="7"/>
    <col min="4" max="4" width="11.625" style="7" customWidth="1"/>
    <col min="5" max="5" width="9" style="7"/>
    <col min="6" max="6" width="11.5" style="7" customWidth="1"/>
    <col min="7" max="7" width="46.125" style="7" customWidth="1"/>
    <col min="8" max="8" width="16" style="7" customWidth="1"/>
    <col min="9" max="9" width="9" style="7"/>
    <col min="10" max="10" width="14" style="7" customWidth="1"/>
    <col min="11" max="11" width="3.875" style="7" customWidth="1"/>
    <col min="12" max="12" width="6" style="7" bestFit="1" customWidth="1"/>
    <col min="13" max="13" width="33" style="7" customWidth="1"/>
    <col min="14" max="48" width="10.125" style="7" customWidth="1"/>
    <col min="49" max="16384" width="9" style="7"/>
  </cols>
  <sheetData>
    <row r="1" spans="1:48" ht="13.5" thickBot="1">
      <c r="A1" s="6"/>
      <c r="B1" s="98" t="s">
        <v>0</v>
      </c>
      <c r="C1" s="99"/>
      <c r="D1" s="99"/>
      <c r="E1" s="99"/>
      <c r="F1" s="99"/>
      <c r="G1" s="99"/>
      <c r="H1" s="99"/>
      <c r="I1" s="99"/>
      <c r="J1" s="100"/>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1:48" ht="13.5" thickBot="1">
      <c r="A2" s="6"/>
      <c r="B2" s="8"/>
      <c r="C2" s="8"/>
      <c r="D2" s="8"/>
      <c r="E2" s="8"/>
      <c r="F2" s="8"/>
      <c r="G2" s="8"/>
      <c r="H2" s="8"/>
      <c r="I2" s="8"/>
      <c r="J2" s="8"/>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row>
    <row r="3" spans="1:48" ht="13.5" thickBot="1">
      <c r="A3" s="6"/>
      <c r="B3" s="101" t="s">
        <v>302</v>
      </c>
      <c r="C3" s="102"/>
      <c r="D3" s="103"/>
      <c r="E3" s="9"/>
      <c r="F3" s="107"/>
      <c r="G3" s="108"/>
      <c r="H3" s="109"/>
      <c r="I3" s="10"/>
      <c r="J3" s="10"/>
      <c r="K3" s="11"/>
      <c r="L3" s="11"/>
      <c r="M3" s="6"/>
      <c r="N3" s="6"/>
      <c r="O3" s="6"/>
      <c r="P3" s="6"/>
      <c r="Q3" s="6"/>
      <c r="R3" s="6"/>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row>
    <row r="4" spans="1:48" ht="13.5" thickBot="1">
      <c r="A4" s="6"/>
      <c r="B4" s="101" t="s">
        <v>303</v>
      </c>
      <c r="C4" s="102"/>
      <c r="D4" s="103"/>
      <c r="E4" s="10"/>
      <c r="F4" s="107"/>
      <c r="G4" s="108"/>
      <c r="H4" s="109"/>
      <c r="I4" s="13"/>
      <c r="J4" s="10"/>
      <c r="K4" s="11"/>
      <c r="L4" s="11"/>
      <c r="M4" s="6"/>
      <c r="N4" s="6"/>
      <c r="O4" s="6"/>
      <c r="P4" s="6"/>
      <c r="Q4" s="6"/>
      <c r="R4" s="6"/>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row>
    <row r="5" spans="1:48" ht="15" customHeight="1" thickBot="1">
      <c r="A5" s="6"/>
      <c r="B5" s="101" t="s">
        <v>301</v>
      </c>
      <c r="C5" s="102"/>
      <c r="D5" s="103"/>
      <c r="E5" s="10"/>
      <c r="F5" s="107"/>
      <c r="G5" s="108"/>
      <c r="H5" s="109"/>
      <c r="I5" s="10"/>
      <c r="J5" s="10"/>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48" ht="13.5" thickBot="1">
      <c r="A6" s="6"/>
      <c r="B6" s="12"/>
      <c r="C6" s="12"/>
      <c r="D6" s="12"/>
      <c r="E6" s="12"/>
      <c r="F6" s="12"/>
      <c r="G6" s="12"/>
      <c r="H6" s="14"/>
      <c r="I6" s="12"/>
      <c r="J6" s="8"/>
      <c r="K6" s="6"/>
      <c r="L6" s="6"/>
      <c r="M6" s="11"/>
      <c r="N6" s="48"/>
      <c r="O6" s="48"/>
      <c r="P6" s="48"/>
      <c r="Q6" s="48"/>
      <c r="R6" s="48"/>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13.5" thickBot="1">
      <c r="A7" s="6"/>
      <c r="B7" s="80" t="s">
        <v>147</v>
      </c>
      <c r="C7" s="81"/>
      <c r="D7" s="81"/>
      <c r="E7" s="81"/>
      <c r="F7" s="81"/>
      <c r="G7" s="82"/>
      <c r="H7" s="56" t="s">
        <v>1</v>
      </c>
      <c r="I7" s="15"/>
      <c r="J7" s="16"/>
      <c r="K7" s="17"/>
      <c r="L7" s="17"/>
      <c r="M7" s="17"/>
      <c r="N7" s="49"/>
      <c r="O7" s="49"/>
      <c r="P7" s="49"/>
      <c r="Q7" s="49"/>
      <c r="R7" s="49"/>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row>
    <row r="8" spans="1:48">
      <c r="A8" s="6"/>
      <c r="B8" s="15"/>
      <c r="C8" s="15"/>
      <c r="D8" s="15"/>
      <c r="E8" s="15"/>
      <c r="F8" s="15"/>
      <c r="G8" s="15"/>
      <c r="H8" s="18"/>
      <c r="I8" s="19"/>
      <c r="J8" s="20"/>
      <c r="K8" s="6"/>
      <c r="L8" s="6"/>
      <c r="M8" s="6"/>
      <c r="N8" s="6"/>
      <c r="O8" s="6"/>
      <c r="P8" s="6"/>
      <c r="Q8" s="6"/>
      <c r="R8" s="6"/>
      <c r="S8" s="6"/>
      <c r="T8" s="6"/>
      <c r="U8" s="6"/>
      <c r="V8" s="6"/>
      <c r="W8" s="6"/>
      <c r="X8" s="6"/>
      <c r="Y8" s="6"/>
      <c r="Z8" s="6"/>
      <c r="AA8" s="17"/>
      <c r="AB8" s="17"/>
      <c r="AC8" s="17"/>
      <c r="AD8" s="17"/>
      <c r="AE8" s="17"/>
      <c r="AF8" s="17"/>
      <c r="AG8" s="17"/>
      <c r="AH8" s="17"/>
      <c r="AI8" s="17"/>
      <c r="AJ8" s="17"/>
      <c r="AK8" s="17"/>
      <c r="AL8" s="17"/>
      <c r="AM8" s="17"/>
      <c r="AN8" s="17"/>
      <c r="AO8" s="17"/>
      <c r="AP8" s="17"/>
      <c r="AQ8" s="17"/>
      <c r="AR8" s="6"/>
      <c r="AS8" s="6"/>
      <c r="AT8" s="6"/>
      <c r="AU8" s="6"/>
      <c r="AV8" s="6"/>
    </row>
    <row r="9" spans="1:48">
      <c r="A9" s="6"/>
      <c r="B9" s="15"/>
      <c r="C9" s="78" t="s">
        <v>148</v>
      </c>
      <c r="D9" s="79"/>
      <c r="E9" s="79"/>
      <c r="F9" s="79"/>
      <c r="G9" s="85"/>
      <c r="H9" s="2"/>
      <c r="I9" s="21"/>
      <c r="J9" s="22"/>
      <c r="K9" s="6"/>
      <c r="L9" s="6"/>
      <c r="M9" s="6"/>
      <c r="N9" s="6"/>
      <c r="O9" s="6"/>
      <c r="P9" s="6"/>
      <c r="Q9" s="6"/>
      <c r="R9" s="6"/>
      <c r="S9" s="6"/>
      <c r="T9" s="6"/>
      <c r="U9" s="6"/>
      <c r="V9" s="6"/>
      <c r="W9" s="6"/>
      <c r="X9" s="6"/>
      <c r="Y9" s="6"/>
      <c r="Z9" s="6"/>
      <c r="AA9" s="17"/>
      <c r="AB9" s="17"/>
      <c r="AC9" s="17"/>
      <c r="AD9" s="17"/>
      <c r="AE9" s="17"/>
      <c r="AF9" s="17"/>
      <c r="AG9" s="17"/>
      <c r="AH9" s="17"/>
      <c r="AI9" s="17"/>
      <c r="AJ9" s="17"/>
      <c r="AK9" s="17"/>
      <c r="AL9" s="17"/>
      <c r="AM9" s="17"/>
      <c r="AN9" s="17"/>
      <c r="AO9" s="17"/>
      <c r="AP9" s="17"/>
      <c r="AQ9" s="17"/>
      <c r="AR9" s="6"/>
      <c r="AS9" s="6"/>
      <c r="AT9" s="6"/>
      <c r="AU9" s="6"/>
      <c r="AV9" s="6"/>
    </row>
    <row r="10" spans="1:48">
      <c r="A10" s="6"/>
      <c r="B10" s="15"/>
      <c r="C10" s="78" t="s">
        <v>22</v>
      </c>
      <c r="D10" s="79"/>
      <c r="E10" s="79"/>
      <c r="F10" s="79"/>
      <c r="G10" s="85"/>
      <c r="H10" s="2"/>
      <c r="I10" s="23"/>
      <c r="J10" s="22"/>
      <c r="K10" s="17"/>
      <c r="L10" s="17"/>
      <c r="M10" s="65" t="s">
        <v>287</v>
      </c>
      <c r="N10" s="58" t="s">
        <v>276</v>
      </c>
      <c r="O10" s="58" t="s">
        <v>277</v>
      </c>
      <c r="P10" s="58" t="s">
        <v>264</v>
      </c>
      <c r="Q10" s="58" t="s">
        <v>265</v>
      </c>
      <c r="R10" s="58" t="s">
        <v>266</v>
      </c>
      <c r="S10" s="58" t="s">
        <v>248</v>
      </c>
      <c r="T10" s="58" t="s">
        <v>267</v>
      </c>
      <c r="U10" s="58" t="s">
        <v>268</v>
      </c>
      <c r="V10" s="58" t="s">
        <v>269</v>
      </c>
      <c r="W10" s="58" t="s">
        <v>270</v>
      </c>
      <c r="X10" s="58" t="s">
        <v>271</v>
      </c>
      <c r="Y10" s="58" t="s">
        <v>272</v>
      </c>
      <c r="Z10" s="58" t="s">
        <v>273</v>
      </c>
      <c r="AA10" s="58" t="s">
        <v>274</v>
      </c>
      <c r="AB10" s="58" t="s">
        <v>275</v>
      </c>
      <c r="AC10" s="17"/>
      <c r="AD10" s="17"/>
      <c r="AE10" s="17"/>
      <c r="AF10" s="17"/>
      <c r="AG10" s="17"/>
      <c r="AH10" s="17"/>
      <c r="AI10" s="17"/>
      <c r="AJ10" s="17"/>
      <c r="AK10" s="17"/>
      <c r="AL10" s="17"/>
      <c r="AM10" s="17"/>
      <c r="AN10" s="17"/>
      <c r="AO10" s="17"/>
      <c r="AP10" s="17"/>
      <c r="AQ10" s="17"/>
      <c r="AR10" s="17"/>
      <c r="AS10" s="17"/>
      <c r="AT10" s="17"/>
      <c r="AU10" s="17"/>
      <c r="AV10" s="17"/>
    </row>
    <row r="11" spans="1:48" ht="25.5">
      <c r="A11" s="6"/>
      <c r="B11" s="12"/>
      <c r="C11" s="78" t="s">
        <v>20</v>
      </c>
      <c r="D11" s="79"/>
      <c r="E11" s="79"/>
      <c r="F11" s="79"/>
      <c r="G11" s="79"/>
      <c r="H11" s="2"/>
      <c r="I11" s="19"/>
      <c r="J11" s="22"/>
      <c r="K11" s="6"/>
      <c r="L11" s="6"/>
      <c r="M11" s="65" t="s">
        <v>245</v>
      </c>
      <c r="N11" s="63"/>
      <c r="O11" s="63"/>
      <c r="P11" s="63"/>
      <c r="Q11" s="63"/>
      <c r="R11" s="63"/>
      <c r="S11" s="63"/>
      <c r="T11" s="63"/>
      <c r="U11" s="63"/>
      <c r="V11" s="63"/>
      <c r="W11" s="63"/>
      <c r="X11" s="63"/>
      <c r="Y11" s="63"/>
      <c r="Z11" s="63"/>
      <c r="AA11" s="63"/>
      <c r="AB11" s="63"/>
      <c r="AC11" s="17"/>
      <c r="AD11" s="17"/>
      <c r="AE11" s="17"/>
      <c r="AF11" s="17"/>
      <c r="AG11" s="17"/>
      <c r="AH11" s="17"/>
      <c r="AI11" s="17"/>
      <c r="AJ11" s="17"/>
      <c r="AK11" s="17"/>
      <c r="AL11" s="17"/>
      <c r="AM11" s="17"/>
      <c r="AN11" s="17"/>
      <c r="AO11" s="17"/>
      <c r="AP11" s="17"/>
      <c r="AQ11" s="17"/>
      <c r="AR11" s="6"/>
      <c r="AS11" s="6"/>
      <c r="AT11" s="6"/>
      <c r="AU11" s="6"/>
      <c r="AV11" s="6"/>
    </row>
    <row r="12" spans="1:48" ht="13.5" thickBot="1">
      <c r="A12" s="6"/>
      <c r="B12" s="12"/>
      <c r="C12" s="78" t="s">
        <v>19</v>
      </c>
      <c r="D12" s="79"/>
      <c r="E12" s="79"/>
      <c r="F12" s="79"/>
      <c r="G12" s="85"/>
      <c r="H12" s="2"/>
      <c r="I12" s="19"/>
      <c r="J12" s="22"/>
      <c r="K12" s="6"/>
      <c r="L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row>
    <row r="13" spans="1:48" ht="13.5" thickBot="1">
      <c r="A13" s="6"/>
      <c r="B13" s="12"/>
      <c r="C13" s="78" t="s">
        <v>5</v>
      </c>
      <c r="D13" s="79"/>
      <c r="E13" s="79"/>
      <c r="F13" s="79"/>
      <c r="G13" s="79"/>
      <c r="H13" s="24">
        <v>22</v>
      </c>
      <c r="I13" s="19"/>
      <c r="J13" s="22"/>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row>
    <row r="14" spans="1:48">
      <c r="A14" s="6"/>
      <c r="B14" s="12"/>
      <c r="C14" s="78" t="s">
        <v>21</v>
      </c>
      <c r="D14" s="79"/>
      <c r="E14" s="79"/>
      <c r="F14" s="79"/>
      <c r="G14" s="79"/>
      <c r="H14" s="57">
        <f>(H12)*H13</f>
        <v>0</v>
      </c>
      <c r="I14" s="23"/>
      <c r="J14" s="22"/>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row>
    <row r="15" spans="1:48">
      <c r="A15" s="6"/>
      <c r="B15" s="12"/>
      <c r="C15" s="78" t="s">
        <v>149</v>
      </c>
      <c r="D15" s="79"/>
      <c r="E15" s="79"/>
      <c r="F15" s="79"/>
      <c r="G15" s="79"/>
      <c r="H15" s="2"/>
      <c r="I15" s="19"/>
      <c r="J15" s="22"/>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row>
    <row r="16" spans="1:48" ht="13.5" thickBot="1">
      <c r="A16" s="6"/>
      <c r="B16" s="12"/>
      <c r="C16" s="78" t="s">
        <v>150</v>
      </c>
      <c r="D16" s="79"/>
      <c r="E16" s="79"/>
      <c r="F16" s="79"/>
      <c r="G16" s="79"/>
      <c r="H16" s="67"/>
      <c r="I16" s="19"/>
      <c r="J16" s="22"/>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row>
    <row r="17" spans="1:48" ht="13.5" thickBot="1">
      <c r="A17" s="6"/>
      <c r="B17" s="12"/>
      <c r="C17" s="12"/>
      <c r="D17" s="12"/>
      <c r="E17" s="12"/>
      <c r="F17" s="12"/>
      <c r="G17" s="12"/>
      <c r="H17" s="25"/>
      <c r="I17" s="26"/>
      <c r="J17" s="22"/>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row>
    <row r="18" spans="1:48" s="30" customFormat="1" ht="28.5" customHeight="1" thickBot="1">
      <c r="A18" s="27"/>
      <c r="B18" s="104" t="s">
        <v>23</v>
      </c>
      <c r="C18" s="105"/>
      <c r="D18" s="105"/>
      <c r="E18" s="105"/>
      <c r="F18" s="106"/>
      <c r="G18" s="28"/>
      <c r="H18" s="75" t="s">
        <v>16</v>
      </c>
      <c r="I18" s="76"/>
      <c r="J18" s="77"/>
      <c r="K18" s="29"/>
      <c r="L18" s="29"/>
      <c r="M18" s="29"/>
      <c r="N18" s="50"/>
      <c r="O18" s="50"/>
      <c r="P18" s="50"/>
      <c r="Q18" s="50"/>
      <c r="R18" s="50"/>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row>
    <row r="19" spans="1:48">
      <c r="A19" s="6"/>
      <c r="B19" s="15"/>
      <c r="C19" s="15"/>
      <c r="D19" s="15"/>
      <c r="E19" s="15"/>
      <c r="F19" s="15"/>
      <c r="G19" s="15"/>
      <c r="H19" s="22"/>
      <c r="I19" s="23"/>
      <c r="J19" s="22"/>
      <c r="K19" s="11"/>
      <c r="L19" s="11"/>
      <c r="M19" s="11"/>
      <c r="N19" s="48"/>
      <c r="O19" s="48"/>
      <c r="P19" s="48"/>
      <c r="Q19" s="48"/>
      <c r="R19" s="48"/>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row>
    <row r="20" spans="1:48">
      <c r="A20" s="6"/>
      <c r="B20" s="15"/>
      <c r="C20" s="78" t="s">
        <v>24</v>
      </c>
      <c r="D20" s="79"/>
      <c r="E20" s="79"/>
      <c r="F20" s="79"/>
      <c r="G20" s="85"/>
      <c r="H20" s="2"/>
      <c r="I20" s="23"/>
      <c r="J20" s="22"/>
      <c r="K20" s="11"/>
      <c r="L20" s="11"/>
      <c r="M20" s="11"/>
      <c r="N20" s="48"/>
      <c r="O20" s="48"/>
      <c r="P20" s="48"/>
      <c r="Q20" s="48"/>
      <c r="R20" s="48"/>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row>
    <row r="21" spans="1:48">
      <c r="A21" s="6"/>
      <c r="B21" s="15"/>
      <c r="C21" s="78" t="s">
        <v>25</v>
      </c>
      <c r="D21" s="79"/>
      <c r="E21" s="79"/>
      <c r="F21" s="79"/>
      <c r="G21" s="85"/>
      <c r="H21" s="2"/>
      <c r="I21" s="23"/>
      <c r="J21" s="22"/>
      <c r="K21" s="11"/>
      <c r="L21" s="11"/>
      <c r="M21" s="11"/>
      <c r="N21" s="48"/>
      <c r="O21" s="48"/>
      <c r="P21" s="48"/>
      <c r="Q21" s="48"/>
      <c r="R21" s="48"/>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row>
    <row r="22" spans="1:48">
      <c r="A22" s="6"/>
      <c r="B22" s="15"/>
      <c r="C22" s="31" t="s">
        <v>139</v>
      </c>
      <c r="D22" s="32"/>
      <c r="E22" s="32"/>
      <c r="F22" s="32"/>
      <c r="G22" s="32"/>
      <c r="H22" s="2"/>
      <c r="I22" s="23"/>
      <c r="J22" s="22"/>
      <c r="K22" s="11"/>
      <c r="L22" s="11"/>
      <c r="M22" s="11"/>
      <c r="N22" s="48"/>
      <c r="O22" s="48"/>
      <c r="P22" s="48"/>
      <c r="Q22" s="48"/>
      <c r="R22" s="48"/>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row>
    <row r="23" spans="1:48">
      <c r="A23" s="6"/>
      <c r="B23" s="15"/>
      <c r="C23" s="33" t="s">
        <v>140</v>
      </c>
      <c r="D23" s="34"/>
      <c r="E23" s="34"/>
      <c r="F23" s="34"/>
      <c r="G23" s="34"/>
      <c r="H23" s="2"/>
      <c r="I23" s="23"/>
      <c r="J23" s="22"/>
      <c r="K23" s="6"/>
      <c r="L23" s="11"/>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row>
    <row r="24" spans="1:48" ht="13.5" thickBot="1">
      <c r="A24" s="6"/>
      <c r="B24" s="15"/>
      <c r="C24" s="88"/>
      <c r="D24" s="88"/>
      <c r="E24" s="88"/>
      <c r="F24" s="19"/>
      <c r="G24" s="23"/>
      <c r="H24" s="35"/>
      <c r="I24" s="23"/>
      <c r="J24" s="22"/>
      <c r="K24" s="6"/>
      <c r="L24" s="11"/>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row>
    <row r="25" spans="1:48" ht="13.5" thickBot="1">
      <c r="A25" s="6"/>
      <c r="B25" s="15"/>
      <c r="C25" s="19"/>
      <c r="D25" s="19"/>
      <c r="E25" s="19"/>
      <c r="F25" s="19"/>
      <c r="G25" s="23"/>
      <c r="H25" s="53" t="s">
        <v>2</v>
      </c>
      <c r="I25" s="23"/>
      <c r="J25" s="53" t="s">
        <v>3</v>
      </c>
      <c r="K25" s="6"/>
      <c r="L25" s="11"/>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row>
    <row r="26" spans="1:48">
      <c r="A26" s="6"/>
      <c r="B26" s="15"/>
      <c r="C26" s="19"/>
      <c r="D26" s="19"/>
      <c r="E26" s="19"/>
      <c r="F26" s="19"/>
      <c r="G26" s="23"/>
      <c r="H26" s="35"/>
      <c r="I26" s="23"/>
      <c r="J26" s="35"/>
      <c r="K26" s="6"/>
      <c r="L26" s="11"/>
      <c r="M26" s="65" t="s">
        <v>287</v>
      </c>
      <c r="N26" s="51" t="s">
        <v>278</v>
      </c>
      <c r="O26" s="51" t="s">
        <v>244</v>
      </c>
      <c r="P26" s="64" t="s">
        <v>250</v>
      </c>
      <c r="Q26" s="64" t="s">
        <v>247</v>
      </c>
      <c r="R26" s="64" t="s">
        <v>251</v>
      </c>
      <c r="S26" s="64" t="s">
        <v>249</v>
      </c>
      <c r="T26" s="58" t="s">
        <v>252</v>
      </c>
      <c r="U26" s="58" t="s">
        <v>253</v>
      </c>
      <c r="V26" s="58" t="s">
        <v>254</v>
      </c>
      <c r="W26" s="58" t="s">
        <v>255</v>
      </c>
      <c r="X26" s="58" t="s">
        <v>256</v>
      </c>
      <c r="Y26" s="58" t="s">
        <v>257</v>
      </c>
      <c r="Z26" s="58" t="s">
        <v>258</v>
      </c>
      <c r="AA26" s="58" t="s">
        <v>259</v>
      </c>
      <c r="AB26" s="58" t="s">
        <v>260</v>
      </c>
      <c r="AC26" s="58" t="s">
        <v>261</v>
      </c>
      <c r="AD26" s="58" t="s">
        <v>262</v>
      </c>
      <c r="AE26" s="58" t="s">
        <v>263</v>
      </c>
      <c r="AF26" s="6"/>
      <c r="AG26" s="6"/>
      <c r="AH26" s="6"/>
      <c r="AI26" s="6"/>
      <c r="AJ26" s="6"/>
      <c r="AK26" s="6"/>
      <c r="AL26" s="6"/>
      <c r="AM26" s="6"/>
      <c r="AN26" s="6"/>
      <c r="AO26" s="6"/>
      <c r="AP26" s="6"/>
      <c r="AQ26" s="6"/>
      <c r="AR26" s="6"/>
      <c r="AS26" s="6"/>
      <c r="AT26" s="6"/>
      <c r="AU26" s="6"/>
      <c r="AV26" s="6"/>
    </row>
    <row r="27" spans="1:48" ht="25.5">
      <c r="A27" s="6"/>
      <c r="B27" s="15"/>
      <c r="C27" s="78" t="s">
        <v>17</v>
      </c>
      <c r="D27" s="79"/>
      <c r="E27" s="79"/>
      <c r="F27" s="79"/>
      <c r="G27" s="79"/>
      <c r="H27" s="2"/>
      <c r="I27" s="23"/>
      <c r="J27" s="2"/>
      <c r="K27" s="6"/>
      <c r="M27" s="65" t="s">
        <v>245</v>
      </c>
      <c r="N27" s="62"/>
      <c r="O27" s="62"/>
      <c r="P27" s="63"/>
      <c r="Q27" s="63"/>
      <c r="R27" s="63"/>
      <c r="S27" s="63"/>
      <c r="T27" s="63"/>
      <c r="U27" s="63"/>
      <c r="V27" s="63"/>
      <c r="W27" s="63"/>
      <c r="X27" s="63"/>
      <c r="Y27" s="63"/>
      <c r="Z27" s="63"/>
      <c r="AA27" s="63"/>
      <c r="AB27" s="63"/>
      <c r="AC27" s="63"/>
      <c r="AD27" s="63"/>
      <c r="AE27" s="63"/>
      <c r="AF27" s="6"/>
      <c r="AG27" s="6"/>
      <c r="AH27" s="6"/>
      <c r="AI27" s="6"/>
      <c r="AJ27" s="6"/>
      <c r="AK27" s="6"/>
      <c r="AL27" s="6"/>
      <c r="AM27" s="6"/>
      <c r="AN27" s="6"/>
      <c r="AO27" s="6"/>
      <c r="AP27" s="6"/>
      <c r="AQ27" s="6"/>
      <c r="AR27" s="6"/>
      <c r="AS27" s="6"/>
      <c r="AT27" s="6"/>
      <c r="AU27" s="6"/>
      <c r="AV27" s="6"/>
    </row>
    <row r="28" spans="1:48">
      <c r="A28" s="6"/>
      <c r="B28" s="15"/>
      <c r="C28" s="78" t="s">
        <v>7</v>
      </c>
      <c r="D28" s="79"/>
      <c r="E28" s="79"/>
      <c r="F28" s="79"/>
      <c r="G28" s="79"/>
      <c r="H28" s="2"/>
      <c r="I28" s="23"/>
      <c r="J28" s="2"/>
      <c r="K28" s="6"/>
      <c r="L28" s="11"/>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row>
    <row r="29" spans="1:48" ht="13.5" thickBot="1">
      <c r="A29" s="6"/>
      <c r="B29" s="12"/>
      <c r="C29" s="78" t="s">
        <v>15</v>
      </c>
      <c r="D29" s="79"/>
      <c r="E29" s="79"/>
      <c r="F29" s="79"/>
      <c r="G29" s="79"/>
      <c r="H29" s="2"/>
      <c r="I29" s="23"/>
      <c r="J29" s="2"/>
      <c r="K29" s="6"/>
      <c r="L29" s="11"/>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row>
    <row r="30" spans="1:48" ht="13.5" thickBot="1">
      <c r="A30" s="6"/>
      <c r="B30" s="12"/>
      <c r="C30" s="78" t="s">
        <v>5</v>
      </c>
      <c r="D30" s="79"/>
      <c r="E30" s="79"/>
      <c r="F30" s="79"/>
      <c r="G30" s="79"/>
      <c r="H30" s="24">
        <v>54</v>
      </c>
      <c r="I30" s="23"/>
      <c r="J30" s="24">
        <v>108</v>
      </c>
      <c r="K30" s="6"/>
      <c r="L30" s="11"/>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row>
    <row r="31" spans="1:48">
      <c r="A31" s="6"/>
      <c r="B31" s="12"/>
      <c r="C31" s="78" t="s">
        <v>12</v>
      </c>
      <c r="D31" s="79"/>
      <c r="E31" s="79"/>
      <c r="F31" s="79"/>
      <c r="G31" s="79"/>
      <c r="H31" s="57">
        <f>H29*H30</f>
        <v>0</v>
      </c>
      <c r="I31" s="23"/>
      <c r="J31" s="57">
        <f>J29*J30</f>
        <v>0</v>
      </c>
      <c r="K31" s="6"/>
      <c r="L31" s="11"/>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row>
    <row r="32" spans="1:48">
      <c r="A32" s="6"/>
      <c r="B32" s="12"/>
      <c r="C32" s="78" t="s">
        <v>8</v>
      </c>
      <c r="D32" s="79"/>
      <c r="E32" s="79"/>
      <c r="F32" s="79"/>
      <c r="G32" s="79"/>
      <c r="H32" s="2"/>
      <c r="I32" s="23"/>
      <c r="J32" s="2"/>
      <c r="K32" s="6"/>
      <c r="L32" s="11"/>
      <c r="M32" s="65" t="s">
        <v>287</v>
      </c>
      <c r="N32" s="51" t="s">
        <v>278</v>
      </c>
      <c r="O32" s="51" t="s">
        <v>244</v>
      </c>
      <c r="P32" s="64" t="s">
        <v>250</v>
      </c>
      <c r="Q32" s="64" t="s">
        <v>247</v>
      </c>
      <c r="R32" s="64" t="s">
        <v>251</v>
      </c>
      <c r="S32" s="64" t="s">
        <v>249</v>
      </c>
      <c r="T32" s="58" t="s">
        <v>252</v>
      </c>
      <c r="U32" s="58" t="s">
        <v>253</v>
      </c>
      <c r="V32" s="58" t="s">
        <v>254</v>
      </c>
      <c r="W32" s="58" t="s">
        <v>255</v>
      </c>
      <c r="X32" s="58" t="s">
        <v>256</v>
      </c>
      <c r="Y32" s="58" t="s">
        <v>257</v>
      </c>
      <c r="Z32" s="58" t="s">
        <v>258</v>
      </c>
      <c r="AA32" s="58" t="s">
        <v>259</v>
      </c>
      <c r="AB32" s="58" t="s">
        <v>260</v>
      </c>
      <c r="AC32" s="58" t="s">
        <v>261</v>
      </c>
      <c r="AD32" s="58" t="s">
        <v>262</v>
      </c>
      <c r="AE32" s="58" t="s">
        <v>263</v>
      </c>
      <c r="AF32" s="6"/>
      <c r="AG32" s="6"/>
      <c r="AH32" s="6"/>
      <c r="AI32" s="6"/>
      <c r="AJ32" s="6"/>
      <c r="AK32" s="6"/>
      <c r="AL32" s="6"/>
      <c r="AM32" s="6"/>
      <c r="AN32" s="6"/>
      <c r="AO32" s="6"/>
      <c r="AP32" s="6"/>
      <c r="AQ32" s="6"/>
      <c r="AR32" s="6"/>
      <c r="AS32" s="6"/>
      <c r="AT32" s="6"/>
      <c r="AU32" s="6"/>
      <c r="AV32" s="6"/>
    </row>
    <row r="33" spans="1:48" ht="25.5">
      <c r="A33" s="6"/>
      <c r="B33" s="12"/>
      <c r="C33" s="78" t="s">
        <v>18</v>
      </c>
      <c r="D33" s="79"/>
      <c r="E33" s="79"/>
      <c r="F33" s="79"/>
      <c r="G33" s="79"/>
      <c r="H33" s="2"/>
      <c r="I33" s="23"/>
      <c r="J33" s="2"/>
      <c r="K33" s="6"/>
      <c r="L33" s="11"/>
      <c r="M33" s="65" t="s">
        <v>245</v>
      </c>
      <c r="N33" s="62"/>
      <c r="O33" s="62"/>
      <c r="P33" s="63"/>
      <c r="Q33" s="63"/>
      <c r="R33" s="63"/>
      <c r="S33" s="63"/>
      <c r="T33" s="63"/>
      <c r="U33" s="63"/>
      <c r="V33" s="63"/>
      <c r="W33" s="63"/>
      <c r="X33" s="63"/>
      <c r="Y33" s="63"/>
      <c r="Z33" s="63"/>
      <c r="AA33" s="63"/>
      <c r="AB33" s="63"/>
      <c r="AC33" s="63"/>
      <c r="AD33" s="63"/>
      <c r="AE33" s="63"/>
      <c r="AF33" s="6"/>
      <c r="AG33" s="6"/>
      <c r="AH33" s="6"/>
      <c r="AI33" s="6"/>
      <c r="AJ33" s="6"/>
      <c r="AK33" s="6"/>
      <c r="AL33" s="6"/>
      <c r="AM33" s="6"/>
      <c r="AN33" s="6"/>
      <c r="AO33" s="6"/>
      <c r="AP33" s="6"/>
      <c r="AQ33" s="6"/>
      <c r="AR33" s="6"/>
      <c r="AS33" s="6"/>
      <c r="AT33" s="6"/>
      <c r="AU33" s="6"/>
      <c r="AV33" s="6"/>
    </row>
    <row r="34" spans="1:48" ht="13.5" thickBot="1">
      <c r="A34" s="6"/>
      <c r="B34" s="12"/>
      <c r="C34" s="78" t="s">
        <v>13</v>
      </c>
      <c r="D34" s="79"/>
      <c r="E34" s="79"/>
      <c r="F34" s="79"/>
      <c r="G34" s="79"/>
      <c r="H34" s="2"/>
      <c r="I34" s="23"/>
      <c r="J34" s="2"/>
      <c r="K34" s="6"/>
      <c r="L34" s="11"/>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row>
    <row r="35" spans="1:48" ht="13.5" thickBot="1">
      <c r="A35" s="6"/>
      <c r="B35" s="12"/>
      <c r="C35" s="78" t="s">
        <v>5</v>
      </c>
      <c r="D35" s="79"/>
      <c r="E35" s="79"/>
      <c r="F35" s="79"/>
      <c r="G35" s="79"/>
      <c r="H35" s="24">
        <v>27</v>
      </c>
      <c r="I35" s="23"/>
      <c r="J35" s="24">
        <v>27</v>
      </c>
      <c r="K35" s="6"/>
      <c r="L35" s="11"/>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row>
    <row r="36" spans="1:48">
      <c r="A36" s="6"/>
      <c r="B36" s="12"/>
      <c r="C36" s="78" t="s">
        <v>14</v>
      </c>
      <c r="D36" s="79"/>
      <c r="E36" s="79"/>
      <c r="F36" s="79"/>
      <c r="G36" s="79"/>
      <c r="H36" s="57">
        <f>H34*H35</f>
        <v>0</v>
      </c>
      <c r="I36" s="23"/>
      <c r="J36" s="57">
        <f>J34*J35</f>
        <v>0</v>
      </c>
      <c r="K36" s="6"/>
      <c r="L36" s="11"/>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row>
    <row r="37" spans="1:48">
      <c r="A37" s="6"/>
      <c r="B37" s="12"/>
      <c r="C37" s="78" t="s">
        <v>9</v>
      </c>
      <c r="D37" s="79"/>
      <c r="E37" s="79"/>
      <c r="F37" s="79"/>
      <c r="G37" s="79"/>
      <c r="H37" s="57">
        <v>0</v>
      </c>
      <c r="I37" s="23"/>
      <c r="J37" s="57">
        <f>J27+J33</f>
        <v>0</v>
      </c>
      <c r="K37" s="6"/>
      <c r="L37" s="11"/>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row>
    <row r="38" spans="1:48">
      <c r="A38" s="6"/>
      <c r="B38" s="12"/>
      <c r="C38" s="78" t="s">
        <v>130</v>
      </c>
      <c r="D38" s="79"/>
      <c r="E38" s="79"/>
      <c r="F38" s="79"/>
      <c r="G38" s="79"/>
      <c r="H38" s="2"/>
      <c r="I38" s="23"/>
      <c r="J38" s="2"/>
      <c r="K38" s="6"/>
      <c r="L38" s="11"/>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row>
    <row r="39" spans="1:48">
      <c r="A39" s="6"/>
      <c r="B39" s="12"/>
      <c r="C39" s="78" t="s">
        <v>132</v>
      </c>
      <c r="D39" s="79"/>
      <c r="E39" s="79"/>
      <c r="F39" s="79"/>
      <c r="G39" s="79"/>
      <c r="H39" s="66"/>
      <c r="I39" s="23"/>
      <c r="J39" s="66"/>
      <c r="K39" s="6"/>
      <c r="L39" s="11"/>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row>
    <row r="40" spans="1:48" ht="13.5" thickBot="1">
      <c r="A40" s="6"/>
      <c r="B40" s="15"/>
      <c r="C40" s="19"/>
      <c r="D40" s="19"/>
      <c r="E40" s="19"/>
      <c r="F40" s="19"/>
      <c r="G40" s="23"/>
      <c r="H40" s="23"/>
      <c r="I40" s="23"/>
      <c r="J40" s="23"/>
      <c r="K40" s="6"/>
      <c r="L40" s="11"/>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row>
    <row r="41" spans="1:48" ht="13.5" thickBot="1">
      <c r="A41" s="6"/>
      <c r="B41" s="80" t="s">
        <v>27</v>
      </c>
      <c r="C41" s="81"/>
      <c r="D41" s="81"/>
      <c r="E41" s="81"/>
      <c r="F41" s="82"/>
      <c r="G41" s="6"/>
      <c r="H41" s="54" t="s">
        <v>1</v>
      </c>
      <c r="I41" s="6"/>
      <c r="J41" s="6"/>
      <c r="K41" s="6"/>
      <c r="L41" s="11"/>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row>
    <row r="42" spans="1:48">
      <c r="A42" s="6"/>
      <c r="B42" s="6"/>
      <c r="C42" s="6"/>
      <c r="D42" s="6"/>
      <c r="E42" s="6"/>
      <c r="F42" s="6"/>
      <c r="G42" s="6"/>
      <c r="H42" s="6"/>
      <c r="I42" s="6"/>
      <c r="J42" s="6"/>
      <c r="K42" s="6"/>
      <c r="L42" s="11"/>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row>
    <row r="43" spans="1:48">
      <c r="A43" s="6"/>
      <c r="B43" s="12"/>
      <c r="C43" s="78" t="s">
        <v>165</v>
      </c>
      <c r="D43" s="79"/>
      <c r="E43" s="79"/>
      <c r="F43" s="79"/>
      <c r="G43" s="85"/>
      <c r="H43" s="2"/>
      <c r="I43" s="6"/>
      <c r="J43" s="6"/>
      <c r="K43" s="6"/>
      <c r="L43" s="11"/>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row>
    <row r="44" spans="1:48">
      <c r="A44" s="6"/>
      <c r="B44" s="12"/>
      <c r="C44" s="36" t="s">
        <v>166</v>
      </c>
      <c r="D44" s="37"/>
      <c r="E44" s="37"/>
      <c r="F44" s="37"/>
      <c r="G44" s="37"/>
      <c r="H44" s="2"/>
      <c r="I44" s="6"/>
      <c r="J44" s="6"/>
      <c r="K44" s="6"/>
      <c r="L44" s="11"/>
      <c r="M44" s="65" t="s">
        <v>287</v>
      </c>
      <c r="N44" s="51" t="s">
        <v>279</v>
      </c>
      <c r="O44" s="51" t="s">
        <v>280</v>
      </c>
      <c r="P44" s="51" t="s">
        <v>281</v>
      </c>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row>
    <row r="45" spans="1:48" ht="25.5">
      <c r="A45" s="6"/>
      <c r="B45" s="12"/>
      <c r="C45" s="78" t="s">
        <v>167</v>
      </c>
      <c r="D45" s="79"/>
      <c r="E45" s="79"/>
      <c r="F45" s="79"/>
      <c r="G45" s="85"/>
      <c r="H45" s="2"/>
      <c r="I45" s="6"/>
      <c r="J45" s="6"/>
      <c r="K45" s="6"/>
      <c r="L45" s="11"/>
      <c r="M45" s="65" t="s">
        <v>245</v>
      </c>
      <c r="N45" s="62"/>
      <c r="O45" s="63"/>
      <c r="P45" s="63"/>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row>
    <row r="46" spans="1:48" ht="13.5" thickBot="1">
      <c r="A46" s="6"/>
      <c r="B46" s="12"/>
      <c r="C46" s="36" t="s">
        <v>26</v>
      </c>
      <c r="D46" s="37"/>
      <c r="E46" s="37"/>
      <c r="F46" s="37"/>
      <c r="G46" s="37"/>
      <c r="H46" s="2"/>
      <c r="I46" s="6"/>
      <c r="J46" s="6"/>
      <c r="K46" s="17"/>
      <c r="L46" s="11"/>
      <c r="M46" s="38"/>
      <c r="N46" s="49"/>
      <c r="O46" s="49"/>
      <c r="P46" s="49"/>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17"/>
      <c r="AS46" s="17"/>
      <c r="AT46" s="17"/>
      <c r="AU46" s="17"/>
      <c r="AV46" s="17"/>
    </row>
    <row r="47" spans="1:48" ht="13.5" thickBot="1">
      <c r="A47" s="6"/>
      <c r="B47" s="12"/>
      <c r="C47" s="78" t="s">
        <v>5</v>
      </c>
      <c r="D47" s="79"/>
      <c r="E47" s="79"/>
      <c r="F47" s="79"/>
      <c r="G47" s="85"/>
      <c r="H47" s="24">
        <v>54</v>
      </c>
      <c r="I47" s="6"/>
      <c r="J47" s="6"/>
      <c r="K47" s="6"/>
      <c r="L47" s="11"/>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row>
    <row r="48" spans="1:48">
      <c r="A48" s="6"/>
      <c r="B48" s="12"/>
      <c r="C48" s="78" t="s">
        <v>168</v>
      </c>
      <c r="D48" s="79"/>
      <c r="E48" s="79"/>
      <c r="F48" s="79"/>
      <c r="G48" s="85"/>
      <c r="H48" s="57">
        <f>H46*H47</f>
        <v>0</v>
      </c>
      <c r="I48" s="6"/>
      <c r="J48" s="6"/>
      <c r="K48" s="6"/>
      <c r="L48" s="11"/>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row>
    <row r="49" spans="1:48">
      <c r="A49" s="6"/>
      <c r="B49" s="12"/>
      <c r="C49" s="36" t="s">
        <v>133</v>
      </c>
      <c r="D49" s="37"/>
      <c r="E49" s="37"/>
      <c r="F49" s="37"/>
      <c r="G49" s="37"/>
      <c r="H49" s="2"/>
      <c r="I49" s="6"/>
      <c r="J49" s="6"/>
      <c r="K49" s="6"/>
      <c r="L49" s="11"/>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row>
    <row r="50" spans="1:48">
      <c r="A50" s="6"/>
      <c r="B50" s="12"/>
      <c r="C50" s="36" t="s">
        <v>131</v>
      </c>
      <c r="D50" s="37"/>
      <c r="E50" s="37"/>
      <c r="F50" s="37"/>
      <c r="G50" s="37"/>
      <c r="H50" s="66"/>
      <c r="I50" s="6"/>
      <c r="K50" s="6"/>
      <c r="L50" s="11"/>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row>
    <row r="51" spans="1:48" ht="13.5" thickBot="1">
      <c r="A51" s="6"/>
      <c r="B51" s="12"/>
      <c r="C51" s="12"/>
      <c r="D51" s="12"/>
      <c r="E51" s="12"/>
      <c r="F51" s="12"/>
      <c r="G51" s="6"/>
      <c r="H51" s="12"/>
      <c r="I51" s="6"/>
      <c r="J51" s="6"/>
      <c r="K51" s="6"/>
      <c r="L51" s="11"/>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row>
    <row r="52" spans="1:48" s="30" customFormat="1" ht="28.5" customHeight="1" thickBot="1">
      <c r="A52" s="27"/>
      <c r="B52" s="104" t="s">
        <v>151</v>
      </c>
      <c r="C52" s="105"/>
      <c r="D52" s="105"/>
      <c r="E52" s="105"/>
      <c r="F52" s="105"/>
      <c r="G52" s="106"/>
      <c r="H52" s="75" t="s">
        <v>16</v>
      </c>
      <c r="I52" s="76"/>
      <c r="J52" s="77"/>
      <c r="K52" s="29"/>
      <c r="L52" s="11"/>
      <c r="M52" s="39"/>
      <c r="N52" s="50"/>
      <c r="O52" s="50"/>
      <c r="P52" s="50"/>
      <c r="Q52" s="50"/>
      <c r="R52" s="50"/>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row>
    <row r="53" spans="1:48">
      <c r="A53" s="6"/>
      <c r="B53" s="15"/>
      <c r="C53" s="15"/>
      <c r="D53" s="15"/>
      <c r="E53" s="15"/>
      <c r="F53" s="15"/>
      <c r="G53" s="15"/>
      <c r="H53" s="22"/>
      <c r="I53" s="23"/>
      <c r="J53" s="22"/>
      <c r="K53" s="11"/>
      <c r="L53" s="11"/>
      <c r="M53" s="40"/>
      <c r="N53" s="48"/>
      <c r="O53" s="48"/>
      <c r="P53" s="48"/>
      <c r="Q53" s="48"/>
      <c r="R53" s="48"/>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row>
    <row r="54" spans="1:48">
      <c r="A54" s="6"/>
      <c r="B54" s="19"/>
      <c r="C54" s="78" t="s">
        <v>153</v>
      </c>
      <c r="D54" s="79"/>
      <c r="E54" s="79"/>
      <c r="F54" s="79"/>
      <c r="G54" s="85"/>
      <c r="H54" s="2"/>
      <c r="I54" s="23"/>
      <c r="J54" s="35"/>
      <c r="K54" s="11"/>
      <c r="L54" s="11"/>
      <c r="M54" s="40"/>
      <c r="N54" s="48"/>
      <c r="O54" s="48"/>
      <c r="P54" s="48"/>
      <c r="Q54" s="48"/>
      <c r="R54" s="48"/>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row>
    <row r="55" spans="1:48">
      <c r="A55" s="6"/>
      <c r="B55" s="19"/>
      <c r="C55" s="78" t="s">
        <v>25</v>
      </c>
      <c r="D55" s="79"/>
      <c r="E55" s="79"/>
      <c r="F55" s="79"/>
      <c r="G55" s="85"/>
      <c r="H55" s="2"/>
      <c r="I55" s="23"/>
      <c r="J55" s="22"/>
      <c r="K55" s="11"/>
      <c r="L55" s="11"/>
      <c r="M55" s="40"/>
      <c r="N55" s="48"/>
      <c r="O55" s="48"/>
      <c r="P55" s="48"/>
      <c r="Q55" s="48"/>
      <c r="R55" s="48"/>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row>
    <row r="56" spans="1:48">
      <c r="A56" s="6"/>
      <c r="B56" s="19"/>
      <c r="C56" s="31" t="s">
        <v>169</v>
      </c>
      <c r="D56" s="32"/>
      <c r="E56" s="32"/>
      <c r="F56" s="32"/>
      <c r="G56" s="32"/>
      <c r="H56" s="2"/>
      <c r="I56" s="23"/>
      <c r="J56" s="22"/>
      <c r="K56" s="11"/>
      <c r="L56" s="11"/>
      <c r="M56" s="40"/>
      <c r="N56" s="48"/>
      <c r="O56" s="48"/>
      <c r="P56" s="48"/>
      <c r="Q56" s="48"/>
      <c r="R56" s="48"/>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row>
    <row r="57" spans="1:48">
      <c r="A57" s="6"/>
      <c r="B57" s="19"/>
      <c r="C57" s="33" t="s">
        <v>154</v>
      </c>
      <c r="D57" s="34"/>
      <c r="E57" s="34"/>
      <c r="F57" s="34"/>
      <c r="G57" s="34"/>
      <c r="H57" s="2"/>
      <c r="I57" s="23"/>
      <c r="J57" s="22"/>
      <c r="K57" s="6"/>
      <c r="L57" s="11"/>
      <c r="M57" s="6"/>
      <c r="N57" s="6"/>
      <c r="O57" s="6"/>
      <c r="P57" s="6"/>
      <c r="Q57" s="6"/>
      <c r="R57" s="6"/>
      <c r="S57" s="6"/>
      <c r="T57" s="6"/>
      <c r="U57" s="6"/>
      <c r="V57" s="6"/>
      <c r="W57" s="6"/>
      <c r="X57" s="6"/>
      <c r="Y57" s="6"/>
      <c r="Z57" s="6"/>
      <c r="AA57" s="6"/>
      <c r="AB57" s="6"/>
      <c r="AC57" s="6"/>
      <c r="AD57" s="6"/>
      <c r="AE57" s="6"/>
      <c r="AF57" s="11"/>
      <c r="AG57" s="11"/>
      <c r="AH57" s="11"/>
      <c r="AI57" s="11"/>
      <c r="AJ57" s="11"/>
      <c r="AK57" s="11"/>
      <c r="AL57" s="11"/>
      <c r="AM57" s="11"/>
      <c r="AN57" s="11"/>
      <c r="AO57" s="11"/>
      <c r="AP57" s="11"/>
      <c r="AQ57" s="11"/>
      <c r="AR57" s="11"/>
      <c r="AS57" s="11"/>
      <c r="AT57" s="11"/>
      <c r="AU57" s="6"/>
      <c r="AV57" s="6"/>
    </row>
    <row r="58" spans="1:48" ht="13.5" thickBot="1">
      <c r="A58" s="6"/>
      <c r="B58" s="19"/>
      <c r="C58" s="110"/>
      <c r="D58" s="110"/>
      <c r="E58" s="110"/>
      <c r="F58" s="41"/>
      <c r="G58" s="41"/>
      <c r="H58" s="35"/>
      <c r="I58" s="23"/>
      <c r="J58" s="22"/>
      <c r="K58" s="6"/>
      <c r="L58" s="11"/>
      <c r="M58" s="6"/>
      <c r="N58" s="6"/>
      <c r="O58" s="6"/>
      <c r="P58" s="6"/>
      <c r="Q58" s="6"/>
      <c r="R58" s="6"/>
      <c r="S58" s="6"/>
      <c r="T58" s="6"/>
      <c r="U58" s="6"/>
      <c r="V58" s="6"/>
      <c r="W58" s="6"/>
      <c r="X58" s="6"/>
      <c r="Y58" s="6"/>
      <c r="Z58" s="6"/>
      <c r="AA58" s="6"/>
      <c r="AB58" s="6"/>
      <c r="AC58" s="6"/>
      <c r="AD58" s="6"/>
      <c r="AE58" s="6"/>
      <c r="AF58" s="11"/>
      <c r="AG58" s="11"/>
      <c r="AH58" s="11"/>
      <c r="AI58" s="11"/>
      <c r="AJ58" s="11"/>
      <c r="AK58" s="11"/>
      <c r="AL58" s="11"/>
      <c r="AM58" s="11"/>
      <c r="AN58" s="11"/>
      <c r="AO58" s="11"/>
      <c r="AP58" s="11"/>
      <c r="AQ58" s="11"/>
      <c r="AR58" s="11"/>
      <c r="AS58" s="11"/>
      <c r="AT58" s="11"/>
      <c r="AU58" s="6"/>
      <c r="AV58" s="6"/>
    </row>
    <row r="59" spans="1:48" ht="13.5" thickBot="1">
      <c r="A59" s="6"/>
      <c r="B59" s="19"/>
      <c r="C59" s="41"/>
      <c r="D59" s="41"/>
      <c r="E59" s="41"/>
      <c r="F59" s="41"/>
      <c r="G59" s="41"/>
      <c r="H59" s="53" t="s">
        <v>2</v>
      </c>
      <c r="I59" s="23"/>
      <c r="J59" s="53" t="s">
        <v>3</v>
      </c>
      <c r="K59" s="6"/>
      <c r="L59" s="11"/>
      <c r="M59" s="6"/>
      <c r="N59" s="6"/>
      <c r="O59" s="6"/>
      <c r="P59" s="6"/>
      <c r="Q59" s="6"/>
      <c r="R59" s="6"/>
      <c r="S59" s="6"/>
      <c r="T59" s="6"/>
      <c r="U59" s="6"/>
      <c r="V59" s="6"/>
      <c r="W59" s="6"/>
      <c r="X59" s="6"/>
      <c r="Y59" s="6"/>
      <c r="Z59" s="6"/>
      <c r="AA59" s="6"/>
      <c r="AB59" s="6"/>
      <c r="AC59" s="6"/>
      <c r="AD59" s="6"/>
      <c r="AE59" s="6"/>
      <c r="AF59" s="11"/>
      <c r="AG59" s="11"/>
      <c r="AH59" s="11"/>
      <c r="AI59" s="11"/>
      <c r="AJ59" s="11"/>
      <c r="AK59" s="11"/>
      <c r="AL59" s="11"/>
      <c r="AM59" s="11"/>
      <c r="AN59" s="11"/>
      <c r="AO59" s="11"/>
      <c r="AP59" s="11"/>
      <c r="AQ59" s="11"/>
      <c r="AR59" s="11"/>
      <c r="AS59" s="11"/>
      <c r="AT59" s="11"/>
      <c r="AU59" s="6"/>
      <c r="AV59" s="6"/>
    </row>
    <row r="60" spans="1:48">
      <c r="A60" s="6"/>
      <c r="B60" s="19"/>
      <c r="C60" s="41"/>
      <c r="D60" s="41"/>
      <c r="E60" s="41"/>
      <c r="F60" s="41"/>
      <c r="G60" s="41"/>
      <c r="H60" s="35"/>
      <c r="I60" s="23"/>
      <c r="J60" s="35"/>
      <c r="K60" s="6"/>
      <c r="L60" s="11"/>
      <c r="M60" s="65" t="s">
        <v>287</v>
      </c>
      <c r="N60" s="51" t="s">
        <v>282</v>
      </c>
      <c r="O60" s="51" t="s">
        <v>244</v>
      </c>
      <c r="P60" s="64" t="s">
        <v>250</v>
      </c>
      <c r="Q60" s="64" t="s">
        <v>247</v>
      </c>
      <c r="R60" s="64" t="s">
        <v>251</v>
      </c>
      <c r="S60" s="64" t="s">
        <v>249</v>
      </c>
      <c r="T60" s="58" t="s">
        <v>252</v>
      </c>
      <c r="U60" s="58" t="s">
        <v>253</v>
      </c>
      <c r="V60" s="58" t="s">
        <v>254</v>
      </c>
      <c r="W60" s="58" t="s">
        <v>255</v>
      </c>
      <c r="X60" s="58" t="s">
        <v>256</v>
      </c>
      <c r="Y60" s="58" t="s">
        <v>257</v>
      </c>
      <c r="Z60" s="58" t="s">
        <v>258</v>
      </c>
      <c r="AA60" s="58" t="s">
        <v>259</v>
      </c>
      <c r="AB60" s="58" t="s">
        <v>260</v>
      </c>
      <c r="AC60" s="58" t="s">
        <v>261</v>
      </c>
      <c r="AD60" s="58" t="s">
        <v>262</v>
      </c>
      <c r="AE60" s="58" t="s">
        <v>263</v>
      </c>
      <c r="AF60" s="11"/>
      <c r="AG60" s="11"/>
      <c r="AH60" s="11"/>
      <c r="AI60" s="11"/>
      <c r="AJ60" s="11"/>
      <c r="AK60" s="11"/>
      <c r="AL60" s="11"/>
      <c r="AM60" s="11"/>
      <c r="AN60" s="11"/>
      <c r="AO60" s="11"/>
      <c r="AP60" s="11"/>
      <c r="AQ60" s="11"/>
      <c r="AR60" s="11"/>
      <c r="AS60" s="11"/>
      <c r="AT60" s="11"/>
      <c r="AU60" s="6"/>
      <c r="AV60" s="6"/>
    </row>
    <row r="61" spans="1:48" ht="25.5">
      <c r="A61" s="6"/>
      <c r="B61" s="19"/>
      <c r="C61" s="78" t="s">
        <v>156</v>
      </c>
      <c r="D61" s="79"/>
      <c r="E61" s="79"/>
      <c r="F61" s="79"/>
      <c r="G61" s="79"/>
      <c r="H61" s="2"/>
      <c r="I61" s="23"/>
      <c r="J61" s="2"/>
      <c r="K61" s="6"/>
      <c r="L61" s="11"/>
      <c r="M61" s="65" t="s">
        <v>245</v>
      </c>
      <c r="N61" s="62"/>
      <c r="O61" s="62"/>
      <c r="P61" s="63"/>
      <c r="Q61" s="63"/>
      <c r="R61" s="63"/>
      <c r="S61" s="63"/>
      <c r="T61" s="63"/>
      <c r="U61" s="63"/>
      <c r="V61" s="63"/>
      <c r="W61" s="63"/>
      <c r="X61" s="63"/>
      <c r="Y61" s="63"/>
      <c r="Z61" s="63"/>
      <c r="AA61" s="63"/>
      <c r="AB61" s="63"/>
      <c r="AC61" s="63"/>
      <c r="AD61" s="63"/>
      <c r="AE61" s="63"/>
      <c r="AF61" s="11"/>
      <c r="AG61" s="11"/>
      <c r="AH61" s="11"/>
      <c r="AI61" s="11"/>
      <c r="AJ61" s="11"/>
      <c r="AK61" s="11"/>
      <c r="AL61" s="11"/>
      <c r="AM61" s="11"/>
      <c r="AN61" s="11"/>
      <c r="AO61" s="11"/>
      <c r="AP61" s="11"/>
      <c r="AQ61" s="11"/>
      <c r="AR61" s="11"/>
      <c r="AS61" s="11"/>
      <c r="AT61" s="11"/>
      <c r="AU61" s="6"/>
      <c r="AV61" s="6"/>
    </row>
    <row r="62" spans="1:48">
      <c r="A62" s="6"/>
      <c r="B62" s="19"/>
      <c r="C62" s="78" t="s">
        <v>155</v>
      </c>
      <c r="D62" s="79"/>
      <c r="E62" s="79"/>
      <c r="F62" s="79"/>
      <c r="G62" s="79"/>
      <c r="H62" s="2"/>
      <c r="I62" s="23"/>
      <c r="J62" s="2"/>
      <c r="K62" s="6"/>
      <c r="L62" s="11"/>
      <c r="M62" s="6"/>
      <c r="N62" s="6"/>
      <c r="O62" s="6"/>
      <c r="P62" s="6"/>
      <c r="Q62" s="6"/>
      <c r="R62" s="6"/>
      <c r="S62" s="6"/>
      <c r="T62" s="6"/>
      <c r="U62" s="6"/>
      <c r="V62" s="6"/>
      <c r="W62" s="6"/>
      <c r="X62" s="6"/>
      <c r="Y62" s="6"/>
      <c r="Z62" s="6"/>
      <c r="AA62" s="6"/>
      <c r="AB62" s="6"/>
      <c r="AC62" s="6"/>
      <c r="AD62" s="6"/>
      <c r="AE62" s="6"/>
      <c r="AF62" s="11"/>
      <c r="AG62" s="11"/>
      <c r="AH62" s="11"/>
      <c r="AI62" s="11"/>
      <c r="AJ62" s="11"/>
      <c r="AK62" s="11"/>
      <c r="AL62" s="11"/>
      <c r="AM62" s="11"/>
      <c r="AN62" s="11"/>
      <c r="AO62" s="11"/>
      <c r="AP62" s="11"/>
      <c r="AQ62" s="11"/>
      <c r="AR62" s="11"/>
      <c r="AS62" s="11"/>
      <c r="AT62" s="11"/>
      <c r="AU62" s="6"/>
      <c r="AV62" s="6"/>
    </row>
    <row r="63" spans="1:48" ht="13.5" thickBot="1">
      <c r="A63" s="6"/>
      <c r="B63" s="19"/>
      <c r="C63" s="78" t="s">
        <v>157</v>
      </c>
      <c r="D63" s="79"/>
      <c r="E63" s="79"/>
      <c r="F63" s="79"/>
      <c r="G63" s="79"/>
      <c r="H63" s="2"/>
      <c r="I63" s="23"/>
      <c r="J63" s="2"/>
      <c r="K63" s="6"/>
      <c r="L63" s="11"/>
      <c r="M63" s="6"/>
      <c r="N63" s="6"/>
      <c r="O63" s="6"/>
      <c r="P63" s="6"/>
      <c r="Q63" s="6"/>
      <c r="R63" s="6"/>
      <c r="S63" s="6"/>
      <c r="T63" s="6"/>
      <c r="U63" s="6"/>
      <c r="V63" s="6"/>
      <c r="W63" s="6"/>
      <c r="X63" s="6"/>
      <c r="Y63" s="6"/>
      <c r="Z63" s="6"/>
      <c r="AA63" s="6"/>
      <c r="AB63" s="6"/>
      <c r="AC63" s="6"/>
      <c r="AD63" s="6"/>
      <c r="AE63" s="6"/>
      <c r="AF63" s="11"/>
      <c r="AG63" s="11"/>
      <c r="AH63" s="11"/>
      <c r="AI63" s="11"/>
      <c r="AJ63" s="11"/>
      <c r="AK63" s="11"/>
      <c r="AL63" s="11"/>
      <c r="AM63" s="11"/>
      <c r="AN63" s="11"/>
      <c r="AO63" s="11"/>
      <c r="AP63" s="11"/>
      <c r="AQ63" s="11"/>
      <c r="AR63" s="11"/>
      <c r="AS63" s="11"/>
      <c r="AT63" s="11"/>
      <c r="AU63" s="6"/>
      <c r="AV63" s="6"/>
    </row>
    <row r="64" spans="1:48" ht="13.5" thickBot="1">
      <c r="A64" s="6"/>
      <c r="B64" s="19"/>
      <c r="C64" s="78" t="s">
        <v>5</v>
      </c>
      <c r="D64" s="79"/>
      <c r="E64" s="79"/>
      <c r="F64" s="79"/>
      <c r="G64" s="79"/>
      <c r="H64" s="24">
        <v>54</v>
      </c>
      <c r="I64" s="23"/>
      <c r="J64" s="24">
        <v>108</v>
      </c>
      <c r="K64" s="6"/>
      <c r="L64" s="11"/>
      <c r="M64" s="6"/>
      <c r="N64" s="6"/>
      <c r="O64" s="6"/>
      <c r="P64" s="6"/>
      <c r="Q64" s="6"/>
      <c r="R64" s="6"/>
      <c r="S64" s="6"/>
      <c r="T64" s="6"/>
      <c r="U64" s="6"/>
      <c r="V64" s="6"/>
      <c r="W64" s="6"/>
      <c r="X64" s="6"/>
      <c r="Y64" s="6"/>
      <c r="Z64" s="6"/>
      <c r="AA64" s="6"/>
      <c r="AB64" s="6"/>
      <c r="AC64" s="6"/>
      <c r="AD64" s="6"/>
      <c r="AE64" s="6"/>
      <c r="AF64" s="11"/>
      <c r="AG64" s="11"/>
      <c r="AH64" s="11"/>
      <c r="AI64" s="11"/>
      <c r="AJ64" s="11"/>
      <c r="AK64" s="11"/>
      <c r="AL64" s="11"/>
      <c r="AM64" s="11"/>
      <c r="AN64" s="11"/>
      <c r="AO64" s="11"/>
      <c r="AP64" s="11"/>
      <c r="AQ64" s="11"/>
      <c r="AR64" s="11"/>
      <c r="AS64" s="11"/>
      <c r="AT64" s="11"/>
      <c r="AU64" s="6"/>
      <c r="AV64" s="6"/>
    </row>
    <row r="65" spans="1:48">
      <c r="A65" s="6"/>
      <c r="B65" s="19"/>
      <c r="C65" s="78" t="s">
        <v>158</v>
      </c>
      <c r="D65" s="79"/>
      <c r="E65" s="79"/>
      <c r="F65" s="79"/>
      <c r="G65" s="79"/>
      <c r="H65" s="57">
        <f>H63*H64</f>
        <v>0</v>
      </c>
      <c r="I65" s="23"/>
      <c r="J65" s="57">
        <f>J63*J64</f>
        <v>0</v>
      </c>
      <c r="K65" s="6"/>
      <c r="L65" s="11"/>
      <c r="M65" s="6"/>
      <c r="N65" s="6"/>
      <c r="O65" s="6"/>
      <c r="P65" s="6"/>
      <c r="Q65" s="6"/>
      <c r="R65" s="6"/>
      <c r="S65" s="6"/>
      <c r="T65" s="6"/>
      <c r="U65" s="6"/>
      <c r="V65" s="6"/>
      <c r="W65" s="6"/>
      <c r="X65" s="6"/>
      <c r="Y65" s="6"/>
      <c r="Z65" s="6"/>
      <c r="AA65" s="6"/>
      <c r="AB65" s="6"/>
      <c r="AC65" s="6"/>
      <c r="AD65" s="6"/>
      <c r="AE65" s="6"/>
      <c r="AF65" s="11"/>
      <c r="AG65" s="11"/>
      <c r="AH65" s="11"/>
      <c r="AI65" s="11"/>
      <c r="AJ65" s="11"/>
      <c r="AK65" s="11"/>
      <c r="AL65" s="11"/>
      <c r="AM65" s="11"/>
      <c r="AN65" s="11"/>
      <c r="AO65" s="11"/>
      <c r="AP65" s="11"/>
      <c r="AQ65" s="11"/>
      <c r="AR65" s="11"/>
      <c r="AS65" s="11"/>
      <c r="AT65" s="11"/>
      <c r="AU65" s="6"/>
      <c r="AV65" s="6"/>
    </row>
    <row r="66" spans="1:48">
      <c r="A66" s="6"/>
      <c r="B66" s="19"/>
      <c r="C66" s="78" t="s">
        <v>159</v>
      </c>
      <c r="D66" s="79"/>
      <c r="E66" s="79"/>
      <c r="F66" s="79"/>
      <c r="G66" s="85"/>
      <c r="H66" s="2"/>
      <c r="I66" s="23"/>
      <c r="J66" s="2"/>
      <c r="K66" s="6"/>
      <c r="L66" s="11"/>
      <c r="M66" s="65" t="s">
        <v>287</v>
      </c>
      <c r="N66" s="51" t="s">
        <v>282</v>
      </c>
      <c r="O66" s="51" t="s">
        <v>244</v>
      </c>
      <c r="P66" s="64" t="s">
        <v>250</v>
      </c>
      <c r="Q66" s="64" t="s">
        <v>247</v>
      </c>
      <c r="R66" s="64" t="s">
        <v>251</v>
      </c>
      <c r="S66" s="64" t="s">
        <v>249</v>
      </c>
      <c r="T66" s="58" t="s">
        <v>252</v>
      </c>
      <c r="U66" s="58" t="s">
        <v>253</v>
      </c>
      <c r="V66" s="58" t="s">
        <v>254</v>
      </c>
      <c r="W66" s="58" t="s">
        <v>255</v>
      </c>
      <c r="X66" s="58" t="s">
        <v>256</v>
      </c>
      <c r="Y66" s="58" t="s">
        <v>257</v>
      </c>
      <c r="Z66" s="58" t="s">
        <v>258</v>
      </c>
      <c r="AA66" s="58" t="s">
        <v>259</v>
      </c>
      <c r="AB66" s="58" t="s">
        <v>260</v>
      </c>
      <c r="AC66" s="58" t="s">
        <v>261</v>
      </c>
      <c r="AD66" s="58" t="s">
        <v>262</v>
      </c>
      <c r="AE66" s="58" t="s">
        <v>263</v>
      </c>
      <c r="AF66" s="11"/>
      <c r="AG66" s="11"/>
      <c r="AH66" s="11"/>
      <c r="AI66" s="11"/>
      <c r="AJ66" s="11"/>
      <c r="AK66" s="11"/>
      <c r="AL66" s="11"/>
      <c r="AM66" s="11"/>
      <c r="AN66" s="11"/>
      <c r="AO66" s="11"/>
      <c r="AP66" s="11"/>
      <c r="AQ66" s="11"/>
      <c r="AR66" s="11"/>
      <c r="AS66" s="11"/>
      <c r="AT66" s="11"/>
      <c r="AU66" s="6"/>
      <c r="AV66" s="6"/>
    </row>
    <row r="67" spans="1:48" ht="25.5">
      <c r="A67" s="6"/>
      <c r="B67" s="19"/>
      <c r="C67" s="78" t="s">
        <v>160</v>
      </c>
      <c r="D67" s="79"/>
      <c r="E67" s="79"/>
      <c r="F67" s="79"/>
      <c r="G67" s="85"/>
      <c r="H67" s="2"/>
      <c r="I67" s="23"/>
      <c r="J67" s="2"/>
      <c r="K67" s="6"/>
      <c r="L67" s="11"/>
      <c r="M67" s="65" t="s">
        <v>245</v>
      </c>
      <c r="N67" s="62"/>
      <c r="O67" s="62"/>
      <c r="P67" s="63"/>
      <c r="Q67" s="63"/>
      <c r="R67" s="63"/>
      <c r="S67" s="63"/>
      <c r="T67" s="63"/>
      <c r="U67" s="63"/>
      <c r="V67" s="63"/>
      <c r="W67" s="63"/>
      <c r="X67" s="63"/>
      <c r="Y67" s="63"/>
      <c r="Z67" s="63"/>
      <c r="AA67" s="63"/>
      <c r="AB67" s="63"/>
      <c r="AC67" s="63"/>
      <c r="AD67" s="63"/>
      <c r="AE67" s="63"/>
      <c r="AF67" s="11"/>
      <c r="AG67" s="11"/>
      <c r="AH67" s="11"/>
      <c r="AI67" s="11"/>
      <c r="AJ67" s="11"/>
      <c r="AK67" s="11"/>
      <c r="AL67" s="11"/>
      <c r="AM67" s="11"/>
      <c r="AN67" s="11"/>
      <c r="AO67" s="11"/>
      <c r="AP67" s="11"/>
      <c r="AQ67" s="11"/>
      <c r="AR67" s="11"/>
      <c r="AS67" s="11"/>
      <c r="AT67" s="11"/>
      <c r="AU67" s="6"/>
      <c r="AV67" s="6"/>
    </row>
    <row r="68" spans="1:48" ht="13.5" thickBot="1">
      <c r="A68" s="6"/>
      <c r="B68" s="19"/>
      <c r="C68" s="78" t="s">
        <v>161</v>
      </c>
      <c r="D68" s="79"/>
      <c r="E68" s="79"/>
      <c r="F68" s="79"/>
      <c r="G68" s="85"/>
      <c r="H68" s="2"/>
      <c r="I68" s="23"/>
      <c r="J68" s="2"/>
      <c r="K68" s="6"/>
      <c r="L68" s="11"/>
      <c r="M68" s="6"/>
      <c r="N68" s="6"/>
      <c r="O68" s="6"/>
      <c r="P68" s="6"/>
      <c r="Q68" s="6"/>
      <c r="R68" s="6"/>
      <c r="S68" s="6"/>
      <c r="T68" s="6"/>
      <c r="U68" s="6"/>
      <c r="V68" s="6"/>
      <c r="W68" s="6"/>
      <c r="X68" s="6"/>
      <c r="Y68" s="6"/>
      <c r="Z68" s="6"/>
      <c r="AA68" s="6"/>
      <c r="AB68" s="6"/>
      <c r="AC68" s="6"/>
      <c r="AD68" s="6"/>
      <c r="AE68" s="6"/>
      <c r="AF68" s="11"/>
      <c r="AG68" s="11"/>
      <c r="AH68" s="11"/>
      <c r="AI68" s="11"/>
      <c r="AJ68" s="11"/>
      <c r="AK68" s="11"/>
      <c r="AL68" s="11"/>
      <c r="AM68" s="11"/>
      <c r="AN68" s="11"/>
      <c r="AO68" s="11"/>
      <c r="AP68" s="11"/>
      <c r="AQ68" s="11"/>
      <c r="AR68" s="11"/>
      <c r="AS68" s="11"/>
      <c r="AT68" s="11"/>
      <c r="AU68" s="6"/>
      <c r="AV68" s="6"/>
    </row>
    <row r="69" spans="1:48" ht="13.5" thickBot="1">
      <c r="A69" s="6"/>
      <c r="B69" s="19"/>
      <c r="C69" s="78" t="s">
        <v>5</v>
      </c>
      <c r="D69" s="79"/>
      <c r="E69" s="79"/>
      <c r="F69" s="79"/>
      <c r="G69" s="85"/>
      <c r="H69" s="24">
        <v>27</v>
      </c>
      <c r="I69" s="23"/>
      <c r="J69" s="24">
        <v>27</v>
      </c>
      <c r="K69" s="6"/>
      <c r="L69" s="11"/>
      <c r="M69" s="6"/>
      <c r="N69" s="6"/>
      <c r="O69" s="6"/>
      <c r="P69" s="6"/>
      <c r="Q69" s="6"/>
      <c r="R69" s="6"/>
      <c r="S69" s="6"/>
      <c r="T69" s="6"/>
      <c r="U69" s="6"/>
      <c r="V69" s="6"/>
      <c r="W69" s="6"/>
      <c r="X69" s="6"/>
      <c r="Y69" s="6"/>
      <c r="Z69" s="6"/>
      <c r="AA69" s="6"/>
      <c r="AB69" s="6"/>
      <c r="AC69" s="6"/>
      <c r="AD69" s="6"/>
      <c r="AE69" s="6"/>
      <c r="AF69" s="11"/>
      <c r="AG69" s="11"/>
      <c r="AH69" s="11"/>
      <c r="AI69" s="11"/>
      <c r="AJ69" s="11"/>
      <c r="AK69" s="11"/>
      <c r="AL69" s="11"/>
      <c r="AM69" s="11"/>
      <c r="AN69" s="11"/>
      <c r="AO69" s="11"/>
      <c r="AP69" s="11"/>
      <c r="AQ69" s="11"/>
      <c r="AR69" s="11"/>
      <c r="AS69" s="11"/>
      <c r="AT69" s="11"/>
      <c r="AU69" s="6"/>
      <c r="AV69" s="6"/>
    </row>
    <row r="70" spans="1:48">
      <c r="A70" s="6"/>
      <c r="B70" s="19"/>
      <c r="C70" s="78" t="s">
        <v>162</v>
      </c>
      <c r="D70" s="79"/>
      <c r="E70" s="79"/>
      <c r="F70" s="79"/>
      <c r="G70" s="85"/>
      <c r="H70" s="57">
        <f>H68*H69</f>
        <v>0</v>
      </c>
      <c r="I70" s="23"/>
      <c r="J70" s="57">
        <f>J68*J69</f>
        <v>0</v>
      </c>
      <c r="K70" s="6"/>
      <c r="L70" s="11"/>
      <c r="M70" s="6"/>
      <c r="N70" s="6"/>
      <c r="O70" s="6"/>
      <c r="P70" s="6"/>
      <c r="Q70" s="6"/>
      <c r="R70" s="6"/>
      <c r="S70" s="6"/>
      <c r="T70" s="6"/>
      <c r="U70" s="6"/>
      <c r="V70" s="6"/>
      <c r="W70" s="6"/>
      <c r="X70" s="6"/>
      <c r="Y70" s="6"/>
      <c r="Z70" s="6"/>
      <c r="AA70" s="6"/>
      <c r="AB70" s="6"/>
      <c r="AC70" s="6"/>
      <c r="AD70" s="6"/>
      <c r="AE70" s="6"/>
      <c r="AF70" s="11"/>
      <c r="AG70" s="11"/>
      <c r="AH70" s="11"/>
      <c r="AI70" s="11"/>
      <c r="AJ70" s="11"/>
      <c r="AK70" s="11"/>
      <c r="AL70" s="11"/>
      <c r="AM70" s="11"/>
      <c r="AN70" s="11"/>
      <c r="AO70" s="11"/>
      <c r="AP70" s="11"/>
      <c r="AQ70" s="11"/>
      <c r="AR70" s="11"/>
      <c r="AS70" s="11"/>
      <c r="AT70" s="11"/>
      <c r="AU70" s="6"/>
      <c r="AV70" s="6"/>
    </row>
    <row r="71" spans="1:48">
      <c r="A71" s="6"/>
      <c r="B71" s="19"/>
      <c r="C71" s="78" t="s">
        <v>163</v>
      </c>
      <c r="D71" s="79"/>
      <c r="E71" s="79"/>
      <c r="F71" s="79"/>
      <c r="G71" s="85"/>
      <c r="H71" s="57">
        <v>0</v>
      </c>
      <c r="I71" s="23"/>
      <c r="J71" s="57">
        <f>J61+J67</f>
        <v>0</v>
      </c>
      <c r="K71" s="6"/>
      <c r="L71" s="11"/>
      <c r="M71" s="6"/>
      <c r="N71" s="6"/>
      <c r="O71" s="6"/>
      <c r="P71" s="6"/>
      <c r="Q71" s="6"/>
      <c r="R71" s="6"/>
      <c r="S71" s="6"/>
      <c r="T71" s="6"/>
      <c r="U71" s="6"/>
      <c r="V71" s="6"/>
      <c r="W71" s="6"/>
      <c r="X71" s="6"/>
      <c r="Y71" s="6"/>
      <c r="Z71" s="6"/>
      <c r="AA71" s="6"/>
      <c r="AB71" s="6"/>
      <c r="AC71" s="6"/>
      <c r="AD71" s="6"/>
      <c r="AE71" s="6"/>
      <c r="AF71" s="11"/>
      <c r="AG71" s="11"/>
      <c r="AH71" s="11"/>
      <c r="AI71" s="11"/>
      <c r="AJ71" s="11"/>
      <c r="AK71" s="11"/>
      <c r="AL71" s="11"/>
      <c r="AM71" s="11"/>
      <c r="AN71" s="11"/>
      <c r="AO71" s="11"/>
      <c r="AP71" s="11"/>
      <c r="AQ71" s="11"/>
      <c r="AR71" s="11"/>
      <c r="AS71" s="11"/>
      <c r="AT71" s="11"/>
      <c r="AU71" s="6"/>
      <c r="AV71" s="6"/>
    </row>
    <row r="72" spans="1:48">
      <c r="A72" s="6"/>
      <c r="B72" s="19"/>
      <c r="C72" s="78" t="s">
        <v>130</v>
      </c>
      <c r="D72" s="79"/>
      <c r="E72" s="79"/>
      <c r="F72" s="79"/>
      <c r="G72" s="79"/>
      <c r="H72" s="2"/>
      <c r="I72" s="23"/>
      <c r="J72" s="2"/>
      <c r="K72" s="6"/>
      <c r="L72" s="11"/>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row>
    <row r="73" spans="1:48">
      <c r="A73" s="6"/>
      <c r="B73" s="19"/>
      <c r="C73" s="78" t="s">
        <v>132</v>
      </c>
      <c r="D73" s="79"/>
      <c r="E73" s="79"/>
      <c r="F73" s="79"/>
      <c r="G73" s="79"/>
      <c r="H73" s="66"/>
      <c r="I73" s="23"/>
      <c r="J73" s="66"/>
      <c r="K73" s="6"/>
      <c r="L73" s="11"/>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row>
    <row r="74" spans="1:48" ht="13.5" thickBot="1">
      <c r="A74" s="6"/>
      <c r="B74" s="12"/>
      <c r="C74" s="19"/>
      <c r="D74" s="19"/>
      <c r="E74" s="19"/>
      <c r="F74" s="19"/>
      <c r="G74" s="19"/>
      <c r="H74" s="4"/>
      <c r="I74" s="23"/>
      <c r="J74" s="4"/>
      <c r="K74" s="6"/>
      <c r="L74" s="11"/>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row>
    <row r="75" spans="1:48" s="30" customFormat="1" ht="25.5" customHeight="1" thickBot="1">
      <c r="A75" s="27"/>
      <c r="B75" s="104" t="s">
        <v>170</v>
      </c>
      <c r="C75" s="105"/>
      <c r="D75" s="105"/>
      <c r="E75" s="105"/>
      <c r="F75" s="106"/>
      <c r="G75" s="28"/>
      <c r="H75" s="75" t="s">
        <v>16</v>
      </c>
      <c r="I75" s="76"/>
      <c r="J75" s="77"/>
      <c r="K75" s="29"/>
      <c r="L75" s="11"/>
      <c r="M75" s="39"/>
      <c r="N75" s="50"/>
      <c r="O75" s="50"/>
      <c r="P75" s="50"/>
      <c r="Q75" s="50"/>
      <c r="R75" s="50"/>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row>
    <row r="76" spans="1:48">
      <c r="A76" s="6"/>
      <c r="B76" s="15"/>
      <c r="C76" s="15"/>
      <c r="D76" s="15"/>
      <c r="E76" s="15"/>
      <c r="F76" s="15"/>
      <c r="G76" s="15"/>
      <c r="H76" s="35"/>
      <c r="I76" s="23"/>
      <c r="J76" s="22"/>
      <c r="K76" s="11"/>
      <c r="L76" s="11"/>
      <c r="M76" s="40"/>
      <c r="N76" s="48"/>
      <c r="O76" s="48"/>
      <c r="P76" s="48"/>
      <c r="Q76" s="48"/>
      <c r="R76" s="48"/>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row>
    <row r="77" spans="1:48">
      <c r="A77" s="6"/>
      <c r="C77" s="78" t="s">
        <v>164</v>
      </c>
      <c r="D77" s="79"/>
      <c r="E77" s="79"/>
      <c r="F77" s="79"/>
      <c r="G77" s="85"/>
      <c r="H77" s="2"/>
      <c r="I77" s="23"/>
      <c r="J77" s="22"/>
      <c r="K77" s="11"/>
      <c r="L77" s="11"/>
      <c r="M77" s="40"/>
      <c r="N77" s="48"/>
      <c r="O77" s="48"/>
      <c r="P77" s="48"/>
      <c r="Q77" s="48"/>
      <c r="R77" s="48"/>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row>
    <row r="78" spans="1:48">
      <c r="A78" s="6"/>
      <c r="B78" s="6"/>
      <c r="C78" s="78" t="s">
        <v>25</v>
      </c>
      <c r="D78" s="79"/>
      <c r="E78" s="79"/>
      <c r="F78" s="79"/>
      <c r="G78" s="85"/>
      <c r="H78" s="2"/>
      <c r="I78" s="23"/>
      <c r="J78" s="22"/>
      <c r="K78" s="11"/>
      <c r="L78" s="11"/>
      <c r="M78" s="40"/>
      <c r="N78" s="48"/>
      <c r="O78" s="48"/>
      <c r="P78" s="48"/>
      <c r="Q78" s="48"/>
      <c r="R78" s="48"/>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row>
    <row r="79" spans="1:48">
      <c r="A79" s="6"/>
      <c r="B79" s="6"/>
      <c r="C79" s="33" t="s">
        <v>171</v>
      </c>
      <c r="D79" s="34"/>
      <c r="E79" s="34"/>
      <c r="F79" s="34"/>
      <c r="G79" s="34"/>
      <c r="H79" s="2"/>
      <c r="I79" s="23"/>
      <c r="J79" s="22"/>
      <c r="K79" s="11"/>
      <c r="L79" s="11"/>
      <c r="M79" s="40"/>
      <c r="N79" s="48"/>
      <c r="O79" s="48"/>
      <c r="P79" s="48"/>
      <c r="Q79" s="48"/>
      <c r="R79" s="48"/>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row>
    <row r="80" spans="1:48" ht="13.5" thickBot="1">
      <c r="A80" s="6"/>
      <c r="B80" s="6"/>
      <c r="C80" s="128"/>
      <c r="D80" s="128"/>
      <c r="E80" s="128"/>
      <c r="F80" s="41"/>
      <c r="G80" s="41"/>
      <c r="H80" s="55"/>
      <c r="I80" s="23"/>
      <c r="J80" s="22"/>
      <c r="K80" s="6"/>
      <c r="L80" s="11"/>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row>
    <row r="81" spans="1:48" ht="13.5" thickBot="1">
      <c r="A81" s="6"/>
      <c r="B81" s="6"/>
      <c r="C81" s="41"/>
      <c r="D81" s="41"/>
      <c r="E81" s="41"/>
      <c r="F81" s="41"/>
      <c r="G81" s="41"/>
      <c r="H81" s="53" t="s">
        <v>2</v>
      </c>
      <c r="I81" s="23"/>
      <c r="J81" s="53" t="s">
        <v>3</v>
      </c>
      <c r="K81" s="6"/>
      <c r="L81" s="11"/>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row>
    <row r="82" spans="1:48">
      <c r="A82" s="6"/>
      <c r="B82" s="6"/>
      <c r="C82" s="41"/>
      <c r="D82" s="41"/>
      <c r="E82" s="41"/>
      <c r="F82" s="41"/>
      <c r="G82" s="41"/>
      <c r="H82" s="35"/>
      <c r="I82" s="23"/>
      <c r="J82" s="35"/>
      <c r="K82" s="6"/>
      <c r="L82" s="11"/>
      <c r="M82" s="65" t="s">
        <v>287</v>
      </c>
      <c r="N82" s="51" t="s">
        <v>244</v>
      </c>
      <c r="O82" s="64" t="s">
        <v>250</v>
      </c>
      <c r="P82" s="64" t="s">
        <v>247</v>
      </c>
      <c r="Q82" s="64" t="s">
        <v>251</v>
      </c>
      <c r="R82" s="64" t="s">
        <v>249</v>
      </c>
      <c r="S82" s="58" t="s">
        <v>252</v>
      </c>
      <c r="T82" s="58" t="s">
        <v>253</v>
      </c>
      <c r="U82" s="58" t="s">
        <v>254</v>
      </c>
      <c r="V82" s="58" t="s">
        <v>255</v>
      </c>
      <c r="W82" s="58" t="s">
        <v>256</v>
      </c>
      <c r="X82" s="58" t="s">
        <v>257</v>
      </c>
      <c r="Y82" s="58" t="s">
        <v>258</v>
      </c>
      <c r="Z82" s="58" t="s">
        <v>259</v>
      </c>
      <c r="AA82" s="58" t="s">
        <v>260</v>
      </c>
      <c r="AB82" s="58" t="s">
        <v>261</v>
      </c>
      <c r="AC82" s="58" t="s">
        <v>262</v>
      </c>
      <c r="AD82" s="58" t="s">
        <v>263</v>
      </c>
      <c r="AE82" s="6"/>
      <c r="AF82" s="6"/>
      <c r="AG82" s="6"/>
      <c r="AH82" s="6"/>
      <c r="AI82" s="6"/>
      <c r="AJ82" s="6"/>
      <c r="AK82" s="6"/>
      <c r="AL82" s="6"/>
      <c r="AM82" s="6"/>
      <c r="AN82" s="6"/>
      <c r="AO82" s="6"/>
      <c r="AP82" s="6"/>
      <c r="AQ82" s="6"/>
      <c r="AR82" s="6"/>
      <c r="AS82" s="6"/>
      <c r="AT82" s="6"/>
      <c r="AU82" s="6"/>
      <c r="AV82" s="6"/>
    </row>
    <row r="83" spans="1:48" ht="25.5">
      <c r="A83" s="6"/>
      <c r="B83" s="6"/>
      <c r="C83" s="78" t="s">
        <v>175</v>
      </c>
      <c r="D83" s="79"/>
      <c r="E83" s="79"/>
      <c r="F83" s="79"/>
      <c r="G83" s="79"/>
      <c r="H83" s="2"/>
      <c r="I83" s="23"/>
      <c r="J83" s="2"/>
      <c r="K83" s="6"/>
      <c r="L83" s="11"/>
      <c r="M83" s="65" t="s">
        <v>245</v>
      </c>
      <c r="N83" s="62"/>
      <c r="O83" s="63"/>
      <c r="P83" s="63"/>
      <c r="Q83" s="63"/>
      <c r="R83" s="63"/>
      <c r="S83" s="63"/>
      <c r="T83" s="63"/>
      <c r="U83" s="63"/>
      <c r="V83" s="63"/>
      <c r="W83" s="63"/>
      <c r="X83" s="63"/>
      <c r="Y83" s="63"/>
      <c r="Z83" s="63"/>
      <c r="AA83" s="63"/>
      <c r="AB83" s="63"/>
      <c r="AC83" s="63"/>
      <c r="AD83" s="63"/>
      <c r="AE83" s="6"/>
      <c r="AF83" s="6"/>
      <c r="AG83" s="6"/>
      <c r="AH83" s="6"/>
      <c r="AI83" s="6"/>
      <c r="AJ83" s="6"/>
      <c r="AK83" s="6"/>
      <c r="AL83" s="6"/>
      <c r="AM83" s="6"/>
      <c r="AN83" s="6"/>
      <c r="AO83" s="6"/>
      <c r="AP83" s="6"/>
      <c r="AQ83" s="6"/>
      <c r="AR83" s="6"/>
      <c r="AS83" s="6"/>
      <c r="AT83" s="6"/>
      <c r="AU83" s="6"/>
      <c r="AV83" s="6"/>
    </row>
    <row r="84" spans="1:48">
      <c r="A84" s="6"/>
      <c r="B84" s="6"/>
      <c r="C84" s="78" t="s">
        <v>172</v>
      </c>
      <c r="D84" s="79"/>
      <c r="E84" s="79"/>
      <c r="F84" s="79"/>
      <c r="G84" s="79"/>
      <c r="H84" s="2"/>
      <c r="I84" s="23"/>
      <c r="J84" s="2"/>
      <c r="K84" s="6"/>
      <c r="L84" s="11"/>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row>
    <row r="85" spans="1:48" ht="13.5" thickBot="1">
      <c r="A85" s="6"/>
      <c r="B85" s="6"/>
      <c r="C85" s="78" t="s">
        <v>173</v>
      </c>
      <c r="D85" s="79"/>
      <c r="E85" s="79"/>
      <c r="F85" s="79"/>
      <c r="G85" s="79"/>
      <c r="H85" s="2"/>
      <c r="I85" s="23"/>
      <c r="J85" s="2"/>
      <c r="K85" s="6"/>
      <c r="L85" s="11"/>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row>
    <row r="86" spans="1:48" ht="13.5" thickBot="1">
      <c r="A86" s="6"/>
      <c r="B86" s="6"/>
      <c r="C86" s="78" t="s">
        <v>5</v>
      </c>
      <c r="D86" s="79"/>
      <c r="E86" s="79"/>
      <c r="F86" s="79"/>
      <c r="G86" s="79"/>
      <c r="H86" s="24">
        <v>54</v>
      </c>
      <c r="I86" s="23"/>
      <c r="J86" s="24">
        <v>108</v>
      </c>
      <c r="K86" s="6"/>
      <c r="L86" s="11"/>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row>
    <row r="87" spans="1:48">
      <c r="A87" s="6"/>
      <c r="B87" s="6"/>
      <c r="C87" s="78" t="s">
        <v>174</v>
      </c>
      <c r="D87" s="79"/>
      <c r="E87" s="79"/>
      <c r="F87" s="79"/>
      <c r="G87" s="79"/>
      <c r="H87" s="57">
        <f>H85*H86</f>
        <v>0</v>
      </c>
      <c r="I87" s="23"/>
      <c r="J87" s="57">
        <f>J85*J86</f>
        <v>0</v>
      </c>
      <c r="K87" s="6"/>
      <c r="L87" s="11"/>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row>
    <row r="88" spans="1:48">
      <c r="A88" s="6"/>
      <c r="B88" s="6"/>
      <c r="C88" s="78" t="s">
        <v>177</v>
      </c>
      <c r="D88" s="79"/>
      <c r="E88" s="79"/>
      <c r="F88" s="79"/>
      <c r="G88" s="79"/>
      <c r="H88" s="2"/>
      <c r="I88" s="23"/>
      <c r="J88" s="2"/>
      <c r="K88" s="6"/>
      <c r="L88" s="11"/>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row>
    <row r="89" spans="1:48">
      <c r="A89" s="6"/>
      <c r="B89" s="6"/>
      <c r="C89" s="78" t="s">
        <v>176</v>
      </c>
      <c r="D89" s="79"/>
      <c r="E89" s="79"/>
      <c r="F89" s="79"/>
      <c r="G89" s="79"/>
      <c r="H89" s="66"/>
      <c r="I89" s="23"/>
      <c r="J89" s="66"/>
      <c r="K89" s="6"/>
      <c r="L89" s="11"/>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row>
    <row r="90" spans="1:48" ht="13.5" thickBot="1">
      <c r="A90" s="6"/>
      <c r="B90" s="12"/>
      <c r="C90" s="19"/>
      <c r="D90" s="19"/>
      <c r="E90" s="19"/>
      <c r="F90" s="19"/>
      <c r="G90" s="19"/>
      <c r="H90" s="4"/>
      <c r="I90" s="23"/>
      <c r="J90" s="3"/>
      <c r="K90" s="6"/>
      <c r="L90" s="11"/>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row>
    <row r="91" spans="1:48" ht="27.75" customHeight="1" thickBot="1">
      <c r="A91" s="6"/>
      <c r="B91" s="104" t="s">
        <v>41</v>
      </c>
      <c r="C91" s="129"/>
      <c r="D91" s="129"/>
      <c r="E91" s="129"/>
      <c r="F91" s="130"/>
      <c r="G91" s="6"/>
      <c r="H91" s="75" t="s">
        <v>16</v>
      </c>
      <c r="I91" s="76"/>
      <c r="J91" s="77"/>
      <c r="K91" s="6"/>
      <c r="L91" s="11"/>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row>
    <row r="92" spans="1:48">
      <c r="A92" s="6"/>
      <c r="B92" s="6"/>
      <c r="C92" s="6"/>
      <c r="D92" s="6"/>
      <c r="E92" s="6"/>
      <c r="F92" s="6"/>
      <c r="G92" s="6"/>
      <c r="H92" s="6"/>
      <c r="I92" s="6"/>
      <c r="J92" s="6"/>
      <c r="K92" s="6"/>
      <c r="L92" s="11"/>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row>
    <row r="93" spans="1:48">
      <c r="A93" s="6"/>
      <c r="B93" s="6"/>
      <c r="C93" s="72" t="s">
        <v>178</v>
      </c>
      <c r="D93" s="73"/>
      <c r="E93" s="73"/>
      <c r="F93" s="73"/>
      <c r="G93" s="74"/>
      <c r="H93" s="2"/>
      <c r="I93" s="6"/>
      <c r="J93" s="6"/>
      <c r="K93" s="6"/>
      <c r="L93" s="11"/>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row>
    <row r="94" spans="1:48">
      <c r="A94" s="6"/>
      <c r="B94" s="6"/>
      <c r="C94" s="78" t="s">
        <v>4</v>
      </c>
      <c r="D94" s="79"/>
      <c r="E94" s="79"/>
      <c r="F94" s="79"/>
      <c r="G94" s="79"/>
      <c r="H94" s="2"/>
      <c r="I94" s="6"/>
      <c r="J94" s="6"/>
      <c r="K94" s="6"/>
      <c r="L94" s="11"/>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row>
    <row r="95" spans="1:48" ht="13.5" thickBot="1">
      <c r="A95" s="6"/>
      <c r="B95" s="6"/>
      <c r="C95" s="6"/>
      <c r="D95" s="6"/>
      <c r="E95" s="6"/>
      <c r="F95" s="6"/>
      <c r="G95" s="6"/>
      <c r="I95" s="6"/>
      <c r="J95" s="6"/>
      <c r="K95" s="6"/>
      <c r="L95" s="11"/>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row>
    <row r="96" spans="1:48" ht="13.5" thickBot="1">
      <c r="A96" s="6"/>
      <c r="B96" s="6"/>
      <c r="C96" s="6"/>
      <c r="D96" s="6"/>
      <c r="E96" s="6"/>
      <c r="F96" s="6"/>
      <c r="G96" s="6"/>
      <c r="H96" s="53" t="s">
        <v>2</v>
      </c>
      <c r="I96" s="6"/>
      <c r="J96" s="53" t="s">
        <v>3</v>
      </c>
      <c r="K96" s="6"/>
      <c r="L96" s="11"/>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row>
    <row r="97" spans="1:48">
      <c r="A97" s="6"/>
      <c r="B97" s="6"/>
      <c r="C97" s="6"/>
      <c r="D97" s="6"/>
      <c r="E97" s="6"/>
      <c r="F97" s="6"/>
      <c r="G97" s="6"/>
      <c r="I97" s="6"/>
      <c r="K97" s="6"/>
      <c r="L97" s="11"/>
      <c r="M97" s="65" t="s">
        <v>287</v>
      </c>
      <c r="N97" s="51" t="s">
        <v>283</v>
      </c>
      <c r="O97" s="64" t="s">
        <v>284</v>
      </c>
      <c r="P97" s="58" t="s">
        <v>265</v>
      </c>
      <c r="Q97" s="58" t="s">
        <v>248</v>
      </c>
      <c r="R97" s="58" t="s">
        <v>267</v>
      </c>
      <c r="S97" s="58" t="s">
        <v>268</v>
      </c>
      <c r="T97" s="58" t="s">
        <v>269</v>
      </c>
      <c r="U97" s="58" t="s">
        <v>270</v>
      </c>
      <c r="V97" s="58" t="s">
        <v>271</v>
      </c>
      <c r="W97" s="58" t="s">
        <v>272</v>
      </c>
      <c r="X97" s="58" t="s">
        <v>273</v>
      </c>
      <c r="Y97" s="6"/>
      <c r="Z97" s="6"/>
      <c r="AA97" s="6"/>
      <c r="AB97" s="6"/>
      <c r="AC97" s="6"/>
      <c r="AD97" s="6"/>
      <c r="AE97" s="6"/>
      <c r="AF97" s="6"/>
      <c r="AG97" s="6"/>
      <c r="AH97" s="6"/>
      <c r="AI97" s="6"/>
      <c r="AJ97" s="6"/>
      <c r="AK97" s="6"/>
      <c r="AL97" s="6"/>
      <c r="AM97" s="6"/>
      <c r="AN97" s="6"/>
      <c r="AO97" s="6"/>
      <c r="AP97" s="6"/>
      <c r="AQ97" s="6"/>
      <c r="AR97" s="6"/>
      <c r="AS97" s="6"/>
      <c r="AT97" s="6"/>
      <c r="AU97" s="6"/>
      <c r="AV97" s="6"/>
    </row>
    <row r="98" spans="1:48" ht="25.5">
      <c r="A98" s="6"/>
      <c r="B98" s="6"/>
      <c r="C98" s="78" t="s">
        <v>29</v>
      </c>
      <c r="D98" s="79"/>
      <c r="E98" s="79"/>
      <c r="F98" s="79"/>
      <c r="G98" s="79"/>
      <c r="H98" s="2"/>
      <c r="I98" s="6"/>
      <c r="J98" s="2"/>
      <c r="K98" s="6"/>
      <c r="L98" s="11"/>
      <c r="M98" s="65" t="s">
        <v>245</v>
      </c>
      <c r="N98" s="62"/>
      <c r="O98" s="63"/>
      <c r="P98" s="63"/>
      <c r="Q98" s="63"/>
      <c r="R98" s="63"/>
      <c r="S98" s="63"/>
      <c r="T98" s="63"/>
      <c r="U98" s="63"/>
      <c r="V98" s="63"/>
      <c r="W98" s="63"/>
      <c r="X98" s="63"/>
      <c r="Y98" s="6"/>
      <c r="Z98" s="6"/>
      <c r="AA98" s="6"/>
      <c r="AB98" s="6"/>
      <c r="AC98" s="6"/>
      <c r="AD98" s="6"/>
      <c r="AE98" s="6"/>
      <c r="AF98" s="6"/>
      <c r="AG98" s="6"/>
      <c r="AH98" s="6"/>
      <c r="AI98" s="6"/>
      <c r="AJ98" s="6"/>
      <c r="AK98" s="6"/>
      <c r="AL98" s="6"/>
      <c r="AM98" s="6"/>
      <c r="AN98" s="6"/>
      <c r="AO98" s="6"/>
      <c r="AP98" s="6"/>
      <c r="AQ98" s="6"/>
      <c r="AR98" s="6"/>
      <c r="AS98" s="6"/>
      <c r="AT98" s="6"/>
      <c r="AU98" s="6"/>
      <c r="AV98" s="6"/>
    </row>
    <row r="99" spans="1:48">
      <c r="A99" s="6"/>
      <c r="B99" s="6"/>
      <c r="C99" s="78" t="s">
        <v>28</v>
      </c>
      <c r="D99" s="79"/>
      <c r="E99" s="79"/>
      <c r="F99" s="79"/>
      <c r="G99" s="79"/>
      <c r="H99" s="2"/>
      <c r="I99" s="6"/>
      <c r="J99" s="2"/>
      <c r="K99" s="6"/>
      <c r="L99" s="11"/>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row>
    <row r="100" spans="1:48" ht="13.5" thickBot="1">
      <c r="A100" s="6"/>
      <c r="B100" s="6"/>
      <c r="C100" s="78" t="s">
        <v>30</v>
      </c>
      <c r="D100" s="86"/>
      <c r="E100" s="86"/>
      <c r="F100" s="86"/>
      <c r="G100" s="87"/>
      <c r="H100" s="2"/>
      <c r="I100" s="6"/>
      <c r="J100" s="2"/>
      <c r="K100" s="6"/>
      <c r="L100" s="11"/>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row>
    <row r="101" spans="1:48" ht="13.5" thickBot="1">
      <c r="A101" s="6"/>
      <c r="B101" s="6"/>
      <c r="C101" s="78" t="s">
        <v>5</v>
      </c>
      <c r="D101" s="79"/>
      <c r="E101" s="79"/>
      <c r="F101" s="79"/>
      <c r="G101" s="79"/>
      <c r="H101" s="42">
        <v>22</v>
      </c>
      <c r="I101" s="6"/>
      <c r="J101" s="42">
        <v>44</v>
      </c>
      <c r="K101" s="6"/>
      <c r="L101" s="11"/>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row>
    <row r="102" spans="1:48">
      <c r="A102" s="6"/>
      <c r="B102" s="6"/>
      <c r="C102" s="78" t="s">
        <v>31</v>
      </c>
      <c r="D102" s="79"/>
      <c r="E102" s="79"/>
      <c r="F102" s="79"/>
      <c r="G102" s="85"/>
      <c r="H102" s="57">
        <f>H100*H101</f>
        <v>0</v>
      </c>
      <c r="I102" s="6"/>
      <c r="J102" s="57">
        <f>J100*J101</f>
        <v>0</v>
      </c>
      <c r="K102" s="6"/>
      <c r="L102" s="11"/>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row>
    <row r="103" spans="1:48" ht="15" customHeight="1">
      <c r="A103" s="6"/>
      <c r="B103" s="6"/>
      <c r="C103" s="83" t="s">
        <v>43</v>
      </c>
      <c r="D103" s="84"/>
      <c r="E103" s="84"/>
      <c r="F103" s="84"/>
      <c r="G103" s="84"/>
      <c r="H103" s="52">
        <v>100</v>
      </c>
      <c r="I103" s="6"/>
      <c r="J103" s="52"/>
      <c r="K103" s="6"/>
      <c r="L103" s="11"/>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row>
    <row r="104" spans="1:48">
      <c r="A104" s="6"/>
      <c r="B104" s="6"/>
      <c r="C104" s="78" t="s">
        <v>4</v>
      </c>
      <c r="D104" s="79"/>
      <c r="E104" s="79"/>
      <c r="F104" s="79"/>
      <c r="G104" s="79"/>
      <c r="H104" s="52"/>
      <c r="I104" s="6"/>
      <c r="J104" s="52"/>
      <c r="K104" s="6"/>
      <c r="L104" s="11"/>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row>
    <row r="105" spans="1:48">
      <c r="A105" s="6"/>
      <c r="C105" s="78" t="s">
        <v>32</v>
      </c>
      <c r="D105" s="79"/>
      <c r="E105" s="79"/>
      <c r="F105" s="79"/>
      <c r="G105" s="79"/>
      <c r="H105" s="52"/>
      <c r="I105" s="6"/>
      <c r="J105" s="52"/>
      <c r="K105" s="6"/>
      <c r="L105" s="11"/>
      <c r="M105" s="65" t="s">
        <v>287</v>
      </c>
      <c r="N105" s="51" t="s">
        <v>283</v>
      </c>
      <c r="O105" s="64" t="s">
        <v>284</v>
      </c>
      <c r="P105" s="58" t="s">
        <v>265</v>
      </c>
      <c r="Q105" s="58" t="s">
        <v>248</v>
      </c>
      <c r="R105" s="58" t="s">
        <v>267</v>
      </c>
      <c r="S105" s="58" t="s">
        <v>268</v>
      </c>
      <c r="T105" s="58" t="s">
        <v>269</v>
      </c>
      <c r="U105" s="58" t="s">
        <v>270</v>
      </c>
      <c r="V105" s="58" t="s">
        <v>271</v>
      </c>
      <c r="W105" s="58" t="s">
        <v>272</v>
      </c>
      <c r="X105" s="58" t="s">
        <v>273</v>
      </c>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row>
    <row r="106" spans="1:48" ht="25.5">
      <c r="A106" s="6"/>
      <c r="B106" s="6"/>
      <c r="C106" s="78" t="s">
        <v>33</v>
      </c>
      <c r="D106" s="79"/>
      <c r="E106" s="79"/>
      <c r="F106" s="79"/>
      <c r="G106" s="79"/>
      <c r="H106" s="52"/>
      <c r="I106" s="6"/>
      <c r="J106" s="52"/>
      <c r="K106" s="6"/>
      <c r="L106" s="11"/>
      <c r="M106" s="65" t="s">
        <v>245</v>
      </c>
      <c r="N106" s="62"/>
      <c r="O106" s="63"/>
      <c r="P106" s="63"/>
      <c r="Q106" s="63"/>
      <c r="R106" s="63"/>
      <c r="S106" s="63"/>
      <c r="T106" s="63"/>
      <c r="U106" s="63"/>
      <c r="V106" s="63"/>
      <c r="W106" s="63"/>
      <c r="X106" s="63"/>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row>
    <row r="107" spans="1:48" ht="13.5" thickBot="1">
      <c r="A107" s="6"/>
      <c r="B107" s="6"/>
      <c r="C107" s="78" t="s">
        <v>34</v>
      </c>
      <c r="D107" s="79"/>
      <c r="E107" s="79"/>
      <c r="F107" s="79"/>
      <c r="G107" s="85"/>
      <c r="H107" s="52"/>
      <c r="I107" s="6"/>
      <c r="J107" s="52"/>
      <c r="K107" s="6"/>
      <c r="L107" s="11"/>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row>
    <row r="108" spans="1:48" ht="13.5" thickBot="1">
      <c r="A108" s="6"/>
      <c r="B108" s="6"/>
      <c r="C108" s="78" t="s">
        <v>5</v>
      </c>
      <c r="D108" s="79"/>
      <c r="E108" s="79"/>
      <c r="F108" s="79"/>
      <c r="G108" s="79"/>
      <c r="H108" s="42">
        <v>22</v>
      </c>
      <c r="I108" s="6"/>
      <c r="J108" s="42">
        <v>44</v>
      </c>
      <c r="K108" s="6"/>
      <c r="L108" s="11"/>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row>
    <row r="109" spans="1:48">
      <c r="A109" s="6"/>
      <c r="B109" s="6"/>
      <c r="C109" s="78" t="s">
        <v>35</v>
      </c>
      <c r="D109" s="79"/>
      <c r="E109" s="79"/>
      <c r="F109" s="79"/>
      <c r="G109" s="85"/>
      <c r="H109" s="57">
        <f>H107*H108</f>
        <v>0</v>
      </c>
      <c r="I109" s="6"/>
      <c r="J109" s="57">
        <f>J107*J108</f>
        <v>0</v>
      </c>
      <c r="K109" s="6"/>
      <c r="L109" s="11"/>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row>
    <row r="110" spans="1:48" ht="15" customHeight="1">
      <c r="A110" s="6"/>
      <c r="B110" s="6"/>
      <c r="C110" s="78" t="s">
        <v>42</v>
      </c>
      <c r="D110" s="79"/>
      <c r="E110" s="79"/>
      <c r="F110" s="79"/>
      <c r="G110" s="85"/>
      <c r="H110" s="52"/>
      <c r="I110" s="6"/>
      <c r="J110" s="52"/>
      <c r="K110" s="6"/>
      <c r="L110" s="11"/>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row>
    <row r="111" spans="1:48">
      <c r="A111" s="6"/>
      <c r="B111" s="6"/>
      <c r="C111" s="78" t="s">
        <v>4</v>
      </c>
      <c r="D111" s="79"/>
      <c r="E111" s="79"/>
      <c r="F111" s="79"/>
      <c r="G111" s="79"/>
      <c r="H111" s="52"/>
      <c r="I111" s="6"/>
      <c r="J111" s="52"/>
      <c r="K111" s="6"/>
      <c r="L111" s="11"/>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row>
    <row r="112" spans="1:48">
      <c r="A112" s="6"/>
      <c r="B112" s="6"/>
      <c r="C112" s="78" t="s">
        <v>36</v>
      </c>
      <c r="D112" s="79"/>
      <c r="E112" s="79"/>
      <c r="F112" s="79"/>
      <c r="G112" s="79"/>
      <c r="H112" s="52"/>
      <c r="I112" s="6"/>
      <c r="J112" s="52"/>
      <c r="K112" s="6"/>
      <c r="L112" s="11"/>
      <c r="M112" s="65" t="s">
        <v>287</v>
      </c>
      <c r="N112" s="51" t="s">
        <v>283</v>
      </c>
      <c r="O112" s="64" t="s">
        <v>284</v>
      </c>
      <c r="P112" s="58" t="s">
        <v>265</v>
      </c>
      <c r="Q112" s="58" t="s">
        <v>248</v>
      </c>
      <c r="R112" s="58" t="s">
        <v>267</v>
      </c>
      <c r="S112" s="58" t="s">
        <v>268</v>
      </c>
      <c r="T112" s="58" t="s">
        <v>269</v>
      </c>
      <c r="U112" s="58" t="s">
        <v>270</v>
      </c>
      <c r="V112" s="58" t="s">
        <v>271</v>
      </c>
      <c r="W112" s="58" t="s">
        <v>272</v>
      </c>
      <c r="X112" s="58" t="s">
        <v>273</v>
      </c>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row>
    <row r="113" spans="1:48" ht="25.5">
      <c r="A113" s="6"/>
      <c r="B113" s="6"/>
      <c r="C113" s="119" t="s">
        <v>37</v>
      </c>
      <c r="D113" s="120"/>
      <c r="E113" s="120"/>
      <c r="F113" s="120"/>
      <c r="G113" s="121"/>
      <c r="H113" s="52"/>
      <c r="J113" s="52"/>
      <c r="K113" s="6"/>
      <c r="L113" s="11"/>
      <c r="M113" s="65" t="s">
        <v>245</v>
      </c>
      <c r="N113" s="62"/>
      <c r="O113" s="63"/>
      <c r="P113" s="63"/>
      <c r="Q113" s="63"/>
      <c r="R113" s="63"/>
      <c r="S113" s="63"/>
      <c r="T113" s="63"/>
      <c r="U113" s="63"/>
      <c r="V113" s="63"/>
      <c r="W113" s="63"/>
      <c r="X113" s="63"/>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row>
    <row r="114" spans="1:48" ht="13.5" thickBot="1">
      <c r="A114" s="6"/>
      <c r="B114" s="6"/>
      <c r="C114" s="78" t="s">
        <v>38</v>
      </c>
      <c r="D114" s="79"/>
      <c r="E114" s="79"/>
      <c r="F114" s="79"/>
      <c r="G114" s="85"/>
      <c r="H114" s="52"/>
      <c r="I114" s="6"/>
      <c r="J114" s="52"/>
      <c r="K114" s="6"/>
      <c r="L114" s="11"/>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row>
    <row r="115" spans="1:48" ht="13.5" thickBot="1">
      <c r="A115" s="6"/>
      <c r="B115" s="6"/>
      <c r="C115" s="78" t="s">
        <v>5</v>
      </c>
      <c r="D115" s="79"/>
      <c r="E115" s="79"/>
      <c r="F115" s="79"/>
      <c r="G115" s="79"/>
      <c r="H115" s="42">
        <v>22</v>
      </c>
      <c r="I115" s="6"/>
      <c r="J115" s="42">
        <v>44</v>
      </c>
      <c r="K115" s="6"/>
      <c r="L115" s="11"/>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row>
    <row r="116" spans="1:48">
      <c r="A116" s="6"/>
      <c r="B116" s="6"/>
      <c r="C116" s="78" t="s">
        <v>39</v>
      </c>
      <c r="D116" s="79"/>
      <c r="E116" s="79"/>
      <c r="F116" s="79"/>
      <c r="G116" s="85"/>
      <c r="H116" s="57">
        <f>H114*H115</f>
        <v>0</v>
      </c>
      <c r="I116" s="6"/>
      <c r="J116" s="57">
        <f>J114*J115</f>
        <v>0</v>
      </c>
      <c r="K116" s="6"/>
      <c r="L116" s="11"/>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row>
    <row r="117" spans="1:48">
      <c r="A117" s="6"/>
      <c r="B117" s="6"/>
      <c r="C117" s="78" t="s">
        <v>40</v>
      </c>
      <c r="D117" s="79"/>
      <c r="E117" s="79"/>
      <c r="F117" s="79"/>
      <c r="G117" s="79"/>
      <c r="H117" s="57">
        <f>H102+H109+H116</f>
        <v>0</v>
      </c>
      <c r="I117" s="6"/>
      <c r="J117" s="57">
        <f>J102+J109+J116</f>
        <v>0</v>
      </c>
      <c r="K117" s="6"/>
      <c r="L117" s="11"/>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row>
    <row r="118" spans="1:48">
      <c r="A118" s="6"/>
      <c r="B118" s="6"/>
      <c r="C118" s="43" t="s">
        <v>134</v>
      </c>
      <c r="D118" s="44"/>
      <c r="E118" s="44"/>
      <c r="F118" s="44"/>
      <c r="G118" s="37"/>
      <c r="H118" s="52"/>
      <c r="I118" s="6"/>
      <c r="J118" s="52"/>
      <c r="K118" s="6"/>
      <c r="L118" s="11"/>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row>
    <row r="119" spans="1:48">
      <c r="A119" s="6"/>
      <c r="B119" s="6"/>
      <c r="C119" s="43" t="s">
        <v>135</v>
      </c>
      <c r="D119" s="44"/>
      <c r="E119" s="44"/>
      <c r="F119" s="44"/>
      <c r="G119" s="37"/>
      <c r="H119" s="66"/>
      <c r="I119" s="6"/>
      <c r="J119" s="66"/>
      <c r="K119" s="6"/>
      <c r="L119" s="11"/>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row>
    <row r="120" spans="1:48" ht="13.5" thickBot="1">
      <c r="A120" s="6"/>
      <c r="B120" s="6"/>
      <c r="C120" s="6"/>
      <c r="D120" s="6"/>
      <c r="E120" s="6"/>
      <c r="F120" s="6"/>
      <c r="G120" s="6"/>
      <c r="I120" s="6"/>
      <c r="J120" s="6"/>
      <c r="K120" s="6"/>
      <c r="L120" s="11"/>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row>
    <row r="121" spans="1:48" ht="13.5" thickBot="1">
      <c r="A121" s="6"/>
      <c r="B121" s="80" t="s">
        <v>44</v>
      </c>
      <c r="C121" s="81"/>
      <c r="D121" s="81"/>
      <c r="E121" s="81"/>
      <c r="F121" s="82"/>
      <c r="G121" s="6"/>
      <c r="H121" s="54" t="s">
        <v>1</v>
      </c>
      <c r="I121" s="6"/>
      <c r="J121" s="6"/>
      <c r="K121" s="6"/>
      <c r="L121" s="11"/>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row>
    <row r="122" spans="1:48">
      <c r="A122" s="6"/>
      <c r="B122" s="6"/>
      <c r="C122" s="6"/>
      <c r="D122" s="6"/>
      <c r="E122" s="6"/>
      <c r="F122" s="6"/>
      <c r="G122" s="6"/>
      <c r="I122" s="6"/>
      <c r="J122" s="6"/>
      <c r="K122" s="6"/>
      <c r="L122" s="11"/>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row>
    <row r="123" spans="1:48">
      <c r="A123" s="6"/>
      <c r="C123" s="78" t="s">
        <v>45</v>
      </c>
      <c r="D123" s="79"/>
      <c r="E123" s="79"/>
      <c r="F123" s="79"/>
      <c r="G123" s="79"/>
      <c r="H123" s="52"/>
      <c r="I123" s="6"/>
      <c r="J123" s="6"/>
      <c r="K123" s="6"/>
      <c r="L123" s="11"/>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row>
    <row r="124" spans="1:48">
      <c r="A124" s="6"/>
      <c r="B124" s="6"/>
      <c r="C124" s="78" t="s">
        <v>10</v>
      </c>
      <c r="D124" s="79"/>
      <c r="E124" s="79"/>
      <c r="F124" s="79"/>
      <c r="G124" s="79"/>
      <c r="H124" s="52"/>
      <c r="I124" s="6"/>
      <c r="J124" s="6"/>
      <c r="K124" s="6"/>
      <c r="L124" s="11"/>
      <c r="M124" s="65" t="s">
        <v>287</v>
      </c>
      <c r="N124" s="58" t="s">
        <v>264</v>
      </c>
      <c r="O124" s="58" t="s">
        <v>265</v>
      </c>
      <c r="P124" s="58" t="s">
        <v>266</v>
      </c>
      <c r="Q124" s="58" t="s">
        <v>248</v>
      </c>
      <c r="R124" s="58" t="s">
        <v>267</v>
      </c>
      <c r="S124" s="58" t="s">
        <v>268</v>
      </c>
      <c r="T124" s="58" t="s">
        <v>269</v>
      </c>
      <c r="U124" s="58" t="s">
        <v>270</v>
      </c>
      <c r="V124" s="58" t="s">
        <v>271</v>
      </c>
      <c r="W124" s="58" t="s">
        <v>272</v>
      </c>
      <c r="X124" s="58" t="s">
        <v>273</v>
      </c>
      <c r="Y124" s="58" t="s">
        <v>274</v>
      </c>
      <c r="Z124" s="58" t="s">
        <v>275</v>
      </c>
      <c r="AA124" s="6"/>
      <c r="AB124" s="6"/>
      <c r="AC124" s="6"/>
      <c r="AD124" s="6"/>
      <c r="AE124" s="6"/>
      <c r="AF124" s="6"/>
      <c r="AG124" s="6"/>
      <c r="AH124" s="6"/>
      <c r="AI124" s="6"/>
      <c r="AJ124" s="6"/>
      <c r="AK124" s="6"/>
      <c r="AL124" s="6"/>
      <c r="AM124" s="6"/>
      <c r="AN124" s="6"/>
      <c r="AO124" s="6"/>
      <c r="AP124" s="6"/>
      <c r="AQ124" s="6"/>
      <c r="AR124" s="6"/>
      <c r="AS124" s="6"/>
      <c r="AT124" s="6"/>
      <c r="AU124" s="6"/>
      <c r="AV124" s="6"/>
    </row>
    <row r="125" spans="1:48" ht="25.5">
      <c r="A125" s="6"/>
      <c r="B125" s="6"/>
      <c r="C125" s="78" t="s">
        <v>46</v>
      </c>
      <c r="D125" s="79"/>
      <c r="E125" s="79"/>
      <c r="F125" s="79"/>
      <c r="G125" s="79"/>
      <c r="H125" s="52"/>
      <c r="I125" s="6"/>
      <c r="J125" s="6"/>
      <c r="K125" s="6"/>
      <c r="L125" s="11"/>
      <c r="M125" s="65" t="s">
        <v>245</v>
      </c>
      <c r="N125" s="63"/>
      <c r="O125" s="63"/>
      <c r="P125" s="63"/>
      <c r="Q125" s="63"/>
      <c r="R125" s="63"/>
      <c r="S125" s="63"/>
      <c r="T125" s="63"/>
      <c r="U125" s="63"/>
      <c r="V125" s="63"/>
      <c r="W125" s="63"/>
      <c r="X125" s="63"/>
      <c r="Y125" s="63"/>
      <c r="Z125" s="63"/>
      <c r="AA125" s="6"/>
      <c r="AB125" s="6"/>
      <c r="AC125" s="6"/>
      <c r="AD125" s="6"/>
      <c r="AE125" s="6"/>
      <c r="AF125" s="6"/>
      <c r="AG125" s="6"/>
      <c r="AH125" s="6"/>
      <c r="AI125" s="6"/>
      <c r="AJ125" s="6"/>
      <c r="AK125" s="6"/>
      <c r="AL125" s="6"/>
      <c r="AM125" s="6"/>
      <c r="AN125" s="6"/>
      <c r="AO125" s="6"/>
      <c r="AP125" s="6"/>
      <c r="AQ125" s="6"/>
      <c r="AR125" s="6"/>
      <c r="AS125" s="6"/>
      <c r="AT125" s="6"/>
      <c r="AU125" s="6"/>
      <c r="AV125" s="6"/>
    </row>
    <row r="126" spans="1:48" ht="13.5" thickBot="1">
      <c r="A126" s="6"/>
      <c r="B126" s="6"/>
      <c r="C126" s="78" t="s">
        <v>47</v>
      </c>
      <c r="D126" s="79"/>
      <c r="E126" s="79"/>
      <c r="F126" s="79"/>
      <c r="G126" s="79"/>
      <c r="H126" s="52"/>
      <c r="I126" s="6"/>
      <c r="J126" s="6"/>
      <c r="K126" s="6"/>
      <c r="L126" s="11"/>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row>
    <row r="127" spans="1:48" ht="13.5" thickBot="1">
      <c r="A127" s="6"/>
      <c r="B127" s="6"/>
      <c r="C127" s="78" t="s">
        <v>5</v>
      </c>
      <c r="D127" s="79"/>
      <c r="E127" s="79"/>
      <c r="F127" s="79"/>
      <c r="G127" s="79"/>
      <c r="H127" s="24">
        <v>22</v>
      </c>
      <c r="I127" s="6"/>
      <c r="J127" s="6"/>
      <c r="K127" s="6"/>
      <c r="L127" s="11"/>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row>
    <row r="128" spans="1:48">
      <c r="A128" s="6"/>
      <c r="B128" s="6"/>
      <c r="C128" s="78" t="s">
        <v>48</v>
      </c>
      <c r="D128" s="79"/>
      <c r="E128" s="79"/>
      <c r="F128" s="79"/>
      <c r="G128" s="79"/>
      <c r="H128" s="57">
        <f>H126*H127</f>
        <v>0</v>
      </c>
      <c r="I128" s="6"/>
      <c r="J128" s="6"/>
      <c r="K128" s="6"/>
      <c r="L128" s="11"/>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row>
    <row r="129" spans="1:48">
      <c r="A129" s="6"/>
      <c r="B129" s="6"/>
      <c r="C129" s="78" t="s">
        <v>49</v>
      </c>
      <c r="D129" s="79"/>
      <c r="E129" s="79"/>
      <c r="F129" s="79"/>
      <c r="G129" s="79"/>
      <c r="H129" s="52"/>
      <c r="I129" s="6"/>
      <c r="J129" s="6"/>
      <c r="K129" s="6"/>
      <c r="L129" s="11"/>
      <c r="M129" s="65" t="s">
        <v>287</v>
      </c>
      <c r="N129" s="58" t="s">
        <v>264</v>
      </c>
      <c r="O129" s="58" t="s">
        <v>265</v>
      </c>
      <c r="P129" s="58" t="s">
        <v>266</v>
      </c>
      <c r="Q129" s="58" t="s">
        <v>248</v>
      </c>
      <c r="R129" s="58" t="s">
        <v>267</v>
      </c>
      <c r="S129" s="58" t="s">
        <v>268</v>
      </c>
      <c r="T129" s="58" t="s">
        <v>269</v>
      </c>
      <c r="U129" s="58" t="s">
        <v>270</v>
      </c>
      <c r="V129" s="58" t="s">
        <v>271</v>
      </c>
      <c r="W129" s="58" t="s">
        <v>272</v>
      </c>
      <c r="X129" s="58" t="s">
        <v>273</v>
      </c>
      <c r="Y129" s="58" t="s">
        <v>274</v>
      </c>
      <c r="Z129" s="58" t="s">
        <v>275</v>
      </c>
      <c r="AA129" s="6"/>
      <c r="AB129" s="6"/>
      <c r="AC129" s="6"/>
      <c r="AD129" s="6"/>
      <c r="AE129" s="6"/>
      <c r="AF129" s="6"/>
      <c r="AG129" s="6"/>
      <c r="AH129" s="6"/>
      <c r="AI129" s="6"/>
      <c r="AJ129" s="6"/>
      <c r="AK129" s="6"/>
      <c r="AL129" s="6"/>
      <c r="AM129" s="6"/>
      <c r="AN129" s="6"/>
      <c r="AO129" s="6"/>
      <c r="AP129" s="6"/>
      <c r="AQ129" s="6"/>
      <c r="AR129" s="6"/>
      <c r="AS129" s="6"/>
      <c r="AT129" s="6"/>
      <c r="AU129" s="6"/>
      <c r="AV129" s="6"/>
    </row>
    <row r="130" spans="1:48" ht="25.5">
      <c r="A130" s="6"/>
      <c r="B130" s="6"/>
      <c r="C130" s="78" t="s">
        <v>50</v>
      </c>
      <c r="D130" s="79"/>
      <c r="E130" s="79"/>
      <c r="F130" s="79"/>
      <c r="G130" s="79"/>
      <c r="H130" s="52"/>
      <c r="I130" s="6"/>
      <c r="J130" s="6"/>
      <c r="K130" s="6"/>
      <c r="L130" s="11"/>
      <c r="M130" s="65" t="s">
        <v>245</v>
      </c>
      <c r="N130" s="63"/>
      <c r="O130" s="63"/>
      <c r="P130" s="63"/>
      <c r="Q130" s="63"/>
      <c r="R130" s="63"/>
      <c r="S130" s="63"/>
      <c r="T130" s="63"/>
      <c r="U130" s="63"/>
      <c r="V130" s="63"/>
      <c r="W130" s="63"/>
      <c r="X130" s="63"/>
      <c r="Y130" s="63"/>
      <c r="Z130" s="63"/>
      <c r="AA130" s="6"/>
      <c r="AB130" s="6"/>
      <c r="AC130" s="6"/>
      <c r="AD130" s="6"/>
      <c r="AE130" s="6"/>
      <c r="AF130" s="6"/>
      <c r="AG130" s="6"/>
      <c r="AH130" s="6"/>
      <c r="AI130" s="6"/>
      <c r="AJ130" s="6"/>
      <c r="AK130" s="6"/>
      <c r="AL130" s="6"/>
      <c r="AM130" s="6"/>
      <c r="AN130" s="6"/>
      <c r="AO130" s="6"/>
      <c r="AP130" s="6"/>
      <c r="AQ130" s="6"/>
      <c r="AR130" s="6"/>
      <c r="AS130" s="6"/>
      <c r="AT130" s="6"/>
      <c r="AU130" s="6"/>
      <c r="AV130" s="6"/>
    </row>
    <row r="131" spans="1:48" ht="13.5" thickBot="1">
      <c r="A131" s="6"/>
      <c r="B131" s="6"/>
      <c r="C131" s="78" t="s">
        <v>51</v>
      </c>
      <c r="D131" s="79"/>
      <c r="E131" s="79"/>
      <c r="F131" s="79"/>
      <c r="G131" s="79"/>
      <c r="H131" s="1"/>
      <c r="I131" s="6"/>
      <c r="J131" s="6"/>
      <c r="K131" s="6"/>
      <c r="L131" s="11"/>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row>
    <row r="132" spans="1:48" ht="13.5" thickBot="1">
      <c r="A132" s="6"/>
      <c r="B132" s="6"/>
      <c r="C132" s="78" t="s">
        <v>5</v>
      </c>
      <c r="D132" s="79"/>
      <c r="E132" s="79"/>
      <c r="F132" s="79"/>
      <c r="G132" s="79"/>
      <c r="H132" s="24">
        <v>22</v>
      </c>
      <c r="I132" s="6"/>
      <c r="J132" s="6"/>
      <c r="K132" s="6"/>
      <c r="L132" s="11"/>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row>
    <row r="133" spans="1:48">
      <c r="A133" s="6"/>
      <c r="B133" s="6"/>
      <c r="C133" s="78" t="s">
        <v>52</v>
      </c>
      <c r="D133" s="79"/>
      <c r="E133" s="79"/>
      <c r="F133" s="79"/>
      <c r="G133" s="79"/>
      <c r="H133" s="57">
        <f>H131*H132</f>
        <v>0</v>
      </c>
      <c r="I133" s="6"/>
      <c r="J133" s="6"/>
      <c r="K133" s="6"/>
      <c r="L133" s="11"/>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row>
    <row r="134" spans="1:48">
      <c r="A134" s="6"/>
      <c r="B134" s="6"/>
      <c r="C134" s="78" t="s">
        <v>53</v>
      </c>
      <c r="D134" s="79"/>
      <c r="E134" s="79"/>
      <c r="F134" s="79"/>
      <c r="G134" s="79"/>
      <c r="H134" s="52"/>
      <c r="I134" s="6"/>
      <c r="J134" s="6"/>
      <c r="K134" s="6"/>
      <c r="L134" s="11"/>
      <c r="M134" s="65" t="s">
        <v>287</v>
      </c>
      <c r="N134" s="58" t="s">
        <v>264</v>
      </c>
      <c r="O134" s="58" t="s">
        <v>265</v>
      </c>
      <c r="P134" s="58" t="s">
        <v>266</v>
      </c>
      <c r="Q134" s="58" t="s">
        <v>248</v>
      </c>
      <c r="R134" s="58" t="s">
        <v>267</v>
      </c>
      <c r="S134" s="58" t="s">
        <v>268</v>
      </c>
      <c r="T134" s="58" t="s">
        <v>269</v>
      </c>
      <c r="U134" s="58" t="s">
        <v>270</v>
      </c>
      <c r="V134" s="58" t="s">
        <v>271</v>
      </c>
      <c r="W134" s="58" t="s">
        <v>272</v>
      </c>
      <c r="X134" s="58" t="s">
        <v>273</v>
      </c>
      <c r="Y134" s="58" t="s">
        <v>274</v>
      </c>
      <c r="Z134" s="58" t="s">
        <v>275</v>
      </c>
      <c r="AA134" s="6"/>
      <c r="AB134" s="6"/>
      <c r="AC134" s="6"/>
      <c r="AD134" s="6"/>
      <c r="AE134" s="6"/>
      <c r="AF134" s="6"/>
      <c r="AG134" s="6"/>
      <c r="AH134" s="6"/>
      <c r="AI134" s="6"/>
      <c r="AJ134" s="6"/>
      <c r="AK134" s="6"/>
      <c r="AL134" s="6"/>
      <c r="AM134" s="6"/>
      <c r="AN134" s="6"/>
      <c r="AO134" s="6"/>
      <c r="AP134" s="6"/>
      <c r="AQ134" s="6"/>
      <c r="AR134" s="6"/>
      <c r="AS134" s="6"/>
      <c r="AT134" s="6"/>
      <c r="AU134" s="6"/>
      <c r="AV134" s="6"/>
    </row>
    <row r="135" spans="1:48" ht="25.5">
      <c r="A135" s="6"/>
      <c r="B135" s="6"/>
      <c r="C135" s="78" t="s">
        <v>54</v>
      </c>
      <c r="D135" s="79"/>
      <c r="E135" s="79"/>
      <c r="F135" s="79"/>
      <c r="G135" s="79"/>
      <c r="H135" s="52"/>
      <c r="I135" s="6"/>
      <c r="J135" s="6"/>
      <c r="K135" s="6"/>
      <c r="L135" s="11"/>
      <c r="M135" s="65" t="s">
        <v>245</v>
      </c>
      <c r="N135" s="63"/>
      <c r="O135" s="63"/>
      <c r="P135" s="63"/>
      <c r="Q135" s="63"/>
      <c r="R135" s="63"/>
      <c r="S135" s="63"/>
      <c r="T135" s="63"/>
      <c r="U135" s="63"/>
      <c r="V135" s="63"/>
      <c r="W135" s="63"/>
      <c r="X135" s="63"/>
      <c r="Y135" s="63"/>
      <c r="Z135" s="63"/>
      <c r="AA135" s="6"/>
      <c r="AB135" s="6"/>
      <c r="AC135" s="6"/>
      <c r="AD135" s="6"/>
      <c r="AE135" s="6"/>
      <c r="AF135" s="6"/>
      <c r="AG135" s="6"/>
      <c r="AH135" s="6"/>
      <c r="AI135" s="6"/>
      <c r="AJ135" s="6"/>
      <c r="AK135" s="6"/>
      <c r="AL135" s="6"/>
      <c r="AM135" s="6"/>
      <c r="AN135" s="6"/>
      <c r="AO135" s="6"/>
      <c r="AP135" s="6"/>
      <c r="AQ135" s="6"/>
      <c r="AR135" s="6"/>
      <c r="AS135" s="6"/>
      <c r="AT135" s="6"/>
      <c r="AU135" s="6"/>
      <c r="AV135" s="6"/>
    </row>
    <row r="136" spans="1:48" ht="13.5" thickBot="1">
      <c r="A136" s="6"/>
      <c r="B136" s="6"/>
      <c r="C136" s="78" t="s">
        <v>55</v>
      </c>
      <c r="D136" s="79"/>
      <c r="E136" s="79"/>
      <c r="F136" s="79"/>
      <c r="G136" s="79"/>
      <c r="H136" s="52"/>
      <c r="I136" s="6"/>
      <c r="J136" s="6"/>
      <c r="K136" s="6"/>
      <c r="L136" s="11"/>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row>
    <row r="137" spans="1:48" ht="13.5" thickBot="1">
      <c r="A137" s="6"/>
      <c r="B137" s="6"/>
      <c r="C137" s="78" t="s">
        <v>5</v>
      </c>
      <c r="D137" s="79"/>
      <c r="E137" s="79"/>
      <c r="F137" s="79"/>
      <c r="G137" s="79"/>
      <c r="H137" s="24">
        <v>22</v>
      </c>
      <c r="I137" s="6"/>
      <c r="J137" s="6"/>
      <c r="K137" s="6"/>
      <c r="L137" s="11"/>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row>
    <row r="138" spans="1:48">
      <c r="A138" s="6"/>
      <c r="B138" s="6"/>
      <c r="C138" s="78" t="s">
        <v>56</v>
      </c>
      <c r="D138" s="79"/>
      <c r="E138" s="79"/>
      <c r="F138" s="79"/>
      <c r="G138" s="79"/>
      <c r="H138" s="57">
        <f>H136*H137</f>
        <v>0</v>
      </c>
      <c r="I138" s="6"/>
      <c r="J138" s="6"/>
      <c r="K138" s="6"/>
      <c r="L138" s="11"/>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row>
    <row r="139" spans="1:48">
      <c r="A139" s="6"/>
      <c r="B139" s="6"/>
      <c r="C139" s="78" t="s">
        <v>57</v>
      </c>
      <c r="D139" s="79"/>
      <c r="E139" s="79"/>
      <c r="F139" s="79"/>
      <c r="G139" s="79"/>
      <c r="H139" s="57">
        <f>H128+H133+H138</f>
        <v>0</v>
      </c>
      <c r="I139" s="6"/>
      <c r="J139" s="6"/>
      <c r="K139" s="6"/>
      <c r="L139" s="11"/>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row>
    <row r="140" spans="1:48">
      <c r="A140" s="6"/>
      <c r="B140" s="6"/>
      <c r="C140" s="78" t="s">
        <v>136</v>
      </c>
      <c r="D140" s="79"/>
      <c r="E140" s="79"/>
      <c r="F140" s="79"/>
      <c r="G140" s="79"/>
      <c r="H140" s="52"/>
      <c r="I140" s="6"/>
      <c r="J140" s="6"/>
      <c r="K140" s="6"/>
      <c r="L140" s="11"/>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row>
    <row r="141" spans="1:48">
      <c r="A141" s="6"/>
      <c r="B141" s="6"/>
      <c r="C141" s="78" t="s">
        <v>179</v>
      </c>
      <c r="D141" s="79"/>
      <c r="E141" s="79"/>
      <c r="F141" s="79"/>
      <c r="G141" s="79"/>
      <c r="H141" s="66"/>
      <c r="I141" s="6"/>
      <c r="J141" s="6"/>
      <c r="K141" s="6"/>
      <c r="L141" s="11"/>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row>
    <row r="142" spans="1:48" ht="13.5" thickBot="1">
      <c r="A142" s="6"/>
      <c r="B142" s="6"/>
      <c r="C142" s="6"/>
      <c r="D142" s="6"/>
      <c r="E142" s="6"/>
      <c r="F142" s="6"/>
      <c r="G142" s="6"/>
      <c r="H142" s="6"/>
      <c r="I142" s="6"/>
      <c r="J142" s="6"/>
      <c r="K142" s="6"/>
      <c r="L142" s="11"/>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row>
    <row r="143" spans="1:48" ht="13.5" thickBot="1">
      <c r="A143" s="6"/>
      <c r="B143" s="80" t="s">
        <v>67</v>
      </c>
      <c r="C143" s="81"/>
      <c r="D143" s="81"/>
      <c r="E143" s="81"/>
      <c r="F143" s="82"/>
      <c r="G143" s="6"/>
      <c r="H143" s="54" t="s">
        <v>1</v>
      </c>
      <c r="I143" s="6"/>
      <c r="J143" s="6"/>
      <c r="K143" s="6"/>
      <c r="L143" s="11"/>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row>
    <row r="144" spans="1:48">
      <c r="A144" s="6"/>
      <c r="B144" s="6"/>
      <c r="C144" s="6"/>
      <c r="D144" s="6"/>
      <c r="E144" s="6"/>
      <c r="F144" s="6"/>
      <c r="G144" s="6"/>
      <c r="I144" s="6"/>
      <c r="J144" s="6"/>
      <c r="K144" s="6"/>
      <c r="L144" s="11"/>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row>
    <row r="145" spans="1:48">
      <c r="A145" s="6"/>
      <c r="C145" s="78" t="s">
        <v>58</v>
      </c>
      <c r="D145" s="79"/>
      <c r="E145" s="79"/>
      <c r="F145" s="79"/>
      <c r="G145" s="79"/>
      <c r="H145" s="52"/>
      <c r="I145" s="6"/>
      <c r="J145" s="6"/>
      <c r="K145" s="6"/>
      <c r="L145" s="11"/>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row>
    <row r="146" spans="1:48">
      <c r="A146" s="6"/>
      <c r="B146" s="6"/>
      <c r="C146" s="78" t="s">
        <v>59</v>
      </c>
      <c r="D146" s="79"/>
      <c r="E146" s="79"/>
      <c r="F146" s="79"/>
      <c r="G146" s="79"/>
      <c r="H146" s="52"/>
      <c r="I146" s="6"/>
      <c r="J146" s="6"/>
      <c r="K146" s="6"/>
      <c r="L146" s="11"/>
      <c r="M146" s="65" t="s">
        <v>287</v>
      </c>
      <c r="N146" s="51" t="s">
        <v>285</v>
      </c>
      <c r="O146" s="51" t="s">
        <v>286</v>
      </c>
      <c r="P146" s="58" t="s">
        <v>264</v>
      </c>
      <c r="Q146" s="58" t="s">
        <v>265</v>
      </c>
      <c r="R146" s="58" t="s">
        <v>266</v>
      </c>
      <c r="S146" s="58" t="s">
        <v>248</v>
      </c>
      <c r="T146" s="58" t="s">
        <v>267</v>
      </c>
      <c r="U146" s="58" t="s">
        <v>268</v>
      </c>
      <c r="V146" s="58" t="s">
        <v>269</v>
      </c>
      <c r="W146" s="58" t="s">
        <v>270</v>
      </c>
      <c r="X146" s="58" t="s">
        <v>271</v>
      </c>
      <c r="Y146" s="58" t="s">
        <v>272</v>
      </c>
      <c r="Z146" s="58" t="s">
        <v>273</v>
      </c>
      <c r="AA146" s="58" t="s">
        <v>274</v>
      </c>
      <c r="AB146" s="58" t="s">
        <v>275</v>
      </c>
      <c r="AC146" s="6"/>
      <c r="AD146" s="6"/>
      <c r="AE146" s="6"/>
      <c r="AF146" s="6"/>
      <c r="AG146" s="6"/>
      <c r="AH146" s="6"/>
      <c r="AI146" s="6"/>
      <c r="AJ146" s="6"/>
      <c r="AK146" s="6"/>
      <c r="AL146" s="6"/>
      <c r="AM146" s="6"/>
      <c r="AN146" s="6"/>
      <c r="AO146" s="6"/>
      <c r="AP146" s="6"/>
      <c r="AQ146" s="6"/>
      <c r="AR146" s="6"/>
      <c r="AS146" s="6"/>
      <c r="AT146" s="6"/>
      <c r="AU146" s="6"/>
      <c r="AV146" s="6"/>
    </row>
    <row r="147" spans="1:48" ht="25.5">
      <c r="A147" s="6"/>
      <c r="B147" s="6"/>
      <c r="C147" s="78" t="s">
        <v>60</v>
      </c>
      <c r="D147" s="79"/>
      <c r="E147" s="79"/>
      <c r="F147" s="79"/>
      <c r="G147" s="79"/>
      <c r="H147" s="52"/>
      <c r="I147" s="6"/>
      <c r="J147" s="6"/>
      <c r="K147" s="6"/>
      <c r="L147" s="11"/>
      <c r="M147" s="65" t="s">
        <v>245</v>
      </c>
      <c r="N147" s="62"/>
      <c r="O147" s="63"/>
      <c r="P147" s="63"/>
      <c r="Q147" s="63"/>
      <c r="R147" s="63"/>
      <c r="S147" s="63"/>
      <c r="T147" s="63"/>
      <c r="U147" s="63"/>
      <c r="V147" s="63"/>
      <c r="W147" s="63"/>
      <c r="X147" s="63"/>
      <c r="Y147" s="63"/>
      <c r="Z147" s="63"/>
      <c r="AA147" s="63"/>
      <c r="AB147" s="63"/>
      <c r="AC147" s="6"/>
      <c r="AD147" s="6"/>
      <c r="AE147" s="6"/>
      <c r="AF147" s="6"/>
      <c r="AG147" s="6"/>
      <c r="AH147" s="6"/>
      <c r="AI147" s="6"/>
      <c r="AJ147" s="6"/>
      <c r="AK147" s="6"/>
      <c r="AL147" s="6"/>
      <c r="AM147" s="6"/>
      <c r="AN147" s="6"/>
      <c r="AO147" s="6"/>
      <c r="AP147" s="6"/>
      <c r="AQ147" s="6"/>
      <c r="AR147" s="6"/>
      <c r="AS147" s="6"/>
      <c r="AT147" s="6"/>
      <c r="AU147" s="6"/>
      <c r="AV147" s="6"/>
    </row>
    <row r="148" spans="1:48" ht="13.5" thickBot="1">
      <c r="A148" s="6"/>
      <c r="B148" s="6"/>
      <c r="C148" s="78" t="s">
        <v>61</v>
      </c>
      <c r="D148" s="79"/>
      <c r="E148" s="79"/>
      <c r="F148" s="79"/>
      <c r="G148" s="79"/>
      <c r="H148" s="52"/>
      <c r="I148" s="6"/>
      <c r="J148" s="6"/>
      <c r="K148" s="6"/>
      <c r="L148" s="11"/>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row>
    <row r="149" spans="1:48" ht="13.5" thickBot="1">
      <c r="A149" s="6"/>
      <c r="B149" s="6"/>
      <c r="C149" s="78" t="s">
        <v>5</v>
      </c>
      <c r="D149" s="79"/>
      <c r="E149" s="79"/>
      <c r="F149" s="79"/>
      <c r="G149" s="79"/>
      <c r="H149" s="24">
        <v>22</v>
      </c>
      <c r="I149" s="6"/>
      <c r="J149" s="6"/>
      <c r="K149" s="6"/>
      <c r="L149" s="11"/>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row>
    <row r="150" spans="1:48">
      <c r="A150" s="6"/>
      <c r="B150" s="6"/>
      <c r="C150" s="78" t="s">
        <v>62</v>
      </c>
      <c r="D150" s="79"/>
      <c r="E150" s="79"/>
      <c r="F150" s="79"/>
      <c r="G150" s="79"/>
      <c r="H150" s="57">
        <f>H148*H149</f>
        <v>0</v>
      </c>
      <c r="I150" s="6"/>
      <c r="J150" s="6"/>
      <c r="K150" s="6"/>
      <c r="L150" s="11"/>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row>
    <row r="151" spans="1:48">
      <c r="A151" s="6"/>
      <c r="B151" s="6"/>
      <c r="C151" s="78" t="s">
        <v>63</v>
      </c>
      <c r="D151" s="79"/>
      <c r="E151" s="79"/>
      <c r="F151" s="79"/>
      <c r="G151" s="79"/>
      <c r="H151" s="52"/>
      <c r="I151" s="6"/>
      <c r="J151" s="6"/>
      <c r="K151" s="6"/>
      <c r="L151" s="11"/>
      <c r="M151" s="65" t="s">
        <v>287</v>
      </c>
      <c r="N151" s="51" t="s">
        <v>285</v>
      </c>
      <c r="O151" s="51" t="s">
        <v>286</v>
      </c>
      <c r="P151" s="58" t="s">
        <v>264</v>
      </c>
      <c r="Q151" s="58" t="s">
        <v>265</v>
      </c>
      <c r="R151" s="58" t="s">
        <v>266</v>
      </c>
      <c r="S151" s="58" t="s">
        <v>248</v>
      </c>
      <c r="T151" s="58" t="s">
        <v>267</v>
      </c>
      <c r="U151" s="58" t="s">
        <v>268</v>
      </c>
      <c r="V151" s="58" t="s">
        <v>269</v>
      </c>
      <c r="W151" s="58" t="s">
        <v>270</v>
      </c>
      <c r="X151" s="58" t="s">
        <v>271</v>
      </c>
      <c r="Y151" s="58" t="s">
        <v>272</v>
      </c>
      <c r="Z151" s="58" t="s">
        <v>273</v>
      </c>
      <c r="AA151" s="58" t="s">
        <v>274</v>
      </c>
      <c r="AB151" s="58" t="s">
        <v>275</v>
      </c>
      <c r="AC151" s="6"/>
      <c r="AD151" s="6"/>
      <c r="AE151" s="6"/>
      <c r="AF151" s="6"/>
      <c r="AG151" s="6"/>
      <c r="AH151" s="6"/>
      <c r="AI151" s="6"/>
      <c r="AJ151" s="6"/>
      <c r="AK151" s="6"/>
      <c r="AL151" s="6"/>
      <c r="AM151" s="6"/>
      <c r="AN151" s="6"/>
      <c r="AO151" s="6"/>
      <c r="AP151" s="6"/>
      <c r="AQ151" s="6"/>
      <c r="AR151" s="6"/>
      <c r="AS151" s="6"/>
      <c r="AT151" s="6"/>
      <c r="AU151" s="6"/>
      <c r="AV151" s="6"/>
    </row>
    <row r="152" spans="1:48" ht="25.5">
      <c r="A152" s="6"/>
      <c r="B152" s="6"/>
      <c r="C152" s="78" t="s">
        <v>64</v>
      </c>
      <c r="D152" s="79"/>
      <c r="E152" s="79"/>
      <c r="F152" s="79"/>
      <c r="G152" s="79"/>
      <c r="H152" s="52"/>
      <c r="I152" s="6"/>
      <c r="J152" s="6"/>
      <c r="K152" s="6"/>
      <c r="L152" s="11"/>
      <c r="M152" s="65" t="s">
        <v>245</v>
      </c>
      <c r="N152" s="62"/>
      <c r="O152" s="63"/>
      <c r="P152" s="63"/>
      <c r="Q152" s="63"/>
      <c r="R152" s="63"/>
      <c r="S152" s="63"/>
      <c r="T152" s="63"/>
      <c r="U152" s="63"/>
      <c r="V152" s="63"/>
      <c r="W152" s="63"/>
      <c r="X152" s="63"/>
      <c r="Y152" s="63"/>
      <c r="Z152" s="63"/>
      <c r="AA152" s="63"/>
      <c r="AB152" s="63"/>
      <c r="AC152" s="6"/>
      <c r="AD152" s="6"/>
      <c r="AE152" s="6"/>
      <c r="AF152" s="6"/>
      <c r="AG152" s="6"/>
      <c r="AH152" s="6"/>
      <c r="AI152" s="6"/>
      <c r="AJ152" s="6"/>
      <c r="AK152" s="6"/>
      <c r="AL152" s="6"/>
      <c r="AM152" s="6"/>
      <c r="AN152" s="6"/>
      <c r="AO152" s="6"/>
      <c r="AP152" s="6"/>
      <c r="AQ152" s="6"/>
      <c r="AR152" s="6"/>
      <c r="AS152" s="6"/>
      <c r="AT152" s="6"/>
      <c r="AU152" s="6"/>
      <c r="AV152" s="6"/>
    </row>
    <row r="153" spans="1:48" ht="13.5" thickBot="1">
      <c r="A153" s="6"/>
      <c r="B153" s="6"/>
      <c r="C153" s="78" t="s">
        <v>65</v>
      </c>
      <c r="D153" s="79"/>
      <c r="E153" s="79"/>
      <c r="F153" s="79"/>
      <c r="G153" s="79"/>
      <c r="H153" s="52"/>
      <c r="I153" s="6"/>
      <c r="J153" s="6"/>
      <c r="K153" s="6"/>
      <c r="L153" s="11"/>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row>
    <row r="154" spans="1:48" ht="13.5" thickBot="1">
      <c r="A154" s="6"/>
      <c r="B154" s="6"/>
      <c r="C154" s="78" t="s">
        <v>5</v>
      </c>
      <c r="D154" s="79"/>
      <c r="E154" s="79"/>
      <c r="F154" s="79"/>
      <c r="G154" s="79"/>
      <c r="H154" s="24">
        <v>22</v>
      </c>
      <c r="I154" s="6"/>
      <c r="J154" s="6"/>
      <c r="K154" s="6"/>
      <c r="L154" s="11"/>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row>
    <row r="155" spans="1:48">
      <c r="A155" s="6"/>
      <c r="B155" s="6"/>
      <c r="C155" s="78" t="s">
        <v>66</v>
      </c>
      <c r="D155" s="79"/>
      <c r="E155" s="79"/>
      <c r="F155" s="79"/>
      <c r="G155" s="79"/>
      <c r="H155" s="57">
        <f>H153*H154</f>
        <v>0</v>
      </c>
      <c r="I155" s="6"/>
      <c r="J155" s="6"/>
      <c r="K155" s="6"/>
      <c r="L155" s="11"/>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row>
    <row r="156" spans="1:48">
      <c r="A156" s="6"/>
      <c r="B156" s="6"/>
      <c r="C156" s="78" t="s">
        <v>6</v>
      </c>
      <c r="D156" s="79"/>
      <c r="E156" s="79"/>
      <c r="F156" s="79"/>
      <c r="G156" s="79"/>
      <c r="H156" s="57">
        <f>H150+H155</f>
        <v>0</v>
      </c>
      <c r="I156" s="6"/>
      <c r="J156" s="6"/>
      <c r="K156" s="6"/>
      <c r="L156" s="11"/>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row>
    <row r="157" spans="1:48">
      <c r="A157" s="6"/>
      <c r="B157" s="6"/>
      <c r="C157" s="78" t="s">
        <v>137</v>
      </c>
      <c r="D157" s="79"/>
      <c r="E157" s="79"/>
      <c r="F157" s="79"/>
      <c r="G157" s="79"/>
      <c r="H157" s="52"/>
      <c r="I157" s="6"/>
      <c r="J157" s="6"/>
      <c r="K157" s="6"/>
      <c r="L157" s="11"/>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row>
    <row r="158" spans="1:48">
      <c r="A158" s="6"/>
      <c r="B158" s="6"/>
      <c r="C158" s="78" t="s">
        <v>138</v>
      </c>
      <c r="D158" s="79"/>
      <c r="E158" s="79"/>
      <c r="F158" s="79"/>
      <c r="G158" s="79"/>
      <c r="H158" s="66"/>
      <c r="I158" s="6"/>
      <c r="J158" s="6"/>
      <c r="K158" s="6"/>
      <c r="L158" s="11"/>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row>
    <row r="159" spans="1:48" ht="13.5" thickBot="1">
      <c r="A159" s="6"/>
      <c r="B159" s="6"/>
      <c r="C159" s="6"/>
      <c r="D159" s="6"/>
      <c r="E159" s="6"/>
      <c r="F159" s="6"/>
      <c r="G159" s="6"/>
      <c r="I159" s="6"/>
      <c r="J159" s="6"/>
      <c r="K159" s="6"/>
      <c r="L159" s="11"/>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row>
    <row r="160" spans="1:48" ht="13.5" thickBot="1">
      <c r="A160" s="6"/>
      <c r="B160" s="80" t="s">
        <v>68</v>
      </c>
      <c r="C160" s="81"/>
      <c r="D160" s="81"/>
      <c r="E160" s="81"/>
      <c r="F160" s="81"/>
      <c r="G160" s="82"/>
      <c r="H160" s="54" t="s">
        <v>1</v>
      </c>
      <c r="I160" s="6"/>
      <c r="J160" s="6"/>
      <c r="K160" s="6"/>
      <c r="L160" s="11"/>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row>
    <row r="161" spans="1:48">
      <c r="A161" s="6"/>
      <c r="B161" s="6"/>
      <c r="C161" s="6"/>
      <c r="D161" s="6"/>
      <c r="E161" s="6"/>
      <c r="F161" s="6"/>
      <c r="G161" s="6"/>
      <c r="I161" s="6"/>
      <c r="J161" s="6"/>
      <c r="K161" s="6"/>
      <c r="L161" s="11"/>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row>
    <row r="162" spans="1:48">
      <c r="A162" s="6"/>
      <c r="B162" s="6"/>
      <c r="C162" s="78" t="s">
        <v>80</v>
      </c>
      <c r="D162" s="79"/>
      <c r="E162" s="79"/>
      <c r="F162" s="79"/>
      <c r="G162" s="79"/>
      <c r="H162" s="52"/>
      <c r="I162" s="6"/>
      <c r="J162" s="6"/>
      <c r="K162" s="17"/>
      <c r="L162" s="11"/>
      <c r="M162" s="65" t="s">
        <v>287</v>
      </c>
      <c r="N162" s="51" t="s">
        <v>288</v>
      </c>
      <c r="O162" s="58" t="s">
        <v>264</v>
      </c>
      <c r="P162" s="58" t="s">
        <v>265</v>
      </c>
      <c r="Q162" s="58" t="s">
        <v>266</v>
      </c>
      <c r="R162" s="58" t="s">
        <v>248</v>
      </c>
      <c r="S162" s="58" t="s">
        <v>267</v>
      </c>
      <c r="T162" s="58" t="s">
        <v>268</v>
      </c>
      <c r="U162" s="58" t="s">
        <v>269</v>
      </c>
      <c r="V162" s="58" t="s">
        <v>270</v>
      </c>
      <c r="W162" s="58" t="s">
        <v>271</v>
      </c>
      <c r="X162" s="58" t="s">
        <v>272</v>
      </c>
      <c r="Y162" s="58" t="s">
        <v>273</v>
      </c>
      <c r="Z162" s="58" t="s">
        <v>274</v>
      </c>
      <c r="AA162" s="58" t="s">
        <v>275</v>
      </c>
      <c r="AB162" s="6"/>
      <c r="AC162" s="6"/>
      <c r="AD162" s="6"/>
      <c r="AE162" s="6"/>
      <c r="AF162" s="6"/>
      <c r="AG162" s="6"/>
      <c r="AH162" s="6"/>
      <c r="AI162" s="6"/>
      <c r="AJ162" s="6"/>
      <c r="AK162" s="6"/>
      <c r="AL162" s="6"/>
      <c r="AM162" s="6"/>
      <c r="AN162" s="6"/>
      <c r="AO162" s="6"/>
      <c r="AP162" s="6"/>
      <c r="AQ162" s="6"/>
      <c r="AR162" s="17"/>
      <c r="AS162" s="17"/>
      <c r="AT162" s="17"/>
      <c r="AU162" s="17"/>
      <c r="AV162" s="17"/>
    </row>
    <row r="163" spans="1:48" ht="25.5">
      <c r="A163" s="6"/>
      <c r="B163" s="6"/>
      <c r="C163" s="78" t="s">
        <v>69</v>
      </c>
      <c r="D163" s="79"/>
      <c r="E163" s="79"/>
      <c r="F163" s="79"/>
      <c r="G163" s="79"/>
      <c r="H163" s="52"/>
      <c r="I163" s="6"/>
      <c r="J163" s="6"/>
      <c r="K163" s="6"/>
      <c r="L163" s="11"/>
      <c r="M163" s="65" t="s">
        <v>245</v>
      </c>
      <c r="N163" s="62"/>
      <c r="O163" s="63"/>
      <c r="P163" s="63"/>
      <c r="Q163" s="63"/>
      <c r="R163" s="63"/>
      <c r="S163" s="63"/>
      <c r="T163" s="63"/>
      <c r="U163" s="63"/>
      <c r="V163" s="63"/>
      <c r="W163" s="63"/>
      <c r="X163" s="63"/>
      <c r="Y163" s="63"/>
      <c r="Z163" s="63"/>
      <c r="AA163" s="63"/>
      <c r="AB163" s="6"/>
      <c r="AC163" s="6"/>
      <c r="AD163" s="6"/>
      <c r="AE163" s="6"/>
      <c r="AF163" s="6"/>
      <c r="AG163" s="6"/>
      <c r="AH163" s="6"/>
      <c r="AI163" s="6"/>
      <c r="AJ163" s="6"/>
      <c r="AK163" s="6"/>
      <c r="AL163" s="6"/>
      <c r="AM163" s="6"/>
      <c r="AN163" s="6"/>
      <c r="AO163" s="6"/>
      <c r="AP163" s="6"/>
      <c r="AQ163" s="6"/>
      <c r="AR163" s="6"/>
      <c r="AS163" s="6"/>
      <c r="AT163" s="6"/>
      <c r="AU163" s="6"/>
      <c r="AV163" s="6"/>
    </row>
    <row r="164" spans="1:48" ht="13.5" thickBot="1">
      <c r="A164" s="6"/>
      <c r="B164" s="6"/>
      <c r="C164" s="78" t="s">
        <v>70</v>
      </c>
      <c r="D164" s="79"/>
      <c r="E164" s="79"/>
      <c r="F164" s="79"/>
      <c r="G164" s="79"/>
      <c r="H164" s="52"/>
      <c r="I164" s="6"/>
      <c r="J164" s="6"/>
      <c r="K164" s="6"/>
      <c r="L164" s="11"/>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row>
    <row r="165" spans="1:48" ht="13.5" thickBot="1">
      <c r="A165" s="6"/>
      <c r="B165" s="6"/>
      <c r="C165" s="78" t="s">
        <v>5</v>
      </c>
      <c r="D165" s="79"/>
      <c r="E165" s="79"/>
      <c r="F165" s="79"/>
      <c r="G165" s="79"/>
      <c r="H165" s="24">
        <v>22</v>
      </c>
      <c r="I165" s="6"/>
      <c r="J165" s="6"/>
      <c r="K165" s="6"/>
      <c r="L165" s="11"/>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row>
    <row r="166" spans="1:48">
      <c r="A166" s="6"/>
      <c r="B166" s="6"/>
      <c r="C166" s="78" t="s">
        <v>71</v>
      </c>
      <c r="D166" s="79"/>
      <c r="E166" s="79"/>
      <c r="F166" s="79"/>
      <c r="G166" s="79"/>
      <c r="H166" s="57">
        <f>H164*H165</f>
        <v>0</v>
      </c>
      <c r="I166" s="6"/>
      <c r="J166" s="6"/>
      <c r="K166" s="6"/>
      <c r="L166" s="11"/>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row>
    <row r="167" spans="1:48">
      <c r="A167" s="6"/>
      <c r="B167" s="6"/>
      <c r="C167" s="111" t="s">
        <v>81</v>
      </c>
      <c r="D167" s="112"/>
      <c r="E167" s="112"/>
      <c r="F167" s="112"/>
      <c r="G167" s="112"/>
      <c r="H167" s="52"/>
      <c r="I167" s="6"/>
      <c r="J167" s="6"/>
      <c r="K167" s="6"/>
      <c r="L167" s="11"/>
      <c r="M167" s="65" t="s">
        <v>287</v>
      </c>
      <c r="N167" s="51" t="s">
        <v>288</v>
      </c>
      <c r="O167" s="58" t="s">
        <v>264</v>
      </c>
      <c r="P167" s="58" t="s">
        <v>265</v>
      </c>
      <c r="Q167" s="58" t="s">
        <v>266</v>
      </c>
      <c r="R167" s="58" t="s">
        <v>248</v>
      </c>
      <c r="S167" s="58" t="s">
        <v>267</v>
      </c>
      <c r="T167" s="58" t="s">
        <v>268</v>
      </c>
      <c r="U167" s="58" t="s">
        <v>269</v>
      </c>
      <c r="V167" s="58" t="s">
        <v>270</v>
      </c>
      <c r="W167" s="58" t="s">
        <v>271</v>
      </c>
      <c r="X167" s="58" t="s">
        <v>272</v>
      </c>
      <c r="Y167" s="58" t="s">
        <v>273</v>
      </c>
      <c r="Z167" s="58" t="s">
        <v>274</v>
      </c>
      <c r="AA167" s="58" t="s">
        <v>275</v>
      </c>
      <c r="AB167" s="6"/>
      <c r="AC167" s="6"/>
      <c r="AD167" s="6"/>
      <c r="AE167" s="6"/>
      <c r="AF167" s="6"/>
      <c r="AG167" s="6"/>
      <c r="AH167" s="6"/>
      <c r="AI167" s="6"/>
      <c r="AJ167" s="6"/>
      <c r="AK167" s="6"/>
      <c r="AL167" s="6"/>
      <c r="AM167" s="6"/>
      <c r="AN167" s="6"/>
      <c r="AO167" s="6"/>
      <c r="AP167" s="6"/>
      <c r="AQ167" s="6"/>
      <c r="AR167" s="6"/>
      <c r="AS167" s="6"/>
      <c r="AT167" s="6"/>
      <c r="AU167" s="6"/>
      <c r="AV167" s="6"/>
    </row>
    <row r="168" spans="1:48" ht="25.5">
      <c r="A168" s="6"/>
      <c r="B168" s="6"/>
      <c r="C168" s="115" t="s">
        <v>72</v>
      </c>
      <c r="D168" s="116"/>
      <c r="E168" s="116"/>
      <c r="F168" s="116"/>
      <c r="G168" s="116"/>
      <c r="H168" s="52"/>
      <c r="I168" s="6"/>
      <c r="J168" s="6"/>
      <c r="K168" s="6"/>
      <c r="L168" s="11"/>
      <c r="M168" s="65" t="s">
        <v>245</v>
      </c>
      <c r="N168" s="62"/>
      <c r="O168" s="63"/>
      <c r="P168" s="63"/>
      <c r="Q168" s="63"/>
      <c r="R168" s="63"/>
      <c r="S168" s="63"/>
      <c r="T168" s="63"/>
      <c r="U168" s="63"/>
      <c r="V168" s="63"/>
      <c r="W168" s="63"/>
      <c r="X168" s="63"/>
      <c r="Y168" s="63"/>
      <c r="Z168" s="63"/>
      <c r="AA168" s="63"/>
      <c r="AB168" s="6"/>
      <c r="AC168" s="6"/>
      <c r="AD168" s="6"/>
      <c r="AE168" s="6"/>
      <c r="AF168" s="6"/>
      <c r="AG168" s="6"/>
      <c r="AH168" s="6"/>
      <c r="AI168" s="6"/>
      <c r="AJ168" s="6"/>
      <c r="AK168" s="6"/>
      <c r="AL168" s="6"/>
      <c r="AM168" s="6"/>
      <c r="AN168" s="6"/>
      <c r="AO168" s="6"/>
      <c r="AP168" s="6"/>
      <c r="AQ168" s="6"/>
      <c r="AR168" s="6"/>
      <c r="AS168" s="6"/>
      <c r="AT168" s="6"/>
      <c r="AU168" s="6"/>
      <c r="AV168" s="6"/>
    </row>
    <row r="169" spans="1:48" ht="15" customHeight="1" thickBot="1">
      <c r="A169" s="6"/>
      <c r="B169" s="6"/>
      <c r="C169" s="117" t="s">
        <v>73</v>
      </c>
      <c r="D169" s="118"/>
      <c r="E169" s="118"/>
      <c r="F169" s="118"/>
      <c r="G169" s="118"/>
      <c r="H169" s="52"/>
      <c r="I169" s="6"/>
      <c r="J169" s="6"/>
      <c r="K169" s="6"/>
      <c r="L169" s="11"/>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row>
    <row r="170" spans="1:48" ht="13.5" thickBot="1">
      <c r="A170" s="6"/>
      <c r="B170" s="6"/>
      <c r="C170" s="78" t="s">
        <v>5</v>
      </c>
      <c r="D170" s="79"/>
      <c r="E170" s="79"/>
      <c r="F170" s="79"/>
      <c r="G170" s="79"/>
      <c r="H170" s="24">
        <v>22</v>
      </c>
      <c r="I170" s="6"/>
      <c r="J170" s="6"/>
      <c r="K170" s="6"/>
      <c r="L170" s="11"/>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row>
    <row r="171" spans="1:48" ht="24" customHeight="1">
      <c r="A171" s="6"/>
      <c r="B171" s="6"/>
      <c r="C171" s="117" t="s">
        <v>74</v>
      </c>
      <c r="D171" s="118"/>
      <c r="E171" s="118"/>
      <c r="F171" s="118"/>
      <c r="G171" s="118"/>
      <c r="H171" s="57">
        <f>H169*H170</f>
        <v>0</v>
      </c>
      <c r="I171" s="6"/>
      <c r="J171" s="6"/>
      <c r="K171" s="6"/>
      <c r="L171" s="11"/>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row>
    <row r="172" spans="1:48">
      <c r="A172" s="6"/>
      <c r="B172" s="6"/>
      <c r="C172" s="111" t="s">
        <v>75</v>
      </c>
      <c r="D172" s="112"/>
      <c r="E172" s="112"/>
      <c r="F172" s="112"/>
      <c r="G172" s="112"/>
      <c r="H172" s="1"/>
      <c r="I172" s="6"/>
      <c r="J172" s="6"/>
      <c r="K172" s="6"/>
      <c r="L172" s="11"/>
      <c r="M172" s="65" t="s">
        <v>287</v>
      </c>
      <c r="N172" s="69" t="s">
        <v>288</v>
      </c>
      <c r="O172" s="58" t="s">
        <v>264</v>
      </c>
      <c r="P172" s="58" t="s">
        <v>265</v>
      </c>
      <c r="Q172" s="58" t="s">
        <v>266</v>
      </c>
      <c r="R172" s="58" t="s">
        <v>248</v>
      </c>
      <c r="S172" s="58" t="s">
        <v>267</v>
      </c>
      <c r="T172" s="58" t="s">
        <v>268</v>
      </c>
      <c r="U172" s="58" t="s">
        <v>269</v>
      </c>
      <c r="V172" s="58" t="s">
        <v>270</v>
      </c>
      <c r="W172" s="58" t="s">
        <v>271</v>
      </c>
      <c r="X172" s="58" t="s">
        <v>272</v>
      </c>
      <c r="Y172" s="58" t="s">
        <v>273</v>
      </c>
      <c r="Z172" s="58" t="s">
        <v>274</v>
      </c>
      <c r="AA172" s="58" t="s">
        <v>275</v>
      </c>
      <c r="AB172" s="6"/>
      <c r="AC172" s="6"/>
      <c r="AD172" s="6"/>
      <c r="AE172" s="6"/>
      <c r="AF172" s="6"/>
      <c r="AG172" s="6"/>
      <c r="AH172" s="6"/>
      <c r="AI172" s="6"/>
      <c r="AJ172" s="6"/>
      <c r="AK172" s="6"/>
      <c r="AL172" s="6"/>
      <c r="AM172" s="6"/>
      <c r="AN172" s="6"/>
      <c r="AO172" s="6"/>
      <c r="AP172" s="6"/>
      <c r="AQ172" s="6"/>
      <c r="AR172" s="6"/>
      <c r="AS172" s="6"/>
      <c r="AT172" s="6"/>
      <c r="AU172" s="6"/>
      <c r="AV172" s="6"/>
    </row>
    <row r="173" spans="1:48" ht="25.5">
      <c r="A173" s="6"/>
      <c r="B173" s="6"/>
      <c r="C173" s="78" t="s">
        <v>76</v>
      </c>
      <c r="D173" s="79"/>
      <c r="E173" s="79"/>
      <c r="F173" s="79"/>
      <c r="G173" s="79"/>
      <c r="H173" s="1"/>
      <c r="I173" s="6"/>
      <c r="J173" s="6"/>
      <c r="K173" s="6"/>
      <c r="L173" s="11"/>
      <c r="M173" s="65" t="s">
        <v>245</v>
      </c>
      <c r="N173" s="62"/>
      <c r="O173" s="63"/>
      <c r="P173" s="63"/>
      <c r="Q173" s="63"/>
      <c r="R173" s="63"/>
      <c r="S173" s="63"/>
      <c r="T173" s="63"/>
      <c r="U173" s="63"/>
      <c r="V173" s="63"/>
      <c r="W173" s="63"/>
      <c r="X173" s="63"/>
      <c r="Y173" s="63"/>
      <c r="Z173" s="63"/>
      <c r="AA173" s="63"/>
      <c r="AB173" s="6"/>
      <c r="AC173" s="6"/>
      <c r="AD173" s="6"/>
      <c r="AE173" s="6"/>
      <c r="AF173" s="6"/>
      <c r="AG173" s="6"/>
      <c r="AH173" s="6"/>
      <c r="AI173" s="6"/>
      <c r="AJ173" s="6"/>
      <c r="AK173" s="6"/>
      <c r="AL173" s="6"/>
      <c r="AM173" s="6"/>
      <c r="AN173" s="6"/>
      <c r="AO173" s="6"/>
      <c r="AP173" s="6"/>
      <c r="AQ173" s="6"/>
      <c r="AR173" s="6"/>
      <c r="AS173" s="6"/>
      <c r="AT173" s="6"/>
      <c r="AU173" s="6"/>
      <c r="AV173" s="6"/>
    </row>
    <row r="174" spans="1:48" ht="24.75" customHeight="1" thickBot="1">
      <c r="A174" s="6"/>
      <c r="B174" s="6"/>
      <c r="C174" s="117" t="s">
        <v>77</v>
      </c>
      <c r="D174" s="118"/>
      <c r="E174" s="118"/>
      <c r="F174" s="118"/>
      <c r="G174" s="118"/>
      <c r="H174" s="1"/>
      <c r="I174" s="6"/>
      <c r="J174" s="6"/>
      <c r="K174" s="6"/>
      <c r="L174" s="11"/>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row>
    <row r="175" spans="1:48" ht="13.5" thickBot="1">
      <c r="A175" s="6"/>
      <c r="B175" s="6"/>
      <c r="C175" s="78" t="s">
        <v>5</v>
      </c>
      <c r="D175" s="79"/>
      <c r="E175" s="79"/>
      <c r="F175" s="79"/>
      <c r="G175" s="79"/>
      <c r="H175" s="24">
        <v>22</v>
      </c>
      <c r="I175" s="6"/>
      <c r="J175" s="6"/>
      <c r="K175" s="6"/>
      <c r="L175" s="11"/>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row>
    <row r="176" spans="1:48" ht="24.75" customHeight="1">
      <c r="A176" s="6"/>
      <c r="B176" s="6"/>
      <c r="C176" s="111" t="s">
        <v>78</v>
      </c>
      <c r="D176" s="112"/>
      <c r="E176" s="112"/>
      <c r="F176" s="112"/>
      <c r="G176" s="112"/>
      <c r="H176" s="57">
        <f>H174*H175</f>
        <v>0</v>
      </c>
      <c r="I176" s="6"/>
      <c r="J176" s="6"/>
      <c r="K176" s="6"/>
      <c r="L176" s="11"/>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row>
    <row r="177" spans="1:48">
      <c r="A177" s="6"/>
      <c r="B177" s="6"/>
      <c r="C177" s="78" t="s">
        <v>79</v>
      </c>
      <c r="D177" s="79"/>
      <c r="E177" s="79"/>
      <c r="F177" s="79"/>
      <c r="G177" s="79"/>
      <c r="H177" s="57">
        <f>H166+H171+H176</f>
        <v>0</v>
      </c>
      <c r="I177" s="6"/>
      <c r="J177" s="6"/>
      <c r="K177" s="6"/>
      <c r="L177" s="11"/>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row>
    <row r="178" spans="1:48" ht="27.75" customHeight="1">
      <c r="A178" s="6"/>
      <c r="B178" s="6"/>
      <c r="C178" s="113" t="s">
        <v>180</v>
      </c>
      <c r="D178" s="114"/>
      <c r="E178" s="114"/>
      <c r="F178" s="114"/>
      <c r="G178" s="114"/>
      <c r="H178" s="52"/>
      <c r="I178" s="6"/>
      <c r="J178" s="6"/>
      <c r="K178" s="6"/>
      <c r="L178" s="11"/>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row>
    <row r="179" spans="1:48" ht="27.75" customHeight="1">
      <c r="A179" s="6"/>
      <c r="B179" s="6"/>
      <c r="C179" s="113" t="s">
        <v>181</v>
      </c>
      <c r="D179" s="114"/>
      <c r="E179" s="114"/>
      <c r="F179" s="114"/>
      <c r="G179" s="114"/>
      <c r="H179" s="66"/>
      <c r="I179" s="6"/>
      <c r="J179" s="6"/>
      <c r="K179" s="6"/>
      <c r="L179" s="11"/>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row>
    <row r="180" spans="1:48" ht="13.5" thickBot="1">
      <c r="A180" s="6"/>
      <c r="B180" s="6"/>
      <c r="C180" s="6"/>
      <c r="D180" s="6"/>
      <c r="E180" s="6"/>
      <c r="F180" s="6"/>
      <c r="G180" s="6"/>
      <c r="H180" s="6"/>
      <c r="I180" s="6"/>
      <c r="J180" s="6"/>
      <c r="K180" s="6"/>
      <c r="L180" s="11"/>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row>
    <row r="181" spans="1:48" ht="25.5" customHeight="1" thickBot="1">
      <c r="A181" s="6"/>
      <c r="B181" s="104" t="s">
        <v>89</v>
      </c>
      <c r="C181" s="105"/>
      <c r="D181" s="105"/>
      <c r="E181" s="105"/>
      <c r="F181" s="105"/>
      <c r="G181" s="106"/>
      <c r="H181" s="75" t="s">
        <v>16</v>
      </c>
      <c r="I181" s="76"/>
      <c r="J181" s="77"/>
      <c r="K181" s="6"/>
      <c r="L181" s="11"/>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row>
    <row r="182" spans="1:48">
      <c r="A182" s="6"/>
      <c r="B182" s="6"/>
      <c r="C182" s="6"/>
      <c r="D182" s="6"/>
      <c r="E182" s="6"/>
      <c r="F182" s="6"/>
      <c r="G182" s="6"/>
      <c r="H182" s="6"/>
      <c r="I182" s="6"/>
      <c r="J182" s="6"/>
      <c r="K182" s="6"/>
      <c r="L182" s="11"/>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row>
    <row r="183" spans="1:48">
      <c r="A183" s="6"/>
      <c r="B183" s="6"/>
      <c r="C183" s="78" t="s">
        <v>90</v>
      </c>
      <c r="D183" s="79"/>
      <c r="E183" s="79"/>
      <c r="F183" s="79"/>
      <c r="G183" s="79"/>
      <c r="H183" s="52"/>
      <c r="I183" s="6"/>
      <c r="J183" s="6"/>
      <c r="K183" s="6"/>
      <c r="L183" s="11"/>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row>
    <row r="184" spans="1:48">
      <c r="A184" s="6"/>
      <c r="B184" s="6"/>
      <c r="C184" s="78" t="s">
        <v>91</v>
      </c>
      <c r="D184" s="79"/>
      <c r="E184" s="79"/>
      <c r="F184" s="79"/>
      <c r="G184" s="79"/>
      <c r="H184" s="52"/>
      <c r="I184" s="6"/>
      <c r="J184" s="6"/>
      <c r="K184" s="6"/>
      <c r="L184" s="11"/>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row>
    <row r="185" spans="1:48">
      <c r="A185" s="6"/>
      <c r="B185" s="6"/>
      <c r="C185" s="78" t="s">
        <v>141</v>
      </c>
      <c r="D185" s="79"/>
      <c r="E185" s="79"/>
      <c r="F185" s="79"/>
      <c r="G185" s="79"/>
      <c r="H185" s="52"/>
      <c r="I185" s="6"/>
      <c r="J185" s="6"/>
      <c r="K185" s="6"/>
      <c r="L185" s="11"/>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row>
    <row r="186" spans="1:48" ht="15" customHeight="1">
      <c r="A186" s="6"/>
      <c r="B186" s="6"/>
      <c r="C186" s="78" t="s">
        <v>142</v>
      </c>
      <c r="D186" s="79"/>
      <c r="E186" s="79"/>
      <c r="F186" s="79"/>
      <c r="G186" s="79"/>
      <c r="H186" s="52"/>
      <c r="I186" s="6"/>
      <c r="J186" s="6"/>
      <c r="K186" s="6"/>
      <c r="L186" s="11"/>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row>
    <row r="187" spans="1:48" ht="15" customHeight="1" thickBot="1">
      <c r="A187" s="6"/>
      <c r="B187" s="6"/>
      <c r="C187" s="19"/>
      <c r="D187" s="19"/>
      <c r="E187" s="19"/>
      <c r="F187" s="19"/>
      <c r="G187" s="19"/>
      <c r="I187" s="6"/>
      <c r="J187" s="6"/>
      <c r="K187" s="6"/>
      <c r="L187" s="11"/>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row>
    <row r="188" spans="1:48" ht="26.25" customHeight="1" thickBot="1">
      <c r="A188" s="6"/>
      <c r="B188" s="6"/>
      <c r="C188" s="6"/>
      <c r="D188" s="6"/>
      <c r="E188" s="6"/>
      <c r="F188" s="6"/>
      <c r="G188" s="6"/>
      <c r="H188" s="75" t="s">
        <v>16</v>
      </c>
      <c r="I188" s="76"/>
      <c r="J188" s="77"/>
      <c r="K188" s="6"/>
      <c r="L188" s="11"/>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row>
    <row r="189" spans="1:48">
      <c r="A189" s="6"/>
      <c r="B189" s="6"/>
      <c r="C189" s="6"/>
      <c r="D189" s="6"/>
      <c r="E189" s="6"/>
      <c r="F189" s="6"/>
      <c r="G189" s="6"/>
      <c r="H189" s="6"/>
      <c r="I189" s="6"/>
      <c r="J189" s="6"/>
      <c r="K189" s="6"/>
      <c r="L189" s="11"/>
      <c r="M189" s="65" t="s">
        <v>287</v>
      </c>
      <c r="N189" s="51" t="s">
        <v>244</v>
      </c>
      <c r="O189" s="64" t="s">
        <v>250</v>
      </c>
      <c r="P189" s="64" t="s">
        <v>247</v>
      </c>
      <c r="Q189" s="64" t="s">
        <v>251</v>
      </c>
      <c r="R189" s="64" t="s">
        <v>249</v>
      </c>
      <c r="S189" s="58" t="s">
        <v>252</v>
      </c>
      <c r="T189" s="58" t="s">
        <v>253</v>
      </c>
      <c r="U189" s="58" t="s">
        <v>254</v>
      </c>
      <c r="V189" s="58" t="s">
        <v>255</v>
      </c>
      <c r="W189" s="58" t="s">
        <v>256</v>
      </c>
      <c r="X189" s="58" t="s">
        <v>257</v>
      </c>
      <c r="Y189" s="58" t="s">
        <v>258</v>
      </c>
      <c r="Z189" s="58" t="s">
        <v>259</v>
      </c>
      <c r="AA189" s="58" t="s">
        <v>260</v>
      </c>
      <c r="AB189" s="58" t="s">
        <v>261</v>
      </c>
      <c r="AC189" s="58" t="s">
        <v>262</v>
      </c>
      <c r="AD189" s="58" t="s">
        <v>263</v>
      </c>
      <c r="AE189" s="6"/>
      <c r="AF189" s="6"/>
      <c r="AG189" s="6"/>
      <c r="AH189" s="6"/>
      <c r="AI189" s="6"/>
      <c r="AJ189" s="6"/>
      <c r="AK189" s="6"/>
      <c r="AL189" s="6"/>
      <c r="AM189" s="6"/>
      <c r="AN189" s="6"/>
      <c r="AO189" s="6"/>
      <c r="AP189" s="6"/>
      <c r="AQ189" s="6"/>
      <c r="AR189" s="6"/>
      <c r="AS189" s="6"/>
      <c r="AT189" s="6"/>
      <c r="AU189" s="6"/>
      <c r="AV189" s="6"/>
    </row>
    <row r="190" spans="1:48" ht="25.5">
      <c r="A190" s="6"/>
      <c r="B190" s="6"/>
      <c r="C190" s="113" t="s">
        <v>92</v>
      </c>
      <c r="D190" s="114"/>
      <c r="E190" s="114"/>
      <c r="F190" s="114"/>
      <c r="G190" s="114"/>
      <c r="H190" s="52"/>
      <c r="I190" s="6"/>
      <c r="J190" s="6"/>
      <c r="K190" s="17"/>
      <c r="L190" s="11"/>
      <c r="M190" s="65" t="s">
        <v>245</v>
      </c>
      <c r="N190" s="62"/>
      <c r="O190" s="63"/>
      <c r="P190" s="63"/>
      <c r="Q190" s="63"/>
      <c r="R190" s="63"/>
      <c r="S190" s="63"/>
      <c r="T190" s="63"/>
      <c r="U190" s="63"/>
      <c r="V190" s="63"/>
      <c r="W190" s="63"/>
      <c r="X190" s="63"/>
      <c r="Y190" s="63"/>
      <c r="Z190" s="63"/>
      <c r="AA190" s="63"/>
      <c r="AB190" s="63"/>
      <c r="AC190" s="63"/>
      <c r="AD190" s="63"/>
      <c r="AE190" s="6"/>
      <c r="AF190" s="6"/>
      <c r="AG190" s="6"/>
      <c r="AH190" s="6"/>
      <c r="AI190" s="6"/>
      <c r="AJ190" s="6"/>
      <c r="AK190" s="6"/>
      <c r="AL190" s="6"/>
      <c r="AM190" s="6"/>
      <c r="AN190" s="6"/>
      <c r="AO190" s="6"/>
      <c r="AP190" s="6"/>
      <c r="AQ190" s="6"/>
      <c r="AR190" s="17"/>
      <c r="AS190" s="17"/>
      <c r="AT190" s="17"/>
      <c r="AU190" s="17"/>
      <c r="AV190" s="17"/>
    </row>
    <row r="191" spans="1:48">
      <c r="A191" s="6"/>
      <c r="B191" s="6"/>
      <c r="C191" s="78" t="s">
        <v>82</v>
      </c>
      <c r="D191" s="79"/>
      <c r="E191" s="79"/>
      <c r="F191" s="79"/>
      <c r="G191" s="79"/>
      <c r="H191" s="52"/>
      <c r="I191" s="6"/>
      <c r="J191" s="6"/>
      <c r="K191" s="6"/>
      <c r="L191" s="11"/>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row>
    <row r="192" spans="1:48" ht="13.5" thickBot="1">
      <c r="A192" s="6"/>
      <c r="B192" s="6"/>
      <c r="C192" s="78" t="s">
        <v>83</v>
      </c>
      <c r="D192" s="79"/>
      <c r="E192" s="79"/>
      <c r="F192" s="79"/>
      <c r="G192" s="79"/>
      <c r="H192" s="52"/>
      <c r="I192" s="6"/>
      <c r="J192" s="6"/>
      <c r="K192" s="6"/>
      <c r="L192" s="11"/>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row>
    <row r="193" spans="1:48" ht="13.5" thickBot="1">
      <c r="A193" s="6"/>
      <c r="B193" s="6"/>
      <c r="C193" s="78" t="s">
        <v>5</v>
      </c>
      <c r="D193" s="79"/>
      <c r="E193" s="79"/>
      <c r="F193" s="79"/>
      <c r="G193" s="79"/>
      <c r="H193" s="24">
        <v>27</v>
      </c>
      <c r="I193" s="6"/>
      <c r="J193" s="6"/>
      <c r="K193" s="6"/>
      <c r="L193" s="11"/>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row>
    <row r="194" spans="1:48">
      <c r="A194" s="6"/>
      <c r="B194" s="6"/>
      <c r="C194" s="78" t="s">
        <v>84</v>
      </c>
      <c r="D194" s="79"/>
      <c r="E194" s="79"/>
      <c r="F194" s="79"/>
      <c r="G194" s="79"/>
      <c r="H194" s="57">
        <f>H192*H193</f>
        <v>0</v>
      </c>
      <c r="I194" s="6"/>
      <c r="J194" s="6"/>
      <c r="K194" s="6"/>
      <c r="L194" s="11"/>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row>
    <row r="195" spans="1:48">
      <c r="A195" s="6"/>
      <c r="B195" s="6"/>
      <c r="C195" s="78" t="s">
        <v>85</v>
      </c>
      <c r="D195" s="79"/>
      <c r="E195" s="79"/>
      <c r="F195" s="79"/>
      <c r="G195" s="79"/>
      <c r="H195" s="52"/>
      <c r="I195" s="6"/>
      <c r="J195" s="6"/>
      <c r="K195" s="6"/>
      <c r="L195" s="11"/>
      <c r="M195" s="65" t="s">
        <v>287</v>
      </c>
      <c r="N195" s="51" t="s">
        <v>244</v>
      </c>
      <c r="O195" s="64" t="s">
        <v>250</v>
      </c>
      <c r="P195" s="64" t="s">
        <v>247</v>
      </c>
      <c r="Q195" s="64" t="s">
        <v>251</v>
      </c>
      <c r="R195" s="64" t="s">
        <v>249</v>
      </c>
      <c r="S195" s="58" t="s">
        <v>252</v>
      </c>
      <c r="T195" s="58" t="s">
        <v>253</v>
      </c>
      <c r="U195" s="58" t="s">
        <v>254</v>
      </c>
      <c r="V195" s="58" t="s">
        <v>255</v>
      </c>
      <c r="W195" s="58" t="s">
        <v>256</v>
      </c>
      <c r="X195" s="58" t="s">
        <v>257</v>
      </c>
      <c r="Y195" s="58" t="s">
        <v>258</v>
      </c>
      <c r="Z195" s="58" t="s">
        <v>259</v>
      </c>
      <c r="AA195" s="58" t="s">
        <v>260</v>
      </c>
      <c r="AB195" s="58" t="s">
        <v>261</v>
      </c>
      <c r="AC195" s="58" t="s">
        <v>262</v>
      </c>
      <c r="AD195" s="58" t="s">
        <v>263</v>
      </c>
      <c r="AE195" s="6"/>
      <c r="AF195" s="6"/>
      <c r="AG195" s="6"/>
      <c r="AH195" s="6"/>
      <c r="AI195" s="6"/>
      <c r="AJ195" s="6"/>
      <c r="AK195" s="6"/>
      <c r="AL195" s="6"/>
      <c r="AM195" s="6"/>
      <c r="AN195" s="6"/>
      <c r="AO195" s="6"/>
      <c r="AP195" s="6"/>
      <c r="AQ195" s="6"/>
      <c r="AR195" s="6"/>
      <c r="AS195" s="6"/>
      <c r="AT195" s="6"/>
      <c r="AU195" s="6"/>
      <c r="AV195" s="6"/>
    </row>
    <row r="196" spans="1:48" ht="25.5">
      <c r="A196" s="6"/>
      <c r="B196" s="6"/>
      <c r="C196" s="113" t="s">
        <v>93</v>
      </c>
      <c r="D196" s="114"/>
      <c r="E196" s="114"/>
      <c r="F196" s="114"/>
      <c r="G196" s="114"/>
      <c r="H196" s="52"/>
      <c r="I196" s="6"/>
      <c r="J196" s="6"/>
      <c r="K196" s="6"/>
      <c r="L196" s="11"/>
      <c r="M196" s="65" t="s">
        <v>245</v>
      </c>
      <c r="N196" s="62"/>
      <c r="O196" s="63"/>
      <c r="P196" s="63"/>
      <c r="Q196" s="63"/>
      <c r="R196" s="63"/>
      <c r="S196" s="63"/>
      <c r="T196" s="63"/>
      <c r="U196" s="63"/>
      <c r="V196" s="63"/>
      <c r="W196" s="63"/>
      <c r="X196" s="63"/>
      <c r="Y196" s="63"/>
      <c r="Z196" s="63"/>
      <c r="AA196" s="63"/>
      <c r="AB196" s="63"/>
      <c r="AC196" s="63"/>
      <c r="AD196" s="63"/>
      <c r="AE196" s="6"/>
      <c r="AF196" s="6"/>
      <c r="AG196" s="6"/>
      <c r="AH196" s="6"/>
      <c r="AI196" s="6"/>
      <c r="AJ196" s="6"/>
      <c r="AK196" s="6"/>
      <c r="AL196" s="6"/>
      <c r="AM196" s="6"/>
      <c r="AN196" s="6"/>
      <c r="AO196" s="6"/>
      <c r="AP196" s="6"/>
      <c r="AQ196" s="6"/>
      <c r="AR196" s="6"/>
      <c r="AS196" s="6"/>
      <c r="AT196" s="6"/>
      <c r="AU196" s="6"/>
      <c r="AV196" s="6"/>
    </row>
    <row r="197" spans="1:48" ht="13.5" thickBot="1">
      <c r="A197" s="6"/>
      <c r="B197" s="6"/>
      <c r="C197" s="78" t="s">
        <v>86</v>
      </c>
      <c r="D197" s="79"/>
      <c r="E197" s="79"/>
      <c r="F197" s="79"/>
      <c r="G197" s="79"/>
      <c r="H197" s="52"/>
      <c r="I197" s="6"/>
      <c r="J197" s="6"/>
      <c r="K197" s="6"/>
      <c r="L197" s="11"/>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row>
    <row r="198" spans="1:48" ht="13.5" thickBot="1">
      <c r="A198" s="6"/>
      <c r="B198" s="6"/>
      <c r="C198" s="78" t="s">
        <v>5</v>
      </c>
      <c r="D198" s="79"/>
      <c r="E198" s="79"/>
      <c r="F198" s="79"/>
      <c r="G198" s="79"/>
      <c r="H198" s="24">
        <v>27</v>
      </c>
      <c r="I198" s="6"/>
      <c r="J198" s="6"/>
      <c r="K198" s="6"/>
      <c r="L198" s="11"/>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row>
    <row r="199" spans="1:48">
      <c r="A199" s="6"/>
      <c r="B199" s="6"/>
      <c r="C199" s="78" t="s">
        <v>87</v>
      </c>
      <c r="D199" s="79"/>
      <c r="E199" s="79"/>
      <c r="F199" s="79"/>
      <c r="G199" s="79"/>
      <c r="H199" s="57">
        <f>H197*H198</f>
        <v>0</v>
      </c>
      <c r="I199" s="6"/>
      <c r="J199" s="6"/>
      <c r="K199" s="6"/>
      <c r="L199" s="11"/>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row>
    <row r="200" spans="1:48">
      <c r="A200" s="6"/>
      <c r="B200" s="6"/>
      <c r="C200" s="78" t="s">
        <v>88</v>
      </c>
      <c r="D200" s="79"/>
      <c r="E200" s="79"/>
      <c r="F200" s="79"/>
      <c r="G200" s="79"/>
      <c r="H200" s="57">
        <f>H194+H199</f>
        <v>0</v>
      </c>
      <c r="I200" s="6"/>
      <c r="J200" s="6"/>
      <c r="K200" s="6"/>
      <c r="L200" s="11"/>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row>
    <row r="201" spans="1:48" ht="16.5" customHeight="1">
      <c r="A201" s="6"/>
      <c r="B201" s="6"/>
      <c r="C201" s="113" t="s">
        <v>183</v>
      </c>
      <c r="D201" s="114"/>
      <c r="E201" s="114"/>
      <c r="F201" s="114"/>
      <c r="G201" s="114"/>
      <c r="H201" s="52"/>
      <c r="I201" s="6"/>
      <c r="J201" s="6"/>
      <c r="K201" s="6"/>
      <c r="L201" s="11"/>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row>
    <row r="202" spans="1:48" ht="15.75" customHeight="1">
      <c r="A202" s="6"/>
      <c r="B202" s="6"/>
      <c r="C202" s="113" t="s">
        <v>182</v>
      </c>
      <c r="D202" s="114"/>
      <c r="E202" s="114"/>
      <c r="F202" s="114"/>
      <c r="G202" s="114"/>
      <c r="H202" s="66"/>
      <c r="I202" s="6"/>
      <c r="J202" s="6"/>
      <c r="K202" s="6"/>
      <c r="L202" s="11"/>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row>
    <row r="203" spans="1:48" ht="13.5" thickBot="1">
      <c r="A203" s="6"/>
      <c r="B203" s="6"/>
      <c r="C203" s="6"/>
      <c r="D203" s="6"/>
      <c r="E203" s="6"/>
      <c r="F203" s="6"/>
      <c r="G203" s="6"/>
      <c r="H203" s="6"/>
      <c r="I203" s="6"/>
      <c r="J203" s="6"/>
      <c r="K203" s="6"/>
      <c r="L203" s="11"/>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row>
    <row r="204" spans="1:48" ht="27" customHeight="1" thickBot="1">
      <c r="A204" s="6"/>
      <c r="B204" s="80" t="s">
        <v>94</v>
      </c>
      <c r="C204" s="81"/>
      <c r="D204" s="81"/>
      <c r="E204" s="81"/>
      <c r="F204" s="81"/>
      <c r="G204" s="82"/>
      <c r="H204" s="75" t="s">
        <v>16</v>
      </c>
      <c r="I204" s="76"/>
      <c r="J204" s="77"/>
      <c r="K204" s="6"/>
      <c r="L204" s="11"/>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row>
    <row r="205" spans="1:48">
      <c r="A205" s="6"/>
      <c r="B205" s="6"/>
      <c r="C205" s="6"/>
      <c r="D205" s="6"/>
      <c r="E205" s="6"/>
      <c r="F205" s="6"/>
      <c r="G205" s="6"/>
      <c r="H205" s="6"/>
      <c r="I205" s="6"/>
      <c r="J205" s="6"/>
      <c r="K205" s="6"/>
      <c r="L205" s="11"/>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row>
    <row r="206" spans="1:48">
      <c r="A206" s="6"/>
      <c r="B206" s="6"/>
      <c r="C206" s="78" t="s">
        <v>95</v>
      </c>
      <c r="D206" s="79"/>
      <c r="E206" s="79"/>
      <c r="F206" s="79"/>
      <c r="G206" s="79"/>
      <c r="H206" s="52"/>
      <c r="I206" s="6"/>
      <c r="J206" s="6"/>
      <c r="K206" s="6"/>
      <c r="L206" s="11"/>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row>
    <row r="207" spans="1:48">
      <c r="A207" s="6"/>
      <c r="B207" s="6"/>
      <c r="C207" s="78" t="s">
        <v>25</v>
      </c>
      <c r="D207" s="79"/>
      <c r="E207" s="79"/>
      <c r="F207" s="79"/>
      <c r="G207" s="79"/>
      <c r="H207" s="52"/>
      <c r="I207" s="6"/>
      <c r="J207" s="6"/>
      <c r="K207" s="6"/>
      <c r="L207" s="11"/>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row>
    <row r="208" spans="1:48">
      <c r="A208" s="6"/>
      <c r="B208" s="6"/>
      <c r="C208" s="119" t="s">
        <v>226</v>
      </c>
      <c r="D208" s="120"/>
      <c r="E208" s="120"/>
      <c r="F208" s="120"/>
      <c r="G208" s="121"/>
      <c r="H208" s="2"/>
      <c r="I208" s="6"/>
      <c r="J208" s="6"/>
      <c r="K208" s="6"/>
      <c r="L208" s="11"/>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row>
    <row r="209" spans="1:48">
      <c r="A209" s="6"/>
      <c r="B209" s="6"/>
      <c r="C209" s="78" t="s">
        <v>143</v>
      </c>
      <c r="D209" s="79"/>
      <c r="E209" s="79"/>
      <c r="F209" s="79"/>
      <c r="G209" s="79"/>
      <c r="H209" s="2"/>
      <c r="I209" s="6"/>
      <c r="J209" s="6"/>
      <c r="K209" s="6"/>
      <c r="L209" s="11"/>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row>
    <row r="210" spans="1:48" ht="15.75" customHeight="1" thickBot="1">
      <c r="A210" s="6"/>
      <c r="B210" s="6"/>
      <c r="C210" s="6"/>
      <c r="D210" s="6"/>
      <c r="E210" s="6"/>
      <c r="F210" s="6"/>
      <c r="G210" s="6"/>
      <c r="I210" s="6"/>
      <c r="J210" s="6"/>
      <c r="K210" s="6"/>
      <c r="L210" s="11"/>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row>
    <row r="211" spans="1:48" ht="25.5" customHeight="1" thickBot="1">
      <c r="A211" s="6"/>
      <c r="B211" s="6"/>
      <c r="C211" s="6"/>
      <c r="D211" s="6"/>
      <c r="E211" s="6"/>
      <c r="F211" s="6"/>
      <c r="G211" s="6"/>
      <c r="H211" s="75" t="s">
        <v>16</v>
      </c>
      <c r="I211" s="76"/>
      <c r="J211" s="77"/>
      <c r="K211" s="6"/>
      <c r="L211" s="11"/>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row>
    <row r="212" spans="1:48">
      <c r="A212" s="6"/>
      <c r="B212" s="6"/>
      <c r="C212" s="6"/>
      <c r="D212" s="6"/>
      <c r="E212" s="6"/>
      <c r="F212" s="6"/>
      <c r="G212" s="6"/>
      <c r="I212" s="6"/>
      <c r="J212" s="6"/>
      <c r="K212" s="6"/>
      <c r="L212" s="11"/>
      <c r="M212" s="65" t="s">
        <v>287</v>
      </c>
      <c r="N212" s="51" t="s">
        <v>244</v>
      </c>
      <c r="O212" s="64" t="s">
        <v>250</v>
      </c>
      <c r="P212" s="64" t="s">
        <v>247</v>
      </c>
      <c r="Q212" s="64" t="s">
        <v>251</v>
      </c>
      <c r="R212" s="64" t="s">
        <v>249</v>
      </c>
      <c r="S212" s="58" t="s">
        <v>252</v>
      </c>
      <c r="T212" s="58" t="s">
        <v>253</v>
      </c>
      <c r="U212" s="58" t="s">
        <v>254</v>
      </c>
      <c r="V212" s="58" t="s">
        <v>255</v>
      </c>
      <c r="W212" s="58" t="s">
        <v>256</v>
      </c>
      <c r="X212" s="58" t="s">
        <v>257</v>
      </c>
      <c r="Y212" s="58" t="s">
        <v>258</v>
      </c>
      <c r="Z212" s="58" t="s">
        <v>259</v>
      </c>
      <c r="AA212" s="58" t="s">
        <v>260</v>
      </c>
      <c r="AB212" s="58" t="s">
        <v>261</v>
      </c>
      <c r="AC212" s="58" t="s">
        <v>262</v>
      </c>
      <c r="AD212" s="58" t="s">
        <v>263</v>
      </c>
      <c r="AE212" s="6"/>
      <c r="AF212" s="6"/>
      <c r="AG212" s="6"/>
      <c r="AH212" s="6"/>
      <c r="AI212" s="6"/>
      <c r="AJ212" s="6"/>
      <c r="AK212" s="6"/>
      <c r="AL212" s="6"/>
      <c r="AM212" s="6"/>
      <c r="AN212" s="6"/>
      <c r="AO212" s="6"/>
      <c r="AP212" s="6"/>
      <c r="AQ212" s="6"/>
      <c r="AR212" s="6"/>
      <c r="AS212" s="6"/>
      <c r="AT212" s="6"/>
      <c r="AU212" s="6"/>
      <c r="AV212" s="6"/>
    </row>
    <row r="213" spans="1:48" ht="25.5">
      <c r="A213" s="6"/>
      <c r="B213" s="6"/>
      <c r="C213" s="113" t="s">
        <v>97</v>
      </c>
      <c r="D213" s="114"/>
      <c r="E213" s="114"/>
      <c r="F213" s="114"/>
      <c r="G213" s="114"/>
      <c r="H213" s="52"/>
      <c r="I213" s="6"/>
      <c r="J213" s="6"/>
      <c r="K213" s="6"/>
      <c r="L213" s="11"/>
      <c r="M213" s="65" t="s">
        <v>245</v>
      </c>
      <c r="N213" s="62"/>
      <c r="O213" s="63"/>
      <c r="P213" s="63"/>
      <c r="Q213" s="63"/>
      <c r="R213" s="63"/>
      <c r="S213" s="63"/>
      <c r="T213" s="63"/>
      <c r="U213" s="63"/>
      <c r="V213" s="63"/>
      <c r="W213" s="63"/>
      <c r="X213" s="63"/>
      <c r="Y213" s="63"/>
      <c r="Z213" s="63"/>
      <c r="AA213" s="63"/>
      <c r="AB213" s="63"/>
      <c r="AC213" s="63"/>
      <c r="AD213" s="63"/>
      <c r="AE213" s="6"/>
      <c r="AF213" s="6"/>
      <c r="AG213" s="6"/>
      <c r="AH213" s="6"/>
      <c r="AI213" s="6"/>
      <c r="AJ213" s="6"/>
      <c r="AK213" s="6"/>
      <c r="AL213" s="6"/>
      <c r="AM213" s="6"/>
      <c r="AN213" s="6"/>
      <c r="AO213" s="6"/>
      <c r="AP213" s="6"/>
      <c r="AQ213" s="6"/>
      <c r="AR213" s="6"/>
      <c r="AS213" s="6"/>
      <c r="AT213" s="6"/>
      <c r="AU213" s="6"/>
      <c r="AV213" s="6"/>
    </row>
    <row r="214" spans="1:48">
      <c r="A214" s="6"/>
      <c r="B214" s="6"/>
      <c r="C214" s="78" t="s">
        <v>96</v>
      </c>
      <c r="D214" s="79"/>
      <c r="E214" s="79"/>
      <c r="F214" s="79"/>
      <c r="G214" s="79"/>
      <c r="H214" s="52"/>
      <c r="I214" s="6"/>
      <c r="J214" s="6"/>
      <c r="K214" s="6"/>
      <c r="L214" s="11"/>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row>
    <row r="215" spans="1:48" ht="13.5" thickBot="1">
      <c r="A215" s="6"/>
      <c r="B215" s="6"/>
      <c r="C215" s="78" t="s">
        <v>98</v>
      </c>
      <c r="D215" s="79"/>
      <c r="E215" s="79"/>
      <c r="F215" s="79"/>
      <c r="G215" s="79"/>
      <c r="H215" s="52"/>
      <c r="I215" s="6"/>
      <c r="J215" s="6"/>
      <c r="K215" s="6"/>
      <c r="L215" s="11"/>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row>
    <row r="216" spans="1:48" ht="13.5" thickBot="1">
      <c r="A216" s="6"/>
      <c r="B216" s="6"/>
      <c r="C216" s="78" t="s">
        <v>5</v>
      </c>
      <c r="D216" s="79"/>
      <c r="E216" s="79"/>
      <c r="F216" s="79"/>
      <c r="G216" s="79"/>
      <c r="H216" s="24">
        <v>27</v>
      </c>
      <c r="I216" s="6"/>
      <c r="J216" s="6"/>
      <c r="K216" s="6"/>
      <c r="L216" s="11"/>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row>
    <row r="217" spans="1:48">
      <c r="A217" s="6"/>
      <c r="B217" s="6"/>
      <c r="C217" s="78" t="s">
        <v>99</v>
      </c>
      <c r="D217" s="79"/>
      <c r="E217" s="79"/>
      <c r="F217" s="79"/>
      <c r="G217" s="79"/>
      <c r="H217" s="57">
        <f>H215*H216</f>
        <v>0</v>
      </c>
      <c r="I217" s="6"/>
      <c r="J217" s="6"/>
      <c r="K217" s="6"/>
      <c r="L217" s="11"/>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row>
    <row r="218" spans="1:48">
      <c r="A218" s="6"/>
      <c r="B218" s="6"/>
      <c r="C218" s="78" t="s">
        <v>100</v>
      </c>
      <c r="D218" s="79"/>
      <c r="E218" s="79"/>
      <c r="F218" s="79"/>
      <c r="G218" s="79"/>
      <c r="H218" s="52"/>
      <c r="I218" s="6"/>
      <c r="J218" s="6"/>
      <c r="K218" s="6"/>
      <c r="L218" s="11"/>
      <c r="M218" s="65" t="s">
        <v>287</v>
      </c>
      <c r="N218" s="51" t="s">
        <v>244</v>
      </c>
      <c r="O218" s="64" t="s">
        <v>250</v>
      </c>
      <c r="P218" s="64" t="s">
        <v>247</v>
      </c>
      <c r="Q218" s="64" t="s">
        <v>251</v>
      </c>
      <c r="R218" s="64" t="s">
        <v>249</v>
      </c>
      <c r="S218" s="58" t="s">
        <v>252</v>
      </c>
      <c r="T218" s="58" t="s">
        <v>253</v>
      </c>
      <c r="U218" s="58" t="s">
        <v>254</v>
      </c>
      <c r="V218" s="58" t="s">
        <v>255</v>
      </c>
      <c r="W218" s="58" t="s">
        <v>256</v>
      </c>
      <c r="X218" s="58" t="s">
        <v>257</v>
      </c>
      <c r="Y218" s="58" t="s">
        <v>258</v>
      </c>
      <c r="Z218" s="58" t="s">
        <v>259</v>
      </c>
      <c r="AA218" s="58" t="s">
        <v>260</v>
      </c>
      <c r="AB218" s="58" t="s">
        <v>261</v>
      </c>
      <c r="AC218" s="58" t="s">
        <v>262</v>
      </c>
      <c r="AD218" s="58" t="s">
        <v>263</v>
      </c>
      <c r="AE218" s="6"/>
      <c r="AF218" s="6"/>
      <c r="AG218" s="6"/>
      <c r="AH218" s="6"/>
      <c r="AI218" s="6"/>
      <c r="AJ218" s="6"/>
      <c r="AK218" s="6"/>
      <c r="AL218" s="6"/>
      <c r="AM218" s="6"/>
      <c r="AN218" s="6"/>
      <c r="AO218" s="6"/>
      <c r="AP218" s="6"/>
      <c r="AQ218" s="6"/>
      <c r="AR218" s="6"/>
      <c r="AS218" s="6"/>
      <c r="AT218" s="6"/>
      <c r="AU218" s="6"/>
      <c r="AV218" s="6"/>
    </row>
    <row r="219" spans="1:48" ht="25.5">
      <c r="A219" s="6"/>
      <c r="B219" s="6"/>
      <c r="C219" s="113" t="s">
        <v>101</v>
      </c>
      <c r="D219" s="114"/>
      <c r="E219" s="114"/>
      <c r="F219" s="114"/>
      <c r="G219" s="114"/>
      <c r="H219" s="52"/>
      <c r="I219" s="45"/>
      <c r="J219" s="6"/>
      <c r="K219" s="6"/>
      <c r="L219" s="11"/>
      <c r="M219" s="65" t="s">
        <v>245</v>
      </c>
      <c r="N219" s="62"/>
      <c r="O219" s="63"/>
      <c r="P219" s="63"/>
      <c r="Q219" s="63"/>
      <c r="R219" s="63"/>
      <c r="S219" s="63"/>
      <c r="T219" s="63"/>
      <c r="U219" s="63"/>
      <c r="V219" s="63"/>
      <c r="W219" s="63"/>
      <c r="X219" s="63"/>
      <c r="Y219" s="63"/>
      <c r="Z219" s="63"/>
      <c r="AA219" s="63"/>
      <c r="AB219" s="63"/>
      <c r="AC219" s="63"/>
      <c r="AD219" s="63"/>
      <c r="AE219" s="6"/>
      <c r="AF219" s="6"/>
      <c r="AG219" s="6"/>
      <c r="AH219" s="6"/>
      <c r="AI219" s="6"/>
      <c r="AJ219" s="6"/>
      <c r="AK219" s="6"/>
      <c r="AL219" s="6"/>
      <c r="AM219" s="6"/>
      <c r="AN219" s="6"/>
      <c r="AO219" s="6"/>
      <c r="AP219" s="6"/>
      <c r="AQ219" s="6"/>
      <c r="AR219" s="6"/>
      <c r="AS219" s="6"/>
      <c r="AT219" s="6"/>
      <c r="AU219" s="6"/>
      <c r="AV219" s="6"/>
    </row>
    <row r="220" spans="1:48" ht="13.5" thickBot="1">
      <c r="A220" s="6"/>
      <c r="B220" s="6"/>
      <c r="C220" s="78" t="s">
        <v>102</v>
      </c>
      <c r="D220" s="79"/>
      <c r="E220" s="79"/>
      <c r="F220" s="79"/>
      <c r="G220" s="79"/>
      <c r="H220" s="52"/>
      <c r="I220" s="6"/>
      <c r="J220" s="6"/>
      <c r="K220" s="6"/>
      <c r="L220" s="11"/>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row>
    <row r="221" spans="1:48" ht="13.5" thickBot="1">
      <c r="A221" s="6"/>
      <c r="B221" s="6"/>
      <c r="C221" s="78" t="s">
        <v>5</v>
      </c>
      <c r="D221" s="79"/>
      <c r="E221" s="79"/>
      <c r="F221" s="79"/>
      <c r="G221" s="79"/>
      <c r="H221" s="24">
        <v>27</v>
      </c>
      <c r="I221" s="6"/>
      <c r="J221" s="6"/>
      <c r="K221" s="6"/>
      <c r="L221" s="11"/>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row>
    <row r="222" spans="1:48">
      <c r="A222" s="6"/>
      <c r="B222" s="6"/>
      <c r="C222" s="78" t="s">
        <v>103</v>
      </c>
      <c r="D222" s="79"/>
      <c r="E222" s="79"/>
      <c r="F222" s="79"/>
      <c r="G222" s="79"/>
      <c r="H222" s="57">
        <f>H220*H221</f>
        <v>0</v>
      </c>
      <c r="I222" s="6"/>
      <c r="J222" s="6"/>
      <c r="K222" s="6"/>
      <c r="L222" s="11"/>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row>
    <row r="223" spans="1:48">
      <c r="A223" s="6"/>
      <c r="B223" s="6"/>
      <c r="C223" s="78" t="s">
        <v>104</v>
      </c>
      <c r="D223" s="79"/>
      <c r="E223" s="79"/>
      <c r="F223" s="79"/>
      <c r="G223" s="79"/>
      <c r="H223" s="57">
        <f>H217+H222</f>
        <v>0</v>
      </c>
      <c r="I223" s="6"/>
      <c r="J223" s="6"/>
      <c r="K223" s="6"/>
      <c r="L223" s="11"/>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row>
    <row r="224" spans="1:48" ht="15.75" customHeight="1">
      <c r="A224" s="6"/>
      <c r="B224" s="6"/>
      <c r="C224" s="113" t="s">
        <v>184</v>
      </c>
      <c r="D224" s="114"/>
      <c r="E224" s="114"/>
      <c r="F224" s="114"/>
      <c r="G224" s="114"/>
      <c r="H224" s="52"/>
      <c r="I224" s="6"/>
      <c r="J224" s="6"/>
      <c r="K224" s="6"/>
      <c r="L224" s="11"/>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row>
    <row r="225" spans="1:48" ht="15.75" customHeight="1">
      <c r="A225" s="6"/>
      <c r="B225" s="6"/>
      <c r="C225" s="113" t="s">
        <v>185</v>
      </c>
      <c r="D225" s="114"/>
      <c r="E225" s="114"/>
      <c r="F225" s="114"/>
      <c r="G225" s="114"/>
      <c r="H225" s="66"/>
      <c r="I225" s="6"/>
      <c r="J225" s="6"/>
      <c r="K225" s="6"/>
      <c r="L225" s="11"/>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row>
    <row r="226" spans="1:48" ht="13.5" thickBot="1">
      <c r="A226" s="6"/>
      <c r="B226" s="6"/>
      <c r="C226" s="19"/>
      <c r="D226" s="19"/>
      <c r="E226" s="19"/>
      <c r="F226" s="19"/>
      <c r="G226" s="19"/>
      <c r="I226" s="6"/>
      <c r="J226" s="6"/>
      <c r="K226" s="6"/>
      <c r="L226" s="11"/>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row>
    <row r="227" spans="1:48" ht="23.25" customHeight="1" thickBot="1">
      <c r="A227" s="6"/>
      <c r="B227" s="104" t="s">
        <v>105</v>
      </c>
      <c r="C227" s="105"/>
      <c r="D227" s="105"/>
      <c r="E227" s="105"/>
      <c r="F227" s="105"/>
      <c r="G227" s="106"/>
      <c r="H227" s="75" t="s">
        <v>16</v>
      </c>
      <c r="I227" s="76"/>
      <c r="J227" s="77"/>
      <c r="K227" s="6"/>
      <c r="L227" s="11"/>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row>
    <row r="228" spans="1:48">
      <c r="A228" s="6"/>
      <c r="B228" s="6"/>
      <c r="C228" s="6"/>
      <c r="D228" s="6"/>
      <c r="E228" s="6"/>
      <c r="F228" s="6"/>
      <c r="G228" s="6"/>
      <c r="I228" s="6"/>
      <c r="J228" s="6"/>
      <c r="K228" s="6"/>
      <c r="L228" s="11"/>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row>
    <row r="229" spans="1:48">
      <c r="A229" s="6"/>
      <c r="B229" s="6"/>
      <c r="C229" s="78" t="s">
        <v>106</v>
      </c>
      <c r="D229" s="79"/>
      <c r="E229" s="79"/>
      <c r="F229" s="79"/>
      <c r="G229" s="79"/>
      <c r="H229" s="52"/>
      <c r="I229" s="6"/>
      <c r="J229" s="6"/>
      <c r="K229" s="6"/>
      <c r="L229" s="11"/>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row>
    <row r="230" spans="1:48">
      <c r="A230" s="6"/>
      <c r="B230" s="6"/>
      <c r="C230" s="78" t="s">
        <v>91</v>
      </c>
      <c r="D230" s="79"/>
      <c r="E230" s="79"/>
      <c r="F230" s="79"/>
      <c r="G230" s="79"/>
      <c r="H230" s="52"/>
      <c r="I230" s="6"/>
      <c r="J230" s="6"/>
      <c r="K230" s="6"/>
      <c r="L230" s="11"/>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row>
    <row r="231" spans="1:48">
      <c r="A231" s="6"/>
      <c r="B231" s="6"/>
      <c r="C231" s="78" t="s">
        <v>107</v>
      </c>
      <c r="D231" s="79"/>
      <c r="E231" s="79"/>
      <c r="F231" s="79"/>
      <c r="G231" s="79"/>
      <c r="H231" s="52"/>
      <c r="I231" s="6"/>
      <c r="J231" s="6"/>
      <c r="K231" s="6"/>
      <c r="L231" s="11"/>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row>
    <row r="232" spans="1:48">
      <c r="A232" s="6"/>
      <c r="B232" s="6"/>
      <c r="C232" s="78" t="s">
        <v>144</v>
      </c>
      <c r="D232" s="79"/>
      <c r="E232" s="79"/>
      <c r="F232" s="79"/>
      <c r="G232" s="79"/>
      <c r="H232" s="2"/>
      <c r="I232" s="6"/>
      <c r="J232" s="6"/>
      <c r="K232" s="6"/>
      <c r="L232" s="11"/>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row>
    <row r="233" spans="1:48" ht="13.5" thickBot="1">
      <c r="A233" s="6"/>
      <c r="B233" s="6"/>
      <c r="C233" s="6"/>
      <c r="D233" s="6"/>
      <c r="E233" s="6"/>
      <c r="F233" s="6"/>
      <c r="G233" s="6"/>
      <c r="I233" s="6"/>
      <c r="J233" s="6"/>
      <c r="K233" s="6"/>
      <c r="L233" s="11"/>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row>
    <row r="234" spans="1:48" ht="25.5" customHeight="1" thickBot="1">
      <c r="A234" s="6"/>
      <c r="B234" s="6"/>
      <c r="C234" s="6"/>
      <c r="D234" s="6"/>
      <c r="E234" s="6"/>
      <c r="F234" s="6"/>
      <c r="G234" s="6"/>
      <c r="H234" s="75" t="s">
        <v>16</v>
      </c>
      <c r="I234" s="76"/>
      <c r="J234" s="77"/>
      <c r="K234" s="6"/>
      <c r="L234" s="11"/>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row>
    <row r="235" spans="1:48">
      <c r="A235" s="6"/>
      <c r="B235" s="6"/>
      <c r="C235" s="6"/>
      <c r="D235" s="6"/>
      <c r="E235" s="6"/>
      <c r="F235" s="6"/>
      <c r="G235" s="6"/>
      <c r="I235" s="6"/>
      <c r="J235" s="6"/>
      <c r="K235" s="6"/>
      <c r="L235" s="11"/>
      <c r="M235" s="65" t="s">
        <v>287</v>
      </c>
      <c r="N235" s="51" t="s">
        <v>244</v>
      </c>
      <c r="O235" s="64" t="s">
        <v>250</v>
      </c>
      <c r="P235" s="64" t="s">
        <v>247</v>
      </c>
      <c r="Q235" s="64" t="s">
        <v>251</v>
      </c>
      <c r="R235" s="64" t="s">
        <v>249</v>
      </c>
      <c r="S235" s="58" t="s">
        <v>252</v>
      </c>
      <c r="T235" s="58" t="s">
        <v>253</v>
      </c>
      <c r="U235" s="58" t="s">
        <v>254</v>
      </c>
      <c r="V235" s="58" t="s">
        <v>255</v>
      </c>
      <c r="W235" s="58" t="s">
        <v>256</v>
      </c>
      <c r="X235" s="58" t="s">
        <v>257</v>
      </c>
      <c r="Y235" s="58" t="s">
        <v>258</v>
      </c>
      <c r="Z235" s="58" t="s">
        <v>259</v>
      </c>
      <c r="AA235" s="58" t="s">
        <v>260</v>
      </c>
      <c r="AB235" s="58" t="s">
        <v>261</v>
      </c>
      <c r="AC235" s="58" t="s">
        <v>262</v>
      </c>
      <c r="AD235" s="58" t="s">
        <v>263</v>
      </c>
      <c r="AE235" s="6"/>
      <c r="AF235" s="6"/>
      <c r="AG235" s="6"/>
      <c r="AH235" s="6"/>
      <c r="AI235" s="6"/>
      <c r="AJ235" s="6"/>
      <c r="AK235" s="6"/>
      <c r="AL235" s="6"/>
      <c r="AM235" s="6"/>
      <c r="AN235" s="6"/>
      <c r="AO235" s="6"/>
      <c r="AP235" s="6"/>
      <c r="AQ235" s="6"/>
      <c r="AR235" s="6"/>
      <c r="AS235" s="6"/>
      <c r="AT235" s="6"/>
      <c r="AU235" s="6"/>
      <c r="AV235" s="6"/>
    </row>
    <row r="236" spans="1:48" ht="25.5">
      <c r="A236" s="6"/>
      <c r="B236" s="6"/>
      <c r="C236" s="113" t="s">
        <v>109</v>
      </c>
      <c r="D236" s="114"/>
      <c r="E236" s="114"/>
      <c r="F236" s="114"/>
      <c r="G236" s="114"/>
      <c r="H236" s="52"/>
      <c r="I236" s="6"/>
      <c r="J236" s="6"/>
      <c r="K236" s="6"/>
      <c r="L236" s="11"/>
      <c r="M236" s="65" t="s">
        <v>245</v>
      </c>
      <c r="N236" s="62"/>
      <c r="O236" s="63"/>
      <c r="P236" s="63"/>
      <c r="Q236" s="63"/>
      <c r="R236" s="63"/>
      <c r="S236" s="63"/>
      <c r="T236" s="63"/>
      <c r="U236" s="63"/>
      <c r="V236" s="63"/>
      <c r="W236" s="63"/>
      <c r="X236" s="63"/>
      <c r="Y236" s="63"/>
      <c r="Z236" s="63"/>
      <c r="AA236" s="63"/>
      <c r="AB236" s="63"/>
      <c r="AC236" s="63"/>
      <c r="AD236" s="63"/>
      <c r="AE236" s="6"/>
      <c r="AF236" s="6"/>
      <c r="AG236" s="6"/>
      <c r="AH236" s="6"/>
      <c r="AI236" s="6"/>
      <c r="AJ236" s="6"/>
      <c r="AK236" s="6"/>
      <c r="AL236" s="6"/>
      <c r="AM236" s="6"/>
      <c r="AN236" s="6"/>
      <c r="AO236" s="6"/>
      <c r="AP236" s="6"/>
      <c r="AQ236" s="6"/>
      <c r="AR236" s="6"/>
      <c r="AS236" s="6"/>
      <c r="AT236" s="6"/>
      <c r="AU236" s="6"/>
      <c r="AV236" s="6"/>
    </row>
    <row r="237" spans="1:48">
      <c r="A237" s="6"/>
      <c r="B237" s="6"/>
      <c r="C237" s="78" t="s">
        <v>108</v>
      </c>
      <c r="D237" s="79"/>
      <c r="E237" s="79"/>
      <c r="F237" s="79"/>
      <c r="G237" s="79"/>
      <c r="H237" s="52"/>
      <c r="I237" s="6"/>
      <c r="J237" s="6"/>
      <c r="K237" s="6"/>
      <c r="L237" s="11"/>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row>
    <row r="238" spans="1:48" ht="13.5" thickBot="1">
      <c r="A238" s="6"/>
      <c r="B238" s="6"/>
      <c r="C238" s="78" t="s">
        <v>110</v>
      </c>
      <c r="D238" s="79"/>
      <c r="E238" s="79"/>
      <c r="F238" s="79"/>
      <c r="G238" s="79"/>
      <c r="H238" s="52"/>
      <c r="I238" s="6"/>
      <c r="J238" s="6"/>
      <c r="K238" s="6"/>
      <c r="L238" s="11"/>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row>
    <row r="239" spans="1:48" ht="13.5" thickBot="1">
      <c r="A239" s="6"/>
      <c r="B239" s="6"/>
      <c r="C239" s="78" t="s">
        <v>5</v>
      </c>
      <c r="D239" s="79"/>
      <c r="E239" s="79"/>
      <c r="F239" s="79"/>
      <c r="G239" s="79"/>
      <c r="H239" s="24">
        <v>27</v>
      </c>
      <c r="I239" s="6"/>
      <c r="J239" s="6"/>
      <c r="K239" s="6"/>
      <c r="L239" s="11"/>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row>
    <row r="240" spans="1:48">
      <c r="A240" s="6"/>
      <c r="B240" s="6"/>
      <c r="C240" s="78" t="s">
        <v>111</v>
      </c>
      <c r="D240" s="79"/>
      <c r="E240" s="79"/>
      <c r="F240" s="79"/>
      <c r="G240" s="79"/>
      <c r="H240" s="57">
        <f>H238*H239</f>
        <v>0</v>
      </c>
      <c r="I240" s="6"/>
      <c r="J240" s="6"/>
      <c r="K240" s="6"/>
      <c r="L240" s="11"/>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row>
    <row r="241" spans="1:48">
      <c r="A241" s="6"/>
      <c r="B241" s="6"/>
      <c r="C241" s="78" t="s">
        <v>112</v>
      </c>
      <c r="D241" s="79"/>
      <c r="E241" s="79"/>
      <c r="F241" s="79"/>
      <c r="G241" s="79"/>
      <c r="H241" s="52"/>
      <c r="I241" s="6"/>
      <c r="J241" s="6"/>
      <c r="K241" s="6"/>
      <c r="L241" s="11"/>
      <c r="M241" s="65" t="s">
        <v>287</v>
      </c>
      <c r="N241" s="51" t="s">
        <v>244</v>
      </c>
      <c r="O241" s="64" t="s">
        <v>250</v>
      </c>
      <c r="P241" s="64" t="s">
        <v>247</v>
      </c>
      <c r="Q241" s="64" t="s">
        <v>251</v>
      </c>
      <c r="R241" s="64" t="s">
        <v>249</v>
      </c>
      <c r="S241" s="58" t="s">
        <v>252</v>
      </c>
      <c r="T241" s="58" t="s">
        <v>253</v>
      </c>
      <c r="U241" s="58" t="s">
        <v>254</v>
      </c>
      <c r="V241" s="58" t="s">
        <v>255</v>
      </c>
      <c r="W241" s="58" t="s">
        <v>256</v>
      </c>
      <c r="X241" s="58" t="s">
        <v>257</v>
      </c>
      <c r="Y241" s="58" t="s">
        <v>258</v>
      </c>
      <c r="Z241" s="58" t="s">
        <v>259</v>
      </c>
      <c r="AA241" s="58" t="s">
        <v>260</v>
      </c>
      <c r="AB241" s="58" t="s">
        <v>261</v>
      </c>
      <c r="AC241" s="58" t="s">
        <v>262</v>
      </c>
      <c r="AD241" s="58" t="s">
        <v>263</v>
      </c>
      <c r="AE241" s="6"/>
      <c r="AF241" s="6"/>
      <c r="AG241" s="6"/>
      <c r="AH241" s="6"/>
      <c r="AI241" s="6"/>
      <c r="AJ241" s="6"/>
      <c r="AK241" s="6"/>
      <c r="AL241" s="6"/>
      <c r="AM241" s="6"/>
      <c r="AN241" s="6"/>
      <c r="AO241" s="6"/>
      <c r="AP241" s="6"/>
      <c r="AQ241" s="6"/>
      <c r="AR241" s="6"/>
      <c r="AS241" s="6"/>
      <c r="AT241" s="6"/>
      <c r="AU241" s="6"/>
      <c r="AV241" s="6"/>
    </row>
    <row r="242" spans="1:48" ht="25.5">
      <c r="A242" s="6"/>
      <c r="B242" s="6"/>
      <c r="C242" s="113" t="s">
        <v>113</v>
      </c>
      <c r="D242" s="114"/>
      <c r="E242" s="114"/>
      <c r="F242" s="114"/>
      <c r="G242" s="114"/>
      <c r="H242" s="52"/>
      <c r="I242" s="6"/>
      <c r="J242" s="6"/>
      <c r="K242" s="6"/>
      <c r="L242" s="11"/>
      <c r="M242" s="65" t="s">
        <v>245</v>
      </c>
      <c r="N242" s="62"/>
      <c r="O242" s="63"/>
      <c r="P242" s="63"/>
      <c r="Q242" s="63"/>
      <c r="R242" s="63"/>
      <c r="S242" s="63"/>
      <c r="T242" s="63"/>
      <c r="U242" s="63"/>
      <c r="V242" s="63"/>
      <c r="W242" s="63"/>
      <c r="X242" s="63"/>
      <c r="Y242" s="63"/>
      <c r="Z242" s="63"/>
      <c r="AA242" s="63"/>
      <c r="AB242" s="63"/>
      <c r="AC242" s="63"/>
      <c r="AD242" s="63"/>
      <c r="AE242" s="6"/>
      <c r="AF242" s="6"/>
      <c r="AG242" s="6"/>
      <c r="AH242" s="6"/>
      <c r="AI242" s="6"/>
      <c r="AJ242" s="6"/>
      <c r="AK242" s="6"/>
      <c r="AL242" s="6"/>
      <c r="AM242" s="6"/>
      <c r="AN242" s="6"/>
      <c r="AO242" s="6"/>
      <c r="AP242" s="6"/>
      <c r="AQ242" s="6"/>
      <c r="AR242" s="6"/>
      <c r="AS242" s="6"/>
      <c r="AT242" s="6"/>
      <c r="AU242" s="6"/>
      <c r="AV242" s="6"/>
    </row>
    <row r="243" spans="1:48" ht="13.5" thickBot="1">
      <c r="A243" s="6"/>
      <c r="B243" s="6"/>
      <c r="C243" s="78" t="s">
        <v>114</v>
      </c>
      <c r="D243" s="79"/>
      <c r="E243" s="79"/>
      <c r="F243" s="79"/>
      <c r="G243" s="79"/>
      <c r="H243" s="52"/>
      <c r="I243" s="6"/>
      <c r="J243" s="6"/>
      <c r="K243" s="6"/>
      <c r="L243" s="11"/>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row>
    <row r="244" spans="1:48" ht="13.5" thickBot="1">
      <c r="A244" s="6"/>
      <c r="B244" s="6"/>
      <c r="C244" s="78" t="s">
        <v>5</v>
      </c>
      <c r="D244" s="79"/>
      <c r="E244" s="79"/>
      <c r="F244" s="79"/>
      <c r="G244" s="79"/>
      <c r="H244" s="24">
        <v>27</v>
      </c>
      <c r="I244" s="6"/>
      <c r="J244" s="6"/>
      <c r="K244" s="6"/>
      <c r="L244" s="11"/>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row>
    <row r="245" spans="1:48">
      <c r="A245" s="6"/>
      <c r="B245" s="6"/>
      <c r="C245" s="78" t="s">
        <v>115</v>
      </c>
      <c r="D245" s="79"/>
      <c r="E245" s="79"/>
      <c r="F245" s="79"/>
      <c r="G245" s="79"/>
      <c r="H245" s="57">
        <f>H243*H244</f>
        <v>0</v>
      </c>
      <c r="I245" s="6"/>
      <c r="J245" s="6"/>
      <c r="K245" s="6"/>
      <c r="L245" s="11"/>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row>
    <row r="246" spans="1:48">
      <c r="A246" s="6"/>
      <c r="B246" s="6"/>
      <c r="C246" s="78" t="s">
        <v>116</v>
      </c>
      <c r="D246" s="79"/>
      <c r="E246" s="79"/>
      <c r="F246" s="79"/>
      <c r="G246" s="79"/>
      <c r="H246" s="57">
        <f>H240+H245</f>
        <v>0</v>
      </c>
      <c r="I246" s="6"/>
      <c r="J246" s="6"/>
      <c r="K246" s="6"/>
      <c r="L246" s="11"/>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row>
    <row r="247" spans="1:48">
      <c r="A247" s="6"/>
      <c r="B247" s="6"/>
      <c r="C247" s="78" t="s">
        <v>186</v>
      </c>
      <c r="D247" s="79"/>
      <c r="E247" s="79"/>
      <c r="F247" s="79"/>
      <c r="G247" s="79"/>
      <c r="H247" s="52"/>
      <c r="I247" s="6"/>
      <c r="J247" s="6"/>
      <c r="K247" s="6"/>
      <c r="L247" s="11"/>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row>
    <row r="248" spans="1:48">
      <c r="A248" s="6"/>
      <c r="B248" s="6"/>
      <c r="C248" s="78" t="s">
        <v>187</v>
      </c>
      <c r="D248" s="79"/>
      <c r="E248" s="79"/>
      <c r="F248" s="79"/>
      <c r="G248" s="79"/>
      <c r="H248" s="66"/>
      <c r="I248" s="6"/>
      <c r="J248" s="6"/>
      <c r="K248" s="6"/>
      <c r="L248" s="11"/>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row>
    <row r="249" spans="1:48" ht="13.5" thickBot="1">
      <c r="A249" s="6"/>
      <c r="B249" s="6"/>
      <c r="C249" s="6"/>
      <c r="D249" s="6"/>
      <c r="E249" s="6"/>
      <c r="F249" s="6"/>
      <c r="G249" s="6"/>
      <c r="H249" s="6"/>
      <c r="J249" s="6"/>
      <c r="K249" s="6"/>
      <c r="L249" s="11"/>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row>
    <row r="250" spans="1:48" ht="13.5" thickBot="1">
      <c r="A250" s="6"/>
      <c r="B250" s="80" t="s">
        <v>117</v>
      </c>
      <c r="C250" s="81"/>
      <c r="D250" s="81"/>
      <c r="E250" s="81"/>
      <c r="F250" s="82"/>
      <c r="G250" s="6"/>
      <c r="H250" s="124" t="s">
        <v>11</v>
      </c>
      <c r="I250" s="125"/>
      <c r="J250" s="126"/>
      <c r="K250" s="6"/>
      <c r="L250" s="11"/>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row>
    <row r="251" spans="1:48">
      <c r="A251" s="6"/>
      <c r="B251" s="6"/>
      <c r="C251" s="6"/>
      <c r="D251" s="6"/>
      <c r="E251" s="6"/>
      <c r="F251" s="6"/>
      <c r="G251" s="6"/>
      <c r="I251" s="6"/>
      <c r="J251" s="6"/>
      <c r="K251" s="6"/>
      <c r="L251" s="11"/>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row>
    <row r="252" spans="1:48">
      <c r="A252" s="6"/>
      <c r="B252" s="6"/>
      <c r="C252" s="78" t="s">
        <v>118</v>
      </c>
      <c r="D252" s="79"/>
      <c r="E252" s="79"/>
      <c r="F252" s="79"/>
      <c r="G252" s="85"/>
      <c r="H252" s="52"/>
      <c r="I252" s="6"/>
      <c r="J252" s="6"/>
      <c r="K252" s="6"/>
      <c r="L252" s="11"/>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row>
    <row r="253" spans="1:48">
      <c r="A253" s="6"/>
      <c r="B253" s="6"/>
      <c r="C253" s="78" t="s">
        <v>91</v>
      </c>
      <c r="D253" s="79"/>
      <c r="E253" s="79"/>
      <c r="F253" s="79"/>
      <c r="G253" s="85"/>
      <c r="H253" s="52"/>
      <c r="I253" s="6"/>
      <c r="J253" s="6"/>
      <c r="K253" s="6"/>
      <c r="L253" s="11"/>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row>
    <row r="254" spans="1:48">
      <c r="A254" s="6"/>
      <c r="B254" s="6"/>
      <c r="C254" s="31" t="s">
        <v>145</v>
      </c>
      <c r="D254" s="32"/>
      <c r="E254" s="34"/>
      <c r="F254" s="34"/>
      <c r="G254" s="34"/>
      <c r="H254" s="52"/>
      <c r="I254" s="6"/>
      <c r="J254" s="6"/>
      <c r="K254" s="6"/>
      <c r="L254" s="11"/>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row>
    <row r="255" spans="1:48">
      <c r="A255" s="6"/>
      <c r="B255" s="6"/>
      <c r="C255" s="33" t="s">
        <v>146</v>
      </c>
      <c r="D255" s="34"/>
      <c r="E255" s="34"/>
      <c r="F255" s="34"/>
      <c r="G255" s="34"/>
      <c r="H255" s="2"/>
      <c r="I255" s="6"/>
      <c r="J255" s="6"/>
      <c r="K255" s="6"/>
      <c r="L255" s="11"/>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row>
    <row r="256" spans="1:48" ht="13.5" thickBot="1">
      <c r="A256" s="6"/>
      <c r="B256" s="6"/>
      <c r="C256" s="127"/>
      <c r="D256" s="127"/>
      <c r="E256" s="127"/>
      <c r="F256" s="12"/>
      <c r="G256" s="12"/>
      <c r="I256" s="6"/>
      <c r="J256" s="6"/>
      <c r="K256" s="6"/>
      <c r="L256" s="11"/>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row>
    <row r="257" spans="1:48" ht="13.5" thickBot="1">
      <c r="A257" s="6"/>
      <c r="B257" s="6"/>
      <c r="C257" s="6"/>
      <c r="D257" s="6"/>
      <c r="E257" s="6"/>
      <c r="F257" s="6"/>
      <c r="G257" s="6"/>
      <c r="H257" s="53" t="s">
        <v>2</v>
      </c>
      <c r="I257" s="6"/>
      <c r="J257" s="53" t="s">
        <v>3</v>
      </c>
      <c r="K257" s="6"/>
      <c r="L257" s="11"/>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row>
    <row r="258" spans="1:48">
      <c r="A258" s="6"/>
      <c r="B258" s="6"/>
      <c r="C258" s="6"/>
      <c r="D258" s="6"/>
      <c r="E258" s="6"/>
      <c r="F258" s="6"/>
      <c r="G258" s="6"/>
      <c r="I258" s="6"/>
      <c r="K258" s="6"/>
      <c r="L258" s="11"/>
      <c r="M258" s="65" t="s">
        <v>287</v>
      </c>
      <c r="N258" s="51" t="s">
        <v>244</v>
      </c>
      <c r="O258" s="64" t="s">
        <v>250</v>
      </c>
      <c r="P258" s="64" t="s">
        <v>247</v>
      </c>
      <c r="Q258" s="64" t="s">
        <v>251</v>
      </c>
      <c r="R258" s="64" t="s">
        <v>249</v>
      </c>
      <c r="S258" s="58" t="s">
        <v>252</v>
      </c>
      <c r="T258" s="58" t="s">
        <v>261</v>
      </c>
      <c r="U258" s="58" t="s">
        <v>264</v>
      </c>
      <c r="V258" s="58" t="s">
        <v>265</v>
      </c>
      <c r="W258" s="58" t="s">
        <v>266</v>
      </c>
      <c r="X258" s="58" t="s">
        <v>248</v>
      </c>
      <c r="Y258" s="58" t="s">
        <v>267</v>
      </c>
      <c r="Z258" s="58" t="s">
        <v>268</v>
      </c>
      <c r="AA258" s="58" t="s">
        <v>269</v>
      </c>
      <c r="AB258" s="58" t="s">
        <v>270</v>
      </c>
      <c r="AC258" s="58" t="s">
        <v>271</v>
      </c>
      <c r="AD258" s="58" t="s">
        <v>272</v>
      </c>
      <c r="AE258" s="58" t="s">
        <v>273</v>
      </c>
      <c r="AF258" s="58" t="s">
        <v>274</v>
      </c>
      <c r="AG258" s="58" t="s">
        <v>275</v>
      </c>
      <c r="AH258" s="6"/>
      <c r="AI258" s="6"/>
      <c r="AJ258" s="6"/>
      <c r="AK258" s="6"/>
      <c r="AL258" s="6"/>
      <c r="AM258" s="6"/>
      <c r="AN258" s="6"/>
      <c r="AO258" s="6"/>
      <c r="AP258" s="6"/>
      <c r="AQ258" s="6"/>
      <c r="AR258" s="6"/>
      <c r="AS258" s="6"/>
      <c r="AT258" s="6"/>
      <c r="AU258" s="6"/>
      <c r="AV258" s="6"/>
    </row>
    <row r="259" spans="1:48" ht="25.5">
      <c r="A259" s="6"/>
      <c r="B259" s="6"/>
      <c r="C259" s="78" t="s">
        <v>120</v>
      </c>
      <c r="D259" s="79"/>
      <c r="E259" s="79"/>
      <c r="F259" s="79"/>
      <c r="G259" s="79"/>
      <c r="H259" s="52"/>
      <c r="I259" s="6"/>
      <c r="J259" s="52"/>
      <c r="K259" s="6"/>
      <c r="L259" s="11"/>
      <c r="M259" s="65" t="s">
        <v>245</v>
      </c>
      <c r="N259" s="62"/>
      <c r="O259" s="63"/>
      <c r="P259" s="63"/>
      <c r="Q259" s="63"/>
      <c r="R259" s="63"/>
      <c r="S259" s="63"/>
      <c r="T259" s="63"/>
      <c r="U259" s="63"/>
      <c r="V259" s="63"/>
      <c r="W259" s="63"/>
      <c r="X259" s="63"/>
      <c r="Y259" s="63"/>
      <c r="Z259" s="63"/>
      <c r="AA259" s="63"/>
      <c r="AB259" s="63"/>
      <c r="AC259" s="63"/>
      <c r="AD259" s="63"/>
      <c r="AE259" s="63"/>
      <c r="AF259" s="63"/>
      <c r="AG259" s="63"/>
      <c r="AH259" s="6"/>
      <c r="AI259" s="6"/>
      <c r="AJ259" s="6"/>
      <c r="AK259" s="6"/>
      <c r="AL259" s="6"/>
      <c r="AM259" s="6"/>
      <c r="AN259" s="6"/>
      <c r="AO259" s="6"/>
      <c r="AP259" s="6"/>
      <c r="AQ259" s="6"/>
      <c r="AR259" s="6"/>
      <c r="AS259" s="6"/>
      <c r="AT259" s="6"/>
      <c r="AU259" s="6"/>
      <c r="AV259" s="6"/>
    </row>
    <row r="260" spans="1:48">
      <c r="A260" s="6"/>
      <c r="B260" s="6"/>
      <c r="C260" s="78" t="s">
        <v>119</v>
      </c>
      <c r="D260" s="79"/>
      <c r="E260" s="79"/>
      <c r="F260" s="79"/>
      <c r="G260" s="79"/>
      <c r="H260" s="52"/>
      <c r="I260" s="6"/>
      <c r="J260" s="52"/>
      <c r="K260" s="6"/>
      <c r="L260" s="11"/>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row>
    <row r="261" spans="1:48" ht="13.5" thickBot="1">
      <c r="A261" s="6"/>
      <c r="B261" s="6"/>
      <c r="C261" s="78" t="s">
        <v>121</v>
      </c>
      <c r="D261" s="79"/>
      <c r="E261" s="79"/>
      <c r="F261" s="79"/>
      <c r="G261" s="79"/>
      <c r="H261" s="52"/>
      <c r="I261" s="6"/>
      <c r="J261" s="52"/>
      <c r="K261" s="6"/>
      <c r="L261" s="11"/>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row>
    <row r="262" spans="1:48" ht="13.5" thickBot="1">
      <c r="A262" s="6"/>
      <c r="B262" s="6"/>
      <c r="C262" s="78" t="s">
        <v>5</v>
      </c>
      <c r="D262" s="79"/>
      <c r="E262" s="79"/>
      <c r="F262" s="79"/>
      <c r="G262" s="79"/>
      <c r="H262" s="42">
        <v>54</v>
      </c>
      <c r="I262" s="6"/>
      <c r="J262" s="42">
        <v>108</v>
      </c>
      <c r="K262" s="6"/>
      <c r="L262" s="11"/>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row>
    <row r="263" spans="1:48">
      <c r="A263" s="6"/>
      <c r="B263" s="6"/>
      <c r="C263" s="78" t="s">
        <v>122</v>
      </c>
      <c r="D263" s="79"/>
      <c r="E263" s="79"/>
      <c r="F263" s="79"/>
      <c r="G263" s="79"/>
      <c r="H263" s="57">
        <f>H261*H262</f>
        <v>0</v>
      </c>
      <c r="I263" s="6"/>
      <c r="J263" s="57">
        <f>J261*J262</f>
        <v>0</v>
      </c>
      <c r="K263" s="6"/>
      <c r="L263" s="11"/>
      <c r="M263" s="65" t="s">
        <v>287</v>
      </c>
      <c r="N263" s="51" t="s">
        <v>244</v>
      </c>
      <c r="O263" s="64" t="s">
        <v>250</v>
      </c>
      <c r="P263" s="64" t="s">
        <v>247</v>
      </c>
      <c r="Q263" s="64" t="s">
        <v>251</v>
      </c>
      <c r="R263" s="64" t="s">
        <v>249</v>
      </c>
      <c r="S263" s="58" t="s">
        <v>252</v>
      </c>
      <c r="T263" s="58" t="s">
        <v>261</v>
      </c>
      <c r="U263" s="58" t="s">
        <v>264</v>
      </c>
      <c r="V263" s="58" t="s">
        <v>265</v>
      </c>
      <c r="W263" s="58" t="s">
        <v>266</v>
      </c>
      <c r="X263" s="58" t="s">
        <v>248</v>
      </c>
      <c r="Y263" s="58" t="s">
        <v>267</v>
      </c>
      <c r="Z263" s="58" t="s">
        <v>268</v>
      </c>
      <c r="AA263" s="58" t="s">
        <v>269</v>
      </c>
      <c r="AB263" s="58" t="s">
        <v>270</v>
      </c>
      <c r="AC263" s="58" t="s">
        <v>271</v>
      </c>
      <c r="AD263" s="58" t="s">
        <v>272</v>
      </c>
      <c r="AE263" s="58" t="s">
        <v>273</v>
      </c>
      <c r="AF263" s="58" t="s">
        <v>274</v>
      </c>
      <c r="AG263" s="58" t="s">
        <v>275</v>
      </c>
      <c r="AH263" s="6"/>
      <c r="AI263" s="6"/>
      <c r="AJ263" s="6"/>
      <c r="AK263" s="6"/>
      <c r="AL263" s="6"/>
      <c r="AM263" s="6"/>
      <c r="AN263" s="6"/>
      <c r="AO263" s="6"/>
      <c r="AP263" s="6"/>
      <c r="AQ263" s="6"/>
      <c r="AR263" s="6"/>
      <c r="AS263" s="6"/>
      <c r="AT263" s="6"/>
      <c r="AU263" s="6"/>
      <c r="AV263" s="6"/>
    </row>
    <row r="264" spans="1:48" ht="25.5">
      <c r="A264" s="6"/>
      <c r="B264" s="6"/>
      <c r="C264" s="78" t="s">
        <v>124</v>
      </c>
      <c r="D264" s="79"/>
      <c r="E264" s="79"/>
      <c r="F264" s="79"/>
      <c r="G264" s="79"/>
      <c r="H264" s="52"/>
      <c r="I264" s="6"/>
      <c r="J264" s="52"/>
      <c r="K264" s="6"/>
      <c r="L264" s="11"/>
      <c r="M264" s="65" t="s">
        <v>245</v>
      </c>
      <c r="N264" s="62"/>
      <c r="O264" s="63"/>
      <c r="P264" s="63"/>
      <c r="Q264" s="63"/>
      <c r="R264" s="63"/>
      <c r="S264" s="63"/>
      <c r="T264" s="63"/>
      <c r="U264" s="63"/>
      <c r="V264" s="63"/>
      <c r="W264" s="63"/>
      <c r="X264" s="63"/>
      <c r="Y264" s="63"/>
      <c r="Z264" s="63"/>
      <c r="AA264" s="63"/>
      <c r="AB264" s="63"/>
      <c r="AC264" s="63"/>
      <c r="AD264" s="63"/>
      <c r="AE264" s="63"/>
      <c r="AF264" s="63"/>
      <c r="AG264" s="63"/>
      <c r="AH264" s="6"/>
      <c r="AI264" s="6"/>
      <c r="AJ264" s="6"/>
      <c r="AK264" s="6"/>
      <c r="AL264" s="6"/>
      <c r="AM264" s="6"/>
      <c r="AN264" s="6"/>
      <c r="AO264" s="6"/>
      <c r="AP264" s="6"/>
      <c r="AQ264" s="6"/>
      <c r="AR264" s="6"/>
      <c r="AS264" s="6"/>
      <c r="AT264" s="6"/>
      <c r="AU264" s="6"/>
      <c r="AV264" s="6"/>
    </row>
    <row r="265" spans="1:48">
      <c r="A265" s="6"/>
      <c r="B265" s="6"/>
      <c r="C265" s="78" t="s">
        <v>123</v>
      </c>
      <c r="D265" s="79"/>
      <c r="E265" s="79"/>
      <c r="F265" s="79"/>
      <c r="G265" s="79"/>
      <c r="H265" s="52"/>
      <c r="I265" s="6"/>
      <c r="J265" s="52"/>
      <c r="K265" s="6"/>
      <c r="L265" s="11"/>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row>
    <row r="266" spans="1:48" ht="13.5" thickBot="1">
      <c r="A266" s="6"/>
      <c r="B266" s="6"/>
      <c r="C266" s="78" t="s">
        <v>125</v>
      </c>
      <c r="D266" s="79"/>
      <c r="E266" s="79"/>
      <c r="F266" s="79"/>
      <c r="G266" s="79"/>
      <c r="H266" s="52"/>
      <c r="I266" s="6"/>
      <c r="J266" s="52"/>
      <c r="K266" s="6"/>
      <c r="L266" s="11"/>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row>
    <row r="267" spans="1:48" ht="13.5" thickBot="1">
      <c r="A267" s="6"/>
      <c r="B267" s="6"/>
      <c r="C267" s="78" t="s">
        <v>5</v>
      </c>
      <c r="D267" s="79"/>
      <c r="E267" s="79"/>
      <c r="F267" s="79"/>
      <c r="G267" s="79"/>
      <c r="H267" s="42">
        <v>27</v>
      </c>
      <c r="I267" s="6"/>
      <c r="J267" s="42">
        <v>27</v>
      </c>
      <c r="K267" s="6"/>
      <c r="L267" s="11"/>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row>
    <row r="268" spans="1:48">
      <c r="A268" s="6"/>
      <c r="B268" s="6"/>
      <c r="C268" s="78" t="s">
        <v>126</v>
      </c>
      <c r="D268" s="79"/>
      <c r="E268" s="79"/>
      <c r="F268" s="79"/>
      <c r="G268" s="79"/>
      <c r="H268" s="57">
        <f>H266*H267</f>
        <v>0</v>
      </c>
      <c r="I268" s="6"/>
      <c r="J268" s="57">
        <f>J266*J267</f>
        <v>0</v>
      </c>
      <c r="K268" s="6"/>
      <c r="L268" s="11"/>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row>
    <row r="269" spans="1:48">
      <c r="A269" s="6"/>
      <c r="B269" s="6"/>
      <c r="C269" s="78" t="s">
        <v>127</v>
      </c>
      <c r="D269" s="79"/>
      <c r="E269" s="79"/>
      <c r="F269" s="79"/>
      <c r="G269" s="79"/>
      <c r="H269" s="57">
        <f>H263+H268</f>
        <v>0</v>
      </c>
      <c r="I269" s="6"/>
      <c r="J269" s="57">
        <f>J263+J268</f>
        <v>0</v>
      </c>
      <c r="K269" s="6"/>
      <c r="L269" s="11"/>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row>
    <row r="270" spans="1:48" ht="24.75" customHeight="1">
      <c r="A270" s="6"/>
      <c r="B270" s="6"/>
      <c r="C270" s="113" t="s">
        <v>189</v>
      </c>
      <c r="D270" s="114"/>
      <c r="E270" s="114"/>
      <c r="F270" s="114"/>
      <c r="G270" s="114"/>
      <c r="H270" s="52"/>
      <c r="I270" s="6"/>
      <c r="J270" s="6"/>
      <c r="K270" s="6"/>
      <c r="L270" s="11"/>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row>
    <row r="271" spans="1:48" ht="15.75" customHeight="1">
      <c r="A271" s="6"/>
      <c r="B271" s="6"/>
      <c r="C271" s="113" t="s">
        <v>188</v>
      </c>
      <c r="D271" s="114"/>
      <c r="E271" s="114"/>
      <c r="F271" s="114"/>
      <c r="G271" s="114"/>
      <c r="H271" s="66"/>
      <c r="I271" s="6"/>
      <c r="K271" s="6"/>
      <c r="L271" s="11"/>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row>
    <row r="272" spans="1:48" ht="13.5" thickBot="1">
      <c r="A272" s="6"/>
      <c r="B272" s="6"/>
      <c r="C272" s="6"/>
      <c r="D272" s="6"/>
      <c r="E272" s="6"/>
      <c r="F272" s="6"/>
      <c r="G272" s="6"/>
      <c r="H272" s="6"/>
      <c r="I272" s="6"/>
      <c r="J272" s="6"/>
      <c r="K272" s="6"/>
      <c r="L272" s="11"/>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row>
    <row r="273" spans="1:48" ht="13.5" thickBot="1">
      <c r="A273" s="6"/>
      <c r="B273" s="89" t="s">
        <v>190</v>
      </c>
      <c r="C273" s="90"/>
      <c r="D273" s="90"/>
      <c r="E273" s="90"/>
      <c r="F273" s="91"/>
      <c r="G273" s="6"/>
      <c r="H273" s="6"/>
      <c r="I273" s="6"/>
      <c r="J273" s="6"/>
      <c r="K273" s="6"/>
      <c r="L273" s="11"/>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row>
    <row r="274" spans="1:48">
      <c r="A274" s="6"/>
      <c r="B274" s="6"/>
      <c r="C274" s="6"/>
      <c r="D274" s="6"/>
      <c r="E274" s="6"/>
      <c r="F274" s="6"/>
      <c r="G274" s="6"/>
      <c r="H274" s="6"/>
      <c r="I274" s="6"/>
      <c r="J274" s="6"/>
      <c r="K274" s="6"/>
      <c r="L274" s="11"/>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row>
    <row r="275" spans="1:48">
      <c r="A275" s="6"/>
      <c r="B275" s="6"/>
      <c r="C275" s="122" t="s">
        <v>128</v>
      </c>
      <c r="D275" s="123"/>
      <c r="E275" s="123"/>
      <c r="F275" s="123"/>
      <c r="G275" s="123"/>
      <c r="H275" s="52"/>
      <c r="I275" s="6"/>
      <c r="J275" s="6"/>
      <c r="K275" s="6"/>
      <c r="L275" s="11"/>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row>
    <row r="276" spans="1:48" ht="30" customHeight="1">
      <c r="A276" s="6"/>
      <c r="B276" s="6"/>
      <c r="C276" s="117" t="s">
        <v>129</v>
      </c>
      <c r="D276" s="118"/>
      <c r="E276" s="118"/>
      <c r="F276" s="118"/>
      <c r="G276" s="118"/>
      <c r="H276" s="52"/>
      <c r="I276" s="6"/>
      <c r="J276" s="6"/>
      <c r="K276" s="6"/>
      <c r="L276" s="11"/>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row>
    <row r="277" spans="1:48">
      <c r="A277" s="6"/>
      <c r="B277" s="6"/>
      <c r="C277" s="72" t="s">
        <v>152</v>
      </c>
      <c r="D277" s="73"/>
      <c r="E277" s="73"/>
      <c r="F277" s="73"/>
      <c r="G277" s="74"/>
      <c r="H277" s="2"/>
      <c r="I277" s="6"/>
      <c r="J277" s="6"/>
      <c r="K277" s="6"/>
      <c r="L277" s="11"/>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row>
    <row r="278" spans="1:48">
      <c r="A278" s="6"/>
      <c r="B278" s="6"/>
      <c r="C278" s="19"/>
      <c r="D278" s="19"/>
      <c r="E278" s="19"/>
      <c r="F278" s="19"/>
      <c r="G278" s="19"/>
      <c r="H278" s="6"/>
      <c r="I278" s="6"/>
      <c r="J278" s="6"/>
      <c r="K278" s="6"/>
      <c r="L278" s="11"/>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row>
    <row r="279" spans="1:48">
      <c r="A279" s="6"/>
      <c r="B279" s="6"/>
      <c r="C279" s="19"/>
      <c r="D279" s="19"/>
      <c r="E279" s="19"/>
      <c r="F279" s="19"/>
      <c r="G279" s="19"/>
      <c r="H279" s="6"/>
      <c r="I279" s="6"/>
      <c r="J279" s="6"/>
      <c r="K279" s="6"/>
      <c r="L279" s="11"/>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row>
    <row r="280" spans="1:48" ht="13.5" thickBot="1">
      <c r="A280" s="6"/>
      <c r="B280" s="6"/>
      <c r="C280" s="19"/>
      <c r="D280" s="19"/>
      <c r="E280" s="19"/>
      <c r="F280" s="19"/>
      <c r="G280" s="19"/>
      <c r="H280" s="6"/>
      <c r="I280" s="6"/>
      <c r="J280" s="6"/>
      <c r="K280" s="6"/>
      <c r="L280" s="11"/>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row>
    <row r="281" spans="1:48" ht="13.5" thickBot="1">
      <c r="A281" s="6"/>
      <c r="B281" s="89" t="s">
        <v>191</v>
      </c>
      <c r="C281" s="90"/>
      <c r="D281" s="90"/>
      <c r="E281" s="90"/>
      <c r="F281" s="91"/>
      <c r="G281" s="6"/>
      <c r="H281" s="6" t="s">
        <v>194</v>
      </c>
      <c r="I281" s="6"/>
      <c r="J281" s="6"/>
      <c r="K281" s="6"/>
      <c r="L281" s="11"/>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row>
    <row r="282" spans="1:48">
      <c r="A282" s="6"/>
      <c r="B282" s="6"/>
      <c r="C282" s="92" t="s">
        <v>192</v>
      </c>
      <c r="D282" s="93"/>
      <c r="E282" s="93"/>
      <c r="F282" s="93"/>
      <c r="G282" s="94"/>
      <c r="H282" s="60">
        <f>SUM(H11+H27+J27+H33+J33+H45+H61+J61+H67+J67+H83+J83+H98+J98+H106+J106+H113+J113+H125+H130+H135+H147+H152+H163+H168+H173+H190+H196+H213+H236+H242+H259+J259+H264+J264)</f>
        <v>0</v>
      </c>
      <c r="I282" s="6"/>
      <c r="J282" s="6"/>
      <c r="K282" s="6"/>
      <c r="L282" s="11"/>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row>
    <row r="283" spans="1:48">
      <c r="A283" s="6"/>
      <c r="B283" s="6"/>
      <c r="C283" s="6"/>
      <c r="D283" s="6"/>
      <c r="E283" s="6"/>
      <c r="F283" s="6"/>
      <c r="G283" s="6"/>
      <c r="H283" s="6"/>
      <c r="I283" s="6"/>
      <c r="J283" s="6"/>
      <c r="K283" s="6"/>
      <c r="L283" s="11"/>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row>
    <row r="284" spans="1:48">
      <c r="A284" s="6"/>
      <c r="B284" s="6"/>
      <c r="C284" s="92" t="s">
        <v>195</v>
      </c>
      <c r="D284" s="93"/>
      <c r="E284" s="93"/>
      <c r="F284" s="93"/>
      <c r="G284" s="94"/>
      <c r="H284" s="5" t="str">
        <f>IF(H282&lt;&gt;H288,"Error - please check","Okay")</f>
        <v>Okay</v>
      </c>
      <c r="I284" s="6"/>
      <c r="J284" s="6"/>
      <c r="K284" s="6"/>
      <c r="L284" s="11"/>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row>
    <row r="285" spans="1:48">
      <c r="A285" s="6"/>
      <c r="B285" s="6"/>
      <c r="C285" s="6"/>
      <c r="D285" s="6"/>
      <c r="E285" s="6"/>
      <c r="F285" s="6"/>
      <c r="G285" s="6"/>
      <c r="H285" s="6"/>
      <c r="I285" s="6"/>
      <c r="J285" s="6"/>
      <c r="K285" s="6"/>
      <c r="L285" s="11"/>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row>
    <row r="286" spans="1:48">
      <c r="A286" s="6"/>
      <c r="B286" s="6"/>
      <c r="D286" s="6"/>
      <c r="E286" s="6"/>
      <c r="F286" s="6"/>
      <c r="G286" s="6"/>
      <c r="H286" s="6"/>
      <c r="I286" s="6"/>
      <c r="J286" s="6"/>
      <c r="K286" s="6"/>
      <c r="L286" s="11"/>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row>
    <row r="287" spans="1:48">
      <c r="A287" s="6"/>
      <c r="C287" s="19"/>
      <c r="D287" s="19"/>
      <c r="E287" s="19"/>
      <c r="F287" s="19"/>
      <c r="G287" s="19"/>
      <c r="H287" s="6"/>
      <c r="I287" s="6"/>
      <c r="J287" s="6"/>
      <c r="K287" s="6"/>
      <c r="L287" s="11"/>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row>
    <row r="288" spans="1:48" ht="27" customHeight="1">
      <c r="A288" s="6"/>
      <c r="B288" s="61" t="s">
        <v>193</v>
      </c>
      <c r="C288" s="95" t="s">
        <v>246</v>
      </c>
      <c r="D288" s="96"/>
      <c r="E288" s="96"/>
      <c r="F288" s="96"/>
      <c r="G288" s="97"/>
      <c r="H288" s="60">
        <f>SUM(H290:H331)</f>
        <v>0</v>
      </c>
      <c r="I288" s="6"/>
      <c r="J288" s="6"/>
      <c r="K288" s="6"/>
      <c r="L288" s="11"/>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row>
    <row r="289" spans="1:48">
      <c r="A289" s="6"/>
      <c r="B289" s="6"/>
      <c r="C289" s="19"/>
      <c r="D289" s="19"/>
      <c r="E289" s="19"/>
      <c r="F289" s="19"/>
      <c r="G289" s="19"/>
      <c r="H289" s="6"/>
      <c r="I289" s="6"/>
      <c r="J289" s="6"/>
      <c r="K289" s="6"/>
      <c r="L289" s="11"/>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row>
    <row r="290" spans="1:48" ht="27.75" customHeight="1">
      <c r="A290" s="6"/>
      <c r="B290" s="71" t="s">
        <v>278</v>
      </c>
      <c r="C290" s="72" t="s">
        <v>289</v>
      </c>
      <c r="D290" s="73"/>
      <c r="E290" s="73"/>
      <c r="F290" s="73"/>
      <c r="G290" s="74"/>
      <c r="H290" s="52"/>
      <c r="I290" s="6"/>
      <c r="J290" s="6"/>
      <c r="K290" s="6"/>
      <c r="L290" s="11"/>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row>
    <row r="291" spans="1:48" ht="25.5" customHeight="1">
      <c r="A291" s="6"/>
      <c r="B291" s="71" t="s">
        <v>282</v>
      </c>
      <c r="C291" s="72" t="s">
        <v>290</v>
      </c>
      <c r="D291" s="73"/>
      <c r="E291" s="73"/>
      <c r="F291" s="73"/>
      <c r="G291" s="74"/>
      <c r="H291" s="52"/>
      <c r="I291" s="6"/>
      <c r="J291" s="6"/>
      <c r="K291" s="6"/>
      <c r="L291" s="11"/>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row>
    <row r="292" spans="1:48">
      <c r="A292" s="6"/>
      <c r="B292" s="58" t="s">
        <v>244</v>
      </c>
      <c r="C292" s="72" t="s">
        <v>196</v>
      </c>
      <c r="D292" s="73"/>
      <c r="E292" s="73"/>
      <c r="F292" s="73"/>
      <c r="G292" s="74"/>
      <c r="H292" s="52"/>
      <c r="I292" s="6"/>
      <c r="J292" s="6"/>
      <c r="K292" s="6"/>
      <c r="L292" s="11"/>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row>
    <row r="293" spans="1:48">
      <c r="A293" s="6"/>
      <c r="B293" s="58" t="s">
        <v>250</v>
      </c>
      <c r="C293" s="72" t="s">
        <v>197</v>
      </c>
      <c r="D293" s="73"/>
      <c r="E293" s="73"/>
      <c r="F293" s="73"/>
      <c r="G293" s="74"/>
      <c r="H293" s="52"/>
      <c r="I293" s="6"/>
      <c r="J293" s="6"/>
      <c r="K293" s="6"/>
      <c r="L293" s="11"/>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row>
    <row r="294" spans="1:48" ht="26.25" customHeight="1">
      <c r="A294" s="6"/>
      <c r="B294" s="58" t="s">
        <v>247</v>
      </c>
      <c r="C294" s="72" t="s">
        <v>198</v>
      </c>
      <c r="D294" s="73"/>
      <c r="E294" s="73"/>
      <c r="F294" s="73"/>
      <c r="G294" s="74"/>
      <c r="H294" s="52"/>
      <c r="I294" s="6"/>
      <c r="J294" s="6"/>
      <c r="K294" s="6"/>
      <c r="L294" s="11"/>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row>
    <row r="295" spans="1:48" ht="28.5" customHeight="1">
      <c r="A295" s="6"/>
      <c r="B295" s="58" t="s">
        <v>251</v>
      </c>
      <c r="C295" s="72" t="s">
        <v>199</v>
      </c>
      <c r="D295" s="73"/>
      <c r="E295" s="73"/>
      <c r="F295" s="73"/>
      <c r="G295" s="74"/>
      <c r="H295" s="52"/>
      <c r="I295" s="6"/>
      <c r="J295" s="6"/>
      <c r="K295" s="6"/>
      <c r="L295" s="11"/>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row>
    <row r="296" spans="1:48">
      <c r="A296" s="6"/>
      <c r="B296" s="58" t="s">
        <v>249</v>
      </c>
      <c r="C296" s="72" t="s">
        <v>201</v>
      </c>
      <c r="D296" s="73"/>
      <c r="E296" s="73"/>
      <c r="F296" s="73"/>
      <c r="G296" s="74"/>
      <c r="H296" s="52"/>
      <c r="I296" s="6"/>
      <c r="J296" s="6"/>
      <c r="K296" s="6"/>
      <c r="L296" s="11"/>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row>
    <row r="297" spans="1:48" ht="27" customHeight="1">
      <c r="A297" s="6"/>
      <c r="B297" s="58" t="s">
        <v>252</v>
      </c>
      <c r="C297" s="72" t="s">
        <v>200</v>
      </c>
      <c r="D297" s="73"/>
      <c r="E297" s="73"/>
      <c r="F297" s="73"/>
      <c r="G297" s="74"/>
      <c r="H297" s="52"/>
      <c r="I297" s="6"/>
      <c r="J297" s="6"/>
      <c r="K297" s="6"/>
      <c r="L297" s="11"/>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row>
    <row r="298" spans="1:48">
      <c r="A298" s="6"/>
      <c r="B298" s="58" t="s">
        <v>253</v>
      </c>
      <c r="C298" s="72" t="s">
        <v>202</v>
      </c>
      <c r="D298" s="73"/>
      <c r="E298" s="73"/>
      <c r="F298" s="73"/>
      <c r="G298" s="74"/>
      <c r="H298" s="52"/>
      <c r="I298" s="6"/>
      <c r="J298" s="6"/>
      <c r="K298" s="6"/>
      <c r="L298" s="11"/>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row>
    <row r="299" spans="1:48" ht="38.25" customHeight="1">
      <c r="A299" s="6"/>
      <c r="B299" s="58" t="s">
        <v>254</v>
      </c>
      <c r="C299" s="72" t="s">
        <v>203</v>
      </c>
      <c r="D299" s="73"/>
      <c r="E299" s="73"/>
      <c r="F299" s="73"/>
      <c r="G299" s="74"/>
      <c r="H299" s="52"/>
      <c r="I299" s="6"/>
      <c r="J299" s="6"/>
      <c r="K299" s="6"/>
      <c r="L299" s="11"/>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row>
    <row r="300" spans="1:48" ht="27" customHeight="1">
      <c r="A300" s="6"/>
      <c r="B300" s="58" t="s">
        <v>255</v>
      </c>
      <c r="C300" s="72" t="s">
        <v>204</v>
      </c>
      <c r="D300" s="73"/>
      <c r="E300" s="73"/>
      <c r="F300" s="73"/>
      <c r="G300" s="74"/>
      <c r="H300" s="52"/>
      <c r="I300" s="6"/>
      <c r="J300" s="6"/>
      <c r="K300" s="6"/>
      <c r="L300" s="11"/>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row>
    <row r="301" spans="1:48" ht="26.25" customHeight="1">
      <c r="A301" s="6"/>
      <c r="B301" s="58" t="s">
        <v>256</v>
      </c>
      <c r="C301" s="72" t="s">
        <v>206</v>
      </c>
      <c r="D301" s="73"/>
      <c r="E301" s="73"/>
      <c r="F301" s="73"/>
      <c r="G301" s="74"/>
      <c r="H301" s="52"/>
      <c r="I301" s="6"/>
      <c r="J301" s="6"/>
      <c r="K301" s="6"/>
      <c r="L301" s="11"/>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row>
    <row r="302" spans="1:48" ht="28.5" customHeight="1">
      <c r="A302" s="6"/>
      <c r="B302" s="58" t="s">
        <v>257</v>
      </c>
      <c r="C302" s="72" t="s">
        <v>205</v>
      </c>
      <c r="D302" s="73"/>
      <c r="E302" s="73"/>
      <c r="F302" s="73"/>
      <c r="G302" s="74"/>
      <c r="H302" s="52"/>
      <c r="I302" s="6"/>
      <c r="J302" s="6"/>
      <c r="K302" s="6"/>
      <c r="L302" s="11"/>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row>
    <row r="303" spans="1:48">
      <c r="A303" s="6"/>
      <c r="B303" s="58" t="s">
        <v>258</v>
      </c>
      <c r="C303" s="72" t="s">
        <v>207</v>
      </c>
      <c r="D303" s="73"/>
      <c r="E303" s="73"/>
      <c r="F303" s="73"/>
      <c r="G303" s="74"/>
      <c r="H303" s="52"/>
      <c r="I303" s="6"/>
      <c r="J303" s="6"/>
      <c r="K303" s="6"/>
      <c r="L303" s="11"/>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row>
    <row r="304" spans="1:48" ht="27.75" customHeight="1">
      <c r="A304" s="6"/>
      <c r="B304" s="58" t="s">
        <v>259</v>
      </c>
      <c r="C304" s="72" t="s">
        <v>208</v>
      </c>
      <c r="D304" s="73"/>
      <c r="E304" s="73"/>
      <c r="F304" s="73"/>
      <c r="G304" s="74"/>
      <c r="H304" s="52"/>
      <c r="I304" s="6"/>
      <c r="J304" s="6"/>
      <c r="K304" s="6"/>
      <c r="L304" s="11"/>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row>
    <row r="305" spans="1:48" ht="29.25" customHeight="1">
      <c r="A305" s="6"/>
      <c r="B305" s="58" t="s">
        <v>260</v>
      </c>
      <c r="C305" s="72" t="s">
        <v>209</v>
      </c>
      <c r="D305" s="73"/>
      <c r="E305" s="73"/>
      <c r="F305" s="73"/>
      <c r="G305" s="74"/>
      <c r="H305" s="52"/>
      <c r="I305" s="6"/>
      <c r="J305" s="6"/>
      <c r="K305" s="6"/>
      <c r="L305" s="11"/>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row>
    <row r="306" spans="1:48">
      <c r="A306" s="6"/>
      <c r="B306" s="58" t="s">
        <v>261</v>
      </c>
      <c r="C306" s="72" t="s">
        <v>210</v>
      </c>
      <c r="D306" s="73"/>
      <c r="E306" s="73"/>
      <c r="F306" s="73"/>
      <c r="G306" s="74"/>
      <c r="H306" s="52"/>
      <c r="I306" s="6"/>
      <c r="J306" s="6"/>
      <c r="K306" s="6"/>
      <c r="L306" s="11"/>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row>
    <row r="307" spans="1:48">
      <c r="A307" s="6"/>
      <c r="B307" s="58" t="s">
        <v>262</v>
      </c>
      <c r="C307" s="72" t="s">
        <v>211</v>
      </c>
      <c r="D307" s="73"/>
      <c r="E307" s="73"/>
      <c r="F307" s="73"/>
      <c r="G307" s="74"/>
      <c r="H307" s="52"/>
      <c r="I307" s="6"/>
      <c r="J307" s="6"/>
      <c r="K307" s="6"/>
      <c r="L307" s="11"/>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row>
    <row r="308" spans="1:48">
      <c r="A308" s="6"/>
      <c r="B308" s="58" t="s">
        <v>263</v>
      </c>
      <c r="C308" s="72" t="s">
        <v>213</v>
      </c>
      <c r="D308" s="73"/>
      <c r="E308" s="73"/>
      <c r="F308" s="73"/>
      <c r="G308" s="74"/>
      <c r="H308" s="52"/>
      <c r="I308" s="6"/>
      <c r="J308" s="6"/>
      <c r="K308" s="6"/>
      <c r="L308" s="11"/>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row>
    <row r="309" spans="1:48" ht="27.75" customHeight="1">
      <c r="A309" s="6"/>
      <c r="B309" s="71" t="s">
        <v>279</v>
      </c>
      <c r="C309" s="72" t="s">
        <v>291</v>
      </c>
      <c r="D309" s="73"/>
      <c r="E309" s="73"/>
      <c r="F309" s="73"/>
      <c r="G309" s="74"/>
      <c r="H309" s="52"/>
      <c r="I309" s="6"/>
      <c r="J309" s="6"/>
      <c r="K309" s="6"/>
      <c r="L309" s="11"/>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row>
    <row r="310" spans="1:48" ht="27.75" customHeight="1">
      <c r="A310" s="6"/>
      <c r="B310" s="71" t="s">
        <v>280</v>
      </c>
      <c r="C310" s="72" t="s">
        <v>292</v>
      </c>
      <c r="D310" s="73"/>
      <c r="E310" s="73"/>
      <c r="F310" s="73"/>
      <c r="G310" s="74"/>
      <c r="H310" s="52"/>
      <c r="I310" s="6"/>
      <c r="J310" s="6"/>
      <c r="K310" s="6"/>
      <c r="L310" s="11"/>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row>
    <row r="311" spans="1:48" ht="25.5" customHeight="1">
      <c r="A311" s="6"/>
      <c r="B311" s="71" t="s">
        <v>281</v>
      </c>
      <c r="C311" s="72" t="s">
        <v>293</v>
      </c>
      <c r="D311" s="73"/>
      <c r="E311" s="73"/>
      <c r="F311" s="73"/>
      <c r="G311" s="74"/>
      <c r="H311" s="52"/>
      <c r="I311" s="6"/>
      <c r="J311" s="6"/>
      <c r="K311" s="6"/>
      <c r="L311" s="11"/>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row>
    <row r="312" spans="1:48">
      <c r="A312" s="6"/>
      <c r="B312" s="70" t="s">
        <v>276</v>
      </c>
      <c r="C312" s="113" t="s">
        <v>294</v>
      </c>
      <c r="D312" s="114"/>
      <c r="E312" s="114"/>
      <c r="F312" s="114"/>
      <c r="G312" s="131"/>
      <c r="H312" s="52"/>
      <c r="I312" s="6"/>
      <c r="J312" s="6"/>
      <c r="K312" s="6"/>
      <c r="L312" s="11"/>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row>
    <row r="313" spans="1:48">
      <c r="A313" s="6"/>
      <c r="B313" s="70" t="s">
        <v>277</v>
      </c>
      <c r="C313" s="113" t="s">
        <v>295</v>
      </c>
      <c r="D313" s="114"/>
      <c r="E313" s="114"/>
      <c r="F313" s="114"/>
      <c r="G313" s="131"/>
      <c r="H313" s="52"/>
      <c r="I313" s="6"/>
      <c r="J313" s="6"/>
      <c r="K313" s="6"/>
      <c r="L313" s="11"/>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row>
    <row r="314" spans="1:48" ht="25.5" customHeight="1">
      <c r="A314" s="6"/>
      <c r="B314" s="71" t="s">
        <v>283</v>
      </c>
      <c r="C314" s="113" t="s">
        <v>296</v>
      </c>
      <c r="D314" s="114"/>
      <c r="E314" s="114"/>
      <c r="F314" s="114"/>
      <c r="G314" s="131"/>
      <c r="H314" s="52"/>
      <c r="I314" s="6"/>
      <c r="J314" s="6"/>
      <c r="K314" s="6"/>
      <c r="L314" s="11"/>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row>
    <row r="315" spans="1:48" ht="39" customHeight="1">
      <c r="A315" s="6"/>
      <c r="B315" s="71" t="s">
        <v>284</v>
      </c>
      <c r="C315" s="113" t="s">
        <v>297</v>
      </c>
      <c r="D315" s="114"/>
      <c r="E315" s="114"/>
      <c r="F315" s="114"/>
      <c r="G315" s="131"/>
      <c r="H315" s="52"/>
      <c r="I315" s="6"/>
      <c r="J315" s="6"/>
      <c r="K315" s="6"/>
      <c r="L315" s="11"/>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row>
    <row r="316" spans="1:48">
      <c r="A316" s="6"/>
      <c r="B316" s="71" t="s">
        <v>285</v>
      </c>
      <c r="C316" s="72" t="s">
        <v>298</v>
      </c>
      <c r="D316" s="73"/>
      <c r="E316" s="73"/>
      <c r="F316" s="73"/>
      <c r="G316" s="74"/>
      <c r="H316" s="52"/>
      <c r="I316" s="6"/>
      <c r="J316" s="6"/>
      <c r="K316" s="6"/>
      <c r="L316" s="11"/>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row>
    <row r="317" spans="1:48" ht="30" customHeight="1">
      <c r="A317" s="6"/>
      <c r="B317" s="71" t="s">
        <v>286</v>
      </c>
      <c r="C317" s="72" t="s">
        <v>299</v>
      </c>
      <c r="D317" s="73"/>
      <c r="E317" s="73"/>
      <c r="F317" s="73"/>
      <c r="G317" s="74"/>
      <c r="H317" s="52"/>
      <c r="I317" s="6"/>
      <c r="J317" s="6"/>
      <c r="K317" s="6"/>
      <c r="L317" s="11"/>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row>
    <row r="318" spans="1:48" ht="27" customHeight="1">
      <c r="A318" s="6"/>
      <c r="B318" s="71" t="s">
        <v>288</v>
      </c>
      <c r="C318" s="72" t="s">
        <v>300</v>
      </c>
      <c r="D318" s="73"/>
      <c r="E318" s="73"/>
      <c r="F318" s="73"/>
      <c r="G318" s="74"/>
      <c r="H318" s="52"/>
      <c r="I318" s="6"/>
      <c r="J318" s="6"/>
      <c r="K318" s="6"/>
      <c r="L318" s="11"/>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row>
    <row r="319" spans="1:48" ht="12.75" customHeight="1">
      <c r="A319" s="6"/>
      <c r="B319" s="58" t="s">
        <v>264</v>
      </c>
      <c r="C319" s="72" t="s">
        <v>212</v>
      </c>
      <c r="D319" s="73"/>
      <c r="E319" s="73"/>
      <c r="F319" s="73"/>
      <c r="G319" s="74"/>
      <c r="H319" s="52"/>
      <c r="I319" s="6"/>
      <c r="J319" s="6"/>
      <c r="K319" s="6"/>
      <c r="L319" s="11"/>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row>
    <row r="320" spans="1:48" ht="28.5" customHeight="1">
      <c r="A320" s="6"/>
      <c r="B320" s="58" t="s">
        <v>265</v>
      </c>
      <c r="C320" s="72" t="s">
        <v>214</v>
      </c>
      <c r="D320" s="73"/>
      <c r="E320" s="73"/>
      <c r="F320" s="73"/>
      <c r="G320" s="74"/>
      <c r="H320" s="52"/>
      <c r="I320" s="6"/>
      <c r="J320" s="6"/>
      <c r="K320" s="6"/>
      <c r="L320" s="11"/>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row>
    <row r="321" spans="1:48" ht="37.5" customHeight="1">
      <c r="A321" s="6"/>
      <c r="B321" s="58" t="s">
        <v>266</v>
      </c>
      <c r="C321" s="72" t="s">
        <v>215</v>
      </c>
      <c r="D321" s="73"/>
      <c r="E321" s="73"/>
      <c r="F321" s="73"/>
      <c r="G321" s="74"/>
      <c r="H321" s="52"/>
      <c r="I321" s="6"/>
      <c r="J321" s="6"/>
      <c r="K321" s="6"/>
      <c r="L321" s="11"/>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row>
    <row r="322" spans="1:48" ht="28.5" customHeight="1">
      <c r="A322" s="6"/>
      <c r="B322" s="58" t="s">
        <v>248</v>
      </c>
      <c r="C322" s="72" t="s">
        <v>222</v>
      </c>
      <c r="D322" s="73"/>
      <c r="E322" s="73"/>
      <c r="F322" s="73"/>
      <c r="G322" s="74"/>
      <c r="H322" s="52"/>
      <c r="I322" s="6"/>
      <c r="J322" s="6"/>
      <c r="K322" s="6"/>
      <c r="L322" s="11"/>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row>
    <row r="323" spans="1:48">
      <c r="A323" s="6"/>
      <c r="B323" s="58" t="s">
        <v>267</v>
      </c>
      <c r="C323" s="72" t="s">
        <v>217</v>
      </c>
      <c r="D323" s="73"/>
      <c r="E323" s="73"/>
      <c r="F323" s="73"/>
      <c r="G323" s="74"/>
      <c r="H323" s="52"/>
      <c r="I323" s="6"/>
      <c r="J323" s="6"/>
      <c r="K323" s="6"/>
      <c r="L323" s="11"/>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row>
    <row r="324" spans="1:48" ht="29.25" customHeight="1">
      <c r="A324" s="6"/>
      <c r="B324" s="58" t="s">
        <v>268</v>
      </c>
      <c r="C324" s="72" t="s">
        <v>216</v>
      </c>
      <c r="D324" s="73"/>
      <c r="E324" s="73"/>
      <c r="F324" s="73"/>
      <c r="G324" s="74"/>
      <c r="H324" s="52"/>
      <c r="I324" s="6"/>
      <c r="J324" s="6"/>
      <c r="K324" s="6"/>
      <c r="L324" s="11"/>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row>
    <row r="325" spans="1:48">
      <c r="A325" s="6"/>
      <c r="B325" s="58" t="s">
        <v>269</v>
      </c>
      <c r="C325" s="72" t="s">
        <v>218</v>
      </c>
      <c r="D325" s="73"/>
      <c r="E325" s="73"/>
      <c r="F325" s="73"/>
      <c r="G325" s="74"/>
      <c r="H325" s="52"/>
      <c r="I325" s="6"/>
      <c r="J325" s="6"/>
      <c r="K325" s="6"/>
      <c r="L325" s="11"/>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row>
    <row r="326" spans="1:48" ht="28.5" customHeight="1">
      <c r="A326" s="6"/>
      <c r="B326" s="58" t="s">
        <v>270</v>
      </c>
      <c r="C326" s="72" t="s">
        <v>219</v>
      </c>
      <c r="D326" s="73"/>
      <c r="E326" s="73"/>
      <c r="F326" s="73"/>
      <c r="G326" s="74"/>
      <c r="H326" s="52"/>
      <c r="I326" s="6"/>
      <c r="J326" s="6"/>
      <c r="K326" s="6"/>
      <c r="L326" s="11"/>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row>
    <row r="327" spans="1:48" ht="25.5" customHeight="1">
      <c r="A327" s="6"/>
      <c r="B327" s="58" t="s">
        <v>271</v>
      </c>
      <c r="C327" s="72" t="s">
        <v>220</v>
      </c>
      <c r="D327" s="73"/>
      <c r="E327" s="73"/>
      <c r="F327" s="73"/>
      <c r="G327" s="74"/>
      <c r="H327" s="52"/>
      <c r="I327" s="6"/>
      <c r="J327" s="6"/>
      <c r="K327" s="6"/>
      <c r="L327" s="11"/>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row>
    <row r="328" spans="1:48">
      <c r="A328" s="6"/>
      <c r="B328" s="58" t="s">
        <v>272</v>
      </c>
      <c r="C328" s="72" t="s">
        <v>221</v>
      </c>
      <c r="D328" s="73"/>
      <c r="E328" s="73"/>
      <c r="F328" s="73"/>
      <c r="G328" s="74"/>
      <c r="H328" s="52"/>
      <c r="I328" s="6"/>
      <c r="J328" s="6"/>
      <c r="K328" s="6"/>
      <c r="L328" s="11"/>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row>
    <row r="329" spans="1:48">
      <c r="A329" s="6"/>
      <c r="B329" s="58" t="s">
        <v>273</v>
      </c>
      <c r="C329" s="72" t="s">
        <v>223</v>
      </c>
      <c r="D329" s="73"/>
      <c r="E329" s="73"/>
      <c r="F329" s="73"/>
      <c r="G329" s="74"/>
      <c r="H329" s="52"/>
      <c r="I329" s="6"/>
      <c r="J329" s="6"/>
      <c r="K329" s="6"/>
      <c r="L329" s="11"/>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row>
    <row r="330" spans="1:48">
      <c r="A330" s="6"/>
      <c r="B330" s="58" t="s">
        <v>274</v>
      </c>
      <c r="C330" s="72" t="s">
        <v>224</v>
      </c>
      <c r="D330" s="73"/>
      <c r="E330" s="73"/>
      <c r="F330" s="73"/>
      <c r="G330" s="74"/>
      <c r="H330" s="52"/>
      <c r="I330" s="6"/>
      <c r="J330" s="6"/>
      <c r="K330" s="6"/>
      <c r="L330" s="11"/>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row>
    <row r="331" spans="1:48">
      <c r="A331" s="6"/>
      <c r="B331" s="58" t="s">
        <v>275</v>
      </c>
      <c r="C331" s="72" t="s">
        <v>225</v>
      </c>
      <c r="D331" s="73"/>
      <c r="E331" s="73"/>
      <c r="F331" s="73"/>
      <c r="G331" s="74"/>
      <c r="H331" s="2"/>
      <c r="I331" s="6"/>
      <c r="J331" s="6"/>
      <c r="K331" s="6"/>
      <c r="L331" s="11"/>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row>
    <row r="332" spans="1:48">
      <c r="A332" s="6"/>
      <c r="B332" s="6"/>
      <c r="C332" s="19"/>
      <c r="D332" s="19"/>
      <c r="E332" s="19"/>
      <c r="F332" s="19"/>
      <c r="G332" s="19"/>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row>
    <row r="333" spans="1:48">
      <c r="A333" s="6"/>
      <c r="B333" s="6"/>
      <c r="C333" s="19"/>
      <c r="D333" s="19"/>
      <c r="E333" s="19"/>
      <c r="F333" s="19"/>
      <c r="G333" s="19"/>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row>
    <row r="334" spans="1:48">
      <c r="A334" s="6"/>
      <c r="B334" s="6"/>
      <c r="C334" s="19"/>
      <c r="D334" s="19"/>
      <c r="E334" s="19"/>
      <c r="F334" s="19"/>
      <c r="G334" s="19"/>
      <c r="H334" s="59" t="s">
        <v>236</v>
      </c>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row>
    <row r="335" spans="1:48" ht="13.5" customHeight="1">
      <c r="A335" s="6"/>
      <c r="B335" s="58" t="s">
        <v>235</v>
      </c>
      <c r="C335" s="72" t="s">
        <v>227</v>
      </c>
      <c r="D335" s="73"/>
      <c r="E335" s="73"/>
      <c r="F335" s="73"/>
      <c r="G335" s="74"/>
      <c r="H335" s="52"/>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row>
    <row r="336" spans="1:48" ht="13.5" customHeight="1">
      <c r="A336" s="6"/>
      <c r="B336" s="58" t="s">
        <v>237</v>
      </c>
      <c r="C336" s="72" t="s">
        <v>228</v>
      </c>
      <c r="D336" s="73"/>
      <c r="E336" s="73"/>
      <c r="F336" s="73"/>
      <c r="G336" s="74"/>
      <c r="H336" s="52"/>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row>
    <row r="337" spans="1:48">
      <c r="A337" s="6"/>
      <c r="B337" s="58" t="s">
        <v>243</v>
      </c>
      <c r="C337" s="72" t="s">
        <v>240</v>
      </c>
      <c r="D337" s="73"/>
      <c r="E337" s="73"/>
      <c r="F337" s="73"/>
      <c r="G337" s="74"/>
      <c r="H337" s="57">
        <f>H335-H336</f>
        <v>0</v>
      </c>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row>
    <row r="338" spans="1:48">
      <c r="A338" s="6"/>
      <c r="B338" s="6"/>
      <c r="C338" s="6"/>
      <c r="D338" s="19"/>
      <c r="E338" s="19"/>
      <c r="F338" s="19"/>
      <c r="G338" s="19"/>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row>
    <row r="339" spans="1:48">
      <c r="A339" s="6"/>
      <c r="B339" s="6"/>
      <c r="C339" s="6"/>
      <c r="D339" s="19"/>
      <c r="E339" s="19"/>
      <c r="F339" s="19"/>
      <c r="G339" s="19"/>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row>
    <row r="340" spans="1:48" ht="18.75">
      <c r="A340" s="6"/>
      <c r="B340" s="58" t="s">
        <v>238</v>
      </c>
      <c r="C340" s="72" t="s">
        <v>229</v>
      </c>
      <c r="D340" s="73"/>
      <c r="E340" s="73"/>
      <c r="F340" s="73"/>
      <c r="G340" s="74"/>
      <c r="H340" s="52"/>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row>
    <row r="341" spans="1:48" ht="18.75">
      <c r="A341" s="6"/>
      <c r="B341" s="58" t="s">
        <v>239</v>
      </c>
      <c r="C341" s="72" t="s">
        <v>230</v>
      </c>
      <c r="D341" s="73"/>
      <c r="E341" s="73"/>
      <c r="F341" s="73"/>
      <c r="G341" s="74"/>
      <c r="H341" s="52"/>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row>
    <row r="342" spans="1:48">
      <c r="A342" s="6"/>
      <c r="B342" s="58" t="s">
        <v>241</v>
      </c>
      <c r="C342" s="72" t="s">
        <v>240</v>
      </c>
      <c r="D342" s="73"/>
      <c r="E342" s="73"/>
      <c r="F342" s="73"/>
      <c r="G342" s="74"/>
      <c r="H342" s="57">
        <f>H340-H341</f>
        <v>0</v>
      </c>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row>
    <row r="343" spans="1:48"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row>
    <row r="344" spans="1:48">
      <c r="A344" s="6"/>
      <c r="B344" s="6"/>
      <c r="D344" s="19"/>
      <c r="E344" s="19"/>
      <c r="F344" s="19"/>
      <c r="G344" s="19"/>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row>
    <row r="345" spans="1:48">
      <c r="A345" s="6"/>
      <c r="B345" s="58" t="s">
        <v>231</v>
      </c>
      <c r="C345" s="72" t="s">
        <v>232</v>
      </c>
      <c r="D345" s="73"/>
      <c r="E345" s="73"/>
      <c r="F345" s="73"/>
      <c r="G345" s="74"/>
      <c r="H345" s="52"/>
      <c r="I345" s="6"/>
      <c r="J345" s="6"/>
      <c r="K345" s="6"/>
      <c r="L345" s="11"/>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row>
    <row r="346" spans="1:48">
      <c r="A346" s="6"/>
      <c r="B346" s="58" t="s">
        <v>233</v>
      </c>
      <c r="C346" s="72" t="s">
        <v>234</v>
      </c>
      <c r="D346" s="73"/>
      <c r="E346" s="73"/>
      <c r="F346" s="73"/>
      <c r="G346" s="74"/>
      <c r="H346" s="52"/>
      <c r="I346" s="6"/>
      <c r="J346" s="6"/>
      <c r="K346" s="6"/>
      <c r="L346" s="11"/>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row>
    <row r="347" spans="1:48">
      <c r="A347" s="6"/>
      <c r="B347" s="58" t="s">
        <v>242</v>
      </c>
      <c r="C347" s="72" t="s">
        <v>240</v>
      </c>
      <c r="D347" s="73"/>
      <c r="E347" s="73"/>
      <c r="F347" s="73"/>
      <c r="G347" s="74"/>
      <c r="H347" s="57">
        <f>H345-H346</f>
        <v>0</v>
      </c>
      <c r="I347" s="6"/>
      <c r="J347" s="6"/>
      <c r="K347" s="6"/>
      <c r="L347" s="11"/>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row>
    <row r="348" spans="1:48" ht="14.25" customHeight="1">
      <c r="A348" s="6"/>
      <c r="B348" s="6"/>
      <c r="C348" s="6"/>
      <c r="D348" s="6"/>
      <c r="E348" s="6"/>
      <c r="F348" s="6"/>
      <c r="G348" s="6"/>
      <c r="H348" s="6"/>
      <c r="I348" s="6"/>
      <c r="J348" s="6"/>
      <c r="K348" s="6"/>
      <c r="L348" s="11"/>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row>
    <row r="349" spans="1:48">
      <c r="A349" s="6"/>
      <c r="B349" s="6"/>
      <c r="C349" s="19"/>
      <c r="D349" s="19"/>
      <c r="E349" s="19"/>
      <c r="F349" s="19"/>
      <c r="G349" s="19"/>
      <c r="H349" s="6"/>
      <c r="I349" s="6"/>
      <c r="J349" s="6"/>
      <c r="K349" s="6"/>
      <c r="L349" s="11"/>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row>
    <row r="350" spans="1:48">
      <c r="A350" s="6"/>
      <c r="B350" s="6"/>
      <c r="C350" s="68"/>
      <c r="D350" s="68"/>
      <c r="E350" s="68"/>
      <c r="F350" s="68"/>
      <c r="G350" s="68"/>
      <c r="H350" s="6"/>
      <c r="I350" s="6"/>
      <c r="J350" s="6"/>
      <c r="K350" s="6"/>
      <c r="L350" s="11"/>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row>
    <row r="351" spans="1:48">
      <c r="A351" s="6"/>
      <c r="B351" s="6"/>
      <c r="C351" s="68"/>
      <c r="D351" s="68"/>
      <c r="E351" s="68"/>
      <c r="F351" s="68"/>
      <c r="G351" s="68"/>
      <c r="H351" s="6"/>
      <c r="I351" s="6"/>
      <c r="J351" s="6"/>
      <c r="K351" s="6"/>
      <c r="L351" s="11"/>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row>
    <row r="352" spans="1:48">
      <c r="A352" s="6"/>
      <c r="B352" s="6"/>
      <c r="C352" s="68"/>
      <c r="D352" s="68"/>
      <c r="E352" s="68"/>
      <c r="F352" s="68"/>
      <c r="G352" s="68"/>
      <c r="H352" s="6"/>
      <c r="I352" s="6"/>
      <c r="J352" s="6"/>
      <c r="K352" s="6"/>
      <c r="L352" s="11"/>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row>
    <row r="353" spans="1:48">
      <c r="A353" s="6"/>
      <c r="B353" s="6"/>
      <c r="C353" s="68"/>
      <c r="D353" s="68"/>
      <c r="E353" s="68"/>
      <c r="F353" s="68"/>
      <c r="G353" s="68"/>
      <c r="H353" s="6"/>
      <c r="I353" s="6"/>
      <c r="J353" s="6"/>
      <c r="K353" s="6"/>
      <c r="L353" s="11"/>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row>
    <row r="354" spans="1:48">
      <c r="A354" s="6"/>
      <c r="B354" s="6"/>
      <c r="C354" s="68"/>
      <c r="D354" s="68"/>
      <c r="E354" s="68"/>
      <c r="F354" s="68"/>
      <c r="G354" s="68"/>
      <c r="H354" s="6"/>
      <c r="I354" s="6"/>
      <c r="J354" s="6"/>
      <c r="K354" s="6"/>
      <c r="L354" s="11"/>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row>
    <row r="355" spans="1:48">
      <c r="A355" s="6"/>
      <c r="B355" s="6"/>
      <c r="C355" s="68"/>
      <c r="D355" s="68"/>
      <c r="E355" s="68"/>
      <c r="F355" s="68"/>
      <c r="G355" s="68"/>
      <c r="H355" s="6"/>
      <c r="I355" s="6"/>
      <c r="J355" s="6"/>
      <c r="K355" s="6"/>
      <c r="L355" s="11"/>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row>
    <row r="356" spans="1:48">
      <c r="A356" s="6"/>
      <c r="B356" s="6"/>
      <c r="C356" s="68"/>
      <c r="D356" s="68"/>
      <c r="E356" s="68"/>
      <c r="F356" s="68"/>
      <c r="G356" s="68"/>
      <c r="H356" s="6"/>
      <c r="I356" s="6"/>
      <c r="J356" s="6"/>
      <c r="K356" s="6"/>
      <c r="L356" s="11"/>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row>
    <row r="357" spans="1:48">
      <c r="A357" s="6"/>
      <c r="B357" s="6"/>
      <c r="C357" s="68"/>
      <c r="D357" s="68"/>
      <c r="E357" s="68"/>
      <c r="F357" s="68"/>
      <c r="G357" s="68"/>
      <c r="H357" s="6"/>
      <c r="I357" s="6"/>
      <c r="J357" s="6"/>
      <c r="K357" s="6"/>
      <c r="L357" s="11"/>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row>
    <row r="358" spans="1:48">
      <c r="A358" s="6"/>
      <c r="B358" s="6"/>
      <c r="C358" s="68"/>
      <c r="D358" s="68"/>
      <c r="E358" s="68"/>
      <c r="F358" s="68"/>
      <c r="G358" s="68"/>
      <c r="H358" s="6"/>
      <c r="I358" s="6"/>
      <c r="J358" s="6"/>
      <c r="K358" s="6"/>
      <c r="L358" s="11"/>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row>
    <row r="359" spans="1:48">
      <c r="A359" s="6"/>
      <c r="B359" s="6"/>
      <c r="C359" s="68"/>
      <c r="D359" s="68"/>
      <c r="E359" s="68"/>
      <c r="F359" s="68"/>
      <c r="G359" s="68"/>
      <c r="H359" s="6"/>
      <c r="I359" s="6"/>
      <c r="J359" s="6"/>
      <c r="K359" s="6"/>
      <c r="L359" s="11"/>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row>
    <row r="360" spans="1:48">
      <c r="A360" s="6"/>
      <c r="B360" s="6"/>
      <c r="C360" s="68"/>
      <c r="D360" s="68"/>
      <c r="E360" s="68"/>
      <c r="F360" s="68"/>
      <c r="G360" s="68"/>
      <c r="H360" s="6"/>
      <c r="I360" s="6"/>
      <c r="J360" s="6"/>
      <c r="K360" s="6"/>
      <c r="L360" s="11"/>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row>
    <row r="361" spans="1:48">
      <c r="A361" s="6"/>
      <c r="B361" s="6"/>
      <c r="C361" s="68"/>
      <c r="D361" s="68"/>
      <c r="E361" s="68"/>
      <c r="F361" s="68"/>
      <c r="G361" s="68"/>
      <c r="H361" s="6"/>
      <c r="I361" s="6"/>
      <c r="J361" s="6"/>
      <c r="K361" s="6"/>
      <c r="L361" s="11"/>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row>
    <row r="362" spans="1:48">
      <c r="A362" s="6"/>
      <c r="B362" s="6"/>
      <c r="C362" s="68"/>
      <c r="D362" s="68"/>
      <c r="E362" s="68"/>
      <c r="F362" s="68"/>
      <c r="G362" s="68"/>
      <c r="H362" s="6"/>
      <c r="I362" s="6"/>
      <c r="J362" s="6"/>
      <c r="K362" s="6"/>
      <c r="L362" s="11"/>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row>
    <row r="363" spans="1:48">
      <c r="A363" s="6"/>
      <c r="B363" s="6"/>
      <c r="C363" s="68"/>
      <c r="D363" s="68"/>
      <c r="E363" s="68"/>
      <c r="F363" s="68"/>
      <c r="G363" s="68"/>
      <c r="H363" s="6"/>
      <c r="I363" s="6"/>
      <c r="J363" s="6"/>
      <c r="K363" s="6"/>
      <c r="L363" s="11"/>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row>
    <row r="364" spans="1:48">
      <c r="A364" s="6"/>
      <c r="B364" s="6"/>
      <c r="C364" s="68"/>
      <c r="D364" s="68"/>
      <c r="E364" s="68"/>
      <c r="F364" s="68"/>
      <c r="G364" s="68"/>
      <c r="H364" s="6"/>
      <c r="I364" s="6"/>
      <c r="J364" s="6"/>
      <c r="K364" s="6"/>
      <c r="L364" s="11"/>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row>
    <row r="365" spans="1:48">
      <c r="A365" s="6"/>
      <c r="B365" s="6"/>
      <c r="C365" s="68"/>
      <c r="D365" s="68"/>
      <c r="E365" s="68"/>
      <c r="F365" s="68"/>
      <c r="G365" s="68"/>
      <c r="H365" s="6"/>
      <c r="I365" s="6"/>
      <c r="J365" s="6"/>
      <c r="K365" s="6"/>
      <c r="L365" s="11"/>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row>
    <row r="366" spans="1:48">
      <c r="A366" s="6"/>
      <c r="B366" s="6"/>
      <c r="C366" s="68"/>
      <c r="D366" s="68"/>
      <c r="E366" s="68"/>
      <c r="F366" s="68"/>
      <c r="G366" s="68"/>
      <c r="H366" s="6"/>
      <c r="I366" s="6"/>
      <c r="J366" s="6"/>
      <c r="K366" s="6"/>
      <c r="L366" s="11"/>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row>
    <row r="367" spans="1:48">
      <c r="A367" s="6"/>
      <c r="B367" s="6"/>
      <c r="C367" s="68"/>
      <c r="D367" s="68"/>
      <c r="E367" s="68"/>
      <c r="F367" s="68"/>
      <c r="G367" s="68"/>
      <c r="H367" s="6"/>
      <c r="I367" s="6"/>
      <c r="J367" s="6"/>
      <c r="K367" s="6"/>
      <c r="L367" s="11"/>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row>
    <row r="368" spans="1:48">
      <c r="A368" s="6"/>
      <c r="B368" s="6"/>
      <c r="C368" s="68"/>
      <c r="D368" s="68"/>
      <c r="E368" s="68"/>
      <c r="F368" s="68"/>
      <c r="G368" s="68"/>
      <c r="H368" s="6"/>
      <c r="I368" s="6"/>
      <c r="J368" s="6"/>
      <c r="K368" s="6"/>
      <c r="L368" s="11"/>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row>
    <row r="369" spans="1:48">
      <c r="A369" s="6"/>
      <c r="B369" s="6"/>
      <c r="C369" s="68"/>
      <c r="D369" s="68"/>
      <c r="E369" s="68"/>
      <c r="F369" s="68"/>
      <c r="G369" s="68"/>
      <c r="H369" s="6"/>
      <c r="I369" s="6"/>
      <c r="J369" s="6"/>
      <c r="K369" s="6"/>
      <c r="L369" s="11"/>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row>
    <row r="370" spans="1:48">
      <c r="A370" s="6"/>
      <c r="B370" s="6"/>
      <c r="C370" s="68"/>
      <c r="D370" s="68"/>
      <c r="E370" s="68"/>
      <c r="F370" s="68"/>
      <c r="G370" s="68"/>
      <c r="H370" s="6"/>
      <c r="I370" s="6"/>
      <c r="J370" s="6"/>
      <c r="K370" s="6"/>
      <c r="L370" s="11"/>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row>
    <row r="371" spans="1:48">
      <c r="A371" s="6"/>
      <c r="B371" s="6"/>
      <c r="C371" s="68"/>
      <c r="D371" s="68"/>
      <c r="E371" s="68"/>
      <c r="F371" s="68"/>
      <c r="G371" s="68"/>
      <c r="H371" s="6"/>
      <c r="I371" s="6"/>
      <c r="J371" s="6"/>
      <c r="K371" s="6"/>
      <c r="L371" s="11"/>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row>
    <row r="372" spans="1:48">
      <c r="A372" s="6"/>
      <c r="B372" s="6"/>
      <c r="C372" s="68"/>
      <c r="D372" s="68"/>
      <c r="E372" s="68"/>
      <c r="F372" s="68"/>
      <c r="G372" s="68"/>
      <c r="H372" s="6"/>
      <c r="I372" s="6"/>
      <c r="J372" s="6"/>
      <c r="K372" s="6"/>
      <c r="L372" s="11"/>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row>
    <row r="373" spans="1:48">
      <c r="A373" s="6"/>
      <c r="B373" s="6"/>
      <c r="C373" s="68"/>
      <c r="D373" s="68"/>
      <c r="E373" s="68"/>
      <c r="F373" s="68"/>
      <c r="G373" s="68"/>
      <c r="H373" s="6"/>
      <c r="I373" s="6"/>
      <c r="J373" s="6"/>
      <c r="K373" s="6"/>
      <c r="L373" s="11"/>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row>
    <row r="374" spans="1:48">
      <c r="A374" s="6"/>
      <c r="B374" s="6"/>
      <c r="C374" s="19"/>
      <c r="D374" s="19"/>
      <c r="E374" s="19"/>
      <c r="F374" s="19"/>
      <c r="G374" s="19"/>
      <c r="H374" s="6"/>
      <c r="I374" s="6"/>
      <c r="J374" s="6"/>
      <c r="K374" s="6"/>
      <c r="L374" s="11"/>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row>
    <row r="375" spans="1:48">
      <c r="A375" s="6"/>
      <c r="B375" s="6"/>
      <c r="C375" s="19"/>
      <c r="D375" s="19"/>
      <c r="E375" s="19"/>
      <c r="F375" s="19"/>
      <c r="G375" s="19"/>
      <c r="H375" s="6"/>
      <c r="I375" s="6"/>
      <c r="J375" s="6"/>
      <c r="K375" s="6"/>
      <c r="L375" s="11"/>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row>
    <row r="376" spans="1:48">
      <c r="A376" s="6"/>
      <c r="B376" s="6"/>
      <c r="C376" s="19"/>
      <c r="D376" s="19"/>
      <c r="E376" s="19"/>
      <c r="F376" s="19"/>
      <c r="G376" s="19"/>
      <c r="H376" s="6"/>
      <c r="I376" s="6"/>
      <c r="J376" s="6"/>
      <c r="K376" s="6"/>
      <c r="L376" s="11"/>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row>
    <row r="377" spans="1:48">
      <c r="A377" s="6"/>
      <c r="B377" s="6"/>
      <c r="C377" s="19"/>
      <c r="D377" s="19"/>
      <c r="E377" s="19"/>
      <c r="F377" s="19"/>
      <c r="G377" s="19"/>
      <c r="H377" s="6"/>
      <c r="I377" s="6"/>
      <c r="J377" s="6"/>
      <c r="K377" s="6"/>
      <c r="L377" s="11"/>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row>
    <row r="378" spans="1:48">
      <c r="A378" s="6"/>
      <c r="B378" s="6"/>
      <c r="C378" s="19"/>
      <c r="D378" s="19"/>
      <c r="E378" s="19"/>
      <c r="F378" s="19"/>
      <c r="G378" s="19"/>
      <c r="H378" s="6"/>
      <c r="I378" s="6"/>
      <c r="J378" s="6"/>
      <c r="K378" s="6"/>
      <c r="L378" s="11"/>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row>
    <row r="379" spans="1:48">
      <c r="A379" s="6"/>
      <c r="B379" s="6"/>
      <c r="C379" s="19"/>
      <c r="D379" s="19"/>
      <c r="E379" s="19"/>
      <c r="F379" s="19"/>
      <c r="G379" s="19"/>
      <c r="H379" s="6"/>
      <c r="I379" s="6"/>
      <c r="J379" s="6"/>
      <c r="K379" s="6"/>
      <c r="L379" s="11"/>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row>
    <row r="380" spans="1:48">
      <c r="A380" s="6"/>
      <c r="B380" s="6"/>
      <c r="C380" s="19"/>
      <c r="D380" s="19"/>
      <c r="E380" s="19"/>
      <c r="F380" s="19"/>
      <c r="G380" s="19"/>
      <c r="H380" s="6"/>
      <c r="I380" s="6"/>
      <c r="J380" s="6"/>
      <c r="K380" s="6"/>
      <c r="L380" s="11"/>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row>
    <row r="381" spans="1:48">
      <c r="A381" s="6"/>
      <c r="B381" s="6"/>
      <c r="C381" s="19"/>
      <c r="D381" s="19"/>
      <c r="E381" s="19"/>
      <c r="F381" s="19"/>
      <c r="G381" s="19"/>
      <c r="H381" s="6"/>
      <c r="I381" s="6"/>
      <c r="J381" s="6"/>
      <c r="K381" s="6"/>
      <c r="L381" s="11"/>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row>
    <row r="382" spans="1:48">
      <c r="A382" s="6"/>
      <c r="B382" s="6"/>
      <c r="C382" s="19"/>
      <c r="D382" s="19"/>
      <c r="E382" s="19"/>
      <c r="F382" s="19"/>
      <c r="G382" s="19"/>
      <c r="H382" s="6"/>
      <c r="I382" s="6"/>
      <c r="J382" s="6"/>
      <c r="K382" s="6"/>
      <c r="L382" s="11"/>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row>
    <row r="383" spans="1:48">
      <c r="A383" s="6"/>
      <c r="B383" s="6"/>
      <c r="C383" s="19"/>
      <c r="D383" s="19"/>
      <c r="E383" s="19"/>
      <c r="F383" s="19"/>
      <c r="G383" s="19"/>
      <c r="H383" s="6"/>
      <c r="I383" s="6"/>
      <c r="J383" s="6"/>
      <c r="K383" s="6"/>
      <c r="L383" s="11"/>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row>
    <row r="384" spans="1:48">
      <c r="A384" s="6"/>
      <c r="B384" s="6"/>
      <c r="C384" s="19"/>
      <c r="D384" s="19"/>
      <c r="E384" s="19"/>
      <c r="F384" s="19"/>
      <c r="G384" s="19"/>
      <c r="H384" s="6"/>
      <c r="I384" s="6"/>
      <c r="J384" s="6"/>
      <c r="K384" s="6"/>
      <c r="L384" s="11"/>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row>
    <row r="385" spans="1:48">
      <c r="A385" s="6"/>
      <c r="B385" s="6"/>
      <c r="C385" s="19"/>
      <c r="D385" s="19"/>
      <c r="E385" s="19"/>
      <c r="F385" s="19"/>
      <c r="G385" s="19"/>
      <c r="H385" s="6"/>
      <c r="I385" s="6"/>
      <c r="J385" s="6"/>
      <c r="K385" s="6"/>
      <c r="L385" s="11"/>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row>
    <row r="386" spans="1:48">
      <c r="A386" s="6"/>
      <c r="B386" s="6"/>
      <c r="C386" s="19"/>
      <c r="D386" s="19"/>
      <c r="E386" s="19"/>
      <c r="F386" s="19"/>
      <c r="G386" s="19"/>
      <c r="H386" s="6"/>
      <c r="I386" s="6"/>
      <c r="J386" s="6"/>
      <c r="K386" s="6"/>
      <c r="L386" s="11"/>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row>
    <row r="387" spans="1:48">
      <c r="A387" s="6"/>
      <c r="B387" s="6"/>
      <c r="C387" s="19"/>
      <c r="D387" s="19"/>
      <c r="E387" s="19"/>
      <c r="F387" s="19"/>
      <c r="G387" s="19"/>
      <c r="H387" s="6"/>
      <c r="I387" s="6"/>
      <c r="J387" s="6"/>
      <c r="K387" s="6"/>
      <c r="L387" s="11"/>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row>
    <row r="388" spans="1:48">
      <c r="A388" s="6"/>
      <c r="B388" s="6"/>
      <c r="C388" s="19"/>
      <c r="D388" s="19"/>
      <c r="E388" s="19"/>
      <c r="F388" s="19"/>
      <c r="G388" s="19"/>
      <c r="H388" s="6"/>
      <c r="I388" s="6"/>
      <c r="J388" s="6"/>
      <c r="K388" s="6"/>
      <c r="L388" s="11"/>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row>
    <row r="389" spans="1:48">
      <c r="A389" s="6"/>
      <c r="B389" s="6"/>
      <c r="C389" s="19"/>
      <c r="D389" s="19"/>
      <c r="E389" s="19"/>
      <c r="F389" s="19"/>
      <c r="G389" s="19"/>
      <c r="H389" s="6"/>
      <c r="I389" s="6"/>
      <c r="J389" s="6"/>
      <c r="K389" s="6"/>
      <c r="L389" s="11"/>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row>
    <row r="390" spans="1:48">
      <c r="A390" s="6"/>
      <c r="B390" s="6"/>
      <c r="C390" s="19"/>
      <c r="D390" s="19"/>
      <c r="E390" s="19"/>
      <c r="F390" s="19"/>
      <c r="G390" s="19"/>
      <c r="H390" s="6"/>
      <c r="I390" s="6"/>
      <c r="J390" s="6"/>
      <c r="K390" s="6"/>
      <c r="L390" s="11"/>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row>
    <row r="391" spans="1:48">
      <c r="A391" s="6"/>
      <c r="B391" s="6"/>
      <c r="C391" s="19"/>
      <c r="D391" s="19"/>
      <c r="E391" s="19"/>
      <c r="F391" s="19"/>
      <c r="G391" s="19"/>
      <c r="H391" s="6"/>
      <c r="I391" s="6"/>
      <c r="J391" s="6"/>
      <c r="K391" s="6"/>
      <c r="L391" s="11"/>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row>
    <row r="392" spans="1:48">
      <c r="A392" s="6"/>
      <c r="B392" s="6"/>
      <c r="C392" s="19"/>
      <c r="D392" s="19"/>
      <c r="E392" s="19"/>
      <c r="F392" s="19"/>
      <c r="G392" s="19"/>
      <c r="H392" s="6"/>
      <c r="I392" s="6"/>
      <c r="J392" s="6"/>
      <c r="K392" s="6"/>
      <c r="L392" s="11"/>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row>
    <row r="393" spans="1:48">
      <c r="A393" s="6"/>
      <c r="B393" s="6"/>
      <c r="C393" s="19"/>
      <c r="D393" s="19"/>
      <c r="E393" s="19"/>
      <c r="F393" s="19"/>
      <c r="G393" s="19"/>
      <c r="H393" s="6"/>
      <c r="I393" s="6"/>
      <c r="J393" s="6"/>
      <c r="K393" s="6"/>
      <c r="L393" s="11"/>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row>
    <row r="394" spans="1:48">
      <c r="A394" s="6"/>
      <c r="B394" s="6"/>
      <c r="C394" s="19"/>
      <c r="D394" s="19"/>
      <c r="E394" s="19"/>
      <c r="F394" s="19"/>
      <c r="G394" s="19"/>
      <c r="H394" s="6"/>
      <c r="I394" s="6"/>
      <c r="J394" s="6"/>
      <c r="K394" s="6"/>
      <c r="L394" s="11"/>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row>
    <row r="395" spans="1:48">
      <c r="A395" s="6"/>
      <c r="B395" s="6"/>
      <c r="C395" s="19"/>
      <c r="D395" s="19"/>
      <c r="E395" s="19"/>
      <c r="F395" s="19"/>
      <c r="G395" s="19"/>
      <c r="H395" s="6"/>
      <c r="I395" s="6"/>
      <c r="J395" s="6"/>
      <c r="K395" s="6"/>
      <c r="L395" s="11"/>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row>
    <row r="396" spans="1:48">
      <c r="A396" s="6"/>
      <c r="B396" s="6"/>
      <c r="C396" s="19"/>
      <c r="D396" s="19"/>
      <c r="E396" s="19"/>
      <c r="F396" s="19"/>
      <c r="G396" s="19"/>
      <c r="H396" s="6"/>
      <c r="I396" s="6"/>
      <c r="J396" s="6"/>
      <c r="K396" s="6"/>
      <c r="L396" s="11"/>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row>
    <row r="397" spans="1:48">
      <c r="A397" s="6"/>
      <c r="B397" s="6"/>
      <c r="C397" s="19"/>
      <c r="D397" s="19"/>
      <c r="E397" s="19"/>
      <c r="F397" s="19"/>
      <c r="G397" s="19"/>
      <c r="H397" s="6"/>
      <c r="I397" s="6"/>
      <c r="J397" s="6"/>
      <c r="K397" s="6"/>
      <c r="L397" s="11"/>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row>
    <row r="398" spans="1:48">
      <c r="A398" s="6"/>
      <c r="B398" s="6"/>
      <c r="C398" s="19"/>
      <c r="D398" s="19"/>
      <c r="E398" s="19"/>
      <c r="F398" s="19"/>
      <c r="G398" s="19"/>
      <c r="H398" s="6"/>
      <c r="I398" s="6"/>
      <c r="J398" s="6"/>
      <c r="K398" s="6"/>
      <c r="L398" s="11"/>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row>
    <row r="399" spans="1:48">
      <c r="A399" s="6"/>
      <c r="B399" s="6"/>
      <c r="C399" s="19"/>
      <c r="D399" s="19"/>
      <c r="E399" s="19"/>
      <c r="F399" s="19"/>
      <c r="G399" s="19"/>
      <c r="H399" s="6"/>
      <c r="I399" s="6"/>
      <c r="J399" s="6"/>
      <c r="K399" s="6"/>
      <c r="L399" s="11"/>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row>
    <row r="400" spans="1:48">
      <c r="A400" s="6"/>
      <c r="B400" s="6"/>
      <c r="C400" s="19"/>
      <c r="D400" s="19"/>
      <c r="E400" s="19"/>
      <c r="F400" s="19"/>
      <c r="G400" s="19"/>
      <c r="H400" s="6"/>
      <c r="I400" s="6"/>
      <c r="J400" s="6"/>
      <c r="K400" s="6"/>
      <c r="L400" s="11"/>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row>
    <row r="401" spans="1:48">
      <c r="A401" s="6"/>
      <c r="B401" s="6"/>
      <c r="C401" s="19"/>
      <c r="D401" s="19"/>
      <c r="E401" s="19"/>
      <c r="F401" s="19"/>
      <c r="G401" s="19"/>
      <c r="H401" s="6"/>
      <c r="I401" s="6"/>
      <c r="J401" s="6"/>
      <c r="K401" s="6"/>
      <c r="L401" s="11"/>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row>
    <row r="402" spans="1:48">
      <c r="A402" s="6"/>
      <c r="B402" s="6"/>
      <c r="C402" s="19"/>
      <c r="D402" s="19"/>
      <c r="E402" s="19"/>
      <c r="F402" s="19"/>
      <c r="G402" s="19"/>
      <c r="H402" s="6"/>
      <c r="I402" s="6"/>
      <c r="J402" s="6"/>
      <c r="K402" s="6"/>
      <c r="L402" s="11"/>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row>
    <row r="403" spans="1:48">
      <c r="A403" s="6"/>
      <c r="B403" s="6"/>
      <c r="C403" s="19"/>
      <c r="D403" s="19"/>
      <c r="E403" s="19"/>
      <c r="F403" s="19"/>
      <c r="G403" s="19"/>
      <c r="H403" s="6"/>
      <c r="I403" s="6"/>
      <c r="J403" s="6"/>
      <c r="K403" s="6"/>
      <c r="L403" s="11"/>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row>
    <row r="404" spans="1:48">
      <c r="A404" s="6"/>
      <c r="B404" s="6"/>
      <c r="C404" s="19"/>
      <c r="D404" s="19"/>
      <c r="E404" s="19"/>
      <c r="F404" s="19"/>
      <c r="G404" s="19"/>
      <c r="H404" s="6"/>
      <c r="I404" s="6"/>
      <c r="J404" s="6"/>
      <c r="K404" s="6"/>
      <c r="L404" s="11"/>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row>
    <row r="405" spans="1:48">
      <c r="A405" s="6"/>
      <c r="B405" s="6"/>
      <c r="C405" s="19"/>
      <c r="D405" s="19"/>
      <c r="E405" s="19"/>
      <c r="F405" s="19"/>
      <c r="G405" s="19"/>
      <c r="H405" s="6"/>
      <c r="I405" s="6"/>
      <c r="J405" s="6"/>
      <c r="K405" s="6"/>
      <c r="L405" s="11"/>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row>
    <row r="406" spans="1:48">
      <c r="A406" s="6"/>
      <c r="B406" s="6"/>
      <c r="C406" s="19"/>
      <c r="D406" s="19"/>
      <c r="E406" s="19"/>
      <c r="F406" s="19"/>
      <c r="G406" s="19"/>
      <c r="H406" s="6"/>
      <c r="I406" s="6"/>
      <c r="J406" s="6"/>
      <c r="K406" s="6"/>
      <c r="L406" s="11"/>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row>
    <row r="407" spans="1:48">
      <c r="A407" s="6"/>
      <c r="B407" s="6"/>
      <c r="C407" s="19"/>
      <c r="D407" s="19"/>
      <c r="E407" s="19"/>
      <c r="F407" s="19"/>
      <c r="G407" s="19"/>
      <c r="H407" s="6"/>
      <c r="I407" s="6"/>
      <c r="J407" s="6"/>
      <c r="K407" s="6"/>
      <c r="L407" s="11"/>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row>
    <row r="408" spans="1:48">
      <c r="A408" s="6"/>
      <c r="B408" s="6"/>
      <c r="C408" s="19"/>
      <c r="D408" s="19"/>
      <c r="E408" s="19"/>
      <c r="F408" s="19"/>
      <c r="G408" s="19"/>
      <c r="H408" s="6"/>
      <c r="I408" s="6"/>
      <c r="J408" s="6"/>
      <c r="K408" s="6"/>
      <c r="L408" s="11"/>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row>
    <row r="409" spans="1:48">
      <c r="A409" s="6"/>
      <c r="B409" s="6"/>
      <c r="C409" s="19"/>
      <c r="D409" s="19"/>
      <c r="E409" s="19"/>
      <c r="F409" s="19"/>
      <c r="G409" s="19"/>
      <c r="H409" s="6"/>
      <c r="I409" s="6"/>
      <c r="J409" s="6"/>
      <c r="K409" s="6"/>
      <c r="L409" s="11"/>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row>
    <row r="410" spans="1:48">
      <c r="A410" s="6"/>
      <c r="B410" s="6"/>
      <c r="C410" s="19"/>
      <c r="D410" s="19"/>
      <c r="E410" s="19"/>
      <c r="F410" s="19"/>
      <c r="G410" s="19"/>
      <c r="H410" s="6"/>
      <c r="I410" s="6"/>
      <c r="J410" s="6"/>
      <c r="K410" s="6"/>
      <c r="L410" s="11"/>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row>
    <row r="411" spans="1:48">
      <c r="A411" s="6"/>
      <c r="B411" s="6"/>
      <c r="C411" s="19"/>
      <c r="D411" s="19"/>
      <c r="E411" s="19"/>
      <c r="F411" s="19"/>
      <c r="G411" s="19"/>
      <c r="H411" s="6"/>
      <c r="I411" s="6"/>
      <c r="J411" s="6"/>
      <c r="K411" s="6"/>
      <c r="L411" s="11"/>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row>
    <row r="412" spans="1:48">
      <c r="A412" s="6"/>
      <c r="B412" s="6"/>
      <c r="C412" s="19"/>
      <c r="D412" s="19"/>
      <c r="E412" s="19"/>
      <c r="F412" s="19"/>
      <c r="G412" s="19"/>
      <c r="H412" s="6"/>
      <c r="I412" s="6"/>
      <c r="J412" s="6"/>
      <c r="K412" s="6"/>
      <c r="L412" s="11"/>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row>
    <row r="413" spans="1:48">
      <c r="A413" s="6"/>
      <c r="B413" s="6"/>
      <c r="C413" s="19"/>
      <c r="D413" s="19"/>
      <c r="E413" s="19"/>
      <c r="F413" s="19"/>
      <c r="G413" s="19"/>
      <c r="H413" s="6"/>
      <c r="I413" s="6"/>
      <c r="J413" s="6"/>
      <c r="K413" s="6"/>
      <c r="L413" s="11"/>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row>
    <row r="414" spans="1:48">
      <c r="A414" s="6"/>
      <c r="B414" s="6"/>
      <c r="C414" s="19"/>
      <c r="D414" s="19"/>
      <c r="E414" s="19"/>
      <c r="F414" s="19"/>
      <c r="G414" s="19"/>
      <c r="H414" s="6"/>
      <c r="I414" s="6"/>
      <c r="J414" s="6"/>
      <c r="K414" s="6"/>
      <c r="L414" s="11"/>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row>
    <row r="415" spans="1:48">
      <c r="A415" s="6"/>
      <c r="B415" s="6"/>
      <c r="C415" s="19"/>
      <c r="D415" s="19"/>
      <c r="E415" s="19"/>
      <c r="F415" s="19"/>
      <c r="G415" s="19"/>
      <c r="H415" s="6"/>
      <c r="I415" s="6"/>
      <c r="J415" s="6"/>
      <c r="K415" s="6"/>
      <c r="L415" s="11"/>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row>
    <row r="416" spans="1:48">
      <c r="A416" s="6"/>
      <c r="B416" s="6"/>
      <c r="C416" s="19"/>
      <c r="D416" s="19"/>
      <c r="E416" s="19"/>
      <c r="F416" s="19"/>
      <c r="G416" s="19"/>
      <c r="H416" s="6"/>
      <c r="I416" s="6"/>
      <c r="J416" s="6"/>
      <c r="K416" s="6"/>
      <c r="L416" s="11"/>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row>
    <row r="417" spans="1:48">
      <c r="A417" s="6"/>
      <c r="B417" s="6"/>
      <c r="C417" s="19"/>
      <c r="D417" s="19"/>
      <c r="E417" s="19"/>
      <c r="F417" s="19"/>
      <c r="G417" s="19"/>
      <c r="H417" s="6"/>
      <c r="I417" s="6"/>
      <c r="J417" s="6"/>
      <c r="K417" s="6"/>
      <c r="L417" s="11"/>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row>
    <row r="418" spans="1:48">
      <c r="A418" s="6"/>
      <c r="B418" s="6"/>
      <c r="C418" s="19"/>
      <c r="D418" s="19"/>
      <c r="E418" s="19"/>
      <c r="F418" s="19"/>
      <c r="G418" s="19"/>
      <c r="H418" s="6"/>
      <c r="I418" s="6"/>
      <c r="J418" s="6"/>
      <c r="K418" s="6"/>
      <c r="L418" s="11"/>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row>
    <row r="419" spans="1:48">
      <c r="A419" s="6"/>
      <c r="B419" s="6"/>
      <c r="C419" s="19"/>
      <c r="D419" s="19"/>
      <c r="E419" s="19"/>
      <c r="F419" s="19"/>
      <c r="G419" s="19"/>
      <c r="H419" s="6"/>
      <c r="I419" s="6"/>
      <c r="J419" s="6"/>
      <c r="K419" s="6"/>
      <c r="L419" s="11"/>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row>
    <row r="420" spans="1:48">
      <c r="A420" s="6"/>
      <c r="B420" s="6"/>
      <c r="C420" s="19"/>
      <c r="D420" s="19"/>
      <c r="E420" s="19"/>
      <c r="F420" s="19"/>
      <c r="G420" s="19"/>
      <c r="H420" s="6"/>
      <c r="I420" s="6"/>
      <c r="J420" s="6"/>
      <c r="K420" s="6"/>
      <c r="L420" s="11"/>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row>
    <row r="421" spans="1:48">
      <c r="A421" s="6"/>
      <c r="B421" s="6"/>
      <c r="C421" s="19"/>
      <c r="D421" s="19"/>
      <c r="E421" s="19"/>
      <c r="F421" s="19"/>
      <c r="G421" s="19"/>
      <c r="H421" s="6"/>
      <c r="I421" s="6"/>
      <c r="J421" s="6"/>
      <c r="K421" s="6"/>
      <c r="L421" s="11"/>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row>
    <row r="422" spans="1:48">
      <c r="A422" s="6"/>
      <c r="B422" s="6"/>
      <c r="C422" s="19"/>
      <c r="D422" s="19"/>
      <c r="E422" s="19"/>
      <c r="F422" s="19"/>
      <c r="G422" s="19"/>
      <c r="H422" s="6"/>
      <c r="I422" s="6"/>
      <c r="J422" s="6"/>
      <c r="K422" s="6"/>
      <c r="L422" s="11"/>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row>
    <row r="423" spans="1:48">
      <c r="A423" s="6"/>
      <c r="B423" s="6"/>
      <c r="C423" s="19"/>
      <c r="D423" s="19"/>
      <c r="E423" s="19"/>
      <c r="F423" s="19"/>
      <c r="G423" s="19"/>
      <c r="H423" s="6"/>
      <c r="I423" s="6"/>
      <c r="J423" s="6"/>
      <c r="K423" s="6"/>
      <c r="L423" s="11"/>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row>
    <row r="424" spans="1:48">
      <c r="A424" s="6"/>
      <c r="B424" s="6"/>
      <c r="C424" s="19"/>
      <c r="D424" s="19"/>
      <c r="E424" s="19"/>
      <c r="F424" s="19"/>
      <c r="G424" s="19"/>
      <c r="H424" s="6"/>
      <c r="I424" s="6"/>
      <c r="J424" s="6"/>
      <c r="K424" s="6"/>
      <c r="L424" s="11"/>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row>
    <row r="425" spans="1:48">
      <c r="A425" s="6"/>
      <c r="B425" s="6"/>
      <c r="C425" s="19"/>
      <c r="D425" s="19"/>
      <c r="E425" s="19"/>
      <c r="F425" s="19"/>
      <c r="G425" s="19"/>
      <c r="H425" s="6"/>
      <c r="I425" s="6"/>
      <c r="J425" s="6"/>
      <c r="K425" s="6"/>
      <c r="L425" s="11"/>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row>
    <row r="426" spans="1:48">
      <c r="A426" s="6"/>
      <c r="B426" s="6"/>
      <c r="C426" s="19"/>
      <c r="D426" s="19"/>
      <c r="E426" s="19"/>
      <c r="F426" s="19"/>
      <c r="G426" s="19"/>
      <c r="H426" s="6"/>
      <c r="I426" s="6"/>
      <c r="J426" s="6"/>
      <c r="K426" s="6"/>
      <c r="L426" s="11"/>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row>
    <row r="427" spans="1:48">
      <c r="A427" s="6"/>
      <c r="B427" s="6"/>
      <c r="C427" s="19"/>
      <c r="D427" s="19"/>
      <c r="E427" s="19"/>
      <c r="F427" s="19"/>
      <c r="G427" s="19"/>
      <c r="H427" s="6"/>
      <c r="I427" s="6"/>
      <c r="J427" s="6"/>
      <c r="K427" s="6"/>
      <c r="L427" s="11"/>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row>
    <row r="428" spans="1:48">
      <c r="A428" s="6"/>
      <c r="B428" s="6"/>
      <c r="C428" s="19"/>
      <c r="D428" s="19"/>
      <c r="E428" s="19"/>
      <c r="F428" s="19"/>
      <c r="G428" s="19"/>
      <c r="H428" s="6"/>
      <c r="I428" s="6"/>
      <c r="J428" s="6"/>
      <c r="K428" s="6"/>
      <c r="L428" s="11"/>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row>
    <row r="429" spans="1:48">
      <c r="A429" s="6"/>
      <c r="B429" s="6"/>
      <c r="C429" s="19"/>
      <c r="D429" s="19"/>
      <c r="E429" s="19"/>
      <c r="F429" s="19"/>
      <c r="G429" s="19"/>
      <c r="H429" s="6"/>
      <c r="I429" s="6"/>
      <c r="J429" s="6"/>
      <c r="K429" s="6"/>
      <c r="L429" s="11"/>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row>
    <row r="430" spans="1:48">
      <c r="A430" s="6"/>
      <c r="B430" s="6"/>
      <c r="C430" s="19"/>
      <c r="D430" s="19"/>
      <c r="E430" s="19"/>
      <c r="F430" s="19"/>
      <c r="G430" s="19"/>
      <c r="H430" s="6"/>
      <c r="I430" s="6"/>
      <c r="J430" s="6"/>
      <c r="K430" s="6"/>
      <c r="L430" s="11"/>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row>
    <row r="431" spans="1:48">
      <c r="A431" s="6"/>
      <c r="B431" s="6"/>
      <c r="C431" s="19"/>
      <c r="D431" s="19"/>
      <c r="E431" s="19"/>
      <c r="F431" s="19"/>
      <c r="G431" s="19"/>
      <c r="H431" s="6"/>
      <c r="I431" s="6"/>
      <c r="J431" s="6"/>
      <c r="K431" s="6"/>
      <c r="L431" s="11"/>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row>
    <row r="432" spans="1:48">
      <c r="A432" s="6"/>
      <c r="B432" s="6"/>
      <c r="C432" s="19"/>
      <c r="D432" s="19"/>
      <c r="E432" s="19"/>
      <c r="F432" s="19"/>
      <c r="G432" s="19"/>
      <c r="H432" s="6"/>
      <c r="I432" s="6"/>
      <c r="J432" s="6"/>
      <c r="K432" s="6"/>
      <c r="L432" s="11"/>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row>
    <row r="433" spans="1:48">
      <c r="A433" s="6"/>
      <c r="B433" s="6"/>
      <c r="C433" s="19"/>
      <c r="D433" s="19"/>
      <c r="E433" s="19"/>
      <c r="F433" s="19"/>
      <c r="G433" s="19"/>
      <c r="H433" s="6"/>
      <c r="I433" s="6"/>
      <c r="J433" s="6"/>
      <c r="K433" s="6"/>
      <c r="L433" s="11"/>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row>
    <row r="434" spans="1:48">
      <c r="A434" s="6"/>
      <c r="B434" s="6"/>
      <c r="C434" s="19"/>
      <c r="D434" s="19"/>
      <c r="E434" s="19"/>
      <c r="F434" s="19"/>
      <c r="G434" s="19"/>
      <c r="H434" s="6"/>
      <c r="I434" s="6"/>
      <c r="J434" s="6"/>
      <c r="K434" s="6"/>
      <c r="L434" s="11"/>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row>
    <row r="435" spans="1:48">
      <c r="A435" s="6"/>
      <c r="B435" s="6"/>
      <c r="C435" s="19"/>
      <c r="D435" s="19"/>
      <c r="E435" s="19"/>
      <c r="F435" s="19"/>
      <c r="G435" s="19"/>
      <c r="H435" s="6"/>
      <c r="I435" s="6"/>
      <c r="J435" s="6"/>
      <c r="K435" s="6"/>
      <c r="L435" s="11"/>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row>
    <row r="436" spans="1:48">
      <c r="A436" s="6"/>
      <c r="B436" s="6"/>
      <c r="C436" s="19"/>
      <c r="D436" s="19"/>
      <c r="E436" s="19"/>
      <c r="F436" s="19"/>
      <c r="G436" s="19"/>
      <c r="H436" s="6"/>
      <c r="I436" s="6"/>
      <c r="J436" s="6"/>
      <c r="K436" s="6"/>
      <c r="L436" s="11"/>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row>
    <row r="437" spans="1:48">
      <c r="A437" s="6"/>
      <c r="B437" s="6"/>
      <c r="C437" s="19"/>
      <c r="D437" s="19"/>
      <c r="E437" s="19"/>
      <c r="F437" s="19"/>
      <c r="G437" s="19"/>
      <c r="H437" s="6"/>
      <c r="I437" s="6"/>
      <c r="J437" s="6"/>
      <c r="K437" s="6"/>
      <c r="L437" s="11"/>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row>
    <row r="438" spans="1:48">
      <c r="A438" s="6"/>
      <c r="B438" s="6"/>
      <c r="C438" s="19"/>
      <c r="D438" s="19"/>
      <c r="E438" s="19"/>
      <c r="F438" s="19"/>
      <c r="G438" s="19"/>
      <c r="H438" s="6"/>
      <c r="I438" s="6"/>
      <c r="J438" s="6"/>
      <c r="K438" s="6"/>
      <c r="L438" s="11"/>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row>
    <row r="439" spans="1:48">
      <c r="A439" s="6"/>
      <c r="B439" s="6"/>
      <c r="C439" s="19"/>
      <c r="D439" s="19"/>
      <c r="E439" s="19"/>
      <c r="F439" s="19"/>
      <c r="G439" s="19"/>
      <c r="H439" s="6"/>
      <c r="I439" s="6"/>
      <c r="J439" s="6"/>
      <c r="K439" s="6"/>
      <c r="L439" s="11"/>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row>
    <row r="440" spans="1:48">
      <c r="A440" s="6"/>
      <c r="B440" s="6"/>
      <c r="C440" s="19"/>
      <c r="D440" s="19"/>
      <c r="E440" s="19"/>
      <c r="F440" s="19"/>
      <c r="G440" s="19"/>
      <c r="H440" s="6"/>
      <c r="I440" s="6"/>
      <c r="J440" s="6"/>
      <c r="K440" s="6"/>
      <c r="L440" s="11"/>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row>
    <row r="441" spans="1:48">
      <c r="A441" s="6"/>
      <c r="B441" s="6"/>
      <c r="C441" s="19"/>
      <c r="D441" s="19"/>
      <c r="E441" s="19"/>
      <c r="F441" s="19"/>
      <c r="G441" s="19"/>
      <c r="H441" s="6"/>
      <c r="I441" s="6"/>
      <c r="J441" s="6"/>
      <c r="K441" s="6"/>
      <c r="L441" s="11"/>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row>
    <row r="442" spans="1:48">
      <c r="A442" s="6"/>
      <c r="B442" s="6"/>
      <c r="C442" s="19"/>
      <c r="D442" s="19"/>
      <c r="E442" s="19"/>
      <c r="F442" s="19"/>
      <c r="G442" s="19"/>
      <c r="H442" s="6"/>
      <c r="I442" s="6"/>
      <c r="J442" s="6"/>
      <c r="K442" s="6"/>
      <c r="L442" s="11"/>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row>
    <row r="443" spans="1:48">
      <c r="A443" s="6"/>
      <c r="B443" s="6"/>
      <c r="C443" s="19"/>
      <c r="D443" s="19"/>
      <c r="E443" s="19"/>
      <c r="F443" s="19"/>
      <c r="G443" s="19"/>
      <c r="H443" s="6"/>
      <c r="I443" s="6"/>
      <c r="J443" s="6"/>
      <c r="K443" s="6"/>
      <c r="L443" s="11"/>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row>
    <row r="444" spans="1:48">
      <c r="A444" s="6"/>
      <c r="B444" s="6"/>
      <c r="C444" s="19"/>
      <c r="D444" s="19"/>
      <c r="E444" s="19"/>
      <c r="F444" s="19"/>
      <c r="G444" s="19"/>
      <c r="H444" s="6"/>
      <c r="I444" s="6"/>
      <c r="J444" s="6"/>
      <c r="K444" s="6"/>
      <c r="L444" s="11"/>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row>
    <row r="445" spans="1:48">
      <c r="A445" s="6"/>
      <c r="B445" s="6"/>
      <c r="C445" s="19"/>
      <c r="D445" s="19"/>
      <c r="E445" s="19"/>
      <c r="F445" s="19"/>
      <c r="G445" s="19"/>
      <c r="H445" s="6"/>
      <c r="I445" s="6"/>
      <c r="J445" s="6"/>
      <c r="K445" s="6"/>
      <c r="L445" s="11"/>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row>
    <row r="446" spans="1:48">
      <c r="A446" s="6"/>
      <c r="B446" s="6"/>
      <c r="C446" s="19"/>
      <c r="D446" s="19"/>
      <c r="E446" s="19"/>
      <c r="F446" s="19"/>
      <c r="G446" s="19"/>
      <c r="H446" s="6"/>
      <c r="I446" s="6"/>
      <c r="J446" s="6"/>
      <c r="K446" s="6"/>
      <c r="L446" s="11"/>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row>
    <row r="447" spans="1:48">
      <c r="A447" s="6"/>
      <c r="B447" s="6"/>
      <c r="C447" s="19"/>
      <c r="D447" s="19"/>
      <c r="E447" s="19"/>
      <c r="F447" s="19"/>
      <c r="G447" s="19"/>
      <c r="H447" s="6"/>
      <c r="I447" s="6"/>
      <c r="J447" s="6"/>
      <c r="K447" s="6"/>
      <c r="L447" s="11"/>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row>
    <row r="448" spans="1:48">
      <c r="A448" s="6"/>
      <c r="B448" s="6"/>
      <c r="C448" s="19"/>
      <c r="D448" s="19"/>
      <c r="E448" s="19"/>
      <c r="F448" s="19"/>
      <c r="G448" s="19"/>
      <c r="H448" s="6"/>
      <c r="I448" s="6"/>
      <c r="J448" s="6"/>
      <c r="K448" s="6"/>
      <c r="L448" s="11"/>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row>
    <row r="449" spans="1:48">
      <c r="A449" s="6"/>
      <c r="B449" s="6"/>
      <c r="C449" s="19"/>
      <c r="D449" s="19"/>
      <c r="E449" s="19"/>
      <c r="F449" s="19"/>
      <c r="G449" s="19"/>
      <c r="H449" s="6"/>
      <c r="I449" s="6"/>
      <c r="J449" s="6"/>
      <c r="K449" s="6"/>
      <c r="L449" s="11"/>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row>
    <row r="450" spans="1:48">
      <c r="A450" s="6"/>
      <c r="B450" s="6"/>
      <c r="C450" s="19"/>
      <c r="D450" s="19"/>
      <c r="E450" s="19"/>
      <c r="F450" s="19"/>
      <c r="G450" s="19"/>
      <c r="H450" s="6"/>
      <c r="I450" s="6"/>
      <c r="J450" s="6"/>
      <c r="K450" s="6"/>
      <c r="L450" s="11"/>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row>
    <row r="451" spans="1:48">
      <c r="A451" s="6"/>
      <c r="B451" s="6"/>
      <c r="C451" s="19"/>
      <c r="D451" s="19"/>
      <c r="E451" s="19"/>
      <c r="F451" s="19"/>
      <c r="G451" s="19"/>
      <c r="H451" s="6"/>
      <c r="I451" s="6"/>
      <c r="J451" s="6"/>
      <c r="K451" s="6"/>
      <c r="L451" s="11"/>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row>
    <row r="452" spans="1:48">
      <c r="A452" s="6"/>
      <c r="B452" s="6"/>
      <c r="C452" s="19"/>
      <c r="D452" s="19"/>
      <c r="E452" s="19"/>
      <c r="F452" s="19"/>
      <c r="G452" s="19"/>
      <c r="H452" s="6"/>
      <c r="I452" s="6"/>
      <c r="J452" s="6"/>
      <c r="K452" s="6"/>
      <c r="L452" s="11"/>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row>
    <row r="453" spans="1:48">
      <c r="A453" s="6"/>
      <c r="B453" s="6"/>
      <c r="C453" s="19"/>
      <c r="D453" s="19"/>
      <c r="E453" s="19"/>
      <c r="F453" s="19"/>
      <c r="G453" s="19"/>
      <c r="H453" s="6"/>
      <c r="I453" s="6"/>
      <c r="J453" s="6"/>
      <c r="K453" s="6"/>
      <c r="L453" s="11"/>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row>
    <row r="454" spans="1:48">
      <c r="A454" s="6"/>
      <c r="B454" s="6"/>
      <c r="C454" s="19"/>
      <c r="D454" s="19"/>
      <c r="E454" s="19"/>
      <c r="F454" s="19"/>
      <c r="G454" s="19"/>
      <c r="H454" s="6"/>
      <c r="I454" s="6"/>
      <c r="J454" s="6"/>
      <c r="K454" s="6"/>
      <c r="L454" s="11"/>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row>
    <row r="455" spans="1:48">
      <c r="A455" s="6"/>
      <c r="B455" s="6"/>
      <c r="C455" s="19"/>
      <c r="D455" s="19"/>
      <c r="E455" s="19"/>
      <c r="F455" s="19"/>
      <c r="G455" s="19"/>
      <c r="H455" s="6"/>
      <c r="I455" s="6"/>
      <c r="J455" s="6"/>
      <c r="K455" s="6"/>
      <c r="L455" s="11"/>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row>
    <row r="456" spans="1:48">
      <c r="A456" s="6"/>
      <c r="B456" s="6"/>
      <c r="C456" s="19"/>
      <c r="D456" s="19"/>
      <c r="E456" s="19"/>
      <c r="F456" s="19"/>
      <c r="G456" s="19"/>
      <c r="H456" s="6"/>
      <c r="I456" s="6"/>
      <c r="J456" s="6"/>
      <c r="K456" s="6"/>
      <c r="L456" s="11"/>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row>
    <row r="457" spans="1:48">
      <c r="A457" s="6"/>
      <c r="B457" s="6"/>
      <c r="C457" s="19"/>
      <c r="D457" s="19"/>
      <c r="E457" s="19"/>
      <c r="F457" s="19"/>
      <c r="G457" s="19"/>
      <c r="H457" s="6"/>
      <c r="I457" s="6"/>
      <c r="J457" s="6"/>
      <c r="K457" s="6"/>
      <c r="L457" s="11"/>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row>
    <row r="458" spans="1:48">
      <c r="A458" s="6"/>
      <c r="B458" s="6"/>
      <c r="C458" s="19"/>
      <c r="D458" s="19"/>
      <c r="E458" s="19"/>
      <c r="F458" s="19"/>
      <c r="G458" s="19"/>
      <c r="H458" s="6"/>
      <c r="I458" s="6"/>
      <c r="J458" s="6"/>
      <c r="K458" s="6"/>
      <c r="L458" s="11"/>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row>
    <row r="459" spans="1:48">
      <c r="A459" s="6"/>
      <c r="B459" s="6"/>
      <c r="C459" s="19"/>
      <c r="D459" s="19"/>
      <c r="E459" s="19"/>
      <c r="F459" s="19"/>
      <c r="G459" s="19"/>
      <c r="H459" s="6"/>
      <c r="I459" s="6"/>
      <c r="J459" s="6"/>
      <c r="K459" s="6"/>
      <c r="L459" s="11"/>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row>
    <row r="460" spans="1:48">
      <c r="A460" s="6"/>
      <c r="B460" s="6"/>
      <c r="C460" s="19"/>
      <c r="D460" s="19"/>
      <c r="E460" s="19"/>
      <c r="F460" s="19"/>
      <c r="G460" s="19"/>
      <c r="H460" s="6"/>
      <c r="I460" s="6"/>
      <c r="J460" s="6"/>
      <c r="K460" s="6"/>
      <c r="L460" s="11"/>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row>
    <row r="461" spans="1:48">
      <c r="A461" s="6"/>
      <c r="B461" s="6"/>
      <c r="C461" s="19"/>
      <c r="D461" s="19"/>
      <c r="E461" s="19"/>
      <c r="F461" s="19"/>
      <c r="G461" s="19"/>
      <c r="H461" s="6"/>
      <c r="I461" s="6"/>
      <c r="J461" s="6"/>
      <c r="K461" s="6"/>
      <c r="L461" s="11"/>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row>
    <row r="462" spans="1:48">
      <c r="A462" s="6"/>
      <c r="B462" s="6"/>
      <c r="C462" s="19"/>
      <c r="D462" s="19"/>
      <c r="E462" s="19"/>
      <c r="F462" s="19"/>
      <c r="G462" s="19"/>
      <c r="H462" s="6"/>
      <c r="I462" s="6"/>
      <c r="J462" s="6"/>
      <c r="K462" s="6"/>
      <c r="L462" s="11"/>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row>
    <row r="463" spans="1:48">
      <c r="A463" s="6"/>
      <c r="B463" s="6"/>
      <c r="C463" s="19"/>
      <c r="D463" s="19"/>
      <c r="E463" s="19"/>
      <c r="F463" s="19"/>
      <c r="G463" s="19"/>
      <c r="H463" s="6"/>
      <c r="I463" s="6"/>
      <c r="J463" s="6"/>
      <c r="K463" s="6"/>
      <c r="L463" s="11"/>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row>
    <row r="464" spans="1:48">
      <c r="A464" s="6"/>
      <c r="B464" s="6"/>
      <c r="C464" s="19"/>
      <c r="D464" s="19"/>
      <c r="E464" s="19"/>
      <c r="F464" s="19"/>
      <c r="G464" s="19"/>
      <c r="H464" s="6"/>
      <c r="I464" s="6"/>
      <c r="J464" s="6"/>
      <c r="K464" s="6"/>
      <c r="L464" s="11"/>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row>
    <row r="465" spans="1:48">
      <c r="A465" s="6"/>
      <c r="B465" s="6"/>
      <c r="C465" s="19"/>
      <c r="D465" s="19"/>
      <c r="E465" s="19"/>
      <c r="F465" s="19"/>
      <c r="G465" s="19"/>
      <c r="H465" s="6"/>
      <c r="I465" s="6"/>
      <c r="J465" s="6"/>
      <c r="K465" s="6"/>
      <c r="L465" s="11"/>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row>
    <row r="466" spans="1:48">
      <c r="A466" s="6"/>
      <c r="B466" s="6"/>
      <c r="C466" s="19"/>
      <c r="D466" s="19"/>
      <c r="E466" s="19"/>
      <c r="F466" s="19"/>
      <c r="G466" s="19"/>
      <c r="H466" s="6"/>
      <c r="I466" s="6"/>
      <c r="J466" s="6"/>
      <c r="K466" s="6"/>
      <c r="L466" s="11"/>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row>
    <row r="467" spans="1:48">
      <c r="A467" s="6"/>
      <c r="B467" s="6"/>
      <c r="C467" s="19"/>
      <c r="D467" s="19"/>
      <c r="E467" s="19"/>
      <c r="F467" s="19"/>
      <c r="G467" s="19"/>
      <c r="H467" s="6"/>
      <c r="I467" s="6"/>
      <c r="J467" s="6"/>
      <c r="K467" s="6"/>
      <c r="L467" s="11"/>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row>
    <row r="468" spans="1:48">
      <c r="A468" s="6"/>
      <c r="B468" s="6"/>
      <c r="C468" s="19"/>
      <c r="D468" s="19"/>
      <c r="E468" s="19"/>
      <c r="F468" s="19"/>
      <c r="G468" s="19"/>
      <c r="H468" s="6"/>
      <c r="I468" s="6"/>
      <c r="J468" s="6"/>
      <c r="K468" s="6"/>
      <c r="L468" s="11"/>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row>
    <row r="469" spans="1:48">
      <c r="A469" s="6"/>
      <c r="B469" s="6"/>
      <c r="C469" s="19"/>
      <c r="D469" s="19"/>
      <c r="E469" s="19"/>
      <c r="F469" s="19"/>
      <c r="G469" s="19"/>
      <c r="H469" s="6"/>
      <c r="I469" s="6"/>
      <c r="J469" s="6"/>
      <c r="K469" s="6"/>
      <c r="L469" s="11"/>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row>
    <row r="470" spans="1:48">
      <c r="A470" s="6"/>
      <c r="B470" s="6"/>
      <c r="C470" s="19"/>
      <c r="D470" s="19"/>
      <c r="E470" s="19"/>
      <c r="F470" s="19"/>
      <c r="G470" s="19"/>
      <c r="H470" s="6"/>
      <c r="I470" s="6"/>
      <c r="J470" s="6"/>
      <c r="K470" s="6"/>
      <c r="L470" s="11"/>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row>
    <row r="471" spans="1:48">
      <c r="A471" s="6"/>
      <c r="B471" s="6"/>
      <c r="C471" s="19"/>
      <c r="D471" s="19"/>
      <c r="E471" s="19"/>
      <c r="F471" s="19"/>
      <c r="G471" s="19"/>
      <c r="H471" s="6"/>
      <c r="I471" s="6"/>
      <c r="J471" s="6"/>
      <c r="K471" s="6"/>
      <c r="L471" s="11"/>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row>
    <row r="472" spans="1:48">
      <c r="A472" s="6"/>
      <c r="B472" s="6"/>
      <c r="C472" s="19"/>
      <c r="D472" s="19"/>
      <c r="E472" s="19"/>
      <c r="F472" s="19"/>
      <c r="G472" s="19"/>
      <c r="H472" s="6"/>
      <c r="I472" s="6"/>
      <c r="J472" s="6"/>
      <c r="K472" s="6"/>
      <c r="L472" s="11"/>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row>
    <row r="473" spans="1:48">
      <c r="A473" s="6"/>
      <c r="B473" s="6"/>
      <c r="C473" s="19"/>
      <c r="D473" s="19"/>
      <c r="E473" s="19"/>
      <c r="F473" s="19"/>
      <c r="G473" s="19"/>
      <c r="H473" s="6"/>
      <c r="I473" s="6"/>
      <c r="J473" s="6"/>
      <c r="K473" s="6"/>
      <c r="L473" s="11"/>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row>
    <row r="474" spans="1:48">
      <c r="A474" s="6"/>
      <c r="B474" s="6"/>
      <c r="C474" s="19"/>
      <c r="D474" s="19"/>
      <c r="E474" s="19"/>
      <c r="F474" s="19"/>
      <c r="G474" s="19"/>
      <c r="H474" s="6"/>
      <c r="I474" s="6"/>
      <c r="J474" s="6"/>
      <c r="K474" s="6"/>
      <c r="L474" s="11"/>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row>
    <row r="475" spans="1:48">
      <c r="A475" s="6"/>
      <c r="B475" s="6"/>
      <c r="C475" s="19"/>
      <c r="D475" s="19"/>
      <c r="E475" s="19"/>
      <c r="F475" s="19"/>
      <c r="G475" s="19"/>
      <c r="H475" s="6"/>
      <c r="I475" s="6"/>
      <c r="J475" s="6"/>
      <c r="K475" s="6"/>
      <c r="L475" s="11"/>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row>
    <row r="476" spans="1:48">
      <c r="A476" s="6"/>
      <c r="B476" s="6"/>
      <c r="C476" s="19"/>
      <c r="D476" s="19"/>
      <c r="E476" s="19"/>
      <c r="F476" s="19"/>
      <c r="G476" s="19"/>
      <c r="H476" s="6"/>
      <c r="I476" s="6"/>
      <c r="J476" s="6"/>
      <c r="K476" s="6"/>
      <c r="L476" s="11"/>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row>
    <row r="477" spans="1:48">
      <c r="A477" s="6"/>
      <c r="B477" s="6"/>
      <c r="C477" s="19"/>
      <c r="D477" s="19"/>
      <c r="E477" s="19"/>
      <c r="F477" s="19"/>
      <c r="G477" s="19"/>
      <c r="H477" s="6"/>
      <c r="I477" s="6"/>
      <c r="J477" s="6"/>
      <c r="K477" s="6"/>
      <c r="L477" s="11"/>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row>
    <row r="478" spans="1:48">
      <c r="A478" s="6"/>
      <c r="B478" s="6"/>
      <c r="C478" s="19"/>
      <c r="D478" s="19"/>
      <c r="E478" s="19"/>
      <c r="F478" s="19"/>
      <c r="G478" s="19"/>
      <c r="H478" s="6"/>
      <c r="I478" s="6"/>
      <c r="J478" s="6"/>
      <c r="K478" s="6"/>
      <c r="L478" s="11"/>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row>
    <row r="479" spans="1:48">
      <c r="A479" s="6"/>
      <c r="B479" s="6"/>
      <c r="C479" s="19"/>
      <c r="D479" s="19"/>
      <c r="E479" s="19"/>
      <c r="F479" s="19"/>
      <c r="G479" s="19"/>
      <c r="H479" s="6"/>
      <c r="I479" s="6"/>
      <c r="J479" s="6"/>
      <c r="K479" s="6"/>
      <c r="L479" s="11"/>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row>
    <row r="480" spans="1:48">
      <c r="A480" s="6"/>
      <c r="B480" s="6"/>
      <c r="C480" s="19"/>
      <c r="D480" s="19"/>
      <c r="E480" s="19"/>
      <c r="F480" s="19"/>
      <c r="G480" s="19"/>
      <c r="H480" s="6"/>
      <c r="I480" s="6"/>
      <c r="J480" s="6"/>
      <c r="K480" s="6"/>
      <c r="L480" s="11"/>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row>
    <row r="481" spans="1:48">
      <c r="A481" s="6"/>
      <c r="B481" s="6"/>
      <c r="C481" s="19"/>
      <c r="D481" s="19"/>
      <c r="E481" s="19"/>
      <c r="F481" s="19"/>
      <c r="G481" s="19"/>
      <c r="H481" s="6"/>
      <c r="I481" s="6"/>
      <c r="J481" s="6"/>
      <c r="K481" s="6"/>
      <c r="L481" s="11"/>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row>
    <row r="482" spans="1:48">
      <c r="A482" s="6"/>
      <c r="B482" s="6"/>
      <c r="C482" s="19"/>
      <c r="D482" s="19"/>
      <c r="E482" s="19"/>
      <c r="F482" s="19"/>
      <c r="G482" s="19"/>
      <c r="H482" s="6"/>
      <c r="I482" s="6"/>
      <c r="J482" s="6"/>
      <c r="K482" s="6"/>
      <c r="L482" s="11"/>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row>
    <row r="483" spans="1:48">
      <c r="A483" s="6"/>
      <c r="B483" s="6"/>
      <c r="C483" s="19"/>
      <c r="D483" s="19"/>
      <c r="E483" s="19"/>
      <c r="F483" s="19"/>
      <c r="G483" s="19"/>
      <c r="H483" s="6"/>
      <c r="I483" s="6"/>
      <c r="J483" s="6"/>
      <c r="K483" s="6"/>
      <c r="L483" s="11"/>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row>
    <row r="484" spans="1:48">
      <c r="A484" s="6"/>
      <c r="B484" s="6"/>
      <c r="C484" s="19"/>
      <c r="D484" s="19"/>
      <c r="E484" s="19"/>
      <c r="F484" s="19"/>
      <c r="G484" s="19"/>
      <c r="H484" s="6"/>
      <c r="I484" s="6"/>
      <c r="J484" s="6"/>
      <c r="K484" s="6"/>
      <c r="L484" s="11"/>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row>
    <row r="485" spans="1:48">
      <c r="A485" s="6"/>
      <c r="B485" s="6"/>
      <c r="C485" s="19"/>
      <c r="D485" s="19"/>
      <c r="E485" s="19"/>
      <c r="F485" s="19"/>
      <c r="G485" s="19"/>
      <c r="H485" s="6"/>
      <c r="I485" s="6"/>
      <c r="J485" s="6"/>
      <c r="K485" s="6"/>
      <c r="L485" s="11"/>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row>
    <row r="486" spans="1:48">
      <c r="A486" s="6"/>
      <c r="B486" s="6"/>
      <c r="C486" s="19"/>
      <c r="D486" s="19"/>
      <c r="E486" s="19"/>
      <c r="F486" s="19"/>
      <c r="G486" s="19"/>
      <c r="H486" s="6"/>
      <c r="I486" s="6"/>
      <c r="J486" s="6"/>
      <c r="K486" s="6"/>
      <c r="L486" s="11"/>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row>
    <row r="487" spans="1:48">
      <c r="A487" s="6"/>
      <c r="B487" s="6"/>
      <c r="C487" s="19"/>
      <c r="D487" s="19"/>
      <c r="E487" s="19"/>
      <c r="F487" s="19"/>
      <c r="G487" s="19"/>
      <c r="H487" s="6"/>
      <c r="I487" s="6"/>
      <c r="J487" s="6"/>
      <c r="K487" s="6"/>
      <c r="L487" s="11"/>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row>
    <row r="488" spans="1:48" s="46" customFormat="1">
      <c r="A488" s="6"/>
      <c r="B488" s="6"/>
      <c r="C488" s="47"/>
      <c r="D488" s="47"/>
      <c r="E488" s="47"/>
      <c r="F488" s="47"/>
      <c r="G488" s="47"/>
      <c r="L488" s="11"/>
    </row>
    <row r="489" spans="1:48" s="46" customFormat="1">
      <c r="A489" s="6"/>
      <c r="B489" s="6"/>
      <c r="C489" s="47"/>
      <c r="D489" s="47"/>
      <c r="E489" s="47"/>
      <c r="F489" s="47"/>
      <c r="G489" s="47"/>
      <c r="L489" s="11"/>
    </row>
    <row r="490" spans="1:48" s="46" customFormat="1">
      <c r="A490" s="6"/>
      <c r="B490" s="6"/>
      <c r="C490" s="47"/>
      <c r="D490" s="47"/>
      <c r="E490" s="47"/>
      <c r="F490" s="47"/>
      <c r="G490" s="47"/>
      <c r="L490" s="11"/>
    </row>
    <row r="491" spans="1:48" s="46" customFormat="1">
      <c r="A491" s="6"/>
      <c r="B491" s="6"/>
      <c r="C491" s="47"/>
      <c r="D491" s="47"/>
      <c r="E491" s="47"/>
      <c r="F491" s="47"/>
      <c r="G491" s="47"/>
      <c r="L491" s="11"/>
    </row>
    <row r="492" spans="1:48" s="46" customFormat="1">
      <c r="A492" s="6"/>
      <c r="B492" s="6"/>
      <c r="C492" s="47"/>
      <c r="D492" s="47"/>
      <c r="E492" s="47"/>
      <c r="F492" s="47"/>
      <c r="G492" s="47"/>
      <c r="L492" s="11"/>
    </row>
    <row r="493" spans="1:48" s="46" customFormat="1">
      <c r="A493" s="6"/>
      <c r="B493" s="6"/>
      <c r="C493" s="47"/>
      <c r="D493" s="47"/>
      <c r="E493" s="47"/>
      <c r="F493" s="47"/>
      <c r="G493" s="47"/>
      <c r="L493" s="11"/>
    </row>
    <row r="494" spans="1:48" s="46" customFormat="1">
      <c r="A494" s="6"/>
      <c r="B494" s="6"/>
      <c r="C494" s="47"/>
      <c r="D494" s="47"/>
      <c r="E494" s="47"/>
      <c r="F494" s="47"/>
      <c r="G494" s="47"/>
      <c r="L494" s="11"/>
    </row>
    <row r="495" spans="1:48" s="46" customFormat="1">
      <c r="A495" s="6"/>
      <c r="B495" s="6"/>
      <c r="C495" s="47"/>
      <c r="D495" s="47"/>
      <c r="E495" s="47"/>
      <c r="F495" s="47"/>
      <c r="G495" s="47"/>
      <c r="L495" s="11"/>
    </row>
    <row r="496" spans="1:48" s="46" customFormat="1">
      <c r="B496" s="6"/>
      <c r="C496" s="47"/>
      <c r="D496" s="47"/>
      <c r="E496" s="47"/>
      <c r="F496" s="47"/>
      <c r="G496" s="47"/>
      <c r="L496" s="11"/>
    </row>
    <row r="497" spans="2:12" s="46" customFormat="1">
      <c r="B497" s="6"/>
      <c r="C497" s="47"/>
      <c r="D497" s="47"/>
      <c r="E497" s="47"/>
      <c r="F497" s="47"/>
      <c r="G497" s="47"/>
      <c r="L497" s="11"/>
    </row>
    <row r="498" spans="2:12" s="46" customFormat="1">
      <c r="B498" s="6"/>
      <c r="C498" s="47"/>
      <c r="D498" s="47"/>
      <c r="E498" s="47"/>
      <c r="F498" s="47"/>
      <c r="G498" s="47"/>
      <c r="L498" s="11"/>
    </row>
    <row r="499" spans="2:12" s="46" customFormat="1">
      <c r="B499" s="6"/>
      <c r="C499" s="47"/>
      <c r="D499" s="47"/>
      <c r="E499" s="47"/>
      <c r="F499" s="47"/>
      <c r="G499" s="47"/>
      <c r="L499" s="11"/>
    </row>
    <row r="500" spans="2:12" s="46" customFormat="1">
      <c r="B500" s="6"/>
      <c r="C500" s="47"/>
      <c r="D500" s="47"/>
      <c r="E500" s="47"/>
      <c r="F500" s="47"/>
      <c r="G500" s="47"/>
      <c r="L500" s="11"/>
    </row>
    <row r="501" spans="2:12" s="46" customFormat="1">
      <c r="B501" s="6"/>
      <c r="C501" s="47"/>
      <c r="D501" s="47"/>
      <c r="E501" s="47"/>
      <c r="F501" s="47"/>
      <c r="G501" s="47"/>
      <c r="L501" s="11"/>
    </row>
    <row r="502" spans="2:12" s="46" customFormat="1">
      <c r="B502" s="6"/>
      <c r="C502" s="47"/>
      <c r="D502" s="47"/>
      <c r="E502" s="47"/>
      <c r="F502" s="47"/>
      <c r="G502" s="47"/>
      <c r="L502" s="11"/>
    </row>
    <row r="503" spans="2:12" s="46" customFormat="1">
      <c r="B503" s="6"/>
      <c r="C503" s="47"/>
      <c r="D503" s="47"/>
      <c r="E503" s="47"/>
      <c r="F503" s="47"/>
      <c r="G503" s="47"/>
      <c r="L503" s="11"/>
    </row>
    <row r="504" spans="2:12" s="46" customFormat="1">
      <c r="B504" s="6"/>
      <c r="C504" s="47"/>
      <c r="D504" s="47"/>
      <c r="E504" s="47"/>
      <c r="F504" s="47"/>
      <c r="G504" s="47"/>
      <c r="L504" s="11"/>
    </row>
    <row r="505" spans="2:12" s="46" customFormat="1">
      <c r="B505" s="6"/>
      <c r="C505" s="47"/>
      <c r="D505" s="47"/>
      <c r="E505" s="47"/>
      <c r="F505" s="47"/>
      <c r="G505" s="47"/>
      <c r="L505" s="11"/>
    </row>
    <row r="506" spans="2:12" s="46" customFormat="1">
      <c r="B506" s="6"/>
      <c r="C506" s="47"/>
      <c r="D506" s="47"/>
      <c r="E506" s="47"/>
      <c r="F506" s="47"/>
      <c r="G506" s="47"/>
      <c r="L506" s="11"/>
    </row>
    <row r="507" spans="2:12" s="46" customFormat="1">
      <c r="B507" s="6"/>
      <c r="C507" s="47"/>
      <c r="D507" s="47"/>
      <c r="E507" s="47"/>
      <c r="F507" s="47"/>
      <c r="G507" s="47"/>
      <c r="L507" s="11"/>
    </row>
    <row r="508" spans="2:12" s="46" customFormat="1">
      <c r="B508" s="6"/>
      <c r="C508" s="47"/>
      <c r="D508" s="47"/>
      <c r="E508" s="47"/>
      <c r="F508" s="47"/>
      <c r="G508" s="47"/>
      <c r="L508" s="11"/>
    </row>
    <row r="509" spans="2:12" s="46" customFormat="1">
      <c r="B509" s="6"/>
      <c r="C509" s="47"/>
      <c r="D509" s="47"/>
      <c r="E509" s="47"/>
      <c r="F509" s="47"/>
      <c r="G509" s="47"/>
      <c r="L509" s="11"/>
    </row>
    <row r="510" spans="2:12" s="46" customFormat="1">
      <c r="B510" s="6"/>
      <c r="C510" s="47"/>
      <c r="D510" s="47"/>
      <c r="E510" s="47"/>
      <c r="F510" s="47"/>
      <c r="G510" s="47"/>
      <c r="L510" s="11"/>
    </row>
    <row r="511" spans="2:12" s="46" customFormat="1">
      <c r="B511" s="6"/>
      <c r="C511" s="47"/>
      <c r="D511" s="47"/>
      <c r="E511" s="47"/>
      <c r="F511" s="47"/>
      <c r="G511" s="47"/>
      <c r="L511" s="11"/>
    </row>
    <row r="512" spans="2:12" s="46" customFormat="1">
      <c r="B512" s="6"/>
      <c r="C512" s="47"/>
      <c r="D512" s="47"/>
      <c r="E512" s="47"/>
      <c r="F512" s="47"/>
      <c r="G512" s="47"/>
      <c r="L512" s="11"/>
    </row>
    <row r="513" spans="2:12" s="46" customFormat="1">
      <c r="B513" s="6"/>
      <c r="C513" s="47"/>
      <c r="D513" s="47"/>
      <c r="E513" s="47"/>
      <c r="F513" s="47"/>
      <c r="G513" s="47"/>
      <c r="L513" s="11"/>
    </row>
    <row r="514" spans="2:12" s="46" customFormat="1">
      <c r="B514" s="6"/>
      <c r="C514" s="47"/>
      <c r="D514" s="47"/>
      <c r="E514" s="47"/>
      <c r="F514" s="47"/>
      <c r="G514" s="47"/>
      <c r="L514" s="11"/>
    </row>
    <row r="515" spans="2:12" s="46" customFormat="1">
      <c r="B515" s="6"/>
      <c r="C515" s="47"/>
      <c r="D515" s="47"/>
      <c r="E515" s="47"/>
      <c r="F515" s="47"/>
      <c r="G515" s="47"/>
      <c r="L515" s="11"/>
    </row>
    <row r="516" spans="2:12" s="46" customFormat="1">
      <c r="B516" s="6"/>
      <c r="C516" s="47"/>
      <c r="D516" s="47"/>
      <c r="E516" s="47"/>
      <c r="F516" s="47"/>
      <c r="G516" s="47"/>
      <c r="L516" s="11"/>
    </row>
    <row r="517" spans="2:12" s="46" customFormat="1">
      <c r="B517" s="6"/>
      <c r="C517" s="47"/>
      <c r="D517" s="47"/>
      <c r="E517" s="47"/>
      <c r="F517" s="47"/>
      <c r="G517" s="47"/>
      <c r="L517" s="11"/>
    </row>
    <row r="518" spans="2:12" s="46" customFormat="1">
      <c r="B518" s="6"/>
      <c r="C518" s="47"/>
      <c r="D518" s="47"/>
      <c r="E518" s="47"/>
      <c r="F518" s="47"/>
      <c r="G518" s="47"/>
      <c r="L518" s="11"/>
    </row>
    <row r="519" spans="2:12" s="46" customFormat="1">
      <c r="B519" s="6"/>
      <c r="C519" s="47"/>
      <c r="D519" s="47"/>
      <c r="E519" s="47"/>
      <c r="F519" s="47"/>
      <c r="G519" s="47"/>
      <c r="L519" s="11"/>
    </row>
    <row r="520" spans="2:12" s="46" customFormat="1">
      <c r="B520" s="6"/>
      <c r="C520" s="47"/>
      <c r="D520" s="47"/>
      <c r="E520" s="47"/>
      <c r="F520" s="47"/>
      <c r="G520" s="47"/>
      <c r="L520" s="11"/>
    </row>
    <row r="521" spans="2:12" s="46" customFormat="1">
      <c r="B521" s="6"/>
      <c r="C521" s="47"/>
      <c r="D521" s="47"/>
      <c r="E521" s="47"/>
      <c r="F521" s="47"/>
      <c r="G521" s="47"/>
      <c r="L521" s="11"/>
    </row>
    <row r="522" spans="2:12" s="46" customFormat="1">
      <c r="B522" s="6"/>
      <c r="C522" s="47"/>
      <c r="D522" s="47"/>
      <c r="E522" s="47"/>
      <c r="F522" s="47"/>
      <c r="G522" s="47"/>
      <c r="L522" s="11"/>
    </row>
    <row r="523" spans="2:12" s="46" customFormat="1">
      <c r="B523" s="6"/>
      <c r="C523" s="47"/>
      <c r="D523" s="47"/>
      <c r="E523" s="47"/>
      <c r="F523" s="47"/>
      <c r="G523" s="47"/>
      <c r="L523" s="11"/>
    </row>
    <row r="524" spans="2:12" s="46" customFormat="1">
      <c r="B524" s="6"/>
      <c r="C524" s="47"/>
      <c r="D524" s="47"/>
      <c r="E524" s="47"/>
      <c r="F524" s="47"/>
      <c r="G524" s="47"/>
      <c r="L524" s="11"/>
    </row>
    <row r="525" spans="2:12" s="46" customFormat="1">
      <c r="B525" s="6"/>
      <c r="C525" s="47"/>
      <c r="D525" s="47"/>
      <c r="E525" s="47"/>
      <c r="F525" s="47"/>
      <c r="G525" s="47"/>
      <c r="L525" s="11"/>
    </row>
    <row r="526" spans="2:12" s="46" customFormat="1">
      <c r="B526" s="6"/>
      <c r="C526" s="47"/>
      <c r="D526" s="47"/>
      <c r="E526" s="47"/>
      <c r="F526" s="47"/>
      <c r="G526" s="47"/>
      <c r="L526" s="11"/>
    </row>
    <row r="527" spans="2:12" s="46" customFormat="1">
      <c r="B527" s="6"/>
      <c r="C527" s="47"/>
      <c r="D527" s="47"/>
      <c r="E527" s="47"/>
      <c r="F527" s="47"/>
      <c r="G527" s="47"/>
      <c r="L527" s="11"/>
    </row>
    <row r="528" spans="2:12" s="46" customFormat="1">
      <c r="B528" s="6"/>
      <c r="C528" s="47"/>
      <c r="D528" s="47"/>
      <c r="E528" s="47"/>
      <c r="F528" s="47"/>
      <c r="G528" s="47"/>
      <c r="L528" s="11"/>
    </row>
    <row r="529" spans="2:12" s="46" customFormat="1">
      <c r="B529" s="6"/>
      <c r="C529" s="47"/>
      <c r="D529" s="47"/>
      <c r="E529" s="47"/>
      <c r="F529" s="47"/>
      <c r="G529" s="47"/>
      <c r="L529" s="11"/>
    </row>
    <row r="530" spans="2:12" s="46" customFormat="1">
      <c r="B530" s="6"/>
      <c r="C530" s="47"/>
      <c r="D530" s="47"/>
      <c r="E530" s="47"/>
      <c r="F530" s="47"/>
      <c r="G530" s="47"/>
      <c r="L530" s="11"/>
    </row>
    <row r="531" spans="2:12" s="46" customFormat="1">
      <c r="B531" s="6"/>
      <c r="C531" s="47"/>
      <c r="D531" s="47"/>
      <c r="E531" s="47"/>
      <c r="F531" s="47"/>
      <c r="G531" s="47"/>
      <c r="L531" s="11"/>
    </row>
    <row r="532" spans="2:12" s="46" customFormat="1">
      <c r="C532" s="47"/>
      <c r="D532" s="47"/>
      <c r="E532" s="47"/>
      <c r="F532" s="47"/>
      <c r="G532" s="47"/>
      <c r="L532" s="11"/>
    </row>
    <row r="533" spans="2:12" s="46" customFormat="1">
      <c r="C533" s="47"/>
      <c r="D533" s="47"/>
      <c r="E533" s="47"/>
      <c r="F533" s="47"/>
      <c r="G533" s="47"/>
      <c r="L533" s="11"/>
    </row>
    <row r="534" spans="2:12" s="46" customFormat="1">
      <c r="C534" s="47"/>
      <c r="D534" s="47"/>
      <c r="E534" s="47"/>
      <c r="F534" s="47"/>
      <c r="G534" s="47"/>
      <c r="L534" s="11"/>
    </row>
    <row r="535" spans="2:12" s="46" customFormat="1">
      <c r="C535" s="47"/>
      <c r="D535" s="47"/>
      <c r="E535" s="47"/>
      <c r="F535" s="47"/>
      <c r="G535" s="47"/>
      <c r="L535" s="11"/>
    </row>
    <row r="536" spans="2:12" s="46" customFormat="1">
      <c r="C536" s="47"/>
      <c r="D536" s="47"/>
      <c r="E536" s="47"/>
      <c r="F536" s="47"/>
      <c r="G536" s="47"/>
      <c r="L536" s="11"/>
    </row>
    <row r="537" spans="2:12" s="46" customFormat="1">
      <c r="C537" s="47"/>
      <c r="D537" s="47"/>
      <c r="E537" s="47"/>
      <c r="F537" s="47"/>
      <c r="G537" s="47"/>
      <c r="L537" s="11"/>
    </row>
    <row r="538" spans="2:12" s="46" customFormat="1">
      <c r="C538" s="47"/>
      <c r="D538" s="47"/>
      <c r="E538" s="47"/>
      <c r="F538" s="47"/>
      <c r="G538" s="47"/>
      <c r="L538" s="11"/>
    </row>
    <row r="539" spans="2:12" s="46" customFormat="1">
      <c r="C539" s="47"/>
      <c r="D539" s="47"/>
      <c r="E539" s="47"/>
      <c r="F539" s="47"/>
      <c r="G539" s="47"/>
      <c r="L539" s="11"/>
    </row>
    <row r="540" spans="2:12" s="46" customFormat="1">
      <c r="C540" s="47"/>
      <c r="D540" s="47"/>
      <c r="E540" s="47"/>
      <c r="F540" s="47"/>
      <c r="G540" s="47"/>
      <c r="L540" s="11"/>
    </row>
    <row r="541" spans="2:12" s="46" customFormat="1">
      <c r="C541" s="47"/>
      <c r="D541" s="47"/>
      <c r="E541" s="47"/>
      <c r="F541" s="47"/>
      <c r="G541" s="47"/>
      <c r="L541" s="11"/>
    </row>
    <row r="542" spans="2:12" s="46" customFormat="1">
      <c r="C542" s="47"/>
      <c r="D542" s="47"/>
      <c r="E542" s="47"/>
      <c r="F542" s="47"/>
      <c r="G542" s="47"/>
      <c r="L542" s="11"/>
    </row>
    <row r="543" spans="2:12" s="46" customFormat="1">
      <c r="C543" s="47"/>
      <c r="D543" s="47"/>
      <c r="E543" s="47"/>
      <c r="F543" s="47"/>
      <c r="G543" s="47"/>
      <c r="L543" s="11"/>
    </row>
    <row r="544" spans="2:12" s="46" customFormat="1">
      <c r="C544" s="47"/>
      <c r="D544" s="47"/>
      <c r="E544" s="47"/>
      <c r="F544" s="47"/>
      <c r="G544" s="47"/>
      <c r="L544" s="11"/>
    </row>
    <row r="545" spans="3:12" s="46" customFormat="1">
      <c r="C545" s="47"/>
      <c r="D545" s="47"/>
      <c r="E545" s="47"/>
      <c r="F545" s="47"/>
      <c r="G545" s="47"/>
      <c r="L545" s="11"/>
    </row>
    <row r="546" spans="3:12" s="46" customFormat="1">
      <c r="C546" s="47"/>
      <c r="D546" s="47"/>
      <c r="E546" s="47"/>
      <c r="F546" s="47"/>
      <c r="G546" s="47"/>
      <c r="L546" s="11"/>
    </row>
    <row r="547" spans="3:12" s="46" customFormat="1">
      <c r="C547" s="47"/>
      <c r="D547" s="47"/>
      <c r="E547" s="47"/>
      <c r="F547" s="47"/>
      <c r="G547" s="47"/>
      <c r="L547" s="11"/>
    </row>
    <row r="548" spans="3:12" s="46" customFormat="1">
      <c r="C548" s="47"/>
      <c r="D548" s="47"/>
      <c r="E548" s="47"/>
      <c r="F548" s="47"/>
      <c r="G548" s="47"/>
      <c r="L548" s="11"/>
    </row>
    <row r="549" spans="3:12" s="46" customFormat="1">
      <c r="C549" s="47"/>
      <c r="D549" s="47"/>
      <c r="E549" s="47"/>
      <c r="F549" s="47"/>
      <c r="G549" s="47"/>
      <c r="L549" s="11"/>
    </row>
    <row r="550" spans="3:12" s="46" customFormat="1">
      <c r="C550" s="47"/>
      <c r="D550" s="47"/>
      <c r="E550" s="47"/>
      <c r="F550" s="47"/>
      <c r="G550" s="47"/>
      <c r="L550" s="11"/>
    </row>
    <row r="551" spans="3:12" s="46" customFormat="1">
      <c r="C551" s="47"/>
      <c r="D551" s="47"/>
      <c r="E551" s="47"/>
      <c r="F551" s="47"/>
      <c r="G551" s="47"/>
      <c r="L551" s="11"/>
    </row>
    <row r="552" spans="3:12" s="46" customFormat="1">
      <c r="C552" s="47"/>
      <c r="D552" s="47"/>
      <c r="E552" s="47"/>
      <c r="F552" s="47"/>
      <c r="G552" s="47"/>
      <c r="L552" s="11"/>
    </row>
    <row r="553" spans="3:12" s="46" customFormat="1">
      <c r="C553" s="47"/>
      <c r="D553" s="47"/>
      <c r="E553" s="47"/>
      <c r="F553" s="47"/>
      <c r="G553" s="47"/>
      <c r="L553" s="11"/>
    </row>
    <row r="554" spans="3:12" s="46" customFormat="1">
      <c r="C554" s="47"/>
      <c r="D554" s="47"/>
      <c r="E554" s="47"/>
      <c r="F554" s="47"/>
      <c r="G554" s="47"/>
      <c r="L554" s="11"/>
    </row>
    <row r="555" spans="3:12" s="46" customFormat="1">
      <c r="C555" s="47"/>
      <c r="D555" s="47"/>
      <c r="E555" s="47"/>
      <c r="F555" s="47"/>
      <c r="G555" s="47"/>
      <c r="L555" s="11"/>
    </row>
    <row r="556" spans="3:12" s="46" customFormat="1">
      <c r="C556" s="47"/>
      <c r="D556" s="47"/>
      <c r="E556" s="47"/>
      <c r="F556" s="47"/>
      <c r="G556" s="47"/>
      <c r="L556" s="11"/>
    </row>
    <row r="557" spans="3:12" s="46" customFormat="1">
      <c r="C557" s="47"/>
      <c r="D557" s="47"/>
      <c r="E557" s="47"/>
      <c r="F557" s="47"/>
      <c r="G557" s="47"/>
      <c r="L557" s="11"/>
    </row>
    <row r="558" spans="3:12" s="46" customFormat="1">
      <c r="C558" s="47"/>
      <c r="D558" s="47"/>
      <c r="E558" s="47"/>
      <c r="F558" s="47"/>
      <c r="G558" s="47"/>
      <c r="L558" s="11"/>
    </row>
    <row r="559" spans="3:12" s="46" customFormat="1">
      <c r="C559" s="47"/>
      <c r="D559" s="47"/>
      <c r="E559" s="47"/>
      <c r="F559" s="47"/>
      <c r="G559" s="47"/>
      <c r="L559" s="11"/>
    </row>
    <row r="560" spans="3:12" s="46" customFormat="1">
      <c r="C560" s="47"/>
      <c r="D560" s="47"/>
      <c r="E560" s="47"/>
      <c r="F560" s="47"/>
      <c r="G560" s="47"/>
      <c r="L560" s="11"/>
    </row>
    <row r="561" spans="3:12" s="46" customFormat="1">
      <c r="C561" s="47"/>
      <c r="D561" s="47"/>
      <c r="E561" s="47"/>
      <c r="F561" s="47"/>
      <c r="G561" s="47"/>
      <c r="L561" s="11"/>
    </row>
    <row r="562" spans="3:12" s="46" customFormat="1">
      <c r="C562" s="47"/>
      <c r="D562" s="47"/>
      <c r="E562" s="47"/>
      <c r="F562" s="47"/>
      <c r="G562" s="47"/>
      <c r="L562" s="11"/>
    </row>
    <row r="563" spans="3:12" s="46" customFormat="1">
      <c r="C563" s="47"/>
      <c r="D563" s="47"/>
      <c r="E563" s="47"/>
      <c r="F563" s="47"/>
      <c r="G563" s="47"/>
      <c r="L563" s="11"/>
    </row>
    <row r="564" spans="3:12" s="46" customFormat="1">
      <c r="C564" s="47"/>
      <c r="D564" s="47"/>
      <c r="E564" s="47"/>
      <c r="F564" s="47"/>
      <c r="G564" s="47"/>
      <c r="L564" s="11"/>
    </row>
    <row r="565" spans="3:12" s="46" customFormat="1">
      <c r="C565" s="47"/>
      <c r="D565" s="47"/>
      <c r="E565" s="47"/>
      <c r="F565" s="47"/>
      <c r="G565" s="47"/>
      <c r="L565" s="11"/>
    </row>
    <row r="566" spans="3:12" s="46" customFormat="1">
      <c r="C566" s="47"/>
      <c r="D566" s="47"/>
      <c r="E566" s="47"/>
      <c r="F566" s="47"/>
      <c r="G566" s="47"/>
      <c r="L566" s="11"/>
    </row>
    <row r="567" spans="3:12" s="46" customFormat="1">
      <c r="C567" s="47"/>
      <c r="D567" s="47"/>
      <c r="E567" s="47"/>
      <c r="F567" s="47"/>
      <c r="G567" s="47"/>
      <c r="L567" s="11"/>
    </row>
    <row r="568" spans="3:12" s="46" customFormat="1">
      <c r="C568" s="47"/>
      <c r="D568" s="47"/>
      <c r="E568" s="47"/>
      <c r="F568" s="47"/>
      <c r="G568" s="47"/>
      <c r="L568" s="11"/>
    </row>
    <row r="569" spans="3:12" s="46" customFormat="1">
      <c r="C569" s="47"/>
      <c r="D569" s="47"/>
      <c r="E569" s="47"/>
      <c r="F569" s="47"/>
      <c r="G569" s="47"/>
      <c r="L569" s="11"/>
    </row>
    <row r="570" spans="3:12" s="46" customFormat="1">
      <c r="C570" s="47"/>
      <c r="D570" s="47"/>
      <c r="E570" s="47"/>
      <c r="F570" s="47"/>
      <c r="G570" s="47"/>
      <c r="L570" s="11"/>
    </row>
    <row r="571" spans="3:12" s="46" customFormat="1">
      <c r="C571" s="47"/>
      <c r="D571" s="47"/>
      <c r="E571" s="47"/>
      <c r="F571" s="47"/>
      <c r="G571" s="47"/>
      <c r="L571" s="11"/>
    </row>
    <row r="572" spans="3:12" s="46" customFormat="1">
      <c r="C572" s="47"/>
      <c r="D572" s="47"/>
      <c r="E572" s="47"/>
      <c r="F572" s="47"/>
      <c r="G572" s="47"/>
      <c r="L572" s="11"/>
    </row>
    <row r="573" spans="3:12" s="46" customFormat="1">
      <c r="C573" s="47"/>
      <c r="D573" s="47"/>
      <c r="E573" s="47"/>
      <c r="F573" s="47"/>
      <c r="G573" s="47"/>
      <c r="L573" s="11"/>
    </row>
    <row r="574" spans="3:12" s="46" customFormat="1">
      <c r="C574" s="47"/>
      <c r="D574" s="47"/>
      <c r="E574" s="47"/>
      <c r="F574" s="47"/>
      <c r="G574" s="47"/>
      <c r="L574" s="11"/>
    </row>
    <row r="575" spans="3:12" s="46" customFormat="1">
      <c r="C575" s="47"/>
      <c r="D575" s="47"/>
      <c r="E575" s="47"/>
      <c r="F575" s="47"/>
      <c r="G575" s="47"/>
      <c r="L575" s="11"/>
    </row>
    <row r="576" spans="3:12" s="46" customFormat="1">
      <c r="C576" s="47"/>
      <c r="D576" s="47"/>
      <c r="E576" s="47"/>
      <c r="F576" s="47"/>
      <c r="G576" s="47"/>
      <c r="L576" s="11"/>
    </row>
    <row r="577" spans="3:12" s="46" customFormat="1">
      <c r="C577" s="47"/>
      <c r="D577" s="47"/>
      <c r="E577" s="47"/>
      <c r="F577" s="47"/>
      <c r="G577" s="47"/>
      <c r="L577" s="11"/>
    </row>
    <row r="578" spans="3:12" s="46" customFormat="1">
      <c r="C578" s="47"/>
      <c r="D578" s="47"/>
      <c r="E578" s="47"/>
      <c r="F578" s="47"/>
      <c r="G578" s="47"/>
      <c r="L578" s="11"/>
    </row>
    <row r="579" spans="3:12" s="46" customFormat="1">
      <c r="C579" s="47"/>
      <c r="D579" s="47"/>
      <c r="E579" s="47"/>
      <c r="F579" s="47"/>
      <c r="G579" s="47"/>
      <c r="L579" s="11"/>
    </row>
    <row r="580" spans="3:12" s="46" customFormat="1">
      <c r="C580" s="47"/>
      <c r="D580" s="47"/>
      <c r="E580" s="47"/>
      <c r="F580" s="47"/>
      <c r="G580" s="47"/>
      <c r="L580" s="11"/>
    </row>
    <row r="581" spans="3:12" s="46" customFormat="1">
      <c r="C581" s="47"/>
      <c r="D581" s="47"/>
      <c r="E581" s="47"/>
      <c r="F581" s="47"/>
      <c r="G581" s="47"/>
      <c r="L581" s="11"/>
    </row>
    <row r="582" spans="3:12" s="46" customFormat="1">
      <c r="C582" s="47"/>
      <c r="D582" s="47"/>
      <c r="E582" s="47"/>
      <c r="F582" s="47"/>
      <c r="G582" s="47"/>
      <c r="L582" s="11"/>
    </row>
    <row r="583" spans="3:12" s="46" customFormat="1">
      <c r="C583" s="47"/>
      <c r="D583" s="47"/>
      <c r="E583" s="47"/>
      <c r="F583" s="47"/>
      <c r="G583" s="47"/>
    </row>
    <row r="584" spans="3:12" s="46" customFormat="1">
      <c r="C584" s="47"/>
      <c r="D584" s="47"/>
      <c r="E584" s="47"/>
      <c r="F584" s="47"/>
      <c r="G584" s="47"/>
    </row>
    <row r="585" spans="3:12" s="46" customFormat="1">
      <c r="C585" s="47"/>
      <c r="D585" s="47"/>
      <c r="E585" s="47"/>
      <c r="F585" s="47"/>
      <c r="G585" s="47"/>
    </row>
    <row r="586" spans="3:12" s="46" customFormat="1">
      <c r="C586" s="47"/>
      <c r="D586" s="47"/>
      <c r="E586" s="47"/>
      <c r="F586" s="47"/>
      <c r="G586" s="47"/>
    </row>
    <row r="587" spans="3:12" s="46" customFormat="1">
      <c r="C587" s="47"/>
      <c r="D587" s="47"/>
      <c r="E587" s="47"/>
      <c r="F587" s="47"/>
      <c r="G587" s="47"/>
    </row>
    <row r="588" spans="3:12" s="46" customFormat="1">
      <c r="C588" s="47"/>
      <c r="D588" s="47"/>
      <c r="E588" s="47"/>
      <c r="F588" s="47"/>
      <c r="G588" s="47"/>
    </row>
    <row r="589" spans="3:12" s="46" customFormat="1">
      <c r="C589" s="47"/>
      <c r="D589" s="47"/>
      <c r="E589" s="47"/>
      <c r="F589" s="47"/>
      <c r="G589" s="47"/>
    </row>
    <row r="590" spans="3:12" s="46" customFormat="1">
      <c r="C590" s="47"/>
      <c r="D590" s="47"/>
      <c r="E590" s="47"/>
      <c r="F590" s="47"/>
      <c r="G590" s="47"/>
    </row>
    <row r="591" spans="3:12" s="46" customFormat="1">
      <c r="C591" s="47"/>
      <c r="D591" s="47"/>
      <c r="E591" s="47"/>
      <c r="F591" s="47"/>
      <c r="G591" s="47"/>
    </row>
    <row r="592" spans="3:12" s="46" customFormat="1">
      <c r="C592" s="47"/>
      <c r="D592" s="47"/>
      <c r="E592" s="47"/>
      <c r="F592" s="47"/>
      <c r="G592" s="47"/>
    </row>
    <row r="593" spans="3:7" s="46" customFormat="1">
      <c r="C593" s="47"/>
      <c r="D593" s="47"/>
      <c r="E593" s="47"/>
      <c r="F593" s="47"/>
      <c r="G593" s="47"/>
    </row>
    <row r="594" spans="3:7" s="46" customFormat="1">
      <c r="C594" s="47"/>
      <c r="D594" s="47"/>
      <c r="E594" s="47"/>
      <c r="F594" s="47"/>
      <c r="G594" s="47"/>
    </row>
    <row r="595" spans="3:7" s="46" customFormat="1">
      <c r="C595" s="47"/>
      <c r="D595" s="47"/>
      <c r="E595" s="47"/>
      <c r="F595" s="47"/>
      <c r="G595" s="47"/>
    </row>
    <row r="596" spans="3:7" s="46" customFormat="1">
      <c r="C596" s="47"/>
      <c r="D596" s="47"/>
      <c r="E596" s="47"/>
      <c r="F596" s="47"/>
      <c r="G596" s="47"/>
    </row>
    <row r="597" spans="3:7" s="46" customFormat="1">
      <c r="C597" s="47"/>
      <c r="D597" s="47"/>
      <c r="E597" s="47"/>
      <c r="F597" s="47"/>
      <c r="G597" s="47"/>
    </row>
    <row r="598" spans="3:7" s="46" customFormat="1">
      <c r="C598" s="47"/>
      <c r="D598" s="47"/>
      <c r="E598" s="47"/>
      <c r="F598" s="47"/>
      <c r="G598" s="47"/>
    </row>
    <row r="599" spans="3:7" s="46" customFormat="1">
      <c r="C599" s="47"/>
      <c r="D599" s="47"/>
      <c r="E599" s="47"/>
      <c r="F599" s="47"/>
      <c r="G599" s="47"/>
    </row>
    <row r="600" spans="3:7" s="46" customFormat="1">
      <c r="C600" s="47"/>
      <c r="D600" s="47"/>
      <c r="E600" s="47"/>
      <c r="F600" s="47"/>
      <c r="G600" s="47"/>
    </row>
    <row r="601" spans="3:7" s="46" customFormat="1">
      <c r="C601" s="47"/>
      <c r="D601" s="47"/>
      <c r="E601" s="47"/>
      <c r="F601" s="47"/>
      <c r="G601" s="47"/>
    </row>
    <row r="602" spans="3:7" s="46" customFormat="1">
      <c r="C602" s="47"/>
      <c r="D602" s="47"/>
      <c r="E602" s="47"/>
      <c r="F602" s="47"/>
      <c r="G602" s="47"/>
    </row>
    <row r="603" spans="3:7" s="46" customFormat="1">
      <c r="C603" s="47"/>
      <c r="D603" s="47"/>
      <c r="E603" s="47"/>
      <c r="F603" s="47"/>
      <c r="G603" s="47"/>
    </row>
    <row r="604" spans="3:7" s="46" customFormat="1">
      <c r="C604" s="47"/>
      <c r="D604" s="47"/>
      <c r="E604" s="47"/>
      <c r="F604" s="47"/>
      <c r="G604" s="47"/>
    </row>
    <row r="605" spans="3:7" s="46" customFormat="1">
      <c r="C605" s="47"/>
      <c r="D605" s="47"/>
      <c r="E605" s="47"/>
      <c r="F605" s="47"/>
      <c r="G605" s="47"/>
    </row>
    <row r="606" spans="3:7" s="46" customFormat="1">
      <c r="C606" s="47"/>
      <c r="D606" s="47"/>
      <c r="E606" s="47"/>
      <c r="F606" s="47"/>
      <c r="G606" s="47"/>
    </row>
    <row r="607" spans="3:7" s="46" customFormat="1">
      <c r="C607" s="47"/>
      <c r="D607" s="47"/>
      <c r="E607" s="47"/>
      <c r="F607" s="47"/>
      <c r="G607" s="47"/>
    </row>
    <row r="608" spans="3:7" s="46" customFormat="1">
      <c r="C608" s="47"/>
      <c r="D608" s="47"/>
      <c r="E608" s="47"/>
      <c r="F608" s="47"/>
      <c r="G608" s="47"/>
    </row>
    <row r="609" spans="3:7" s="46" customFormat="1">
      <c r="C609" s="47"/>
      <c r="D609" s="47"/>
      <c r="E609" s="47"/>
      <c r="F609" s="47"/>
      <c r="G609" s="47"/>
    </row>
    <row r="610" spans="3:7" s="46" customFormat="1">
      <c r="C610" s="47"/>
      <c r="D610" s="47"/>
      <c r="E610" s="47"/>
      <c r="F610" s="47"/>
      <c r="G610" s="47"/>
    </row>
    <row r="611" spans="3:7" s="46" customFormat="1">
      <c r="C611" s="47"/>
      <c r="D611" s="47"/>
      <c r="E611" s="47"/>
      <c r="F611" s="47"/>
      <c r="G611" s="47"/>
    </row>
    <row r="612" spans="3:7" s="46" customFormat="1">
      <c r="C612" s="47"/>
      <c r="D612" s="47"/>
      <c r="E612" s="47"/>
      <c r="F612" s="47"/>
      <c r="G612" s="47"/>
    </row>
    <row r="613" spans="3:7" s="46" customFormat="1">
      <c r="C613" s="47"/>
      <c r="D613" s="47"/>
      <c r="E613" s="47"/>
      <c r="F613" s="47"/>
      <c r="G613" s="47"/>
    </row>
    <row r="614" spans="3:7" s="46" customFormat="1">
      <c r="C614" s="47"/>
      <c r="D614" s="47"/>
      <c r="E614" s="47"/>
      <c r="F614" s="47"/>
      <c r="G614" s="47"/>
    </row>
    <row r="615" spans="3:7" s="46" customFormat="1">
      <c r="C615" s="47"/>
      <c r="D615" s="47"/>
      <c r="E615" s="47"/>
      <c r="F615" s="47"/>
      <c r="G615" s="47"/>
    </row>
    <row r="616" spans="3:7" s="46" customFormat="1">
      <c r="C616" s="47"/>
      <c r="D616" s="47"/>
      <c r="E616" s="47"/>
      <c r="F616" s="47"/>
      <c r="G616" s="47"/>
    </row>
    <row r="617" spans="3:7" s="46" customFormat="1">
      <c r="C617" s="47"/>
      <c r="D617" s="47"/>
      <c r="E617" s="47"/>
      <c r="F617" s="47"/>
      <c r="G617" s="47"/>
    </row>
    <row r="618" spans="3:7" s="46" customFormat="1">
      <c r="C618" s="47"/>
      <c r="D618" s="47"/>
      <c r="E618" s="47"/>
      <c r="F618" s="47"/>
      <c r="G618" s="47"/>
    </row>
    <row r="619" spans="3:7" s="46" customFormat="1">
      <c r="C619" s="47"/>
      <c r="D619" s="47"/>
      <c r="E619" s="47"/>
      <c r="F619" s="47"/>
      <c r="G619" s="47"/>
    </row>
    <row r="620" spans="3:7" s="46" customFormat="1">
      <c r="C620" s="47"/>
      <c r="D620" s="47"/>
      <c r="E620" s="47"/>
      <c r="F620" s="47"/>
      <c r="G620" s="47"/>
    </row>
    <row r="621" spans="3:7" s="46" customFormat="1">
      <c r="C621" s="47"/>
      <c r="D621" s="47"/>
      <c r="E621" s="47"/>
      <c r="F621" s="47"/>
      <c r="G621" s="47"/>
    </row>
    <row r="622" spans="3:7" s="46" customFormat="1">
      <c r="C622" s="47"/>
      <c r="D622" s="47"/>
      <c r="E622" s="47"/>
      <c r="F622" s="47"/>
      <c r="G622" s="47"/>
    </row>
    <row r="623" spans="3:7" s="46" customFormat="1">
      <c r="C623" s="47"/>
      <c r="D623" s="47"/>
      <c r="E623" s="47"/>
      <c r="F623" s="47"/>
      <c r="G623" s="47"/>
    </row>
    <row r="624" spans="3:7" s="46" customFormat="1">
      <c r="C624" s="47"/>
      <c r="D624" s="47"/>
      <c r="E624" s="47"/>
      <c r="F624" s="47"/>
      <c r="G624" s="47"/>
    </row>
    <row r="625" spans="3:7" s="46" customFormat="1">
      <c r="C625" s="47"/>
      <c r="D625" s="47"/>
      <c r="E625" s="47"/>
      <c r="F625" s="47"/>
      <c r="G625" s="47"/>
    </row>
    <row r="626" spans="3:7" s="46" customFormat="1">
      <c r="C626" s="47"/>
      <c r="D626" s="47"/>
      <c r="E626" s="47"/>
      <c r="F626" s="47"/>
      <c r="G626" s="47"/>
    </row>
    <row r="627" spans="3:7" s="46" customFormat="1">
      <c r="C627" s="47"/>
      <c r="D627" s="47"/>
      <c r="E627" s="47"/>
      <c r="F627" s="47"/>
      <c r="G627" s="47"/>
    </row>
    <row r="628" spans="3:7" s="46" customFormat="1">
      <c r="C628" s="47"/>
      <c r="D628" s="47"/>
      <c r="E628" s="47"/>
      <c r="F628" s="47"/>
      <c r="G628" s="47"/>
    </row>
    <row r="629" spans="3:7" s="46" customFormat="1">
      <c r="C629" s="47"/>
      <c r="D629" s="47"/>
      <c r="E629" s="47"/>
      <c r="F629" s="47"/>
      <c r="G629" s="47"/>
    </row>
    <row r="630" spans="3:7" s="46" customFormat="1">
      <c r="C630" s="47"/>
      <c r="D630" s="47"/>
      <c r="E630" s="47"/>
      <c r="F630" s="47"/>
      <c r="G630" s="47"/>
    </row>
    <row r="631" spans="3:7" s="46" customFormat="1">
      <c r="C631" s="47"/>
      <c r="D631" s="47"/>
      <c r="E631" s="47"/>
      <c r="F631" s="47"/>
      <c r="G631" s="47"/>
    </row>
    <row r="632" spans="3:7" s="46" customFormat="1">
      <c r="C632" s="47"/>
      <c r="D632" s="47"/>
      <c r="E632" s="47"/>
      <c r="F632" s="47"/>
      <c r="G632" s="47"/>
    </row>
    <row r="633" spans="3:7" s="46" customFormat="1">
      <c r="C633" s="47"/>
      <c r="D633" s="47"/>
      <c r="E633" s="47"/>
      <c r="F633" s="47"/>
      <c r="G633" s="47"/>
    </row>
    <row r="634" spans="3:7" s="46" customFormat="1">
      <c r="C634" s="47"/>
      <c r="D634" s="47"/>
      <c r="E634" s="47"/>
      <c r="F634" s="47"/>
      <c r="G634" s="47"/>
    </row>
    <row r="635" spans="3:7" s="46" customFormat="1">
      <c r="C635" s="47"/>
      <c r="D635" s="47"/>
      <c r="E635" s="47"/>
      <c r="F635" s="47"/>
      <c r="G635" s="47"/>
    </row>
    <row r="636" spans="3:7" s="46" customFormat="1">
      <c r="C636" s="47"/>
      <c r="D636" s="47"/>
      <c r="E636" s="47"/>
      <c r="F636" s="47"/>
      <c r="G636" s="47"/>
    </row>
    <row r="637" spans="3:7" s="46" customFormat="1">
      <c r="C637" s="47"/>
      <c r="D637" s="47"/>
      <c r="E637" s="47"/>
      <c r="F637" s="47"/>
      <c r="G637" s="47"/>
    </row>
    <row r="638" spans="3:7" s="46" customFormat="1">
      <c r="C638" s="47"/>
      <c r="D638" s="47"/>
      <c r="E638" s="47"/>
      <c r="F638" s="47"/>
      <c r="G638" s="47"/>
    </row>
    <row r="639" spans="3:7" s="46" customFormat="1">
      <c r="C639" s="47"/>
      <c r="D639" s="47"/>
      <c r="E639" s="47"/>
      <c r="F639" s="47"/>
      <c r="G639" s="47"/>
    </row>
    <row r="640" spans="3:7" s="46" customFormat="1">
      <c r="C640" s="47"/>
      <c r="D640" s="47"/>
      <c r="E640" s="47"/>
      <c r="F640" s="47"/>
      <c r="G640" s="47"/>
    </row>
    <row r="641" spans="3:7" s="46" customFormat="1">
      <c r="C641" s="47"/>
      <c r="D641" s="47"/>
      <c r="E641" s="47"/>
      <c r="F641" s="47"/>
      <c r="G641" s="47"/>
    </row>
    <row r="642" spans="3:7" s="46" customFormat="1">
      <c r="C642" s="47"/>
      <c r="D642" s="47"/>
      <c r="E642" s="47"/>
      <c r="F642" s="47"/>
      <c r="G642" s="47"/>
    </row>
    <row r="643" spans="3:7" s="46" customFormat="1">
      <c r="C643" s="47"/>
      <c r="D643" s="47"/>
      <c r="E643" s="47"/>
      <c r="F643" s="47"/>
      <c r="G643" s="47"/>
    </row>
    <row r="644" spans="3:7" s="46" customFormat="1">
      <c r="C644" s="47"/>
      <c r="D644" s="47"/>
      <c r="E644" s="47"/>
      <c r="F644" s="47"/>
      <c r="G644" s="47"/>
    </row>
    <row r="645" spans="3:7" s="46" customFormat="1">
      <c r="C645" s="47"/>
      <c r="D645" s="47"/>
      <c r="E645" s="47"/>
      <c r="F645" s="47"/>
      <c r="G645" s="47"/>
    </row>
    <row r="646" spans="3:7" s="46" customFormat="1">
      <c r="C646" s="47"/>
      <c r="D646" s="47"/>
      <c r="E646" s="47"/>
      <c r="F646" s="47"/>
      <c r="G646" s="47"/>
    </row>
    <row r="647" spans="3:7" s="46" customFormat="1">
      <c r="C647" s="47"/>
      <c r="D647" s="47"/>
      <c r="E647" s="47"/>
      <c r="F647" s="47"/>
      <c r="G647" s="47"/>
    </row>
    <row r="648" spans="3:7" s="46" customFormat="1">
      <c r="C648" s="47"/>
      <c r="D648" s="47"/>
      <c r="E648" s="47"/>
      <c r="F648" s="47"/>
      <c r="G648" s="47"/>
    </row>
    <row r="649" spans="3:7" s="46" customFormat="1"/>
  </sheetData>
  <protectedRanges>
    <protectedRange sqref="B4:H5 F3:H3" name="Range1"/>
  </protectedRanges>
  <mergeCells count="284">
    <mergeCell ref="C314:G314"/>
    <mergeCell ref="C315:G315"/>
    <mergeCell ref="C110:G110"/>
    <mergeCell ref="C107:G107"/>
    <mergeCell ref="B91:F91"/>
    <mergeCell ref="C290:G290"/>
    <mergeCell ref="C291:G291"/>
    <mergeCell ref="C309:G309"/>
    <mergeCell ref="C310:G310"/>
    <mergeCell ref="C311:G311"/>
    <mergeCell ref="C312:G312"/>
    <mergeCell ref="C313:G313"/>
    <mergeCell ref="C242:G242"/>
    <mergeCell ref="C243:G243"/>
    <mergeCell ref="C244:G244"/>
    <mergeCell ref="C245:G245"/>
    <mergeCell ref="C246:G246"/>
    <mergeCell ref="C264:G264"/>
    <mergeCell ref="C256:E256"/>
    <mergeCell ref="C260:G260"/>
    <mergeCell ref="C259:G259"/>
    <mergeCell ref="C261:G261"/>
    <mergeCell ref="C262:G262"/>
    <mergeCell ref="C263:G263"/>
    <mergeCell ref="C252:G252"/>
    <mergeCell ref="C253:G253"/>
    <mergeCell ref="C300:G300"/>
    <mergeCell ref="C301:G301"/>
    <mergeCell ref="C302:G302"/>
    <mergeCell ref="C303:G303"/>
    <mergeCell ref="H250:J250"/>
    <mergeCell ref="C247:G247"/>
    <mergeCell ref="C248:G248"/>
    <mergeCell ref="C266:G266"/>
    <mergeCell ref="C267:G267"/>
    <mergeCell ref="C265:G265"/>
    <mergeCell ref="C225:G225"/>
    <mergeCell ref="C229:G229"/>
    <mergeCell ref="C230:G230"/>
    <mergeCell ref="C231:G231"/>
    <mergeCell ref="C345:G345"/>
    <mergeCell ref="C346:G346"/>
    <mergeCell ref="B250:F250"/>
    <mergeCell ref="C237:G237"/>
    <mergeCell ref="C236:G236"/>
    <mergeCell ref="C238:G238"/>
    <mergeCell ref="C239:G239"/>
    <mergeCell ref="C240:G240"/>
    <mergeCell ref="C241:G241"/>
    <mergeCell ref="C268:G268"/>
    <mergeCell ref="C269:G269"/>
    <mergeCell ref="B273:F273"/>
    <mergeCell ref="C275:G275"/>
    <mergeCell ref="C276:G276"/>
    <mergeCell ref="C277:G277"/>
    <mergeCell ref="C341:G341"/>
    <mergeCell ref="C284:G284"/>
    <mergeCell ref="C270:G270"/>
    <mergeCell ref="C271:G271"/>
    <mergeCell ref="C299:G299"/>
    <mergeCell ref="H52:J52"/>
    <mergeCell ref="C214:G214"/>
    <mergeCell ref="C213:G213"/>
    <mergeCell ref="C215:G215"/>
    <mergeCell ref="C216:G216"/>
    <mergeCell ref="C217:G217"/>
    <mergeCell ref="C218:G218"/>
    <mergeCell ref="C219:G219"/>
    <mergeCell ref="C220:G220"/>
    <mergeCell ref="C77:G77"/>
    <mergeCell ref="C78:G78"/>
    <mergeCell ref="C89:G89"/>
    <mergeCell ref="C85:G85"/>
    <mergeCell ref="C71:G71"/>
    <mergeCell ref="C72:G72"/>
    <mergeCell ref="C73:G73"/>
    <mergeCell ref="B75:F75"/>
    <mergeCell ref="C114:G114"/>
    <mergeCell ref="C88:G88"/>
    <mergeCell ref="C101:G101"/>
    <mergeCell ref="C103:G103"/>
    <mergeCell ref="C104:G104"/>
    <mergeCell ref="C87:G87"/>
    <mergeCell ref="C80:E80"/>
    <mergeCell ref="C197:G197"/>
    <mergeCell ref="C198:G198"/>
    <mergeCell ref="C199:G199"/>
    <mergeCell ref="C200:G200"/>
    <mergeCell ref="B204:G204"/>
    <mergeCell ref="C201:G201"/>
    <mergeCell ref="C202:G202"/>
    <mergeCell ref="C232:G232"/>
    <mergeCell ref="C185:G185"/>
    <mergeCell ref="C186:G186"/>
    <mergeCell ref="C192:G192"/>
    <mergeCell ref="C193:G193"/>
    <mergeCell ref="C194:G194"/>
    <mergeCell ref="C195:G195"/>
    <mergeCell ref="C196:G196"/>
    <mergeCell ref="C206:G206"/>
    <mergeCell ref="C207:G207"/>
    <mergeCell ref="C208:G208"/>
    <mergeCell ref="C209:G209"/>
    <mergeCell ref="C221:G221"/>
    <mergeCell ref="C222:G222"/>
    <mergeCell ref="C223:G223"/>
    <mergeCell ref="B227:G227"/>
    <mergeCell ref="C224:G224"/>
    <mergeCell ref="C153:G153"/>
    <mergeCell ref="C154:G154"/>
    <mergeCell ref="B160:G160"/>
    <mergeCell ref="C176:G176"/>
    <mergeCell ref="C177:G177"/>
    <mergeCell ref="B181:G181"/>
    <mergeCell ref="C183:G183"/>
    <mergeCell ref="C184:G184"/>
    <mergeCell ref="C191:G191"/>
    <mergeCell ref="C190:G190"/>
    <mergeCell ref="C178:G178"/>
    <mergeCell ref="C164:G164"/>
    <mergeCell ref="C165:G165"/>
    <mergeCell ref="C166:G166"/>
    <mergeCell ref="C167:G167"/>
    <mergeCell ref="C168:G168"/>
    <mergeCell ref="C169:G169"/>
    <mergeCell ref="C170:G170"/>
    <mergeCell ref="C171:G171"/>
    <mergeCell ref="C172:G172"/>
    <mergeCell ref="C173:G173"/>
    <mergeCell ref="C174:G174"/>
    <mergeCell ref="C175:G175"/>
    <mergeCell ref="C179:G179"/>
    <mergeCell ref="C105:G105"/>
    <mergeCell ref="C106:G106"/>
    <mergeCell ref="C94:G94"/>
    <mergeCell ref="C86:G86"/>
    <mergeCell ref="C64:G64"/>
    <mergeCell ref="C65:G65"/>
    <mergeCell ref="C38:G38"/>
    <mergeCell ref="C39:G39"/>
    <mergeCell ref="C70:G70"/>
    <mergeCell ref="C58:E58"/>
    <mergeCell ref="C62:G62"/>
    <mergeCell ref="C61:G61"/>
    <mergeCell ref="C63:G63"/>
    <mergeCell ref="C54:G54"/>
    <mergeCell ref="C55:G55"/>
    <mergeCell ref="B52:G52"/>
    <mergeCell ref="C84:G84"/>
    <mergeCell ref="C83:G83"/>
    <mergeCell ref="C93:G93"/>
    <mergeCell ref="C99:G99"/>
    <mergeCell ref="C98:G98"/>
    <mergeCell ref="C102:G102"/>
    <mergeCell ref="C31:G31"/>
    <mergeCell ref="C32:G32"/>
    <mergeCell ref="C33:G33"/>
    <mergeCell ref="C34:G34"/>
    <mergeCell ref="C43:G43"/>
    <mergeCell ref="C35:G35"/>
    <mergeCell ref="C36:G36"/>
    <mergeCell ref="B41:F41"/>
    <mergeCell ref="C37:G37"/>
    <mergeCell ref="B1:J1"/>
    <mergeCell ref="B3:D3"/>
    <mergeCell ref="B4:D4"/>
    <mergeCell ref="C9:G9"/>
    <mergeCell ref="B7:G7"/>
    <mergeCell ref="C11:G11"/>
    <mergeCell ref="C13:G13"/>
    <mergeCell ref="C14:G14"/>
    <mergeCell ref="B18:F18"/>
    <mergeCell ref="C15:G15"/>
    <mergeCell ref="F4:H4"/>
    <mergeCell ref="B5:D5"/>
    <mergeCell ref="F5:H5"/>
    <mergeCell ref="F3:H3"/>
    <mergeCell ref="H18:J18"/>
    <mergeCell ref="C335:G335"/>
    <mergeCell ref="C336:G336"/>
    <mergeCell ref="C340:G340"/>
    <mergeCell ref="C10:G10"/>
    <mergeCell ref="C20:G20"/>
    <mergeCell ref="C21:G21"/>
    <mergeCell ref="C12:G12"/>
    <mergeCell ref="C100:G100"/>
    <mergeCell ref="C16:G16"/>
    <mergeCell ref="C24:E24"/>
    <mergeCell ref="C28:G28"/>
    <mergeCell ref="C27:G27"/>
    <mergeCell ref="C29:G29"/>
    <mergeCell ref="C45:G45"/>
    <mergeCell ref="C47:G47"/>
    <mergeCell ref="C48:G48"/>
    <mergeCell ref="C66:G66"/>
    <mergeCell ref="C67:G67"/>
    <mergeCell ref="C68:G68"/>
    <mergeCell ref="B281:F281"/>
    <mergeCell ref="C282:G282"/>
    <mergeCell ref="C288:G288"/>
    <mergeCell ref="C69:G69"/>
    <mergeCell ref="C30:G30"/>
    <mergeCell ref="C108:G108"/>
    <mergeCell ref="C111:G111"/>
    <mergeCell ref="C112:G112"/>
    <mergeCell ref="C113:G113"/>
    <mergeCell ref="C115:G115"/>
    <mergeCell ref="C125:G125"/>
    <mergeCell ref="C126:G126"/>
    <mergeCell ref="C127:G127"/>
    <mergeCell ref="C116:G116"/>
    <mergeCell ref="C109:G109"/>
    <mergeCell ref="C117:G117"/>
    <mergeCell ref="B121:F121"/>
    <mergeCell ref="C123:G123"/>
    <mergeCell ref="C124:G124"/>
    <mergeCell ref="C130:G130"/>
    <mergeCell ref="C131:G131"/>
    <mergeCell ref="C298:G298"/>
    <mergeCell ref="C292:G292"/>
    <mergeCell ref="C293:G293"/>
    <mergeCell ref="C294:G294"/>
    <mergeCell ref="C295:G295"/>
    <mergeCell ref="C296:G296"/>
    <mergeCell ref="C297:G297"/>
    <mergeCell ref="C132:G132"/>
    <mergeCell ref="C133:G133"/>
    <mergeCell ref="C134:G134"/>
    <mergeCell ref="C135:G135"/>
    <mergeCell ref="C136:G136"/>
    <mergeCell ref="C137:G137"/>
    <mergeCell ref="C138:G138"/>
    <mergeCell ref="C139:G139"/>
    <mergeCell ref="B143:F143"/>
    <mergeCell ref="C145:G145"/>
    <mergeCell ref="C155:G155"/>
    <mergeCell ref="C305:G305"/>
    <mergeCell ref="C306:G306"/>
    <mergeCell ref="C307:G307"/>
    <mergeCell ref="C308:G308"/>
    <mergeCell ref="C319:G319"/>
    <mergeCell ref="C316:G316"/>
    <mergeCell ref="C317:G317"/>
    <mergeCell ref="C318:G318"/>
    <mergeCell ref="C128:G128"/>
    <mergeCell ref="C129:G129"/>
    <mergeCell ref="C146:G146"/>
    <mergeCell ref="C140:G140"/>
    <mergeCell ref="C141:G141"/>
    <mergeCell ref="C147:G147"/>
    <mergeCell ref="C148:G148"/>
    <mergeCell ref="C149:G149"/>
    <mergeCell ref="C156:G156"/>
    <mergeCell ref="C162:G162"/>
    <mergeCell ref="C157:G157"/>
    <mergeCell ref="C158:G158"/>
    <mergeCell ref="C163:G163"/>
    <mergeCell ref="C150:G150"/>
    <mergeCell ref="C151:G151"/>
    <mergeCell ref="C152:G152"/>
    <mergeCell ref="C337:G337"/>
    <mergeCell ref="C342:G342"/>
    <mergeCell ref="C347:G347"/>
    <mergeCell ref="H75:J75"/>
    <mergeCell ref="H204:J204"/>
    <mergeCell ref="H211:J211"/>
    <mergeCell ref="H227:J227"/>
    <mergeCell ref="H234:J234"/>
    <mergeCell ref="H188:J188"/>
    <mergeCell ref="H181:J181"/>
    <mergeCell ref="H91:J91"/>
    <mergeCell ref="C326:G326"/>
    <mergeCell ref="C327:G327"/>
    <mergeCell ref="C328:G328"/>
    <mergeCell ref="C329:G329"/>
    <mergeCell ref="C330:G330"/>
    <mergeCell ref="C331:G331"/>
    <mergeCell ref="C320:G320"/>
    <mergeCell ref="C321:G321"/>
    <mergeCell ref="C322:G322"/>
    <mergeCell ref="C323:G323"/>
    <mergeCell ref="C324:G324"/>
    <mergeCell ref="C325:G325"/>
    <mergeCell ref="C304:G304"/>
  </mergeCells>
  <conditionalFormatting sqref="H284">
    <cfRule type="containsText" dxfId="1" priority="3" stopIfTrue="1" operator="containsText" text="Okay">
      <formula>NOT(ISERROR(SEARCH("Okay",H284)))</formula>
    </cfRule>
    <cfRule type="containsText" dxfId="0" priority="4" stopIfTrue="1" operator="containsText" text="Error">
      <formula>NOT(ISERROR(SEARCH("Error",H284)))</formula>
    </cfRule>
  </conditionalFormatting>
  <dataValidations disablePrompts="1" count="2">
    <dataValidation showInputMessage="1" showErrorMessage="1" sqref="P136:R145 B309:B311 S264:AG264 N174:R1048576 S259:AG259 O173:AA173 N170:N173 N169:R169 O168:AA168 O164:R166 P153:R161 O136:O161 O163:AA163 P152:AB152 P148:R150 P113:X113 N135:Z135 P114:R123 P147:AB147 N125:Z125 O170:R171 S190:AD190 S196:AD196 S213:AD213 S219:AD219 S236:AD236 S242:AD242 N126:R128 N130:Z130 N131:R133 N136:N168 B314 P68:R96 P98:X98 N34:R59 S83:AD83 T61:AE61 T33:AE33 N28:R31 T27:AE27 T67:AE67 N32:S33 N13:R25 N1:R9 N11:AB11 N26:S27 N60:S67 P99:R104 P106:X106 P107:R111 N68:O123"/>
    <dataValidation type="list" allowBlank="1" showInputMessage="1" showErrorMessage="1" sqref="E3">
      <formula1>#REF!</formula1>
    </dataValidation>
  </dataValidations>
  <pageMargins left="0.15748031496062992" right="0.15748031496062992" top="0.78740157480314965" bottom="0.78740157480314965" header="0.51181102362204722" footer="0.51181102362204722"/>
  <pageSetup paperSize="9" scale="53" fitToHeight="11" orientation="landscape" blackAndWhite="1" r:id="rId1"/>
  <headerFooter alignWithMargins="0">
    <oddHeader>&amp;L&amp;Z&amp;F</oddHeader>
    <oddFooter>&amp;C&amp;P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Work_x0020_Area xmlns="2cd398cc-5242-4f22-a36e-b22b9499e21b">Electricity Distribution</Work_x0020_Area>
    <Ref_x0020_No_x0020_New xmlns="2cd398cc-5242-4f22-a36e-b22b9499e21b" xsi:nil="true"/>
    <_x003a__x003a_ xmlns="2cd398cc-5242-4f22-a36e-b22b9499e21b">- Subsidiary Document</_x003a__x003a_>
    <Keywords- xmlns="2cd398cc-5242-4f22-a36e-b22b9499e21b" xsi:nil="true"/>
    <Overview xmlns="2cd398cc-5242-4f22-a36e-b22b9499e21b" xsi:nil="true"/>
    <Publication_x0020_Date_x003a_ xmlns="2cd398cc-5242-4f22-a36e-b22b9499e21b">2012-03-30T00:00:00+00:00</Publication_x0020_Date_x003a_>
    <Closing_x0020_Date xmlns="2cd398cc-5242-4f22-a36e-b22b9499e21b" xsi:nil="true"/>
    <_x003a_ xmlns="2cd398cc-5242-4f22-a36e-b22b9499e21b">2012/03/30 Direction letter customer services RIGS 47/12</_x003a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Other" ma:contentTypeID="0x0101001B29A5457858BB40B9775B98A0F7A8170008568BB86168FA459DE97FE121B2551D" ma:contentTypeVersion="22" ma:contentTypeDescription="Any item containing internal Ofgem or external information" ma:contentTypeScope="" ma:versionID="9c046e71aba5f806693b1e1083a30b14">
  <xsd:schema xmlns:xsd="http://www.w3.org/2001/XMLSchema" xmlns:p="http://schemas.microsoft.com/office/2006/metadata/properties" xmlns:ns2="2cd398cc-5242-4f22-a36e-b22b9499e21b" targetNamespace="http://schemas.microsoft.com/office/2006/metadata/properties" ma:root="true" ma:fieldsID="98c1c71aa7fc4ace8668b4d901cd150e"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Keywords-"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Keywords-" ma:index="15" nillable="true" ma:displayName="Keywords-" ma:default="" ma:internalName="Keywords_x002d_">
      <xsd:simpleType>
        <xsd:restriction base="dms:Note"/>
      </xsd:simpleType>
    </xsd:element>
    <xsd:element name="Ref_x0020_No_x0020_New" ma:index="16"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2AB1A13-63BE-4E2F-9C59-6644CD8AD321}"/>
</file>

<file path=customXml/itemProps2.xml><?xml version="1.0" encoding="utf-8"?>
<ds:datastoreItem xmlns:ds="http://schemas.openxmlformats.org/officeDocument/2006/customXml" ds:itemID="{A72FC05E-150B-4F24-BDB3-72AA9E0DDB2C}"/>
</file>

<file path=customXml/itemProps3.xml><?xml version="1.0" encoding="utf-8"?>
<ds:datastoreItem xmlns:ds="http://schemas.openxmlformats.org/officeDocument/2006/customXml" ds:itemID="{FCD6B411-DD3F-4B3B-9439-2C254840AB14}"/>
</file>

<file path=customXml/itemProps4.xml><?xml version="1.0" encoding="utf-8"?>
<ds:datastoreItem xmlns:ds="http://schemas.openxmlformats.org/officeDocument/2006/customXml" ds:itemID="{DAE551D3-45A2-496A-BCB1-B505DFE37DDC}"/>
</file>

<file path=customXml/itemProps5.xml><?xml version="1.0" encoding="utf-8"?>
<ds:datastoreItem xmlns:ds="http://schemas.openxmlformats.org/officeDocument/2006/customXml" ds:itemID="{75ECD823-E6A7-4E65-A9A4-7DD9E5E514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GS template</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Guarantee Standard of Performance Workbook</dc:title>
  <dc:creator>James Hope</dc:creator>
  <cp:keywords/>
  <cp:lastModifiedBy>Karl Hurley</cp:lastModifiedBy>
  <cp:lastPrinted>2012-02-23T17:01:11Z</cp:lastPrinted>
  <dcterms:created xsi:type="dcterms:W3CDTF">2006-02-09T11:42:56Z</dcterms:created>
  <dcterms:modified xsi:type="dcterms:W3CDTF">2012-03-28T18:21:51Z</dcterms:modified>
  <cp:contentType>Other</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Other</vt:lpwstr>
  </property>
  <property fmtid="{D5CDD505-2E9C-101B-9397-08002B2CF9AE}" pid="3" name="ContentTypeId">
    <vt:lpwstr>0x0101001B29A5457858BB40B9775B98A0F7A8170008568BB86168FA459DE97FE121B2551D</vt:lpwstr>
  </property>
  <property fmtid="{D5CDD505-2E9C-101B-9397-08002B2CF9AE}" pid="4" name="Ref No New">
    <vt:lpwstr/>
  </property>
  <property fmtid="{D5CDD505-2E9C-101B-9397-08002B2CF9AE}" pid="5" name="Keywords-">
    <vt:lpwstr/>
  </property>
  <property fmtid="{D5CDD505-2E9C-101B-9397-08002B2CF9AE}" pid="6" name="Overview">
    <vt:lpwstr/>
  </property>
  <property fmtid="{D5CDD505-2E9C-101B-9397-08002B2CF9AE}" pid="7" name="Publication Date:">
    <vt:lpwstr>2010-03-31T00:00:00Z</vt:lpwstr>
  </property>
  <property fmtid="{D5CDD505-2E9C-101B-9397-08002B2CF9AE}" pid="8" name="Work Area">
    <vt:lpwstr>Electricity Distribution</vt:lpwstr>
  </property>
  <property fmtid="{D5CDD505-2E9C-101B-9397-08002B2CF9AE}" pid="9" name="Closing Date">
    <vt:lpwstr>1999-11-30T00:00:00Z</vt:lpwstr>
  </property>
  <property fmtid="{D5CDD505-2E9C-101B-9397-08002B2CF9AE}" pid="10" name=":">
    <vt:lpwstr>20100031 Open letter RIGS 42/10</vt:lpwstr>
  </property>
  <property fmtid="{D5CDD505-2E9C-101B-9397-08002B2CF9AE}" pid="12" name="Organisation">
    <vt:lpwstr>Elec DNO</vt:lpwstr>
  </property>
  <property fmtid="{D5CDD505-2E9C-101B-9397-08002B2CF9AE}" pid="13" name="DLCPolicyLabelValue">
    <vt:lpwstr>Version : 0.6</vt:lpwstr>
  </property>
  <property fmtid="{D5CDD505-2E9C-101B-9397-08002B2CF9AE}" pid="14" name="DLCPolicyLabelClientValue">
    <vt:lpwstr>Version : {_UIVersionString}</vt:lpwstr>
  </property>
  <property fmtid="{D5CDD505-2E9C-101B-9397-08002B2CF9AE}" pid="17" name="Classification">
    <vt:lpwstr>Unclassified</vt:lpwstr>
  </property>
  <property fmtid="{D5CDD505-2E9C-101B-9397-08002B2CF9AE}" pid="18" name="::">
    <vt:lpwstr>Response</vt:lpwstr>
  </property>
</Properties>
</file>