
<file path=[Content_Types].xml><?xml version="1.0" encoding="utf-8"?>
<Types xmlns="http://schemas.openxmlformats.org/package/2006/content-types">
  <Override PartName="/xl/charts/chart6.xml" ContentType="application/vnd.openxmlformats-officedocument.drawingml.chart+xml"/>
  <Override PartName="/xl/charts/chart7.xml" ContentType="application/vnd.openxmlformats-officedocument.drawingml.chart+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19035" windowHeight="7425" firstSheet="4" activeTab="6"/>
  </bookViews>
  <sheets>
    <sheet name="2009-10 Country x Status" sheetId="1" r:id="rId1"/>
    <sheet name="2009-10 Quarter x Status" sheetId="2" r:id="rId2"/>
    <sheet name="2009-10 Tech x Quarter" sheetId="3" r:id="rId3"/>
    <sheet name="2010-11 Country x Status" sheetId="4" r:id="rId4"/>
    <sheet name="2010-11 Quarter x Status" sheetId="5" r:id="rId5"/>
    <sheet name="2010-11 Tech x Quarter" sheetId="6" r:id="rId6"/>
    <sheet name="2011-12 Country x Status" sheetId="7" r:id="rId7"/>
  </sheets>
  <externalReferences>
    <externalReference r:id="rId8"/>
    <externalReference r:id="rId9"/>
    <externalReference r:id="rId10"/>
  </externalReferences>
  <calcPr calcId="125725"/>
</workbook>
</file>

<file path=xl/calcChain.xml><?xml version="1.0" encoding="utf-8"?>
<calcChain xmlns="http://schemas.openxmlformats.org/spreadsheetml/2006/main">
  <c r="E52" i="7"/>
  <c r="F52"/>
  <c r="D52"/>
  <c r="C52"/>
  <c r="P47" i="1" l="1"/>
  <c r="O47"/>
  <c r="N47"/>
  <c r="M47"/>
  <c r="L47"/>
  <c r="K47"/>
  <c r="J47"/>
  <c r="I47"/>
  <c r="H47"/>
  <c r="G47"/>
  <c r="F47"/>
  <c r="E47"/>
  <c r="D47"/>
  <c r="C47"/>
  <c r="P46"/>
  <c r="O46"/>
  <c r="N46"/>
  <c r="M46"/>
  <c r="L46"/>
  <c r="K46"/>
  <c r="J46"/>
  <c r="I46"/>
  <c r="H46"/>
  <c r="G46"/>
  <c r="F46"/>
  <c r="E46"/>
  <c r="D46"/>
  <c r="C46"/>
  <c r="C47" i="4" l="1"/>
  <c r="D47"/>
  <c r="E47"/>
  <c r="F47"/>
  <c r="G47"/>
  <c r="H47"/>
  <c r="I47"/>
  <c r="J47"/>
  <c r="K47"/>
  <c r="L47"/>
  <c r="M47"/>
  <c r="N47"/>
  <c r="O47"/>
  <c r="P47"/>
  <c r="C48"/>
  <c r="D48"/>
  <c r="E48"/>
  <c r="F48"/>
  <c r="G48"/>
  <c r="H48"/>
  <c r="I48"/>
  <c r="J48"/>
  <c r="K48"/>
  <c r="L48"/>
  <c r="M48"/>
  <c r="N48"/>
  <c r="O48"/>
  <c r="P48"/>
</calcChain>
</file>

<file path=xl/sharedStrings.xml><?xml version="1.0" encoding="utf-8"?>
<sst xmlns="http://schemas.openxmlformats.org/spreadsheetml/2006/main" count="123" uniqueCount="33">
  <si>
    <t>Data correct at 10 October 2011</t>
  </si>
  <si>
    <t>Additional Certificates</t>
  </si>
  <si>
    <t>Grand Total</t>
  </si>
  <si>
    <t>Denmark</t>
  </si>
  <si>
    <t>Issued</t>
  </si>
  <si>
    <t xml:space="preserve">Redeemed </t>
  </si>
  <si>
    <t>England</t>
  </si>
  <si>
    <t>France</t>
  </si>
  <si>
    <t>Germany</t>
  </si>
  <si>
    <t>Scotland</t>
  </si>
  <si>
    <t>Wales</t>
  </si>
  <si>
    <t>Notes</t>
  </si>
  <si>
    <t>The status 'Issued' refers to CHP LECs that have been Issued but not yet redeemed; the status 'Redeemed' refers to CHP LECs that have been Issued and subsequently redeemed against indirect supplies. The total of Issued and Redeemed thus represents the sum of LECs originally issued.</t>
  </si>
  <si>
    <t>CHP LECs issued but subsequently revoked are not included in the figures.</t>
  </si>
  <si>
    <t>The 'Issued Total' includes 105,306 LECs undergoing transfer between parties at the time data were collated; also 20,578 LECs voluntarily 'Retired' by the generator (Issued, and valid for redemption, but removed from the generator's account).</t>
  </si>
  <si>
    <t>Certificates issued as a result of the annual reconciliation for 2010/11 are denoted by the category of 'Additional certificates'.</t>
  </si>
  <si>
    <t>The category 'Additional Certificates' refers to additional certificates issued following annual reconciliation for 2009/10 and not relating to a particular output month.</t>
  </si>
  <si>
    <t>The category 'Additional Certificates' refers to additional certificates issued following annual reconciliation for 2010/11 and not relating to a particular output month.</t>
  </si>
  <si>
    <t>Additional certificates</t>
  </si>
  <si>
    <t>CHP</t>
  </si>
  <si>
    <t>Co-fired</t>
  </si>
  <si>
    <t>Here, 'CHP' refers to a conventional CHP station burning only fossil fuel; a 'Co-fired' station is one burning both renewable and fossil fuels using CHP technology. A co-fired station will also be receiving Renewable LECs on the portion of electrical output attributable to renewable fuels.</t>
  </si>
  <si>
    <t>CHP LECs issued but subsequently revoked or cancelled are not included in the figures.</t>
  </si>
  <si>
    <t>The 'Issued' total includes 12,318 LECs undergoing transfer between parties at the time data were collated; also 150,341 LECs voluntarily 'Retired' by the generator (Issued, and valid for redemption, but removed from the generator's account).</t>
  </si>
  <si>
    <t>The category 'Add. Certificates' refers to additional certificates issued following annual reconciliation for 2009/10 and not relating to a particular output month.</t>
  </si>
  <si>
    <t>Apr-2011</t>
  </si>
  <si>
    <t>Jun-2011</t>
  </si>
  <si>
    <t>May-2011</t>
  </si>
  <si>
    <t>Redeemed</t>
  </si>
  <si>
    <t>Netherlands</t>
  </si>
  <si>
    <t>-</t>
  </si>
  <si>
    <t>The 'Issued' total includes 95,839 LECs undergoing transfer between parties at the time data were collated</t>
  </si>
  <si>
    <t>At the time certificate data were collated no co-fired generating stations had been issued with CHP LECs for the period hence no separate analysis for technology type is given.</t>
  </si>
</sst>
</file>

<file path=xl/styles.xml><?xml version="1.0" encoding="utf-8"?>
<styleSheet xmlns="http://schemas.openxmlformats.org/spreadsheetml/2006/main">
  <numFmts count="4">
    <numFmt numFmtId="43" formatCode="_-* #,##0.00_-;\-* #,##0.00_-;_-* &quot;-&quot;??_-;_-@_-"/>
    <numFmt numFmtId="164" formatCode="[$-409]mmm\-yy;@"/>
    <numFmt numFmtId="165" formatCode="_(* #,##0_);_(* \(#,##0\);_(* &quot;-&quot;??_);_(@_)"/>
    <numFmt numFmtId="166" formatCode="_-* #,##0_-;\-* #,##0_-;_-* &quot;-&quot;??_-;_-@_-"/>
  </numFmts>
  <fonts count="6">
    <font>
      <sz val="11"/>
      <color theme="1"/>
      <name val="Calibri"/>
      <family val="2"/>
      <scheme val="minor"/>
    </font>
    <font>
      <sz val="11"/>
      <color theme="1"/>
      <name val="Calibri"/>
      <family val="2"/>
      <scheme val="minor"/>
    </font>
    <font>
      <b/>
      <sz val="10"/>
      <name val="Arial"/>
      <family val="2"/>
    </font>
    <font>
      <sz val="10"/>
      <name val="Arial"/>
      <family val="2"/>
    </font>
    <font>
      <b/>
      <sz val="10"/>
      <color theme="1"/>
      <name val="Verdana"/>
      <family val="2"/>
    </font>
    <font>
      <sz val="10"/>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2" fillId="0" borderId="0" xfId="0" applyFont="1" applyAlignment="1">
      <alignment vertical="top"/>
    </xf>
    <xf numFmtId="0" fontId="0" fillId="0" borderId="0" xfId="0" applyAlignment="1">
      <alignment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2" fillId="0" borderId="1" xfId="0" applyFont="1" applyBorder="1" applyAlignment="1">
      <alignment horizontal="left" wrapText="1"/>
    </xf>
    <xf numFmtId="0" fontId="2" fillId="2" borderId="1" xfId="0" applyFont="1" applyFill="1" applyBorder="1" applyAlignment="1">
      <alignment horizontal="left" wrapText="1"/>
    </xf>
    <xf numFmtId="165" fontId="2" fillId="2" borderId="1" xfId="1" applyNumberFormat="1" applyFont="1" applyFill="1" applyBorder="1" applyAlignment="1">
      <alignment vertical="top" wrapText="1"/>
    </xf>
    <xf numFmtId="0" fontId="4" fillId="0" borderId="0" xfId="0" applyFont="1" applyFill="1" applyBorder="1" applyAlignment="1">
      <alignment horizontal="left" wrapText="1" indent="1"/>
    </xf>
    <xf numFmtId="0" fontId="3" fillId="0" borderId="0" xfId="0" applyFont="1" applyAlignment="1"/>
    <xf numFmtId="0" fontId="2" fillId="3" borderId="1" xfId="0" applyFont="1" applyFill="1" applyBorder="1" applyAlignment="1">
      <alignment vertical="top" wrapText="1"/>
    </xf>
    <xf numFmtId="164" fontId="2" fillId="3" borderId="1" xfId="0" applyNumberFormat="1" applyFont="1" applyFill="1" applyBorder="1" applyAlignment="1">
      <alignment horizontal="center" vertical="top"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165" fontId="2" fillId="3" borderId="1" xfId="1" applyNumberFormat="1" applyFont="1" applyFill="1" applyBorder="1" applyAlignment="1">
      <alignment vertical="top" wrapText="1"/>
    </xf>
    <xf numFmtId="0" fontId="5" fillId="0" borderId="0" xfId="0" applyFont="1" applyFill="1" applyBorder="1" applyAlignment="1">
      <alignment horizontal="left"/>
    </xf>
    <xf numFmtId="166" fontId="2" fillId="2" borderId="1" xfId="1" applyNumberFormat="1" applyFont="1" applyFill="1" applyBorder="1" applyAlignment="1">
      <alignment vertical="top" wrapText="1"/>
    </xf>
    <xf numFmtId="166" fontId="2" fillId="2" borderId="1" xfId="1" applyNumberFormat="1" applyFont="1" applyFill="1" applyBorder="1" applyAlignment="1">
      <alignment horizontal="center" vertical="top" wrapText="1"/>
    </xf>
    <xf numFmtId="164" fontId="2" fillId="2" borderId="1" xfId="1" applyNumberFormat="1" applyFont="1" applyFill="1" applyBorder="1" applyAlignment="1">
      <alignment horizontal="center" vertical="top" wrapText="1"/>
    </xf>
    <xf numFmtId="17" fontId="2" fillId="2" borderId="1" xfId="1" applyNumberFormat="1" applyFont="1" applyFill="1" applyBorder="1" applyAlignment="1">
      <alignment vertical="top" wrapText="1"/>
    </xf>
    <xf numFmtId="166" fontId="2" fillId="2" borderId="1" xfId="1" applyNumberFormat="1" applyFont="1" applyFill="1" applyBorder="1" applyAlignment="1">
      <alignment horizontal="left" vertical="top" wrapText="1"/>
    </xf>
    <xf numFmtId="166" fontId="5" fillId="0" borderId="1" xfId="1" applyNumberFormat="1" applyFont="1" applyBorder="1" applyAlignment="1">
      <alignment vertical="top" wrapText="1"/>
    </xf>
    <xf numFmtId="0" fontId="5" fillId="0" borderId="1" xfId="0" applyFont="1" applyBorder="1" applyAlignment="1">
      <alignment horizontal="left" wrapText="1" indent="1"/>
    </xf>
    <xf numFmtId="166" fontId="5" fillId="0" borderId="1" xfId="1" applyNumberFormat="1" applyFont="1" applyBorder="1" applyAlignment="1">
      <alignment horizontal="left" vertical="top" wrapText="1"/>
    </xf>
    <xf numFmtId="0" fontId="5" fillId="2" borderId="1" xfId="0" applyFont="1" applyFill="1" applyBorder="1" applyAlignment="1">
      <alignment horizontal="left" wrapText="1" indent="1"/>
    </xf>
    <xf numFmtId="166" fontId="5" fillId="2" borderId="1" xfId="0" applyNumberFormat="1" applyFont="1" applyFill="1" applyBorder="1" applyAlignment="1">
      <alignment wrapText="1"/>
    </xf>
    <xf numFmtId="0" fontId="5" fillId="2" borderId="1" xfId="0" applyFont="1" applyFill="1" applyBorder="1" applyAlignment="1">
      <alignment wrapText="1"/>
    </xf>
    <xf numFmtId="165" fontId="5" fillId="0" borderId="1" xfId="1" applyNumberFormat="1" applyFont="1" applyBorder="1" applyAlignment="1">
      <alignment vertical="top" wrapText="1"/>
    </xf>
    <xf numFmtId="165" fontId="5" fillId="2" borderId="1" xfId="1" applyNumberFormat="1" applyFont="1" applyFill="1" applyBorder="1" applyAlignment="1">
      <alignment vertical="top" wrapText="1"/>
    </xf>
    <xf numFmtId="0" fontId="2" fillId="3" borderId="1" xfId="0" applyFont="1" applyFill="1" applyBorder="1" applyAlignment="1">
      <alignment vertical="top"/>
    </xf>
    <xf numFmtId="0" fontId="2" fillId="3" borderId="1" xfId="0" applyFont="1" applyFill="1" applyBorder="1" applyAlignment="1">
      <alignment horizontal="center" vertical="top"/>
    </xf>
    <xf numFmtId="0" fontId="2" fillId="0" borderId="1" xfId="0" applyFont="1" applyBorder="1" applyAlignment="1">
      <alignment horizontal="left" vertical="top"/>
    </xf>
    <xf numFmtId="166" fontId="0" fillId="0" borderId="1" xfId="1" applyNumberFormat="1" applyFont="1" applyBorder="1" applyAlignment="1">
      <alignment vertical="top"/>
    </xf>
    <xf numFmtId="166" fontId="2" fillId="0" borderId="1" xfId="1" applyNumberFormat="1" applyFont="1" applyBorder="1" applyAlignment="1">
      <alignment vertical="top"/>
    </xf>
    <xf numFmtId="0" fontId="0" fillId="0" borderId="1" xfId="0" applyBorder="1" applyAlignment="1">
      <alignment horizontal="left" vertical="top" indent="1"/>
    </xf>
    <xf numFmtId="0" fontId="2" fillId="3" borderId="1" xfId="0" applyFont="1" applyFill="1" applyBorder="1" applyAlignment="1">
      <alignment horizontal="left" vertical="top"/>
    </xf>
    <xf numFmtId="166" fontId="2" fillId="3" borderId="1" xfId="1" applyNumberFormat="1" applyFont="1" applyFill="1" applyBorder="1" applyAlignment="1">
      <alignment vertical="top"/>
    </xf>
    <xf numFmtId="0" fontId="3" fillId="3" borderId="1" xfId="0" applyFont="1" applyFill="1" applyBorder="1" applyAlignment="1">
      <alignment horizontal="left" vertical="top" indent="1"/>
    </xf>
    <xf numFmtId="166" fontId="3" fillId="3" borderId="1" xfId="1" applyNumberFormat="1" applyFont="1" applyFill="1" applyBorder="1" applyAlignment="1">
      <alignment vertical="top"/>
    </xf>
    <xf numFmtId="166" fontId="2" fillId="3" borderId="1" xfId="1" applyNumberFormat="1" applyFont="1" applyFill="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800" b="1" i="0" baseline="0"/>
              <a:t>CHP LECs showing Issued or Redeemed status by  generator country: April 2009 - March 2010</a:t>
            </a:r>
          </a:p>
        </c:rich>
      </c:tx>
      <c:layout/>
    </c:title>
    <c:view3D>
      <c:rAngAx val="1"/>
    </c:view3D>
    <c:plotArea>
      <c:layout/>
      <c:bar3DChart>
        <c:barDir val="col"/>
        <c:grouping val="clustered"/>
        <c:ser>
          <c:idx val="0"/>
          <c:order val="0"/>
          <c:tx>
            <c:strRef>
              <c:f>'[1]Pivot 1'!$B$2</c:f>
              <c:strCache>
                <c:ptCount val="1"/>
                <c:pt idx="0">
                  <c:v>Issued</c:v>
                </c:pt>
              </c:strCache>
            </c:strRef>
          </c:tx>
          <c:cat>
            <c:strRef>
              <c:f>'[1]Pivot 1'!$A$3:$A$8</c:f>
              <c:strCache>
                <c:ptCount val="6"/>
                <c:pt idx="0">
                  <c:v>Denmark</c:v>
                </c:pt>
                <c:pt idx="1">
                  <c:v>England</c:v>
                </c:pt>
                <c:pt idx="2">
                  <c:v>France</c:v>
                </c:pt>
                <c:pt idx="3">
                  <c:v>Germany</c:v>
                </c:pt>
                <c:pt idx="4">
                  <c:v>Scotland</c:v>
                </c:pt>
                <c:pt idx="5">
                  <c:v>Wales</c:v>
                </c:pt>
              </c:strCache>
            </c:strRef>
          </c:cat>
          <c:val>
            <c:numRef>
              <c:f>'[1]Pivot 1'!$B$3:$B$8</c:f>
              <c:numCache>
                <c:formatCode>General</c:formatCode>
                <c:ptCount val="6"/>
                <c:pt idx="0">
                  <c:v>9506</c:v>
                </c:pt>
                <c:pt idx="1">
                  <c:v>10422300</c:v>
                </c:pt>
                <c:pt idx="2">
                  <c:v>1279929</c:v>
                </c:pt>
                <c:pt idx="3">
                  <c:v>7948</c:v>
                </c:pt>
                <c:pt idx="4">
                  <c:v>97837</c:v>
                </c:pt>
                <c:pt idx="5">
                  <c:v>14482</c:v>
                </c:pt>
              </c:numCache>
            </c:numRef>
          </c:val>
        </c:ser>
        <c:ser>
          <c:idx val="1"/>
          <c:order val="1"/>
          <c:tx>
            <c:strRef>
              <c:f>'[1]Pivot 1'!$C$2</c:f>
              <c:strCache>
                <c:ptCount val="1"/>
                <c:pt idx="0">
                  <c:v>Redeemed </c:v>
                </c:pt>
              </c:strCache>
            </c:strRef>
          </c:tx>
          <c:cat>
            <c:strRef>
              <c:f>'[1]Pivot 1'!$A$3:$A$8</c:f>
              <c:strCache>
                <c:ptCount val="6"/>
                <c:pt idx="0">
                  <c:v>Denmark</c:v>
                </c:pt>
                <c:pt idx="1">
                  <c:v>England</c:v>
                </c:pt>
                <c:pt idx="2">
                  <c:v>France</c:v>
                </c:pt>
                <c:pt idx="3">
                  <c:v>Germany</c:v>
                </c:pt>
                <c:pt idx="4">
                  <c:v>Scotland</c:v>
                </c:pt>
                <c:pt idx="5">
                  <c:v>Wales</c:v>
                </c:pt>
              </c:strCache>
            </c:strRef>
          </c:cat>
          <c:val>
            <c:numRef>
              <c:f>'[1]Pivot 1'!$C$3:$C$8</c:f>
              <c:numCache>
                <c:formatCode>General</c:formatCode>
                <c:ptCount val="6"/>
                <c:pt idx="0">
                  <c:v>116289</c:v>
                </c:pt>
                <c:pt idx="1">
                  <c:v>11299681</c:v>
                </c:pt>
                <c:pt idx="2">
                  <c:v>1318093</c:v>
                </c:pt>
                <c:pt idx="4">
                  <c:v>16142</c:v>
                </c:pt>
                <c:pt idx="5">
                  <c:v>186944</c:v>
                </c:pt>
              </c:numCache>
            </c:numRef>
          </c:val>
        </c:ser>
        <c:shape val="box"/>
        <c:axId val="133384832"/>
        <c:axId val="133423872"/>
        <c:axId val="0"/>
      </c:bar3DChart>
      <c:catAx>
        <c:axId val="133384832"/>
        <c:scaling>
          <c:orientation val="minMax"/>
        </c:scaling>
        <c:axPos val="b"/>
        <c:majorTickMark val="none"/>
        <c:tickLblPos val="nextTo"/>
        <c:crossAx val="133423872"/>
        <c:crosses val="autoZero"/>
        <c:auto val="1"/>
        <c:lblAlgn val="ctr"/>
        <c:lblOffset val="100"/>
      </c:catAx>
      <c:valAx>
        <c:axId val="133423872"/>
        <c:scaling>
          <c:orientation val="minMax"/>
        </c:scaling>
        <c:axPos val="l"/>
        <c:majorGridlines/>
        <c:title>
          <c:tx>
            <c:rich>
              <a:bodyPr/>
              <a:lstStyle/>
              <a:p>
                <a:pPr>
                  <a:defRPr/>
                </a:pPr>
                <a:r>
                  <a:rPr lang="en-GB"/>
                  <a:t>Number of CHP LECs</a:t>
                </a:r>
              </a:p>
            </c:rich>
          </c:tx>
          <c:layout/>
        </c:title>
        <c:numFmt formatCode="General" sourceLinked="1"/>
        <c:majorTickMark val="none"/>
        <c:tickLblPos val="nextTo"/>
        <c:crossAx val="133384832"/>
        <c:crosses val="autoZero"/>
        <c:crossBetween val="between"/>
      </c:valAx>
      <c:dTable>
        <c:showHorzBorder val="1"/>
        <c:showVertBorder val="1"/>
        <c:showOutline val="1"/>
        <c:showKeys val="1"/>
      </c:dTable>
    </c:plotArea>
    <c:plotVisOnly val="1"/>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800" b="1" i="0" baseline="0"/>
              <a:t>CHP LECs for all countries, showing Issued or Redeemed status by output quarter: April 2009 - March 2010</a:t>
            </a:r>
            <a:endParaRPr lang="en-GB"/>
          </a:p>
        </c:rich>
      </c:tx>
      <c:layout/>
    </c:title>
    <c:view3D>
      <c:rAngAx val="1"/>
    </c:view3D>
    <c:plotArea>
      <c:layout/>
      <c:bar3DChart>
        <c:barDir val="col"/>
        <c:grouping val="clustered"/>
        <c:ser>
          <c:idx val="0"/>
          <c:order val="0"/>
          <c:tx>
            <c:strRef>
              <c:f>'[1]Pivot 2'!$B$4</c:f>
              <c:strCache>
                <c:ptCount val="1"/>
                <c:pt idx="0">
                  <c:v>Issued</c:v>
                </c:pt>
              </c:strCache>
            </c:strRef>
          </c:tx>
          <c:cat>
            <c:strRef>
              <c:f>'[1]Pivot 2'!$A$5:$A$9</c:f>
              <c:strCache>
                <c:ptCount val="5"/>
                <c:pt idx="0">
                  <c:v>Additional Certificates</c:v>
                </c:pt>
                <c:pt idx="1">
                  <c:v>Quarter 1</c:v>
                </c:pt>
                <c:pt idx="2">
                  <c:v>Quarter 2</c:v>
                </c:pt>
                <c:pt idx="3">
                  <c:v>Quarter 3</c:v>
                </c:pt>
                <c:pt idx="4">
                  <c:v>Quarter 4</c:v>
                </c:pt>
              </c:strCache>
            </c:strRef>
          </c:cat>
          <c:val>
            <c:numRef>
              <c:f>'[1]Pivot 2'!$B$5:$B$9</c:f>
              <c:numCache>
                <c:formatCode>General</c:formatCode>
                <c:ptCount val="5"/>
                <c:pt idx="0">
                  <c:v>435207</c:v>
                </c:pt>
                <c:pt idx="1">
                  <c:v>1993885</c:v>
                </c:pt>
                <c:pt idx="2">
                  <c:v>2668914</c:v>
                </c:pt>
                <c:pt idx="3">
                  <c:v>3512463</c:v>
                </c:pt>
                <c:pt idx="4">
                  <c:v>3221533</c:v>
                </c:pt>
              </c:numCache>
            </c:numRef>
          </c:val>
        </c:ser>
        <c:ser>
          <c:idx val="1"/>
          <c:order val="1"/>
          <c:tx>
            <c:strRef>
              <c:f>'[1]Pivot 2'!$C$4</c:f>
              <c:strCache>
                <c:ptCount val="1"/>
                <c:pt idx="0">
                  <c:v>Redeemed </c:v>
                </c:pt>
              </c:strCache>
            </c:strRef>
          </c:tx>
          <c:cat>
            <c:strRef>
              <c:f>'[1]Pivot 2'!$A$5:$A$9</c:f>
              <c:strCache>
                <c:ptCount val="5"/>
                <c:pt idx="0">
                  <c:v>Additional Certificates</c:v>
                </c:pt>
                <c:pt idx="1">
                  <c:v>Quarter 1</c:v>
                </c:pt>
                <c:pt idx="2">
                  <c:v>Quarter 2</c:v>
                </c:pt>
                <c:pt idx="3">
                  <c:v>Quarter 3</c:v>
                </c:pt>
                <c:pt idx="4">
                  <c:v>Quarter 4</c:v>
                </c:pt>
              </c:strCache>
            </c:strRef>
          </c:cat>
          <c:val>
            <c:numRef>
              <c:f>'[1]Pivot 2'!$C$5:$C$9</c:f>
              <c:numCache>
                <c:formatCode>General</c:formatCode>
                <c:ptCount val="5"/>
                <c:pt idx="0">
                  <c:v>558496</c:v>
                </c:pt>
                <c:pt idx="1">
                  <c:v>3213089</c:v>
                </c:pt>
                <c:pt idx="2">
                  <c:v>3202648</c:v>
                </c:pt>
                <c:pt idx="3">
                  <c:v>3038068</c:v>
                </c:pt>
                <c:pt idx="4">
                  <c:v>2924848</c:v>
                </c:pt>
              </c:numCache>
            </c:numRef>
          </c:val>
        </c:ser>
        <c:shape val="box"/>
        <c:axId val="149490688"/>
        <c:axId val="149494400"/>
        <c:axId val="0"/>
      </c:bar3DChart>
      <c:catAx>
        <c:axId val="149490688"/>
        <c:scaling>
          <c:orientation val="minMax"/>
        </c:scaling>
        <c:axPos val="b"/>
        <c:majorTickMark val="none"/>
        <c:tickLblPos val="nextTo"/>
        <c:crossAx val="149494400"/>
        <c:crosses val="autoZero"/>
        <c:auto val="1"/>
        <c:lblAlgn val="ctr"/>
        <c:lblOffset val="100"/>
      </c:catAx>
      <c:valAx>
        <c:axId val="149494400"/>
        <c:scaling>
          <c:orientation val="minMax"/>
        </c:scaling>
        <c:axPos val="l"/>
        <c:majorGridlines/>
        <c:title>
          <c:tx>
            <c:rich>
              <a:bodyPr/>
              <a:lstStyle/>
              <a:p>
                <a:pPr>
                  <a:defRPr/>
                </a:pPr>
                <a:r>
                  <a:rPr lang="en-GB"/>
                  <a:t>Number of CHP LECs</a:t>
                </a:r>
              </a:p>
            </c:rich>
          </c:tx>
          <c:layout/>
        </c:title>
        <c:numFmt formatCode="General" sourceLinked="1"/>
        <c:majorTickMark val="none"/>
        <c:tickLblPos val="nextTo"/>
        <c:crossAx val="149490688"/>
        <c:crosses val="autoZero"/>
        <c:crossBetween val="between"/>
      </c:valAx>
      <c:dTable>
        <c:showHorzBorder val="1"/>
        <c:showVertBorder val="1"/>
        <c:showOutline val="1"/>
        <c:showKeys val="1"/>
      </c:dTable>
    </c:plotArea>
    <c:plotVisOnly val="1"/>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800" b="1" i="0" baseline="0"/>
              <a:t>CHP LECs for all countries, showing Co-fired or CHP technology by output quarter:  April 2009 - March 2010</a:t>
            </a:r>
          </a:p>
        </c:rich>
      </c:tx>
      <c:layout/>
    </c:title>
    <c:view3D>
      <c:rAngAx val="1"/>
    </c:view3D>
    <c:plotArea>
      <c:layout/>
      <c:bar3DChart>
        <c:barDir val="col"/>
        <c:grouping val="clustered"/>
        <c:ser>
          <c:idx val="0"/>
          <c:order val="0"/>
          <c:tx>
            <c:strRef>
              <c:f>'[1]Pivot 3'!$B$4</c:f>
              <c:strCache>
                <c:ptCount val="1"/>
                <c:pt idx="0">
                  <c:v>CHP</c:v>
                </c:pt>
              </c:strCache>
            </c:strRef>
          </c:tx>
          <c:cat>
            <c:strRef>
              <c:f>'[1]Pivot 3'!$A$5:$A$9</c:f>
              <c:strCache>
                <c:ptCount val="5"/>
                <c:pt idx="0">
                  <c:v>Additional Certificates</c:v>
                </c:pt>
                <c:pt idx="1">
                  <c:v>Quarter 1</c:v>
                </c:pt>
                <c:pt idx="2">
                  <c:v>Quarter 2</c:v>
                </c:pt>
                <c:pt idx="3">
                  <c:v>Quarter 3</c:v>
                </c:pt>
                <c:pt idx="4">
                  <c:v>Quarter 4</c:v>
                </c:pt>
              </c:strCache>
            </c:strRef>
          </c:cat>
          <c:val>
            <c:numRef>
              <c:f>'[1]Pivot 3'!$B$5:$B$9</c:f>
              <c:numCache>
                <c:formatCode>General</c:formatCode>
                <c:ptCount val="5"/>
                <c:pt idx="0">
                  <c:v>992251</c:v>
                </c:pt>
                <c:pt idx="1">
                  <c:v>5195131</c:v>
                </c:pt>
                <c:pt idx="2">
                  <c:v>5857485</c:v>
                </c:pt>
                <c:pt idx="3">
                  <c:v>6536064</c:v>
                </c:pt>
                <c:pt idx="4">
                  <c:v>6132385</c:v>
                </c:pt>
              </c:numCache>
            </c:numRef>
          </c:val>
        </c:ser>
        <c:ser>
          <c:idx val="1"/>
          <c:order val="1"/>
          <c:tx>
            <c:strRef>
              <c:f>'[1]Pivot 3'!$C$4</c:f>
              <c:strCache>
                <c:ptCount val="1"/>
                <c:pt idx="0">
                  <c:v>Co-fired</c:v>
                </c:pt>
              </c:strCache>
            </c:strRef>
          </c:tx>
          <c:cat>
            <c:strRef>
              <c:f>'[1]Pivot 3'!$A$5:$A$9</c:f>
              <c:strCache>
                <c:ptCount val="5"/>
                <c:pt idx="0">
                  <c:v>Additional Certificates</c:v>
                </c:pt>
                <c:pt idx="1">
                  <c:v>Quarter 1</c:v>
                </c:pt>
                <c:pt idx="2">
                  <c:v>Quarter 2</c:v>
                </c:pt>
                <c:pt idx="3">
                  <c:v>Quarter 3</c:v>
                </c:pt>
                <c:pt idx="4">
                  <c:v>Quarter 4</c:v>
                </c:pt>
              </c:strCache>
            </c:strRef>
          </c:cat>
          <c:val>
            <c:numRef>
              <c:f>'[1]Pivot 3'!$C$5:$C$9</c:f>
              <c:numCache>
                <c:formatCode>General</c:formatCode>
                <c:ptCount val="5"/>
                <c:pt idx="0">
                  <c:v>1452</c:v>
                </c:pt>
                <c:pt idx="1">
                  <c:v>11843</c:v>
                </c:pt>
                <c:pt idx="2">
                  <c:v>14077</c:v>
                </c:pt>
                <c:pt idx="3">
                  <c:v>14467</c:v>
                </c:pt>
                <c:pt idx="4">
                  <c:v>13996</c:v>
                </c:pt>
              </c:numCache>
            </c:numRef>
          </c:val>
        </c:ser>
        <c:shape val="box"/>
        <c:axId val="157754880"/>
        <c:axId val="157756416"/>
        <c:axId val="0"/>
      </c:bar3DChart>
      <c:catAx>
        <c:axId val="157754880"/>
        <c:scaling>
          <c:orientation val="minMax"/>
        </c:scaling>
        <c:axPos val="b"/>
        <c:majorTickMark val="none"/>
        <c:tickLblPos val="nextTo"/>
        <c:crossAx val="157756416"/>
        <c:crosses val="autoZero"/>
        <c:auto val="1"/>
        <c:lblAlgn val="ctr"/>
        <c:lblOffset val="100"/>
      </c:catAx>
      <c:valAx>
        <c:axId val="157756416"/>
        <c:scaling>
          <c:orientation val="minMax"/>
        </c:scaling>
        <c:axPos val="l"/>
        <c:majorGridlines/>
        <c:title>
          <c:tx>
            <c:rich>
              <a:bodyPr/>
              <a:lstStyle/>
              <a:p>
                <a:pPr>
                  <a:defRPr/>
                </a:pPr>
                <a:r>
                  <a:rPr lang="en-GB"/>
                  <a:t>Number</a:t>
                </a:r>
                <a:r>
                  <a:rPr lang="en-GB" baseline="0"/>
                  <a:t> of CHP LECs</a:t>
                </a:r>
                <a:endParaRPr lang="en-GB"/>
              </a:p>
            </c:rich>
          </c:tx>
          <c:layout/>
        </c:title>
        <c:numFmt formatCode="General" sourceLinked="1"/>
        <c:majorTickMark val="none"/>
        <c:tickLblPos val="nextTo"/>
        <c:crossAx val="157754880"/>
        <c:crosses val="autoZero"/>
        <c:crossBetween val="between"/>
      </c:valAx>
      <c:dTable>
        <c:showHorzBorder val="1"/>
        <c:showVertBorder val="1"/>
        <c:showOutline val="1"/>
        <c:showKeys val="1"/>
      </c:dTable>
    </c:plotArea>
    <c:plotVisOnly val="1"/>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800" b="1" i="0" baseline="0"/>
              <a:t>CHP LECs showing Issued or Redeemed status by  generator country: April 2010 - March 2011</a:t>
            </a:r>
            <a:endParaRPr lang="en-GB"/>
          </a:p>
        </c:rich>
      </c:tx>
      <c:layout>
        <c:manualLayout>
          <c:xMode val="edge"/>
          <c:yMode val="edge"/>
          <c:x val="0.15446160962797975"/>
          <c:y val="1.2543021989300261E-2"/>
        </c:manualLayout>
      </c:layout>
    </c:title>
    <c:view3D>
      <c:rAngAx val="1"/>
    </c:view3D>
    <c:plotArea>
      <c:layout/>
      <c:bar3DChart>
        <c:barDir val="col"/>
        <c:grouping val="clustered"/>
        <c:ser>
          <c:idx val="0"/>
          <c:order val="0"/>
          <c:tx>
            <c:strRef>
              <c:f>'[2]Pivot 1'!$B$2</c:f>
              <c:strCache>
                <c:ptCount val="1"/>
                <c:pt idx="0">
                  <c:v>Issued</c:v>
                </c:pt>
              </c:strCache>
            </c:strRef>
          </c:tx>
          <c:cat>
            <c:strRef>
              <c:f>'[2]Pivot 1'!$A$3:$A$8</c:f>
              <c:strCache>
                <c:ptCount val="6"/>
                <c:pt idx="0">
                  <c:v>Denmark</c:v>
                </c:pt>
                <c:pt idx="1">
                  <c:v>England</c:v>
                </c:pt>
                <c:pt idx="2">
                  <c:v>France</c:v>
                </c:pt>
                <c:pt idx="3">
                  <c:v>Germany</c:v>
                </c:pt>
                <c:pt idx="4">
                  <c:v>Scotland</c:v>
                </c:pt>
                <c:pt idx="5">
                  <c:v>Wales</c:v>
                </c:pt>
              </c:strCache>
            </c:strRef>
          </c:cat>
          <c:val>
            <c:numRef>
              <c:f>'[2]Pivot 1'!$B$3:$B$8</c:f>
              <c:numCache>
                <c:formatCode>General</c:formatCode>
                <c:ptCount val="6"/>
                <c:pt idx="0">
                  <c:v>651747</c:v>
                </c:pt>
                <c:pt idx="1">
                  <c:v>9473926</c:v>
                </c:pt>
                <c:pt idx="2">
                  <c:v>2144591</c:v>
                </c:pt>
                <c:pt idx="3">
                  <c:v>11895</c:v>
                </c:pt>
                <c:pt idx="4">
                  <c:v>98114</c:v>
                </c:pt>
                <c:pt idx="5">
                  <c:v>181891</c:v>
                </c:pt>
              </c:numCache>
            </c:numRef>
          </c:val>
        </c:ser>
        <c:ser>
          <c:idx val="1"/>
          <c:order val="1"/>
          <c:tx>
            <c:strRef>
              <c:f>'[2]Pivot 1'!$C$2</c:f>
              <c:strCache>
                <c:ptCount val="1"/>
                <c:pt idx="0">
                  <c:v>Redeemed</c:v>
                </c:pt>
              </c:strCache>
            </c:strRef>
          </c:tx>
          <c:cat>
            <c:strRef>
              <c:f>'[2]Pivot 1'!$A$3:$A$8</c:f>
              <c:strCache>
                <c:ptCount val="6"/>
                <c:pt idx="0">
                  <c:v>Denmark</c:v>
                </c:pt>
                <c:pt idx="1">
                  <c:v>England</c:v>
                </c:pt>
                <c:pt idx="2">
                  <c:v>France</c:v>
                </c:pt>
                <c:pt idx="3">
                  <c:v>Germany</c:v>
                </c:pt>
                <c:pt idx="4">
                  <c:v>Scotland</c:v>
                </c:pt>
                <c:pt idx="5">
                  <c:v>Wales</c:v>
                </c:pt>
              </c:strCache>
            </c:strRef>
          </c:cat>
          <c:val>
            <c:numRef>
              <c:f>'[2]Pivot 1'!$C$3:$C$8</c:f>
              <c:numCache>
                <c:formatCode>General</c:formatCode>
                <c:ptCount val="6"/>
                <c:pt idx="0">
                  <c:v>80009</c:v>
                </c:pt>
                <c:pt idx="1">
                  <c:v>8300596</c:v>
                </c:pt>
                <c:pt idx="2">
                  <c:v>170400</c:v>
                </c:pt>
                <c:pt idx="3">
                  <c:v>0</c:v>
                </c:pt>
                <c:pt idx="4">
                  <c:v>0</c:v>
                </c:pt>
                <c:pt idx="5">
                  <c:v>136388</c:v>
                </c:pt>
              </c:numCache>
            </c:numRef>
          </c:val>
        </c:ser>
        <c:shape val="box"/>
        <c:axId val="221420544"/>
        <c:axId val="244114560"/>
        <c:axId val="0"/>
      </c:bar3DChart>
      <c:catAx>
        <c:axId val="221420544"/>
        <c:scaling>
          <c:orientation val="minMax"/>
        </c:scaling>
        <c:axPos val="b"/>
        <c:majorTickMark val="none"/>
        <c:tickLblPos val="nextTo"/>
        <c:crossAx val="244114560"/>
        <c:crosses val="autoZero"/>
        <c:auto val="1"/>
        <c:lblAlgn val="ctr"/>
        <c:lblOffset val="100"/>
      </c:catAx>
      <c:valAx>
        <c:axId val="244114560"/>
        <c:scaling>
          <c:orientation val="minMax"/>
        </c:scaling>
        <c:axPos val="l"/>
        <c:majorGridlines/>
        <c:title>
          <c:tx>
            <c:rich>
              <a:bodyPr/>
              <a:lstStyle/>
              <a:p>
                <a:pPr>
                  <a:defRPr/>
                </a:pPr>
                <a:r>
                  <a:rPr lang="en-GB"/>
                  <a:t>Number</a:t>
                </a:r>
                <a:r>
                  <a:rPr lang="en-GB" baseline="0"/>
                  <a:t> of CHP LECs</a:t>
                </a:r>
                <a:endParaRPr lang="en-GB"/>
              </a:p>
            </c:rich>
          </c:tx>
          <c:layout/>
        </c:title>
        <c:numFmt formatCode="General" sourceLinked="1"/>
        <c:majorTickMark val="none"/>
        <c:tickLblPos val="nextTo"/>
        <c:crossAx val="221420544"/>
        <c:crosses val="autoZero"/>
        <c:crossBetween val="between"/>
      </c:valAx>
      <c:dTable>
        <c:showHorzBorder val="1"/>
        <c:showVertBorder val="1"/>
        <c:showOutline val="1"/>
        <c:showKeys val="1"/>
      </c:dTable>
    </c:plotArea>
    <c:plotVisOnly val="1"/>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800" b="1" i="0" baseline="0"/>
              <a:t>CHP LECs for all countries, showing Issued or Redeemed status by output quarter: April 2010 - March 2011</a:t>
            </a:r>
          </a:p>
        </c:rich>
      </c:tx>
      <c:layout/>
    </c:title>
    <c:view3D>
      <c:rAngAx val="1"/>
    </c:view3D>
    <c:plotArea>
      <c:layout/>
      <c:bar3DChart>
        <c:barDir val="col"/>
        <c:grouping val="clustered"/>
        <c:ser>
          <c:idx val="0"/>
          <c:order val="0"/>
          <c:tx>
            <c:strRef>
              <c:f>'[2]Pivot 2'!$B$3</c:f>
              <c:strCache>
                <c:ptCount val="1"/>
                <c:pt idx="0">
                  <c:v>Issued</c:v>
                </c:pt>
              </c:strCache>
            </c:strRef>
          </c:tx>
          <c:cat>
            <c:strRef>
              <c:f>'[2]Pivot 2'!$A$4:$A$8</c:f>
              <c:strCache>
                <c:ptCount val="5"/>
                <c:pt idx="0">
                  <c:v>Additional certificates</c:v>
                </c:pt>
                <c:pt idx="1">
                  <c:v>Quarter 1</c:v>
                </c:pt>
                <c:pt idx="2">
                  <c:v>Quarter 2</c:v>
                </c:pt>
                <c:pt idx="3">
                  <c:v>Quarter 3</c:v>
                </c:pt>
                <c:pt idx="4">
                  <c:v>Quarter 4</c:v>
                </c:pt>
              </c:strCache>
            </c:strRef>
          </c:cat>
          <c:val>
            <c:numRef>
              <c:f>'[2]Pivot 2'!$B$4:$B$8</c:f>
              <c:numCache>
                <c:formatCode>General</c:formatCode>
                <c:ptCount val="5"/>
                <c:pt idx="0">
                  <c:v>1194647</c:v>
                </c:pt>
                <c:pt idx="1">
                  <c:v>2257268</c:v>
                </c:pt>
                <c:pt idx="2">
                  <c:v>2491055</c:v>
                </c:pt>
                <c:pt idx="3">
                  <c:v>3137648</c:v>
                </c:pt>
                <c:pt idx="4">
                  <c:v>3481546</c:v>
                </c:pt>
              </c:numCache>
            </c:numRef>
          </c:val>
        </c:ser>
        <c:ser>
          <c:idx val="1"/>
          <c:order val="1"/>
          <c:tx>
            <c:strRef>
              <c:f>'[2]Pivot 2'!$C$3</c:f>
              <c:strCache>
                <c:ptCount val="1"/>
                <c:pt idx="0">
                  <c:v>Redeemed </c:v>
                </c:pt>
              </c:strCache>
            </c:strRef>
          </c:tx>
          <c:cat>
            <c:strRef>
              <c:f>'[2]Pivot 2'!$A$4:$A$8</c:f>
              <c:strCache>
                <c:ptCount val="5"/>
                <c:pt idx="0">
                  <c:v>Additional certificates</c:v>
                </c:pt>
                <c:pt idx="1">
                  <c:v>Quarter 1</c:v>
                </c:pt>
                <c:pt idx="2">
                  <c:v>Quarter 2</c:v>
                </c:pt>
                <c:pt idx="3">
                  <c:v>Quarter 3</c:v>
                </c:pt>
                <c:pt idx="4">
                  <c:v>Quarter 4</c:v>
                </c:pt>
              </c:strCache>
            </c:strRef>
          </c:cat>
          <c:val>
            <c:numRef>
              <c:f>'[2]Pivot 2'!$C$4:$C$8</c:f>
              <c:numCache>
                <c:formatCode>General</c:formatCode>
                <c:ptCount val="5"/>
                <c:pt idx="0">
                  <c:v>168134</c:v>
                </c:pt>
                <c:pt idx="1">
                  <c:v>2536660</c:v>
                </c:pt>
                <c:pt idx="2">
                  <c:v>2573823</c:v>
                </c:pt>
                <c:pt idx="3">
                  <c:v>1568435</c:v>
                </c:pt>
                <c:pt idx="4">
                  <c:v>1840341</c:v>
                </c:pt>
              </c:numCache>
            </c:numRef>
          </c:val>
        </c:ser>
        <c:shape val="box"/>
        <c:axId val="52926336"/>
        <c:axId val="52927872"/>
        <c:axId val="0"/>
      </c:bar3DChart>
      <c:catAx>
        <c:axId val="52926336"/>
        <c:scaling>
          <c:orientation val="minMax"/>
        </c:scaling>
        <c:axPos val="b"/>
        <c:majorTickMark val="none"/>
        <c:tickLblPos val="nextTo"/>
        <c:crossAx val="52927872"/>
        <c:crosses val="autoZero"/>
        <c:auto val="1"/>
        <c:lblAlgn val="ctr"/>
        <c:lblOffset val="100"/>
      </c:catAx>
      <c:valAx>
        <c:axId val="52927872"/>
        <c:scaling>
          <c:orientation val="minMax"/>
          <c:max val="4000000"/>
        </c:scaling>
        <c:axPos val="l"/>
        <c:majorGridlines/>
        <c:title>
          <c:tx>
            <c:rich>
              <a:bodyPr/>
              <a:lstStyle/>
              <a:p>
                <a:pPr>
                  <a:defRPr/>
                </a:pPr>
                <a:r>
                  <a:rPr lang="en-GB"/>
                  <a:t>Number</a:t>
                </a:r>
                <a:r>
                  <a:rPr lang="en-GB" baseline="0"/>
                  <a:t> of CHP LECs</a:t>
                </a:r>
                <a:endParaRPr lang="en-GB"/>
              </a:p>
            </c:rich>
          </c:tx>
          <c:layout/>
        </c:title>
        <c:numFmt formatCode="#,##0" sourceLinked="0"/>
        <c:majorTickMark val="none"/>
        <c:tickLblPos val="nextTo"/>
        <c:crossAx val="52926336"/>
        <c:crosses val="autoZero"/>
        <c:crossBetween val="between"/>
      </c:valAx>
      <c:dTable>
        <c:showHorzBorder val="1"/>
        <c:showVertBorder val="1"/>
        <c:showOutline val="1"/>
        <c:showKeys val="1"/>
      </c:dTable>
    </c:plotArea>
    <c:plotVisOnly val="1"/>
  </c:chart>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800" b="1" i="0" baseline="0"/>
              <a:t>CHP LECs for all countries, showing Co-fired or CHP technology by output quarter:  April 2010 - March 2011</a:t>
            </a:r>
            <a:endParaRPr lang="en-GB"/>
          </a:p>
        </c:rich>
      </c:tx>
      <c:layout/>
    </c:title>
    <c:view3D>
      <c:rAngAx val="1"/>
    </c:view3D>
    <c:plotArea>
      <c:layout/>
      <c:bar3DChart>
        <c:barDir val="col"/>
        <c:grouping val="clustered"/>
        <c:ser>
          <c:idx val="0"/>
          <c:order val="0"/>
          <c:tx>
            <c:strRef>
              <c:f>'[2]Pivot 3'!$B$3</c:f>
              <c:strCache>
                <c:ptCount val="1"/>
                <c:pt idx="0">
                  <c:v>CHP</c:v>
                </c:pt>
              </c:strCache>
            </c:strRef>
          </c:tx>
          <c:cat>
            <c:strRef>
              <c:f>'[2]Pivot 3'!$A$4:$A$8</c:f>
              <c:strCache>
                <c:ptCount val="5"/>
                <c:pt idx="0">
                  <c:v>Additional certificates</c:v>
                </c:pt>
                <c:pt idx="1">
                  <c:v>Quarter 1</c:v>
                </c:pt>
                <c:pt idx="2">
                  <c:v>Quarter 2</c:v>
                </c:pt>
                <c:pt idx="3">
                  <c:v>Quarter 3</c:v>
                </c:pt>
                <c:pt idx="4">
                  <c:v>Quarter 4</c:v>
                </c:pt>
              </c:strCache>
            </c:strRef>
          </c:cat>
          <c:val>
            <c:numRef>
              <c:f>'[2]Pivot 3'!$B$4:$B$8</c:f>
              <c:numCache>
                <c:formatCode>General</c:formatCode>
                <c:ptCount val="5"/>
                <c:pt idx="0">
                  <c:v>1354754</c:v>
                </c:pt>
                <c:pt idx="1">
                  <c:v>4784187</c:v>
                </c:pt>
                <c:pt idx="2">
                  <c:v>5051857</c:v>
                </c:pt>
                <c:pt idx="3">
                  <c:v>4598702</c:v>
                </c:pt>
                <c:pt idx="4">
                  <c:v>5198155</c:v>
                </c:pt>
              </c:numCache>
            </c:numRef>
          </c:val>
        </c:ser>
        <c:ser>
          <c:idx val="1"/>
          <c:order val="1"/>
          <c:tx>
            <c:strRef>
              <c:f>'[2]Pivot 3'!$C$3</c:f>
              <c:strCache>
                <c:ptCount val="1"/>
                <c:pt idx="0">
                  <c:v>Co-fired</c:v>
                </c:pt>
              </c:strCache>
            </c:strRef>
          </c:tx>
          <c:cat>
            <c:strRef>
              <c:f>'[2]Pivot 3'!$A$4:$A$8</c:f>
              <c:strCache>
                <c:ptCount val="5"/>
                <c:pt idx="0">
                  <c:v>Additional certificates</c:v>
                </c:pt>
                <c:pt idx="1">
                  <c:v>Quarter 1</c:v>
                </c:pt>
                <c:pt idx="2">
                  <c:v>Quarter 2</c:v>
                </c:pt>
                <c:pt idx="3">
                  <c:v>Quarter 3</c:v>
                </c:pt>
                <c:pt idx="4">
                  <c:v>Quarter 4</c:v>
                </c:pt>
              </c:strCache>
            </c:strRef>
          </c:cat>
          <c:val>
            <c:numRef>
              <c:f>'[2]Pivot 3'!$C$4:$C$8</c:f>
              <c:numCache>
                <c:formatCode>General</c:formatCode>
                <c:ptCount val="5"/>
                <c:pt idx="0">
                  <c:v>8027</c:v>
                </c:pt>
                <c:pt idx="1">
                  <c:v>9741</c:v>
                </c:pt>
                <c:pt idx="2">
                  <c:v>13021</c:v>
                </c:pt>
                <c:pt idx="3">
                  <c:v>107381</c:v>
                </c:pt>
                <c:pt idx="4">
                  <c:v>123732</c:v>
                </c:pt>
              </c:numCache>
            </c:numRef>
          </c:val>
        </c:ser>
        <c:shape val="box"/>
        <c:axId val="52947200"/>
        <c:axId val="52948992"/>
        <c:axId val="0"/>
      </c:bar3DChart>
      <c:catAx>
        <c:axId val="52947200"/>
        <c:scaling>
          <c:orientation val="minMax"/>
        </c:scaling>
        <c:axPos val="b"/>
        <c:majorTickMark val="none"/>
        <c:tickLblPos val="nextTo"/>
        <c:crossAx val="52948992"/>
        <c:crosses val="autoZero"/>
        <c:auto val="1"/>
        <c:lblAlgn val="ctr"/>
        <c:lblOffset val="100"/>
      </c:catAx>
      <c:valAx>
        <c:axId val="52948992"/>
        <c:scaling>
          <c:orientation val="minMax"/>
        </c:scaling>
        <c:axPos val="l"/>
        <c:majorGridlines/>
        <c:title>
          <c:tx>
            <c:rich>
              <a:bodyPr/>
              <a:lstStyle/>
              <a:p>
                <a:pPr>
                  <a:defRPr/>
                </a:pPr>
                <a:r>
                  <a:rPr lang="en-GB"/>
                  <a:t>Number of CHP LECs</a:t>
                </a:r>
              </a:p>
            </c:rich>
          </c:tx>
          <c:layout/>
        </c:title>
        <c:numFmt formatCode="General" sourceLinked="1"/>
        <c:majorTickMark val="none"/>
        <c:tickLblPos val="nextTo"/>
        <c:crossAx val="52947200"/>
        <c:crosses val="autoZero"/>
        <c:crossBetween val="between"/>
      </c:valAx>
      <c:dTable>
        <c:showHorzBorder val="1"/>
        <c:showVertBorder val="1"/>
        <c:showOutline val="1"/>
        <c:showKeys val="1"/>
      </c:dTable>
    </c:plotArea>
    <c:plotVisOnly val="1"/>
  </c:chart>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800" b="1" i="0" baseline="0"/>
              <a:t>CHP LECs showing Issued or Redeemed status by  generator country: April - June 2011</a:t>
            </a:r>
            <a:endParaRPr lang="en-GB"/>
          </a:p>
        </c:rich>
      </c:tx>
      <c:layout/>
    </c:title>
    <c:view3D>
      <c:rAngAx val="1"/>
    </c:view3D>
    <c:plotArea>
      <c:layout/>
      <c:bar3DChart>
        <c:barDir val="col"/>
        <c:grouping val="clustered"/>
        <c:ser>
          <c:idx val="0"/>
          <c:order val="0"/>
          <c:tx>
            <c:strRef>
              <c:f>'[3]Pivot 1'!$C$2</c:f>
              <c:strCache>
                <c:ptCount val="1"/>
                <c:pt idx="0">
                  <c:v>Issued</c:v>
                </c:pt>
              </c:strCache>
            </c:strRef>
          </c:tx>
          <c:cat>
            <c:strRef>
              <c:f>'[3]Pivot 1'!$B$3:$B$9</c:f>
              <c:strCache>
                <c:ptCount val="7"/>
                <c:pt idx="0">
                  <c:v>England</c:v>
                </c:pt>
                <c:pt idx="1">
                  <c:v>Denmark</c:v>
                </c:pt>
                <c:pt idx="2">
                  <c:v>France</c:v>
                </c:pt>
                <c:pt idx="3">
                  <c:v>Germany</c:v>
                </c:pt>
                <c:pt idx="4">
                  <c:v>Netherlands</c:v>
                </c:pt>
                <c:pt idx="5">
                  <c:v>Scotland</c:v>
                </c:pt>
                <c:pt idx="6">
                  <c:v>Wales</c:v>
                </c:pt>
              </c:strCache>
            </c:strRef>
          </c:cat>
          <c:val>
            <c:numRef>
              <c:f>'[3]Pivot 1'!$C$3:$C$9</c:f>
              <c:numCache>
                <c:formatCode>General</c:formatCode>
                <c:ptCount val="7"/>
                <c:pt idx="0">
                  <c:v>2618467</c:v>
                </c:pt>
                <c:pt idx="1">
                  <c:v>139807</c:v>
                </c:pt>
                <c:pt idx="2">
                  <c:v>477798</c:v>
                </c:pt>
                <c:pt idx="3">
                  <c:v>304</c:v>
                </c:pt>
                <c:pt idx="4">
                  <c:v>13825</c:v>
                </c:pt>
                <c:pt idx="5">
                  <c:v>21602</c:v>
                </c:pt>
                <c:pt idx="6">
                  <c:v>88861</c:v>
                </c:pt>
              </c:numCache>
            </c:numRef>
          </c:val>
        </c:ser>
        <c:ser>
          <c:idx val="1"/>
          <c:order val="1"/>
          <c:tx>
            <c:strRef>
              <c:f>'[3]Pivot 1'!$D$2</c:f>
              <c:strCache>
                <c:ptCount val="1"/>
                <c:pt idx="0">
                  <c:v>Redeemed</c:v>
                </c:pt>
              </c:strCache>
            </c:strRef>
          </c:tx>
          <c:cat>
            <c:strRef>
              <c:f>'[3]Pivot 1'!$B$3:$B$9</c:f>
              <c:strCache>
                <c:ptCount val="7"/>
                <c:pt idx="0">
                  <c:v>England</c:v>
                </c:pt>
                <c:pt idx="1">
                  <c:v>Denmark</c:v>
                </c:pt>
                <c:pt idx="2">
                  <c:v>France</c:v>
                </c:pt>
                <c:pt idx="3">
                  <c:v>Germany</c:v>
                </c:pt>
                <c:pt idx="4">
                  <c:v>Netherlands</c:v>
                </c:pt>
                <c:pt idx="5">
                  <c:v>Scotland</c:v>
                </c:pt>
                <c:pt idx="6">
                  <c:v>Wales</c:v>
                </c:pt>
              </c:strCache>
            </c:strRef>
          </c:cat>
          <c:val>
            <c:numRef>
              <c:f>'[3]Pivot 1'!$D$3:$D$9</c:f>
              <c:numCache>
                <c:formatCode>General</c:formatCode>
                <c:ptCount val="7"/>
                <c:pt idx="0">
                  <c:v>0</c:v>
                </c:pt>
                <c:pt idx="1">
                  <c:v>0</c:v>
                </c:pt>
                <c:pt idx="2">
                  <c:v>0</c:v>
                </c:pt>
                <c:pt idx="3">
                  <c:v>0</c:v>
                </c:pt>
                <c:pt idx="4">
                  <c:v>0</c:v>
                </c:pt>
                <c:pt idx="5">
                  <c:v>0</c:v>
                </c:pt>
                <c:pt idx="6">
                  <c:v>0</c:v>
                </c:pt>
              </c:numCache>
            </c:numRef>
          </c:val>
        </c:ser>
        <c:shape val="box"/>
        <c:axId val="53009024"/>
        <c:axId val="53014912"/>
        <c:axId val="0"/>
      </c:bar3DChart>
      <c:catAx>
        <c:axId val="53009024"/>
        <c:scaling>
          <c:orientation val="minMax"/>
        </c:scaling>
        <c:axPos val="b"/>
        <c:majorTickMark val="none"/>
        <c:tickLblPos val="nextTo"/>
        <c:crossAx val="53014912"/>
        <c:crosses val="autoZero"/>
        <c:auto val="1"/>
        <c:lblAlgn val="ctr"/>
        <c:lblOffset val="100"/>
      </c:catAx>
      <c:valAx>
        <c:axId val="53014912"/>
        <c:scaling>
          <c:orientation val="minMax"/>
        </c:scaling>
        <c:axPos val="l"/>
        <c:majorGridlines/>
        <c:title>
          <c:tx>
            <c:rich>
              <a:bodyPr/>
              <a:lstStyle/>
              <a:p>
                <a:pPr>
                  <a:defRPr/>
                </a:pPr>
                <a:r>
                  <a:rPr lang="en-GB"/>
                  <a:t>Number of CHP LECs</a:t>
                </a:r>
              </a:p>
            </c:rich>
          </c:tx>
          <c:layout/>
        </c:title>
        <c:numFmt formatCode="General" sourceLinked="1"/>
        <c:majorTickMark val="none"/>
        <c:tickLblPos val="nextTo"/>
        <c:crossAx val="53009024"/>
        <c:crosses val="autoZero"/>
        <c:crossBetween val="between"/>
      </c:valAx>
      <c:dTable>
        <c:showHorzBorder val="1"/>
        <c:showVertBorder val="1"/>
        <c:showOutline val="1"/>
        <c:showKeys val="1"/>
      </c:dTable>
    </c:plotArea>
    <c:plotVisOnly val="1"/>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609601" y="190501"/>
    <xdr:ext cx="6667500" cy="40386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609600" y="190500"/>
    <xdr:ext cx="6705600" cy="38576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609601" y="190501"/>
    <xdr:ext cx="6705600" cy="38290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609600" y="190500"/>
    <xdr:ext cx="6891338" cy="407193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609601" y="190501"/>
    <xdr:ext cx="6629400" cy="45529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609600" y="190501"/>
    <xdr:ext cx="7734300" cy="501015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609600" y="190501"/>
    <xdr:ext cx="6696075" cy="44005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nfs01\home\downhamma\SharePoint%20Drafts\CHP%20LECs%202009-10%20(Oct%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nfs01\home\downhamma\SharePoint%20Drafts\CHP%20LECs%202010-11%20(Oct%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nfs01\home\downhamma\SharePoint%20Drafts\CHP%20LECs%20Apr-Jun%202011%20(Oct%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iginal Report 10 Oct 2011"/>
      <sheetName val="Country x Status (1)"/>
      <sheetName val="Pivot 1"/>
      <sheetName val="Quarter x Status (2)"/>
      <sheetName val="Pivot 2"/>
      <sheetName val="Quarter x Tech (3)"/>
      <sheetName val="Pivot 3"/>
      <sheetName val="Holder x Status"/>
      <sheetName val="Pivot 4"/>
      <sheetName val="Analysis"/>
    </sheetNames>
    <sheetDataSet>
      <sheetData sheetId="0" refreshError="1"/>
      <sheetData sheetId="1" refreshError="1"/>
      <sheetData sheetId="2">
        <row r="2">
          <cell r="B2" t="str">
            <v>Issued</v>
          </cell>
          <cell r="C2" t="str">
            <v xml:space="preserve">Redeemed </v>
          </cell>
        </row>
        <row r="3">
          <cell r="A3" t="str">
            <v>Denmark</v>
          </cell>
          <cell r="B3">
            <v>9506</v>
          </cell>
          <cell r="C3">
            <v>116289</v>
          </cell>
        </row>
        <row r="4">
          <cell r="A4" t="str">
            <v>England</v>
          </cell>
          <cell r="B4">
            <v>10422300</v>
          </cell>
          <cell r="C4">
            <v>11299681</v>
          </cell>
        </row>
        <row r="5">
          <cell r="A5" t="str">
            <v>France</v>
          </cell>
          <cell r="B5">
            <v>1279929</v>
          </cell>
          <cell r="C5">
            <v>1318093</v>
          </cell>
        </row>
        <row r="6">
          <cell r="A6" t="str">
            <v>Germany</v>
          </cell>
          <cell r="B6">
            <v>7948</v>
          </cell>
        </row>
        <row r="7">
          <cell r="A7" t="str">
            <v>Scotland</v>
          </cell>
          <cell r="B7">
            <v>97837</v>
          </cell>
          <cell r="C7">
            <v>16142</v>
          </cell>
        </row>
        <row r="8">
          <cell r="A8" t="str">
            <v>Wales</v>
          </cell>
          <cell r="B8">
            <v>14482</v>
          </cell>
          <cell r="C8">
            <v>186944</v>
          </cell>
        </row>
      </sheetData>
      <sheetData sheetId="3" refreshError="1"/>
      <sheetData sheetId="4">
        <row r="4">
          <cell r="B4" t="str">
            <v>Issued</v>
          </cell>
          <cell r="C4" t="str">
            <v xml:space="preserve">Redeemed </v>
          </cell>
        </row>
        <row r="5">
          <cell r="A5" t="str">
            <v>Additional Certificates</v>
          </cell>
          <cell r="B5">
            <v>435207</v>
          </cell>
          <cell r="C5">
            <v>558496</v>
          </cell>
        </row>
        <row r="6">
          <cell r="A6" t="str">
            <v>Quarter 1</v>
          </cell>
          <cell r="B6">
            <v>1993885</v>
          </cell>
          <cell r="C6">
            <v>3213089</v>
          </cell>
        </row>
        <row r="7">
          <cell r="A7" t="str">
            <v>Quarter 2</v>
          </cell>
          <cell r="B7">
            <v>2668914</v>
          </cell>
          <cell r="C7">
            <v>3202648</v>
          </cell>
        </row>
        <row r="8">
          <cell r="A8" t="str">
            <v>Quarter 3</v>
          </cell>
          <cell r="B8">
            <v>3512463</v>
          </cell>
          <cell r="C8">
            <v>3038068</v>
          </cell>
        </row>
        <row r="9">
          <cell r="A9" t="str">
            <v>Quarter 4</v>
          </cell>
          <cell r="B9">
            <v>3221533</v>
          </cell>
          <cell r="C9">
            <v>2924848</v>
          </cell>
        </row>
      </sheetData>
      <sheetData sheetId="5" refreshError="1"/>
      <sheetData sheetId="6">
        <row r="4">
          <cell r="B4" t="str">
            <v>CHP</v>
          </cell>
          <cell r="C4" t="str">
            <v>Co-fired</v>
          </cell>
        </row>
        <row r="5">
          <cell r="A5" t="str">
            <v>Additional Certificates</v>
          </cell>
          <cell r="B5">
            <v>992251</v>
          </cell>
          <cell r="C5">
            <v>1452</v>
          </cell>
        </row>
        <row r="6">
          <cell r="A6" t="str">
            <v>Quarter 1</v>
          </cell>
          <cell r="B6">
            <v>5195131</v>
          </cell>
          <cell r="C6">
            <v>11843</v>
          </cell>
        </row>
        <row r="7">
          <cell r="A7" t="str">
            <v>Quarter 2</v>
          </cell>
          <cell r="B7">
            <v>5857485</v>
          </cell>
          <cell r="C7">
            <v>14077</v>
          </cell>
        </row>
        <row r="8">
          <cell r="A8" t="str">
            <v>Quarter 3</v>
          </cell>
          <cell r="B8">
            <v>6536064</v>
          </cell>
          <cell r="C8">
            <v>14467</v>
          </cell>
        </row>
        <row r="9">
          <cell r="A9" t="str">
            <v>Quarter 4</v>
          </cell>
          <cell r="B9">
            <v>6132385</v>
          </cell>
          <cell r="C9">
            <v>13996</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riginal report 10 Oct 2011"/>
      <sheetName val="Country x Status (1)"/>
      <sheetName val="Pivot 1"/>
      <sheetName val="Quarter x Status (2)"/>
      <sheetName val="Pivot 2"/>
      <sheetName val="Quarter x Tech (3)"/>
      <sheetName val="Pivot 3"/>
      <sheetName val="Holder x Status (4)"/>
      <sheetName val="Pivot 4"/>
      <sheetName val="Analysis"/>
    </sheetNames>
    <sheetDataSet>
      <sheetData sheetId="0" refreshError="1"/>
      <sheetData sheetId="1" refreshError="1"/>
      <sheetData sheetId="2">
        <row r="2">
          <cell r="B2" t="str">
            <v>Issued</v>
          </cell>
          <cell r="C2" t="str">
            <v>Redeemed</v>
          </cell>
        </row>
        <row r="3">
          <cell r="A3" t="str">
            <v>Denmark</v>
          </cell>
          <cell r="B3">
            <v>651747</v>
          </cell>
          <cell r="C3">
            <v>80009</v>
          </cell>
        </row>
        <row r="4">
          <cell r="A4" t="str">
            <v>England</v>
          </cell>
          <cell r="B4">
            <v>9473926</v>
          </cell>
          <cell r="C4">
            <v>8300596</v>
          </cell>
        </row>
        <row r="5">
          <cell r="A5" t="str">
            <v>France</v>
          </cell>
          <cell r="B5">
            <v>2144591</v>
          </cell>
          <cell r="C5">
            <v>170400</v>
          </cell>
        </row>
        <row r="6">
          <cell r="A6" t="str">
            <v>Germany</v>
          </cell>
          <cell r="B6">
            <v>11895</v>
          </cell>
          <cell r="C6" t="str">
            <v>-</v>
          </cell>
        </row>
        <row r="7">
          <cell r="A7" t="str">
            <v>Scotland</v>
          </cell>
          <cell r="B7">
            <v>98114</v>
          </cell>
          <cell r="C7" t="str">
            <v>-</v>
          </cell>
        </row>
        <row r="8">
          <cell r="A8" t="str">
            <v>Wales</v>
          </cell>
          <cell r="B8">
            <v>181891</v>
          </cell>
          <cell r="C8">
            <v>136388</v>
          </cell>
        </row>
      </sheetData>
      <sheetData sheetId="3" refreshError="1"/>
      <sheetData sheetId="4">
        <row r="3">
          <cell r="B3" t="str">
            <v>Issued</v>
          </cell>
          <cell r="C3" t="str">
            <v xml:space="preserve">Redeemed </v>
          </cell>
        </row>
        <row r="4">
          <cell r="A4" t="str">
            <v>Additional certificates</v>
          </cell>
          <cell r="B4">
            <v>1194647</v>
          </cell>
          <cell r="C4">
            <v>168134</v>
          </cell>
        </row>
        <row r="5">
          <cell r="A5" t="str">
            <v>Quarter 1</v>
          </cell>
          <cell r="B5">
            <v>2257268</v>
          </cell>
          <cell r="C5">
            <v>2536660</v>
          </cell>
        </row>
        <row r="6">
          <cell r="A6" t="str">
            <v>Quarter 2</v>
          </cell>
          <cell r="B6">
            <v>2491055</v>
          </cell>
          <cell r="C6">
            <v>2573823</v>
          </cell>
        </row>
        <row r="7">
          <cell r="A7" t="str">
            <v>Quarter 3</v>
          </cell>
          <cell r="B7">
            <v>3137648</v>
          </cell>
          <cell r="C7">
            <v>1568435</v>
          </cell>
        </row>
        <row r="8">
          <cell r="A8" t="str">
            <v>Quarter 4</v>
          </cell>
          <cell r="B8">
            <v>3481546</v>
          </cell>
          <cell r="C8">
            <v>1840341</v>
          </cell>
        </row>
      </sheetData>
      <sheetData sheetId="5" refreshError="1"/>
      <sheetData sheetId="6">
        <row r="3">
          <cell r="B3" t="str">
            <v>CHP</v>
          </cell>
          <cell r="C3" t="str">
            <v>Co-fired</v>
          </cell>
        </row>
        <row r="4">
          <cell r="A4" t="str">
            <v>Additional certificates</v>
          </cell>
          <cell r="B4">
            <v>1354754</v>
          </cell>
          <cell r="C4">
            <v>8027</v>
          </cell>
        </row>
        <row r="5">
          <cell r="A5" t="str">
            <v>Quarter 1</v>
          </cell>
          <cell r="B5">
            <v>4784187</v>
          </cell>
          <cell r="C5">
            <v>9741</v>
          </cell>
        </row>
        <row r="6">
          <cell r="A6" t="str">
            <v>Quarter 2</v>
          </cell>
          <cell r="B6">
            <v>5051857</v>
          </cell>
          <cell r="C6">
            <v>13021</v>
          </cell>
        </row>
        <row r="7">
          <cell r="A7" t="str">
            <v>Quarter 3</v>
          </cell>
          <cell r="B7">
            <v>4598702</v>
          </cell>
          <cell r="C7">
            <v>107381</v>
          </cell>
        </row>
        <row r="8">
          <cell r="A8" t="str">
            <v>Quarter 4</v>
          </cell>
          <cell r="B8">
            <v>5198155</v>
          </cell>
          <cell r="C8">
            <v>123732</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riginal report 10 Oct 2011"/>
      <sheetName val="2011-12 (Q1) Country x Status"/>
      <sheetName val="Pivot 1"/>
      <sheetName val="Analysis"/>
    </sheetNames>
    <sheetDataSet>
      <sheetData sheetId="0" refreshError="1"/>
      <sheetData sheetId="1" refreshError="1"/>
      <sheetData sheetId="2">
        <row r="2">
          <cell r="C2" t="str">
            <v>Issued</v>
          </cell>
          <cell r="D2" t="str">
            <v>Redeemed</v>
          </cell>
        </row>
        <row r="3">
          <cell r="B3" t="str">
            <v>England</v>
          </cell>
          <cell r="C3">
            <v>2618467</v>
          </cell>
          <cell r="D3" t="str">
            <v>-</v>
          </cell>
        </row>
        <row r="4">
          <cell r="B4" t="str">
            <v>Denmark</v>
          </cell>
          <cell r="C4">
            <v>139807</v>
          </cell>
          <cell r="D4" t="str">
            <v>-</v>
          </cell>
        </row>
        <row r="5">
          <cell r="B5" t="str">
            <v>France</v>
          </cell>
          <cell r="C5">
            <v>477798</v>
          </cell>
          <cell r="D5" t="str">
            <v>-</v>
          </cell>
        </row>
        <row r="6">
          <cell r="B6" t="str">
            <v>Germany</v>
          </cell>
          <cell r="C6">
            <v>304</v>
          </cell>
          <cell r="D6" t="str">
            <v>-</v>
          </cell>
        </row>
        <row r="7">
          <cell r="B7" t="str">
            <v>Netherlands</v>
          </cell>
          <cell r="C7">
            <v>13825</v>
          </cell>
          <cell r="D7" t="str">
            <v>-</v>
          </cell>
        </row>
        <row r="8">
          <cell r="B8" t="str">
            <v>Scotland</v>
          </cell>
          <cell r="C8">
            <v>21602</v>
          </cell>
          <cell r="D8" t="str">
            <v>-</v>
          </cell>
        </row>
        <row r="9">
          <cell r="B9" t="str">
            <v>Wales</v>
          </cell>
          <cell r="C9">
            <v>88861</v>
          </cell>
          <cell r="D9" t="str">
            <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dimension ref="B24:P53"/>
  <sheetViews>
    <sheetView workbookViewId="0">
      <selection activeCell="B54" sqref="B54"/>
    </sheetView>
  </sheetViews>
  <sheetFormatPr defaultRowHeight="15"/>
  <cols>
    <col min="2" max="2" width="13" customWidth="1"/>
    <col min="3" max="3" width="13.140625" customWidth="1"/>
    <col min="4" max="15" width="10.28515625" bestFit="1" customWidth="1"/>
    <col min="16" max="16" width="11.28515625" bestFit="1" customWidth="1"/>
  </cols>
  <sheetData>
    <row r="24" spans="2:16">
      <c r="B24" s="1" t="s">
        <v>0</v>
      </c>
      <c r="C24" s="2"/>
      <c r="D24" s="2"/>
      <c r="E24" s="2"/>
      <c r="F24" s="2"/>
      <c r="G24" s="2"/>
      <c r="H24" s="2"/>
      <c r="I24" s="2"/>
      <c r="J24" s="2"/>
      <c r="K24" s="2"/>
      <c r="L24" s="2"/>
      <c r="M24" s="2"/>
      <c r="N24" s="2"/>
      <c r="O24" s="2"/>
      <c r="P24" s="2"/>
    </row>
    <row r="25" spans="2:16">
      <c r="B25" s="2"/>
      <c r="C25" s="2"/>
      <c r="D25" s="2"/>
      <c r="E25" s="2"/>
      <c r="F25" s="2"/>
      <c r="G25" s="2"/>
      <c r="H25" s="2"/>
      <c r="I25" s="2"/>
      <c r="J25" s="2"/>
      <c r="K25" s="2"/>
      <c r="L25" s="2"/>
      <c r="M25" s="2"/>
      <c r="N25" s="2"/>
      <c r="O25" s="2"/>
      <c r="P25" s="2"/>
    </row>
    <row r="26" spans="2:16" ht="25.5">
      <c r="B26" s="16"/>
      <c r="C26" s="17" t="s">
        <v>1</v>
      </c>
      <c r="D26" s="18">
        <v>39904</v>
      </c>
      <c r="E26" s="18">
        <v>39934</v>
      </c>
      <c r="F26" s="18">
        <v>39965</v>
      </c>
      <c r="G26" s="18">
        <v>39995</v>
      </c>
      <c r="H26" s="18">
        <v>40026</v>
      </c>
      <c r="I26" s="18">
        <v>40057</v>
      </c>
      <c r="J26" s="18">
        <v>40087</v>
      </c>
      <c r="K26" s="18">
        <v>40118</v>
      </c>
      <c r="L26" s="18">
        <v>40148</v>
      </c>
      <c r="M26" s="18">
        <v>40179</v>
      </c>
      <c r="N26" s="18">
        <v>40210</v>
      </c>
      <c r="O26" s="18">
        <v>40238</v>
      </c>
      <c r="P26" s="17" t="s">
        <v>2</v>
      </c>
    </row>
    <row r="27" spans="2:16">
      <c r="B27" s="5" t="s">
        <v>3</v>
      </c>
      <c r="C27" s="21">
        <v>990</v>
      </c>
      <c r="D27" s="21"/>
      <c r="E27" s="21">
        <v>3074</v>
      </c>
      <c r="F27" s="21">
        <v>22977</v>
      </c>
      <c r="G27" s="21">
        <v>23121</v>
      </c>
      <c r="H27" s="21">
        <v>17262</v>
      </c>
      <c r="I27" s="21">
        <v>5990</v>
      </c>
      <c r="J27" s="21">
        <v>5157</v>
      </c>
      <c r="K27" s="21">
        <v>14000</v>
      </c>
      <c r="L27" s="21">
        <v>20000</v>
      </c>
      <c r="M27" s="21"/>
      <c r="N27" s="21">
        <v>7100</v>
      </c>
      <c r="O27" s="21">
        <v>6124</v>
      </c>
      <c r="P27" s="21">
        <v>125795</v>
      </c>
    </row>
    <row r="28" spans="2:16">
      <c r="B28" s="22" t="s">
        <v>4</v>
      </c>
      <c r="C28" s="21">
        <v>990</v>
      </c>
      <c r="D28" s="21"/>
      <c r="E28" s="21"/>
      <c r="F28" s="21"/>
      <c r="G28" s="21">
        <v>1416</v>
      </c>
      <c r="H28" s="21"/>
      <c r="I28" s="21"/>
      <c r="J28" s="21"/>
      <c r="K28" s="21"/>
      <c r="L28" s="21"/>
      <c r="M28" s="21"/>
      <c r="N28" s="21">
        <v>7100</v>
      </c>
      <c r="O28" s="21"/>
      <c r="P28" s="21">
        <v>9506</v>
      </c>
    </row>
    <row r="29" spans="2:16">
      <c r="B29" s="22" t="s">
        <v>5</v>
      </c>
      <c r="C29" s="21"/>
      <c r="D29" s="21"/>
      <c r="E29" s="21">
        <v>3074</v>
      </c>
      <c r="F29" s="21">
        <v>22977</v>
      </c>
      <c r="G29" s="21">
        <v>21705</v>
      </c>
      <c r="H29" s="21">
        <v>17262</v>
      </c>
      <c r="I29" s="21">
        <v>5990</v>
      </c>
      <c r="J29" s="21">
        <v>5157</v>
      </c>
      <c r="K29" s="21">
        <v>14000</v>
      </c>
      <c r="L29" s="21">
        <v>20000</v>
      </c>
      <c r="M29" s="21"/>
      <c r="N29" s="21"/>
      <c r="O29" s="21">
        <v>6124</v>
      </c>
      <c r="P29" s="21">
        <v>116289</v>
      </c>
    </row>
    <row r="30" spans="2:16">
      <c r="B30" s="5" t="s">
        <v>6</v>
      </c>
      <c r="C30" s="21">
        <v>772849</v>
      </c>
      <c r="D30" s="21">
        <v>1375813</v>
      </c>
      <c r="E30" s="21">
        <v>1574232</v>
      </c>
      <c r="F30" s="21">
        <v>1692696</v>
      </c>
      <c r="G30" s="21">
        <v>1786132</v>
      </c>
      <c r="H30" s="21">
        <v>1710081</v>
      </c>
      <c r="I30" s="21">
        <v>1712294</v>
      </c>
      <c r="J30" s="21">
        <v>1910474</v>
      </c>
      <c r="K30" s="21">
        <v>1884479</v>
      </c>
      <c r="L30" s="21">
        <v>1913380</v>
      </c>
      <c r="M30" s="21">
        <v>1943793</v>
      </c>
      <c r="N30" s="21">
        <v>1741371</v>
      </c>
      <c r="O30" s="21">
        <v>1704387</v>
      </c>
      <c r="P30" s="21">
        <v>21721981</v>
      </c>
    </row>
    <row r="31" spans="2:16">
      <c r="B31" s="22" t="s">
        <v>4</v>
      </c>
      <c r="C31" s="21">
        <v>426184</v>
      </c>
      <c r="D31" s="21">
        <v>434127</v>
      </c>
      <c r="E31" s="21">
        <v>729160</v>
      </c>
      <c r="F31" s="21">
        <v>809037</v>
      </c>
      <c r="G31" s="21">
        <v>793499</v>
      </c>
      <c r="H31" s="21">
        <v>841864</v>
      </c>
      <c r="I31" s="21">
        <v>786373</v>
      </c>
      <c r="J31" s="21">
        <v>973605</v>
      </c>
      <c r="K31" s="21">
        <v>996445</v>
      </c>
      <c r="L31" s="21">
        <v>949997</v>
      </c>
      <c r="M31" s="21">
        <v>932309</v>
      </c>
      <c r="N31" s="21">
        <v>872718</v>
      </c>
      <c r="O31" s="21">
        <v>876982</v>
      </c>
      <c r="P31" s="21">
        <v>10422300</v>
      </c>
    </row>
    <row r="32" spans="2:16">
      <c r="B32" s="22" t="s">
        <v>5</v>
      </c>
      <c r="C32" s="21">
        <v>346665</v>
      </c>
      <c r="D32" s="21">
        <v>941686</v>
      </c>
      <c r="E32" s="21">
        <v>845072</v>
      </c>
      <c r="F32" s="21">
        <v>883659</v>
      </c>
      <c r="G32" s="21">
        <v>992633</v>
      </c>
      <c r="H32" s="21">
        <v>868217</v>
      </c>
      <c r="I32" s="21">
        <v>925921</v>
      </c>
      <c r="J32" s="21">
        <v>936869</v>
      </c>
      <c r="K32" s="21">
        <v>888034</v>
      </c>
      <c r="L32" s="21">
        <v>963383</v>
      </c>
      <c r="M32" s="21">
        <v>1011484</v>
      </c>
      <c r="N32" s="21">
        <v>868653</v>
      </c>
      <c r="O32" s="21">
        <v>827405</v>
      </c>
      <c r="P32" s="21">
        <v>11299681</v>
      </c>
    </row>
    <row r="33" spans="2:16">
      <c r="B33" s="5" t="s">
        <v>7</v>
      </c>
      <c r="C33" s="21">
        <v>211831</v>
      </c>
      <c r="D33" s="21">
        <v>30680</v>
      </c>
      <c r="E33" s="21">
        <v>236046</v>
      </c>
      <c r="F33" s="21">
        <v>207333</v>
      </c>
      <c r="G33" s="21">
        <v>169106</v>
      </c>
      <c r="H33" s="21">
        <v>174300</v>
      </c>
      <c r="I33" s="21">
        <v>199200</v>
      </c>
      <c r="J33" s="21">
        <v>241617</v>
      </c>
      <c r="K33" s="21">
        <v>240530</v>
      </c>
      <c r="L33" s="21">
        <v>240266</v>
      </c>
      <c r="M33" s="21">
        <v>226899</v>
      </c>
      <c r="N33" s="21">
        <v>197500</v>
      </c>
      <c r="O33" s="21">
        <v>222714</v>
      </c>
      <c r="P33" s="21">
        <v>2598022</v>
      </c>
    </row>
    <row r="34" spans="2:16">
      <c r="B34" s="22" t="s">
        <v>4</v>
      </c>
      <c r="C34" s="21"/>
      <c r="D34" s="21"/>
      <c r="E34" s="21"/>
      <c r="F34" s="21"/>
      <c r="G34" s="21"/>
      <c r="H34" s="21">
        <v>50631</v>
      </c>
      <c r="I34" s="21">
        <v>170175</v>
      </c>
      <c r="J34" s="21">
        <v>183175</v>
      </c>
      <c r="K34" s="21">
        <v>183963</v>
      </c>
      <c r="L34" s="21">
        <v>197028</v>
      </c>
      <c r="M34" s="21">
        <v>188191</v>
      </c>
      <c r="N34" s="21">
        <v>143356</v>
      </c>
      <c r="O34" s="21">
        <v>163410</v>
      </c>
      <c r="P34" s="21">
        <v>1279929</v>
      </c>
    </row>
    <row r="35" spans="2:16">
      <c r="B35" s="22" t="s">
        <v>5</v>
      </c>
      <c r="C35" s="21">
        <v>211831</v>
      </c>
      <c r="D35" s="21">
        <v>30680</v>
      </c>
      <c r="E35" s="21">
        <v>236046</v>
      </c>
      <c r="F35" s="21">
        <v>207333</v>
      </c>
      <c r="G35" s="21">
        <v>169106</v>
      </c>
      <c r="H35" s="21">
        <v>123669</v>
      </c>
      <c r="I35" s="21">
        <v>29025</v>
      </c>
      <c r="J35" s="21">
        <v>58442</v>
      </c>
      <c r="K35" s="21">
        <v>56567</v>
      </c>
      <c r="L35" s="21">
        <v>43238</v>
      </c>
      <c r="M35" s="21">
        <v>38708</v>
      </c>
      <c r="N35" s="21">
        <v>54144</v>
      </c>
      <c r="O35" s="21">
        <v>59304</v>
      </c>
      <c r="P35" s="21">
        <v>1318093</v>
      </c>
    </row>
    <row r="36" spans="2:16">
      <c r="B36" s="5" t="s">
        <v>8</v>
      </c>
      <c r="C36" s="21">
        <v>1059</v>
      </c>
      <c r="D36" s="21"/>
      <c r="E36" s="21"/>
      <c r="F36" s="21"/>
      <c r="G36" s="21"/>
      <c r="H36" s="21"/>
      <c r="I36" s="21"/>
      <c r="J36" s="21"/>
      <c r="K36" s="21"/>
      <c r="L36" s="21"/>
      <c r="M36" s="21"/>
      <c r="N36" s="21">
        <v>2311</v>
      </c>
      <c r="O36" s="21">
        <v>4578</v>
      </c>
      <c r="P36" s="21">
        <v>7948</v>
      </c>
    </row>
    <row r="37" spans="2:16">
      <c r="B37" s="23" t="s">
        <v>4</v>
      </c>
      <c r="C37" s="21">
        <v>1059</v>
      </c>
      <c r="D37" s="21"/>
      <c r="E37" s="21"/>
      <c r="F37" s="21"/>
      <c r="G37" s="21"/>
      <c r="H37" s="21"/>
      <c r="I37" s="21"/>
      <c r="J37" s="21"/>
      <c r="K37" s="21"/>
      <c r="L37" s="21"/>
      <c r="M37" s="21"/>
      <c r="N37" s="21">
        <v>2311</v>
      </c>
      <c r="O37" s="21">
        <v>4578</v>
      </c>
      <c r="P37" s="21">
        <v>7948</v>
      </c>
    </row>
    <row r="38" spans="2:16">
      <c r="B38" s="23" t="s">
        <v>5</v>
      </c>
      <c r="C38" s="21"/>
      <c r="D38" s="21"/>
      <c r="E38" s="21"/>
      <c r="F38" s="21"/>
      <c r="G38" s="21"/>
      <c r="H38" s="21"/>
      <c r="I38" s="21"/>
      <c r="J38" s="21"/>
      <c r="K38" s="21"/>
      <c r="L38" s="21"/>
      <c r="M38" s="21"/>
      <c r="N38" s="21"/>
      <c r="O38" s="21"/>
      <c r="P38" s="21"/>
    </row>
    <row r="39" spans="2:16">
      <c r="B39" s="5" t="s">
        <v>9</v>
      </c>
      <c r="C39" s="21">
        <v>6974</v>
      </c>
      <c r="D39" s="21">
        <v>6859</v>
      </c>
      <c r="E39" s="21">
        <v>7157</v>
      </c>
      <c r="F39" s="21">
        <v>7946</v>
      </c>
      <c r="G39" s="21">
        <v>4449</v>
      </c>
      <c r="H39" s="21">
        <v>9327</v>
      </c>
      <c r="I39" s="21">
        <v>11075</v>
      </c>
      <c r="J39" s="21">
        <v>11952</v>
      </c>
      <c r="K39" s="21">
        <v>9463</v>
      </c>
      <c r="L39" s="21">
        <v>9935</v>
      </c>
      <c r="M39" s="21">
        <v>9355</v>
      </c>
      <c r="N39" s="21">
        <v>10206</v>
      </c>
      <c r="O39" s="21">
        <v>9281</v>
      </c>
      <c r="P39" s="21">
        <v>113979</v>
      </c>
    </row>
    <row r="40" spans="2:16">
      <c r="B40" s="22" t="s">
        <v>4</v>
      </c>
      <c r="C40" s="21">
        <v>6974</v>
      </c>
      <c r="D40" s="21">
        <v>6177</v>
      </c>
      <c r="E40" s="21">
        <v>6556</v>
      </c>
      <c r="F40" s="21">
        <v>6799</v>
      </c>
      <c r="G40" s="21">
        <v>4150</v>
      </c>
      <c r="H40" s="21">
        <v>8209</v>
      </c>
      <c r="I40" s="21">
        <v>9368</v>
      </c>
      <c r="J40" s="21">
        <v>10072</v>
      </c>
      <c r="K40" s="21">
        <v>7379</v>
      </c>
      <c r="L40" s="21">
        <v>8258</v>
      </c>
      <c r="M40" s="21">
        <v>7363</v>
      </c>
      <c r="N40" s="21">
        <v>8184</v>
      </c>
      <c r="O40" s="21">
        <v>8348</v>
      </c>
      <c r="P40" s="21">
        <v>97837</v>
      </c>
    </row>
    <row r="41" spans="2:16">
      <c r="B41" s="22" t="s">
        <v>5</v>
      </c>
      <c r="C41" s="21"/>
      <c r="D41" s="21">
        <v>682</v>
      </c>
      <c r="E41" s="21">
        <v>601</v>
      </c>
      <c r="F41" s="21">
        <v>1147</v>
      </c>
      <c r="G41" s="21">
        <v>299</v>
      </c>
      <c r="H41" s="21">
        <v>1118</v>
      </c>
      <c r="I41" s="21">
        <v>1707</v>
      </c>
      <c r="J41" s="21">
        <v>1880</v>
      </c>
      <c r="K41" s="21">
        <v>2084</v>
      </c>
      <c r="L41" s="21">
        <v>1677</v>
      </c>
      <c r="M41" s="21">
        <v>1992</v>
      </c>
      <c r="N41" s="21">
        <v>2022</v>
      </c>
      <c r="O41" s="21">
        <v>933</v>
      </c>
      <c r="P41" s="21">
        <v>16142</v>
      </c>
    </row>
    <row r="42" spans="2:16">
      <c r="B42" s="5" t="s">
        <v>10</v>
      </c>
      <c r="C42" s="21"/>
      <c r="D42" s="21">
        <v>11621</v>
      </c>
      <c r="E42" s="21">
        <v>11050</v>
      </c>
      <c r="F42" s="21">
        <v>19490</v>
      </c>
      <c r="G42" s="21">
        <v>18869</v>
      </c>
      <c r="H42" s="21">
        <v>15243</v>
      </c>
      <c r="I42" s="21">
        <v>15113</v>
      </c>
      <c r="J42" s="21">
        <v>14935</v>
      </c>
      <c r="K42" s="21">
        <v>16468</v>
      </c>
      <c r="L42" s="21">
        <v>17875</v>
      </c>
      <c r="M42" s="21">
        <v>15570</v>
      </c>
      <c r="N42" s="21">
        <v>22659</v>
      </c>
      <c r="O42" s="21">
        <v>22533</v>
      </c>
      <c r="P42" s="21">
        <v>201426</v>
      </c>
    </row>
    <row r="43" spans="2:16">
      <c r="B43" s="22" t="s">
        <v>4</v>
      </c>
      <c r="C43" s="21"/>
      <c r="D43" s="21">
        <v>454</v>
      </c>
      <c r="E43" s="21">
        <v>402</v>
      </c>
      <c r="F43" s="21">
        <v>1173</v>
      </c>
      <c r="G43" s="21">
        <v>1153</v>
      </c>
      <c r="H43" s="21">
        <v>803</v>
      </c>
      <c r="I43" s="21">
        <v>1273</v>
      </c>
      <c r="J43" s="21">
        <v>725</v>
      </c>
      <c r="K43" s="21">
        <v>694</v>
      </c>
      <c r="L43" s="21">
        <v>1122</v>
      </c>
      <c r="M43" s="21">
        <v>747</v>
      </c>
      <c r="N43" s="21">
        <v>615</v>
      </c>
      <c r="O43" s="21">
        <v>5321</v>
      </c>
      <c r="P43" s="21">
        <v>14482</v>
      </c>
    </row>
    <row r="44" spans="2:16">
      <c r="B44" s="22" t="s">
        <v>5</v>
      </c>
      <c r="C44" s="21"/>
      <c r="D44" s="21">
        <v>11167</v>
      </c>
      <c r="E44" s="21">
        <v>10648</v>
      </c>
      <c r="F44" s="21">
        <v>18317</v>
      </c>
      <c r="G44" s="21">
        <v>17716</v>
      </c>
      <c r="H44" s="21">
        <v>14440</v>
      </c>
      <c r="I44" s="21">
        <v>13840</v>
      </c>
      <c r="J44" s="21">
        <v>14210</v>
      </c>
      <c r="K44" s="21">
        <v>15774</v>
      </c>
      <c r="L44" s="21">
        <v>16753</v>
      </c>
      <c r="M44" s="21">
        <v>14823</v>
      </c>
      <c r="N44" s="21">
        <v>22044</v>
      </c>
      <c r="O44" s="21">
        <v>17212</v>
      </c>
      <c r="P44" s="21">
        <v>186944</v>
      </c>
    </row>
    <row r="45" spans="2:16">
      <c r="B45" s="6" t="s">
        <v>2</v>
      </c>
      <c r="C45" s="16">
        <v>993703</v>
      </c>
      <c r="D45" s="16">
        <v>1424973</v>
      </c>
      <c r="E45" s="16">
        <v>1831559</v>
      </c>
      <c r="F45" s="16">
        <v>1950442</v>
      </c>
      <c r="G45" s="16">
        <v>2001677</v>
      </c>
      <c r="H45" s="16">
        <v>1926213</v>
      </c>
      <c r="I45" s="16">
        <v>1943672</v>
      </c>
      <c r="J45" s="16">
        <v>2184135</v>
      </c>
      <c r="K45" s="16">
        <v>2164940</v>
      </c>
      <c r="L45" s="16">
        <v>2201456</v>
      </c>
      <c r="M45" s="16">
        <v>2195617</v>
      </c>
      <c r="N45" s="16">
        <v>1981147</v>
      </c>
      <c r="O45" s="16">
        <v>1969617</v>
      </c>
      <c r="P45" s="16">
        <v>24769151</v>
      </c>
    </row>
    <row r="46" spans="2:16">
      <c r="B46" s="24" t="s">
        <v>4</v>
      </c>
      <c r="C46" s="25">
        <f>SUM(C28,C31,C34,C37,C40,C43)</f>
        <v>435207</v>
      </c>
      <c r="D46" s="25">
        <f t="shared" ref="D46:P47" si="0">SUM(D28,D31,D34,D37,D40,D43)</f>
        <v>440758</v>
      </c>
      <c r="E46" s="25">
        <f t="shared" si="0"/>
        <v>736118</v>
      </c>
      <c r="F46" s="25">
        <f t="shared" si="0"/>
        <v>817009</v>
      </c>
      <c r="G46" s="25">
        <f t="shared" si="0"/>
        <v>800218</v>
      </c>
      <c r="H46" s="25">
        <f t="shared" si="0"/>
        <v>901507</v>
      </c>
      <c r="I46" s="25">
        <f t="shared" si="0"/>
        <v>967189</v>
      </c>
      <c r="J46" s="25">
        <f t="shared" si="0"/>
        <v>1167577</v>
      </c>
      <c r="K46" s="25">
        <f t="shared" si="0"/>
        <v>1188481</v>
      </c>
      <c r="L46" s="25">
        <f t="shared" si="0"/>
        <v>1156405</v>
      </c>
      <c r="M46" s="25">
        <f t="shared" si="0"/>
        <v>1128610</v>
      </c>
      <c r="N46" s="25">
        <f t="shared" si="0"/>
        <v>1034284</v>
      </c>
      <c r="O46" s="25">
        <f t="shared" si="0"/>
        <v>1058639</v>
      </c>
      <c r="P46" s="25">
        <f t="shared" si="0"/>
        <v>11832002</v>
      </c>
    </row>
    <row r="47" spans="2:16">
      <c r="B47" s="24" t="s">
        <v>5</v>
      </c>
      <c r="C47" s="25">
        <f>SUM(C29,C32,C35,C38,C41,C44)</f>
        <v>558496</v>
      </c>
      <c r="D47" s="25">
        <f t="shared" si="0"/>
        <v>984215</v>
      </c>
      <c r="E47" s="25">
        <f t="shared" si="0"/>
        <v>1095441</v>
      </c>
      <c r="F47" s="25">
        <f t="shared" si="0"/>
        <v>1133433</v>
      </c>
      <c r="G47" s="25">
        <f t="shared" si="0"/>
        <v>1201459</v>
      </c>
      <c r="H47" s="25">
        <f t="shared" si="0"/>
        <v>1024706</v>
      </c>
      <c r="I47" s="25">
        <f t="shared" si="0"/>
        <v>976483</v>
      </c>
      <c r="J47" s="25">
        <f t="shared" si="0"/>
        <v>1016558</v>
      </c>
      <c r="K47" s="25">
        <f t="shared" si="0"/>
        <v>976459</v>
      </c>
      <c r="L47" s="25">
        <f t="shared" si="0"/>
        <v>1045051</v>
      </c>
      <c r="M47" s="25">
        <f t="shared" si="0"/>
        <v>1067007</v>
      </c>
      <c r="N47" s="25">
        <f t="shared" si="0"/>
        <v>946863</v>
      </c>
      <c r="O47" s="25">
        <f t="shared" si="0"/>
        <v>910978</v>
      </c>
      <c r="P47" s="25">
        <f t="shared" si="0"/>
        <v>12937149</v>
      </c>
    </row>
    <row r="48" spans="2:16">
      <c r="B48" s="2"/>
      <c r="C48" s="2"/>
      <c r="D48" s="2"/>
      <c r="E48" s="2"/>
      <c r="F48" s="2"/>
      <c r="G48" s="2"/>
      <c r="H48" s="2"/>
      <c r="I48" s="2"/>
      <c r="J48" s="2"/>
      <c r="K48" s="2"/>
      <c r="L48" s="2"/>
      <c r="M48" s="2"/>
      <c r="N48" s="2"/>
      <c r="O48" s="2"/>
      <c r="P48" s="2"/>
    </row>
    <row r="49" spans="2:16">
      <c r="B49" s="8" t="s">
        <v>11</v>
      </c>
      <c r="C49" s="2"/>
      <c r="D49" s="2"/>
      <c r="E49" s="2"/>
      <c r="F49" s="2"/>
      <c r="G49" s="2"/>
      <c r="H49" s="2"/>
      <c r="I49" s="2"/>
      <c r="J49" s="2"/>
      <c r="K49" s="2"/>
      <c r="L49" s="2"/>
      <c r="M49" s="2"/>
      <c r="N49" s="2"/>
      <c r="O49" s="2"/>
      <c r="P49" s="2"/>
    </row>
    <row r="50" spans="2:16">
      <c r="B50" s="9" t="s">
        <v>12</v>
      </c>
      <c r="C50" s="2"/>
      <c r="D50" s="2"/>
      <c r="E50" s="2"/>
      <c r="F50" s="2"/>
      <c r="G50" s="2"/>
      <c r="H50" s="2"/>
      <c r="I50" s="2"/>
      <c r="J50" s="2"/>
      <c r="K50" s="2"/>
      <c r="L50" s="2"/>
      <c r="M50" s="2"/>
      <c r="N50" s="2"/>
      <c r="O50" s="2"/>
      <c r="P50" s="2"/>
    </row>
    <row r="51" spans="2:16">
      <c r="B51" s="9" t="s">
        <v>22</v>
      </c>
      <c r="C51" s="2"/>
      <c r="D51" s="2"/>
      <c r="E51" s="2"/>
      <c r="F51" s="2"/>
      <c r="G51" s="2"/>
      <c r="H51" s="2"/>
      <c r="I51" s="2"/>
      <c r="J51" s="2"/>
      <c r="K51" s="2"/>
      <c r="L51" s="2"/>
      <c r="M51" s="2"/>
      <c r="N51" s="2"/>
      <c r="O51" s="2"/>
      <c r="P51" s="2"/>
    </row>
    <row r="52" spans="2:16">
      <c r="B52" s="9" t="s">
        <v>23</v>
      </c>
      <c r="C52" s="2"/>
      <c r="D52" s="2"/>
      <c r="E52" s="2"/>
      <c r="F52" s="2"/>
      <c r="G52" s="2"/>
      <c r="H52" s="2"/>
      <c r="I52" s="2"/>
      <c r="J52" s="2"/>
      <c r="K52" s="2"/>
      <c r="L52" s="2"/>
      <c r="M52" s="2"/>
      <c r="N52" s="2"/>
      <c r="O52" s="2"/>
      <c r="P52" s="2"/>
    </row>
    <row r="53" spans="2:16">
      <c r="B53" s="9" t="s">
        <v>24</v>
      </c>
      <c r="C53" s="2"/>
      <c r="D53" s="2"/>
      <c r="E53" s="2"/>
      <c r="F53" s="2"/>
      <c r="G53" s="2"/>
      <c r="H53" s="2"/>
      <c r="I53" s="2"/>
      <c r="J53" s="2"/>
      <c r="K53" s="2"/>
      <c r="L53" s="2"/>
      <c r="M53" s="2"/>
      <c r="N53" s="2"/>
      <c r="O53" s="2"/>
      <c r="P5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24:B29"/>
  <sheetViews>
    <sheetView workbookViewId="0">
      <selection activeCell="B26" sqref="B26"/>
    </sheetView>
  </sheetViews>
  <sheetFormatPr defaultRowHeight="15"/>
  <sheetData>
    <row r="24" spans="2:2">
      <c r="B24" s="1" t="s">
        <v>0</v>
      </c>
    </row>
    <row r="25" spans="2:2">
      <c r="B25" s="2"/>
    </row>
    <row r="26" spans="2:2">
      <c r="B26" s="8" t="s">
        <v>11</v>
      </c>
    </row>
    <row r="27" spans="2:2">
      <c r="B27" s="9" t="s">
        <v>12</v>
      </c>
    </row>
    <row r="28" spans="2:2">
      <c r="B28" s="9" t="s">
        <v>23</v>
      </c>
    </row>
    <row r="29" spans="2:2">
      <c r="B29" s="9" t="s">
        <v>16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B23:P35"/>
  <sheetViews>
    <sheetView workbookViewId="0">
      <selection activeCell="E32" sqref="E32"/>
    </sheetView>
  </sheetViews>
  <sheetFormatPr defaultRowHeight="15"/>
  <cols>
    <col min="3" max="3" width="12.42578125" customWidth="1"/>
    <col min="4" max="15" width="10.28515625" bestFit="1" customWidth="1"/>
    <col min="16" max="16" width="11.28515625" bestFit="1" customWidth="1"/>
  </cols>
  <sheetData>
    <row r="23" spans="2:16">
      <c r="B23" s="1" t="s">
        <v>0</v>
      </c>
      <c r="C23" s="2"/>
      <c r="D23" s="2"/>
      <c r="E23" s="2"/>
      <c r="F23" s="2"/>
      <c r="G23" s="2"/>
      <c r="H23" s="2"/>
      <c r="I23" s="2"/>
      <c r="J23" s="2"/>
      <c r="K23" s="2"/>
      <c r="L23" s="2"/>
      <c r="M23" s="2"/>
      <c r="N23" s="2"/>
      <c r="O23" s="2"/>
      <c r="P23" s="2"/>
    </row>
    <row r="24" spans="2:16">
      <c r="B24" s="1"/>
      <c r="C24" s="2"/>
      <c r="D24" s="2"/>
      <c r="E24" s="2"/>
      <c r="F24" s="2"/>
      <c r="G24" s="2"/>
      <c r="H24" s="2"/>
      <c r="I24" s="2"/>
      <c r="J24" s="2"/>
      <c r="K24" s="2"/>
      <c r="L24" s="2"/>
      <c r="M24" s="2"/>
      <c r="N24" s="2"/>
      <c r="O24" s="2"/>
      <c r="P24" s="2"/>
    </row>
    <row r="25" spans="2:16">
      <c r="B25" s="1"/>
      <c r="C25" s="2"/>
      <c r="D25" s="2"/>
      <c r="E25" s="2"/>
      <c r="F25" s="2"/>
      <c r="G25" s="2"/>
      <c r="H25" s="2"/>
      <c r="I25" s="2"/>
      <c r="J25" s="2"/>
      <c r="K25" s="2"/>
      <c r="L25" s="2"/>
      <c r="M25" s="2"/>
      <c r="N25" s="2"/>
      <c r="O25" s="2"/>
      <c r="P25" s="2"/>
    </row>
    <row r="26" spans="2:16">
      <c r="B26" s="2"/>
      <c r="C26" s="2"/>
      <c r="D26" s="2"/>
      <c r="E26" s="2"/>
      <c r="F26" s="2"/>
      <c r="G26" s="2"/>
      <c r="H26" s="2"/>
      <c r="I26" s="2"/>
      <c r="J26" s="2"/>
      <c r="K26" s="2"/>
      <c r="L26" s="2"/>
      <c r="M26" s="2"/>
      <c r="N26" s="2"/>
      <c r="O26" s="2"/>
      <c r="P26" s="2"/>
    </row>
    <row r="27" spans="2:16" ht="25.5">
      <c r="B27" s="16"/>
      <c r="C27" s="16" t="s">
        <v>1</v>
      </c>
      <c r="D27" s="19">
        <v>39904</v>
      </c>
      <c r="E27" s="19">
        <v>39934</v>
      </c>
      <c r="F27" s="19">
        <v>39965</v>
      </c>
      <c r="G27" s="19">
        <v>39995</v>
      </c>
      <c r="H27" s="19">
        <v>40026</v>
      </c>
      <c r="I27" s="19">
        <v>40057</v>
      </c>
      <c r="J27" s="19">
        <v>40087</v>
      </c>
      <c r="K27" s="19">
        <v>40118</v>
      </c>
      <c r="L27" s="19">
        <v>40148</v>
      </c>
      <c r="M27" s="19">
        <v>40179</v>
      </c>
      <c r="N27" s="19">
        <v>40210</v>
      </c>
      <c r="O27" s="19">
        <v>40238</v>
      </c>
      <c r="P27" s="16" t="s">
        <v>2</v>
      </c>
    </row>
    <row r="28" spans="2:16">
      <c r="B28" s="21" t="s">
        <v>19</v>
      </c>
      <c r="C28" s="21">
        <v>992251</v>
      </c>
      <c r="D28" s="21">
        <v>1423356</v>
      </c>
      <c r="E28" s="21">
        <v>1827226</v>
      </c>
      <c r="F28" s="21">
        <v>1944549</v>
      </c>
      <c r="G28" s="21">
        <v>1996681</v>
      </c>
      <c r="H28" s="21">
        <v>1921450</v>
      </c>
      <c r="I28" s="21">
        <v>1939354</v>
      </c>
      <c r="J28" s="21">
        <v>2179548</v>
      </c>
      <c r="K28" s="21">
        <v>2160092</v>
      </c>
      <c r="L28" s="21">
        <v>2196424</v>
      </c>
      <c r="M28" s="21">
        <v>2190514</v>
      </c>
      <c r="N28" s="21">
        <v>1976539</v>
      </c>
      <c r="O28" s="21">
        <v>1965332</v>
      </c>
      <c r="P28" s="21">
        <v>24713316</v>
      </c>
    </row>
    <row r="29" spans="2:16">
      <c r="B29" s="21" t="s">
        <v>20</v>
      </c>
      <c r="C29" s="21">
        <v>1452</v>
      </c>
      <c r="D29" s="21">
        <v>1617</v>
      </c>
      <c r="E29" s="21">
        <v>4333</v>
      </c>
      <c r="F29" s="21">
        <v>5893</v>
      </c>
      <c r="G29" s="21">
        <v>4996</v>
      </c>
      <c r="H29" s="21">
        <v>4763</v>
      </c>
      <c r="I29" s="21">
        <v>4318</v>
      </c>
      <c r="J29" s="21">
        <v>4587</v>
      </c>
      <c r="K29" s="21">
        <v>4848</v>
      </c>
      <c r="L29" s="21">
        <v>5032</v>
      </c>
      <c r="M29" s="21">
        <v>5103</v>
      </c>
      <c r="N29" s="21">
        <v>4608</v>
      </c>
      <c r="O29" s="21">
        <v>4285</v>
      </c>
      <c r="P29" s="21">
        <v>55835</v>
      </c>
    </row>
    <row r="30" spans="2:16" ht="25.5">
      <c r="B30" s="20" t="s">
        <v>2</v>
      </c>
      <c r="C30" s="20">
        <v>993703</v>
      </c>
      <c r="D30" s="20">
        <v>1424973</v>
      </c>
      <c r="E30" s="20">
        <v>1831559</v>
      </c>
      <c r="F30" s="20">
        <v>1950442</v>
      </c>
      <c r="G30" s="20">
        <v>2001677</v>
      </c>
      <c r="H30" s="20">
        <v>1926213</v>
      </c>
      <c r="I30" s="20">
        <v>1943672</v>
      </c>
      <c r="J30" s="20">
        <v>2184135</v>
      </c>
      <c r="K30" s="20">
        <v>2164940</v>
      </c>
      <c r="L30" s="20">
        <v>2201456</v>
      </c>
      <c r="M30" s="20">
        <v>2195617</v>
      </c>
      <c r="N30" s="20">
        <v>1981147</v>
      </c>
      <c r="O30" s="20">
        <v>1969617</v>
      </c>
      <c r="P30" s="20">
        <v>24769151</v>
      </c>
    </row>
    <row r="31" spans="2:16">
      <c r="B31" s="2"/>
      <c r="C31" s="2"/>
      <c r="D31" s="2"/>
      <c r="E31" s="2"/>
      <c r="F31" s="2"/>
      <c r="G31" s="2"/>
      <c r="H31" s="2"/>
      <c r="I31" s="2"/>
      <c r="J31" s="2"/>
      <c r="K31" s="2"/>
      <c r="L31" s="2"/>
      <c r="M31" s="2"/>
      <c r="N31" s="2"/>
      <c r="O31" s="2"/>
      <c r="P31" s="2"/>
    </row>
    <row r="32" spans="2:16">
      <c r="B32" s="8" t="s">
        <v>11</v>
      </c>
      <c r="C32" s="2"/>
      <c r="D32" s="2"/>
      <c r="E32" s="2"/>
      <c r="F32" s="2"/>
      <c r="G32" s="2"/>
      <c r="H32" s="2"/>
      <c r="I32" s="2"/>
      <c r="J32" s="2"/>
      <c r="K32" s="2"/>
      <c r="L32" s="2"/>
      <c r="M32" s="2"/>
      <c r="N32" s="2"/>
      <c r="O32" s="2"/>
      <c r="P32" s="2"/>
    </row>
    <row r="33" spans="2:16">
      <c r="B33" s="9" t="s">
        <v>21</v>
      </c>
      <c r="C33" s="2"/>
      <c r="D33" s="2"/>
      <c r="E33" s="2"/>
      <c r="F33" s="2"/>
      <c r="G33" s="2"/>
      <c r="H33" s="2"/>
      <c r="I33" s="2"/>
      <c r="J33" s="2"/>
      <c r="K33" s="2"/>
      <c r="L33" s="2"/>
      <c r="M33" s="2"/>
      <c r="N33" s="2"/>
      <c r="O33" s="2"/>
      <c r="P33" s="2"/>
    </row>
    <row r="34" spans="2:16">
      <c r="B34" s="9" t="s">
        <v>16</v>
      </c>
      <c r="C34" s="2"/>
      <c r="D34" s="2"/>
      <c r="E34" s="2"/>
      <c r="F34" s="2"/>
      <c r="G34" s="2"/>
      <c r="H34" s="2"/>
      <c r="I34" s="2"/>
      <c r="J34" s="2"/>
      <c r="K34" s="2"/>
      <c r="L34" s="2"/>
      <c r="M34" s="2"/>
      <c r="N34" s="2"/>
      <c r="O34" s="2"/>
      <c r="P34" s="2"/>
    </row>
    <row r="35" spans="2:16">
      <c r="B35" s="2"/>
      <c r="C35" s="2"/>
      <c r="D35" s="2"/>
      <c r="E35" s="2"/>
      <c r="F35" s="2"/>
      <c r="G35" s="2"/>
      <c r="H35" s="2"/>
      <c r="I35" s="2"/>
      <c r="J35" s="2"/>
      <c r="K35" s="2"/>
      <c r="L35" s="2"/>
      <c r="M35" s="2"/>
      <c r="N35" s="2"/>
      <c r="O35" s="2"/>
      <c r="P35"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B25:P54"/>
  <sheetViews>
    <sheetView workbookViewId="0">
      <selection activeCell="N7" sqref="N7"/>
    </sheetView>
  </sheetViews>
  <sheetFormatPr defaultRowHeight="15"/>
  <cols>
    <col min="2" max="2" width="12.7109375" customWidth="1"/>
    <col min="3" max="3" width="12" customWidth="1"/>
    <col min="4" max="15" width="10.28515625" bestFit="1" customWidth="1"/>
    <col min="16" max="16" width="11.28515625" bestFit="1" customWidth="1"/>
  </cols>
  <sheetData>
    <row r="25" spans="2:16">
      <c r="B25" s="1" t="s">
        <v>0</v>
      </c>
      <c r="C25" s="2"/>
      <c r="D25" s="2"/>
      <c r="E25" s="2"/>
      <c r="F25" s="2"/>
      <c r="G25" s="2"/>
      <c r="H25" s="2"/>
      <c r="I25" s="2"/>
      <c r="J25" s="2"/>
      <c r="K25" s="2"/>
      <c r="L25" s="2"/>
      <c r="M25" s="2"/>
      <c r="N25" s="2"/>
      <c r="O25" s="2"/>
      <c r="P25" s="2"/>
    </row>
    <row r="26" spans="2:16">
      <c r="B26" s="2"/>
      <c r="C26" s="2"/>
      <c r="D26" s="2"/>
      <c r="E26" s="2"/>
      <c r="F26" s="2"/>
      <c r="G26" s="2"/>
      <c r="H26" s="2"/>
      <c r="I26" s="2"/>
      <c r="J26" s="2"/>
      <c r="K26" s="2"/>
      <c r="L26" s="2"/>
      <c r="M26" s="2"/>
      <c r="N26" s="2"/>
      <c r="O26" s="2"/>
      <c r="P26" s="2"/>
    </row>
    <row r="27" spans="2:16" ht="25.5">
      <c r="B27" s="26"/>
      <c r="C27" s="3" t="s">
        <v>1</v>
      </c>
      <c r="D27" s="4">
        <v>40269</v>
      </c>
      <c r="E27" s="4">
        <v>40299</v>
      </c>
      <c r="F27" s="4">
        <v>40330</v>
      </c>
      <c r="G27" s="4">
        <v>40360</v>
      </c>
      <c r="H27" s="4">
        <v>40391</v>
      </c>
      <c r="I27" s="4">
        <v>40422</v>
      </c>
      <c r="J27" s="4">
        <v>40452</v>
      </c>
      <c r="K27" s="4">
        <v>40483</v>
      </c>
      <c r="L27" s="4">
        <v>40513</v>
      </c>
      <c r="M27" s="4">
        <v>40544</v>
      </c>
      <c r="N27" s="4">
        <v>40575</v>
      </c>
      <c r="O27" s="4">
        <v>40603</v>
      </c>
      <c r="P27" s="3" t="s">
        <v>2</v>
      </c>
    </row>
    <row r="28" spans="2:16">
      <c r="B28" s="5" t="s">
        <v>3</v>
      </c>
      <c r="C28" s="27"/>
      <c r="D28" s="27">
        <v>10297</v>
      </c>
      <c r="E28" s="27">
        <v>14908</v>
      </c>
      <c r="F28" s="27">
        <v>3910</v>
      </c>
      <c r="G28" s="27"/>
      <c r="H28" s="27">
        <v>4000</v>
      </c>
      <c r="I28" s="27">
        <v>45063</v>
      </c>
      <c r="J28" s="27">
        <v>53053</v>
      </c>
      <c r="K28" s="27">
        <v>97223</v>
      </c>
      <c r="L28" s="27">
        <v>144600</v>
      </c>
      <c r="M28" s="27">
        <v>126591</v>
      </c>
      <c r="N28" s="27">
        <v>117665</v>
      </c>
      <c r="O28" s="27">
        <v>114446</v>
      </c>
      <c r="P28" s="27">
        <v>731756</v>
      </c>
    </row>
    <row r="29" spans="2:16">
      <c r="B29" s="22" t="s">
        <v>4</v>
      </c>
      <c r="C29" s="27"/>
      <c r="D29" s="27">
        <v>10297</v>
      </c>
      <c r="E29" s="27">
        <v>14908</v>
      </c>
      <c r="F29" s="27">
        <v>3910</v>
      </c>
      <c r="G29" s="27"/>
      <c r="H29" s="27">
        <v>4000</v>
      </c>
      <c r="I29" s="27">
        <v>45063</v>
      </c>
      <c r="J29" s="27">
        <v>53053</v>
      </c>
      <c r="K29" s="27">
        <v>97223</v>
      </c>
      <c r="L29" s="27">
        <v>144600</v>
      </c>
      <c r="M29" s="27">
        <v>94691</v>
      </c>
      <c r="N29" s="27">
        <v>86069</v>
      </c>
      <c r="O29" s="27">
        <v>97933</v>
      </c>
      <c r="P29" s="27">
        <v>651747</v>
      </c>
    </row>
    <row r="30" spans="2:16">
      <c r="B30" s="22" t="s">
        <v>5</v>
      </c>
      <c r="C30" s="27"/>
      <c r="D30" s="27"/>
      <c r="E30" s="27"/>
      <c r="F30" s="27"/>
      <c r="G30" s="27"/>
      <c r="H30" s="27"/>
      <c r="I30" s="27"/>
      <c r="J30" s="27"/>
      <c r="K30" s="27"/>
      <c r="L30" s="27"/>
      <c r="M30" s="27">
        <v>31900</v>
      </c>
      <c r="N30" s="27">
        <v>31596</v>
      </c>
      <c r="O30" s="27">
        <v>16513</v>
      </c>
      <c r="P30" s="27">
        <v>80009</v>
      </c>
    </row>
    <row r="31" spans="2:16">
      <c r="B31" s="5" t="s">
        <v>6</v>
      </c>
      <c r="C31" s="27">
        <v>1249600</v>
      </c>
      <c r="D31" s="27">
        <v>1323297</v>
      </c>
      <c r="E31" s="27">
        <v>1418639</v>
      </c>
      <c r="F31" s="27">
        <v>1429561</v>
      </c>
      <c r="G31" s="27">
        <v>1344555</v>
      </c>
      <c r="H31" s="27">
        <v>1492252</v>
      </c>
      <c r="I31" s="27">
        <v>1472032</v>
      </c>
      <c r="J31" s="27">
        <v>1179177</v>
      </c>
      <c r="K31" s="27">
        <v>1257412</v>
      </c>
      <c r="L31" s="27">
        <v>1331041</v>
      </c>
      <c r="M31" s="27">
        <v>1405710</v>
      </c>
      <c r="N31" s="27">
        <v>1387732</v>
      </c>
      <c r="O31" s="27">
        <v>1483514</v>
      </c>
      <c r="P31" s="27">
        <v>17774522</v>
      </c>
    </row>
    <row r="32" spans="2:16">
      <c r="B32" s="22" t="s">
        <v>4</v>
      </c>
      <c r="C32" s="27">
        <v>1081466</v>
      </c>
      <c r="D32" s="27">
        <v>637283</v>
      </c>
      <c r="E32" s="27">
        <v>571245</v>
      </c>
      <c r="F32" s="27">
        <v>511242</v>
      </c>
      <c r="G32" s="27">
        <v>550485</v>
      </c>
      <c r="H32" s="27">
        <v>642935</v>
      </c>
      <c r="I32" s="27">
        <v>688838</v>
      </c>
      <c r="J32" s="27">
        <v>707860</v>
      </c>
      <c r="K32" s="27">
        <v>745761</v>
      </c>
      <c r="L32" s="27">
        <v>785591</v>
      </c>
      <c r="M32" s="27">
        <v>900264</v>
      </c>
      <c r="N32" s="27">
        <v>799321</v>
      </c>
      <c r="O32" s="27">
        <v>851635</v>
      </c>
      <c r="P32" s="27">
        <v>9473926</v>
      </c>
    </row>
    <row r="33" spans="2:16">
      <c r="B33" s="22" t="s">
        <v>5</v>
      </c>
      <c r="C33" s="27">
        <v>168134</v>
      </c>
      <c r="D33" s="27">
        <v>686014</v>
      </c>
      <c r="E33" s="27">
        <v>847394</v>
      </c>
      <c r="F33" s="27">
        <v>918319</v>
      </c>
      <c r="G33" s="27">
        <v>794070</v>
      </c>
      <c r="H33" s="27">
        <v>849317</v>
      </c>
      <c r="I33" s="27">
        <v>783194</v>
      </c>
      <c r="J33" s="27">
        <v>471317</v>
      </c>
      <c r="K33" s="27">
        <v>511651</v>
      </c>
      <c r="L33" s="27">
        <v>545450</v>
      </c>
      <c r="M33" s="27">
        <v>505446</v>
      </c>
      <c r="N33" s="27">
        <v>588411</v>
      </c>
      <c r="O33" s="27">
        <v>631879</v>
      </c>
      <c r="P33" s="27">
        <v>8300596</v>
      </c>
    </row>
    <row r="34" spans="2:16">
      <c r="B34" s="5" t="s">
        <v>7</v>
      </c>
      <c r="C34" s="27">
        <v>106402</v>
      </c>
      <c r="D34" s="27">
        <v>163189</v>
      </c>
      <c r="E34" s="27">
        <v>215236</v>
      </c>
      <c r="F34" s="27">
        <v>131032</v>
      </c>
      <c r="G34" s="27">
        <v>197976</v>
      </c>
      <c r="H34" s="27">
        <v>206625</v>
      </c>
      <c r="I34" s="27">
        <v>193131</v>
      </c>
      <c r="J34" s="27">
        <v>164747</v>
      </c>
      <c r="K34" s="27">
        <v>152247</v>
      </c>
      <c r="L34" s="27">
        <v>209700</v>
      </c>
      <c r="M34" s="27">
        <v>205194</v>
      </c>
      <c r="N34" s="27">
        <v>196179</v>
      </c>
      <c r="O34" s="27">
        <v>173333</v>
      </c>
      <c r="P34" s="27">
        <v>2314991</v>
      </c>
    </row>
    <row r="35" spans="2:16">
      <c r="B35" s="22" t="s">
        <v>4</v>
      </c>
      <c r="C35" s="27">
        <v>106402</v>
      </c>
      <c r="D35" s="27">
        <v>163189</v>
      </c>
      <c r="E35" s="27">
        <v>156440</v>
      </c>
      <c r="F35" s="27">
        <v>131032</v>
      </c>
      <c r="G35" s="27">
        <v>142003</v>
      </c>
      <c r="H35" s="27">
        <v>150994</v>
      </c>
      <c r="I35" s="27">
        <v>193131</v>
      </c>
      <c r="J35" s="27">
        <v>164747</v>
      </c>
      <c r="K35" s="27">
        <v>152247</v>
      </c>
      <c r="L35" s="27">
        <v>209700</v>
      </c>
      <c r="M35" s="27">
        <v>205194</v>
      </c>
      <c r="N35" s="27">
        <v>196179</v>
      </c>
      <c r="O35" s="27">
        <v>173333</v>
      </c>
      <c r="P35" s="27">
        <v>2144591</v>
      </c>
    </row>
    <row r="36" spans="2:16">
      <c r="B36" s="22" t="s">
        <v>5</v>
      </c>
      <c r="C36" s="27"/>
      <c r="D36" s="27"/>
      <c r="E36" s="27">
        <v>58796</v>
      </c>
      <c r="F36" s="27"/>
      <c r="G36" s="27">
        <v>55973</v>
      </c>
      <c r="H36" s="27">
        <v>55631</v>
      </c>
      <c r="I36" s="27"/>
      <c r="J36" s="27"/>
      <c r="K36" s="27"/>
      <c r="L36" s="27"/>
      <c r="M36" s="27"/>
      <c r="N36" s="27"/>
      <c r="O36" s="27"/>
      <c r="P36" s="27">
        <v>170400</v>
      </c>
    </row>
    <row r="37" spans="2:16">
      <c r="B37" s="5" t="s">
        <v>8</v>
      </c>
      <c r="C37" s="27"/>
      <c r="D37" s="27">
        <v>5031</v>
      </c>
      <c r="E37" s="27">
        <v>2790</v>
      </c>
      <c r="F37" s="27">
        <v>361</v>
      </c>
      <c r="G37" s="27">
        <v>928</v>
      </c>
      <c r="H37" s="27">
        <v>187</v>
      </c>
      <c r="I37" s="27">
        <v>33</v>
      </c>
      <c r="J37" s="27">
        <v>1493</v>
      </c>
      <c r="K37" s="27">
        <v>1072</v>
      </c>
      <c r="L37" s="27"/>
      <c r="M37" s="27"/>
      <c r="N37" s="27"/>
      <c r="O37" s="27"/>
      <c r="P37" s="27">
        <v>11895</v>
      </c>
    </row>
    <row r="38" spans="2:16">
      <c r="B38" s="22" t="s">
        <v>4</v>
      </c>
      <c r="C38" s="27"/>
      <c r="D38" s="27">
        <v>5031</v>
      </c>
      <c r="E38" s="27">
        <v>2790</v>
      </c>
      <c r="F38" s="27">
        <v>361</v>
      </c>
      <c r="G38" s="27">
        <v>928</v>
      </c>
      <c r="H38" s="27">
        <v>187</v>
      </c>
      <c r="I38" s="27">
        <v>33</v>
      </c>
      <c r="J38" s="27">
        <v>1493</v>
      </c>
      <c r="K38" s="27">
        <v>1072</v>
      </c>
      <c r="L38" s="27"/>
      <c r="M38" s="27"/>
      <c r="N38" s="27"/>
      <c r="O38" s="27"/>
      <c r="P38" s="27">
        <v>11895</v>
      </c>
    </row>
    <row r="39" spans="2:16">
      <c r="B39" s="22" t="s">
        <v>5</v>
      </c>
      <c r="C39" s="27"/>
      <c r="D39" s="27"/>
      <c r="E39" s="27"/>
      <c r="F39" s="27"/>
      <c r="G39" s="27"/>
      <c r="H39" s="27"/>
      <c r="I39" s="27"/>
      <c r="J39" s="27"/>
      <c r="K39" s="27"/>
      <c r="L39" s="27"/>
      <c r="M39" s="27"/>
      <c r="N39" s="27"/>
      <c r="O39" s="27"/>
      <c r="P39" s="27"/>
    </row>
    <row r="40" spans="2:16">
      <c r="B40" s="5" t="s">
        <v>9</v>
      </c>
      <c r="C40" s="27">
        <v>6067</v>
      </c>
      <c r="D40" s="27">
        <v>3929</v>
      </c>
      <c r="E40" s="27">
        <v>3261</v>
      </c>
      <c r="F40" s="27">
        <v>8034</v>
      </c>
      <c r="G40" s="27">
        <v>7755</v>
      </c>
      <c r="H40" s="27">
        <v>7314</v>
      </c>
      <c r="I40" s="27">
        <v>7873</v>
      </c>
      <c r="J40" s="27">
        <v>10340</v>
      </c>
      <c r="K40" s="27">
        <v>9024</v>
      </c>
      <c r="L40" s="27">
        <v>7686</v>
      </c>
      <c r="M40" s="27">
        <v>9082</v>
      </c>
      <c r="N40" s="27">
        <v>9624</v>
      </c>
      <c r="O40" s="27">
        <v>8125</v>
      </c>
      <c r="P40" s="27">
        <v>98114</v>
      </c>
    </row>
    <row r="41" spans="2:16">
      <c r="B41" s="22" t="s">
        <v>4</v>
      </c>
      <c r="C41" s="27">
        <v>6067</v>
      </c>
      <c r="D41" s="27">
        <v>3929</v>
      </c>
      <c r="E41" s="27">
        <v>3261</v>
      </c>
      <c r="F41" s="27">
        <v>8034</v>
      </c>
      <c r="G41" s="27">
        <v>7755</v>
      </c>
      <c r="H41" s="27">
        <v>7314</v>
      </c>
      <c r="I41" s="27">
        <v>7873</v>
      </c>
      <c r="J41" s="27">
        <v>10340</v>
      </c>
      <c r="K41" s="27">
        <v>9024</v>
      </c>
      <c r="L41" s="27">
        <v>7686</v>
      </c>
      <c r="M41" s="27">
        <v>9082</v>
      </c>
      <c r="N41" s="27">
        <v>9624</v>
      </c>
      <c r="O41" s="27">
        <v>8125</v>
      </c>
      <c r="P41" s="27">
        <v>98114</v>
      </c>
    </row>
    <row r="42" spans="2:16">
      <c r="B42" s="22" t="s">
        <v>5</v>
      </c>
      <c r="C42" s="27"/>
      <c r="D42" s="27"/>
      <c r="E42" s="27"/>
      <c r="F42" s="27"/>
      <c r="G42" s="27"/>
      <c r="H42" s="27"/>
      <c r="I42" s="27"/>
      <c r="J42" s="27"/>
      <c r="K42" s="27"/>
      <c r="L42" s="27"/>
      <c r="M42" s="27"/>
      <c r="N42" s="27"/>
      <c r="O42" s="27"/>
      <c r="P42" s="27"/>
    </row>
    <row r="43" spans="2:16">
      <c r="B43" s="5" t="s">
        <v>10</v>
      </c>
      <c r="C43" s="27">
        <v>712</v>
      </c>
      <c r="D43" s="27">
        <v>5785</v>
      </c>
      <c r="E43" s="27">
        <v>25051</v>
      </c>
      <c r="F43" s="27">
        <v>29617</v>
      </c>
      <c r="G43" s="27">
        <v>29415</v>
      </c>
      <c r="H43" s="27">
        <v>28923</v>
      </c>
      <c r="I43" s="27">
        <v>26816</v>
      </c>
      <c r="J43" s="27">
        <v>28189</v>
      </c>
      <c r="K43" s="27">
        <v>28182</v>
      </c>
      <c r="L43" s="27">
        <v>30897</v>
      </c>
      <c r="M43" s="27">
        <v>31475</v>
      </c>
      <c r="N43" s="27">
        <v>28836</v>
      </c>
      <c r="O43" s="27">
        <v>24381</v>
      </c>
      <c r="P43" s="27">
        <v>318279</v>
      </c>
    </row>
    <row r="44" spans="2:16">
      <c r="B44" s="22" t="s">
        <v>4</v>
      </c>
      <c r="C44" s="27">
        <v>712</v>
      </c>
      <c r="D44" s="27">
        <v>2006</v>
      </c>
      <c r="E44" s="27">
        <v>16025</v>
      </c>
      <c r="F44" s="27">
        <v>16285</v>
      </c>
      <c r="G44" s="27">
        <v>16405</v>
      </c>
      <c r="H44" s="27">
        <v>16677</v>
      </c>
      <c r="I44" s="27">
        <v>16434</v>
      </c>
      <c r="J44" s="27">
        <v>16600</v>
      </c>
      <c r="K44" s="27">
        <v>13940</v>
      </c>
      <c r="L44" s="27">
        <v>16711</v>
      </c>
      <c r="M44" s="27">
        <v>17032</v>
      </c>
      <c r="N44" s="27">
        <v>15719</v>
      </c>
      <c r="O44" s="27">
        <v>17345</v>
      </c>
      <c r="P44" s="27">
        <v>181891</v>
      </c>
    </row>
    <row r="45" spans="2:16">
      <c r="B45" s="22" t="s">
        <v>5</v>
      </c>
      <c r="C45" s="27"/>
      <c r="D45" s="27">
        <v>3779</v>
      </c>
      <c r="E45" s="27">
        <v>9026</v>
      </c>
      <c r="F45" s="27">
        <v>13332</v>
      </c>
      <c r="G45" s="27">
        <v>13010</v>
      </c>
      <c r="H45" s="27">
        <v>12246</v>
      </c>
      <c r="I45" s="27">
        <v>10382</v>
      </c>
      <c r="J45" s="27">
        <v>11589</v>
      </c>
      <c r="K45" s="27">
        <v>14242</v>
      </c>
      <c r="L45" s="27">
        <v>14186</v>
      </c>
      <c r="M45" s="27">
        <v>14443</v>
      </c>
      <c r="N45" s="27">
        <v>13117</v>
      </c>
      <c r="O45" s="27">
        <v>7036</v>
      </c>
      <c r="P45" s="27">
        <v>136388</v>
      </c>
    </row>
    <row r="46" spans="2:16">
      <c r="B46" s="6" t="s">
        <v>2</v>
      </c>
      <c r="C46" s="7">
        <v>1362781</v>
      </c>
      <c r="D46" s="7">
        <v>1511528</v>
      </c>
      <c r="E46" s="7">
        <v>1679885</v>
      </c>
      <c r="F46" s="7">
        <v>1602515</v>
      </c>
      <c r="G46" s="7">
        <v>1580629</v>
      </c>
      <c r="H46" s="7">
        <v>1739301</v>
      </c>
      <c r="I46" s="7">
        <v>1744948</v>
      </c>
      <c r="J46" s="7">
        <v>1436999</v>
      </c>
      <c r="K46" s="7">
        <v>1545160</v>
      </c>
      <c r="L46" s="7">
        <v>1723924</v>
      </c>
      <c r="M46" s="7">
        <v>1778052</v>
      </c>
      <c r="N46" s="7">
        <v>1740036</v>
      </c>
      <c r="O46" s="7">
        <v>1803799</v>
      </c>
      <c r="P46" s="7">
        <v>21249557</v>
      </c>
    </row>
    <row r="47" spans="2:16">
      <c r="B47" s="24" t="s">
        <v>4</v>
      </c>
      <c r="C47" s="28">
        <f t="shared" ref="C47:P47" si="0">SUM(C29,C32,C35,C38,C41,C44)</f>
        <v>1194647</v>
      </c>
      <c r="D47" s="28">
        <f t="shared" si="0"/>
        <v>821735</v>
      </c>
      <c r="E47" s="28">
        <f t="shared" si="0"/>
        <v>764669</v>
      </c>
      <c r="F47" s="28">
        <f t="shared" si="0"/>
        <v>670864</v>
      </c>
      <c r="G47" s="28">
        <f t="shared" si="0"/>
        <v>717576</v>
      </c>
      <c r="H47" s="28">
        <f t="shared" si="0"/>
        <v>822107</v>
      </c>
      <c r="I47" s="28">
        <f t="shared" si="0"/>
        <v>951372</v>
      </c>
      <c r="J47" s="28">
        <f t="shared" si="0"/>
        <v>954093</v>
      </c>
      <c r="K47" s="28">
        <f t="shared" si="0"/>
        <v>1019267</v>
      </c>
      <c r="L47" s="28">
        <f t="shared" si="0"/>
        <v>1164288</v>
      </c>
      <c r="M47" s="28">
        <f t="shared" si="0"/>
        <v>1226263</v>
      </c>
      <c r="N47" s="28">
        <f t="shared" si="0"/>
        <v>1106912</v>
      </c>
      <c r="O47" s="28">
        <f t="shared" si="0"/>
        <v>1148371</v>
      </c>
      <c r="P47" s="28">
        <f t="shared" si="0"/>
        <v>12562164</v>
      </c>
    </row>
    <row r="48" spans="2:16">
      <c r="B48" s="24" t="s">
        <v>5</v>
      </c>
      <c r="C48" s="28">
        <f t="shared" ref="C48:P48" si="1">SUM(C30,C33,C36,C39,C42,C45)</f>
        <v>168134</v>
      </c>
      <c r="D48" s="28">
        <f t="shared" si="1"/>
        <v>689793</v>
      </c>
      <c r="E48" s="28">
        <f t="shared" si="1"/>
        <v>915216</v>
      </c>
      <c r="F48" s="28">
        <f t="shared" si="1"/>
        <v>931651</v>
      </c>
      <c r="G48" s="28">
        <f t="shared" si="1"/>
        <v>863053</v>
      </c>
      <c r="H48" s="28">
        <f t="shared" si="1"/>
        <v>917194</v>
      </c>
      <c r="I48" s="28">
        <f t="shared" si="1"/>
        <v>793576</v>
      </c>
      <c r="J48" s="28">
        <f t="shared" si="1"/>
        <v>482906</v>
      </c>
      <c r="K48" s="28">
        <f t="shared" si="1"/>
        <v>525893</v>
      </c>
      <c r="L48" s="28">
        <f t="shared" si="1"/>
        <v>559636</v>
      </c>
      <c r="M48" s="28">
        <f t="shared" si="1"/>
        <v>551789</v>
      </c>
      <c r="N48" s="28">
        <f t="shared" si="1"/>
        <v>633124</v>
      </c>
      <c r="O48" s="28">
        <f t="shared" si="1"/>
        <v>655428</v>
      </c>
      <c r="P48" s="28">
        <f t="shared" si="1"/>
        <v>8687393</v>
      </c>
    </row>
    <row r="49" spans="2:16">
      <c r="B49" s="2"/>
      <c r="C49" s="2"/>
      <c r="D49" s="2"/>
      <c r="E49" s="2"/>
      <c r="F49" s="2"/>
      <c r="G49" s="2"/>
      <c r="H49" s="2"/>
      <c r="I49" s="2"/>
      <c r="J49" s="2"/>
      <c r="K49" s="2"/>
      <c r="L49" s="2"/>
      <c r="M49" s="2"/>
      <c r="N49" s="2"/>
      <c r="O49" s="2"/>
      <c r="P49" s="2"/>
    </row>
    <row r="50" spans="2:16">
      <c r="B50" s="8" t="s">
        <v>11</v>
      </c>
      <c r="C50" s="2"/>
      <c r="D50" s="2"/>
      <c r="E50" s="2"/>
      <c r="F50" s="2"/>
      <c r="G50" s="2"/>
      <c r="H50" s="2"/>
      <c r="I50" s="2"/>
      <c r="J50" s="2"/>
      <c r="K50" s="2"/>
      <c r="L50" s="2"/>
      <c r="M50" s="2"/>
      <c r="N50" s="2"/>
      <c r="O50" s="2"/>
      <c r="P50" s="2"/>
    </row>
    <row r="51" spans="2:16">
      <c r="B51" s="9" t="s">
        <v>12</v>
      </c>
      <c r="C51" s="2"/>
      <c r="D51" s="2"/>
      <c r="E51" s="2"/>
      <c r="F51" s="2"/>
      <c r="G51" s="2"/>
      <c r="H51" s="2"/>
      <c r="I51" s="2"/>
      <c r="J51" s="2"/>
      <c r="K51" s="2"/>
      <c r="L51" s="2"/>
      <c r="M51" s="2"/>
      <c r="N51" s="2"/>
      <c r="O51" s="2"/>
      <c r="P51" s="2"/>
    </row>
    <row r="52" spans="2:16">
      <c r="B52" s="9" t="s">
        <v>13</v>
      </c>
      <c r="C52" s="2"/>
      <c r="D52" s="2"/>
      <c r="E52" s="2"/>
      <c r="F52" s="2"/>
      <c r="G52" s="2"/>
      <c r="H52" s="2"/>
      <c r="I52" s="2"/>
      <c r="J52" s="2"/>
      <c r="K52" s="2"/>
      <c r="L52" s="2"/>
      <c r="M52" s="2"/>
      <c r="N52" s="2"/>
      <c r="O52" s="2"/>
      <c r="P52" s="2"/>
    </row>
    <row r="53" spans="2:16">
      <c r="B53" s="9" t="s">
        <v>14</v>
      </c>
      <c r="C53" s="2"/>
      <c r="D53" s="2"/>
      <c r="E53" s="2"/>
      <c r="F53" s="2"/>
      <c r="G53" s="2"/>
      <c r="H53" s="2"/>
      <c r="I53" s="2"/>
      <c r="J53" s="2"/>
      <c r="K53" s="2"/>
      <c r="L53" s="2"/>
      <c r="M53" s="2"/>
      <c r="N53" s="2"/>
      <c r="O53" s="2"/>
      <c r="P53" s="2"/>
    </row>
    <row r="54" spans="2:16">
      <c r="B54" s="9" t="s">
        <v>15</v>
      </c>
      <c r="C54" s="2"/>
      <c r="D54" s="2"/>
      <c r="E54" s="2"/>
      <c r="F54" s="2"/>
      <c r="G54" s="2"/>
      <c r="H54" s="2"/>
      <c r="I54" s="2"/>
      <c r="J54" s="2"/>
      <c r="K54" s="2"/>
      <c r="L54" s="2"/>
      <c r="M54" s="2"/>
      <c r="N54" s="2"/>
      <c r="O54" s="2"/>
      <c r="P54" s="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B27:B31"/>
  <sheetViews>
    <sheetView workbookViewId="0">
      <selection activeCell="H41" sqref="H41"/>
    </sheetView>
  </sheetViews>
  <sheetFormatPr defaultRowHeight="15"/>
  <sheetData>
    <row r="27" spans="2:2">
      <c r="B27" s="1" t="s">
        <v>0</v>
      </c>
    </row>
    <row r="28" spans="2:2">
      <c r="B28" s="2"/>
    </row>
    <row r="29" spans="2:2">
      <c r="B29" s="9" t="s">
        <v>14</v>
      </c>
    </row>
    <row r="30" spans="2:2">
      <c r="B30" s="9" t="s">
        <v>12</v>
      </c>
    </row>
    <row r="31" spans="2:2">
      <c r="B31" s="9" t="s">
        <v>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B30:P41"/>
  <sheetViews>
    <sheetView zoomScaleNormal="100" workbookViewId="0">
      <selection activeCell="D44" sqref="D44"/>
    </sheetView>
  </sheetViews>
  <sheetFormatPr defaultRowHeight="15"/>
  <cols>
    <col min="2" max="2" width="14.5703125" customWidth="1"/>
    <col min="3" max="3" width="13.28515625" customWidth="1"/>
    <col min="4" max="15" width="10.85546875" bestFit="1" customWidth="1"/>
    <col min="16" max="16" width="12" bestFit="1" customWidth="1"/>
  </cols>
  <sheetData>
    <row r="30" spans="2:16">
      <c r="B30" s="1" t="s">
        <v>0</v>
      </c>
      <c r="C30" s="2"/>
      <c r="D30" s="2"/>
      <c r="E30" s="2"/>
      <c r="F30" s="2"/>
      <c r="G30" s="2"/>
      <c r="H30" s="2"/>
      <c r="I30" s="2"/>
      <c r="J30" s="2"/>
      <c r="K30" s="2"/>
      <c r="L30" s="2"/>
      <c r="M30" s="2"/>
      <c r="N30" s="2"/>
      <c r="O30" s="2"/>
      <c r="P30" s="2"/>
    </row>
    <row r="31" spans="2:16">
      <c r="B31" s="2"/>
      <c r="C31" s="2"/>
      <c r="D31" s="2"/>
      <c r="E31" s="2"/>
      <c r="F31" s="2"/>
      <c r="G31" s="2"/>
      <c r="H31" s="2"/>
      <c r="I31" s="2"/>
      <c r="J31" s="2"/>
      <c r="K31" s="2"/>
      <c r="L31" s="2"/>
      <c r="M31" s="2"/>
      <c r="N31" s="2"/>
      <c r="O31" s="2"/>
      <c r="P31" s="2"/>
    </row>
    <row r="32" spans="2:16">
      <c r="B32" s="2"/>
      <c r="C32" s="2"/>
      <c r="D32" s="2"/>
      <c r="E32" s="2"/>
      <c r="F32" s="2"/>
      <c r="G32" s="2"/>
      <c r="H32" s="2"/>
      <c r="I32" s="2"/>
      <c r="J32" s="2"/>
      <c r="K32" s="2"/>
      <c r="L32" s="2"/>
      <c r="M32" s="2"/>
      <c r="N32" s="2"/>
      <c r="O32" s="2"/>
      <c r="P32" s="2"/>
    </row>
    <row r="33" spans="2:16">
      <c r="B33" s="2"/>
      <c r="C33" s="2"/>
      <c r="D33" s="2"/>
      <c r="E33" s="2"/>
      <c r="F33" s="2"/>
      <c r="G33" s="2"/>
      <c r="H33" s="2"/>
      <c r="I33" s="2"/>
      <c r="J33" s="2"/>
      <c r="K33" s="2"/>
      <c r="L33" s="2"/>
      <c r="M33" s="2"/>
      <c r="N33" s="2"/>
      <c r="O33" s="2"/>
      <c r="P33" s="2"/>
    </row>
    <row r="34" spans="2:16" ht="25.5">
      <c r="B34" s="10"/>
      <c r="C34" s="10" t="s">
        <v>18</v>
      </c>
      <c r="D34" s="11">
        <v>40269</v>
      </c>
      <c r="E34" s="11">
        <v>40299</v>
      </c>
      <c r="F34" s="11">
        <v>40330</v>
      </c>
      <c r="G34" s="11">
        <v>40360</v>
      </c>
      <c r="H34" s="11">
        <v>40391</v>
      </c>
      <c r="I34" s="11">
        <v>40422</v>
      </c>
      <c r="J34" s="11">
        <v>40452</v>
      </c>
      <c r="K34" s="11">
        <v>40483</v>
      </c>
      <c r="L34" s="11">
        <v>40513</v>
      </c>
      <c r="M34" s="11">
        <v>40544</v>
      </c>
      <c r="N34" s="11">
        <v>40575</v>
      </c>
      <c r="O34" s="11">
        <v>40603</v>
      </c>
      <c r="P34" s="10" t="s">
        <v>2</v>
      </c>
    </row>
    <row r="35" spans="2:16">
      <c r="B35" s="12" t="s">
        <v>19</v>
      </c>
      <c r="C35" s="27">
        <v>1354754</v>
      </c>
      <c r="D35" s="27">
        <v>1508681</v>
      </c>
      <c r="E35" s="27">
        <v>1676811</v>
      </c>
      <c r="F35" s="27">
        <v>1598695</v>
      </c>
      <c r="G35" s="27">
        <v>1576241</v>
      </c>
      <c r="H35" s="27">
        <v>1733433</v>
      </c>
      <c r="I35" s="27">
        <v>1742183</v>
      </c>
      <c r="J35" s="27">
        <v>1431510</v>
      </c>
      <c r="K35" s="27">
        <v>1494485</v>
      </c>
      <c r="L35" s="27">
        <v>1672707</v>
      </c>
      <c r="M35" s="27">
        <v>1727607</v>
      </c>
      <c r="N35" s="27">
        <v>1695795</v>
      </c>
      <c r="O35" s="27">
        <v>1774753</v>
      </c>
      <c r="P35" s="27">
        <v>20987655</v>
      </c>
    </row>
    <row r="36" spans="2:16">
      <c r="B36" s="12" t="s">
        <v>20</v>
      </c>
      <c r="C36" s="27">
        <v>8027</v>
      </c>
      <c r="D36" s="27">
        <v>2847</v>
      </c>
      <c r="E36" s="27">
        <v>3074</v>
      </c>
      <c r="F36" s="27">
        <v>3820</v>
      </c>
      <c r="G36" s="27">
        <v>4388</v>
      </c>
      <c r="H36" s="27">
        <v>5868</v>
      </c>
      <c r="I36" s="27">
        <v>2765</v>
      </c>
      <c r="J36" s="27">
        <v>5489</v>
      </c>
      <c r="K36" s="27">
        <v>50675</v>
      </c>
      <c r="L36" s="27">
        <v>51217</v>
      </c>
      <c r="M36" s="27">
        <v>50445</v>
      </c>
      <c r="N36" s="27">
        <v>44241</v>
      </c>
      <c r="O36" s="27">
        <v>29046</v>
      </c>
      <c r="P36" s="27">
        <v>261902</v>
      </c>
    </row>
    <row r="37" spans="2:16">
      <c r="B37" s="13" t="s">
        <v>2</v>
      </c>
      <c r="C37" s="14">
        <v>1362781</v>
      </c>
      <c r="D37" s="14">
        <v>1511528</v>
      </c>
      <c r="E37" s="14">
        <v>1679885</v>
      </c>
      <c r="F37" s="14">
        <v>1602515</v>
      </c>
      <c r="G37" s="14">
        <v>1580629</v>
      </c>
      <c r="H37" s="14">
        <v>1739301</v>
      </c>
      <c r="I37" s="14">
        <v>1744948</v>
      </c>
      <c r="J37" s="14">
        <v>1436999</v>
      </c>
      <c r="K37" s="14">
        <v>1545160</v>
      </c>
      <c r="L37" s="14">
        <v>1723924</v>
      </c>
      <c r="M37" s="14">
        <v>1778052</v>
      </c>
      <c r="N37" s="14">
        <v>1740036</v>
      </c>
      <c r="O37" s="14">
        <v>1803799</v>
      </c>
      <c r="P37" s="14">
        <v>21249557</v>
      </c>
    </row>
    <row r="38" spans="2:16">
      <c r="B38" s="2"/>
      <c r="C38" s="2"/>
      <c r="D38" s="2"/>
      <c r="E38" s="2"/>
      <c r="F38" s="2"/>
      <c r="G38" s="2"/>
      <c r="H38" s="2"/>
      <c r="I38" s="2"/>
      <c r="J38" s="2"/>
      <c r="K38" s="2"/>
      <c r="L38" s="2"/>
      <c r="M38" s="2"/>
      <c r="N38" s="2"/>
      <c r="O38" s="2"/>
      <c r="P38" s="2"/>
    </row>
    <row r="39" spans="2:16">
      <c r="B39" s="8" t="s">
        <v>11</v>
      </c>
      <c r="C39" s="2"/>
      <c r="D39" s="2"/>
      <c r="E39" s="2"/>
      <c r="F39" s="2"/>
      <c r="G39" s="2"/>
      <c r="H39" s="2"/>
      <c r="I39" s="2"/>
      <c r="J39" s="2"/>
      <c r="K39" s="2"/>
      <c r="L39" s="2"/>
      <c r="M39" s="2"/>
      <c r="N39" s="2"/>
      <c r="O39" s="2"/>
      <c r="P39" s="2"/>
    </row>
    <row r="40" spans="2:16">
      <c r="B40" s="15" t="s">
        <v>21</v>
      </c>
      <c r="C40" s="2"/>
      <c r="D40" s="2"/>
      <c r="E40" s="2"/>
      <c r="F40" s="2"/>
      <c r="G40" s="2"/>
      <c r="H40" s="2"/>
      <c r="I40" s="2"/>
      <c r="J40" s="2"/>
      <c r="K40" s="2"/>
      <c r="L40" s="2"/>
      <c r="M40" s="2"/>
      <c r="N40" s="2"/>
      <c r="O40" s="2"/>
      <c r="P40" s="2"/>
    </row>
    <row r="41" spans="2:16">
      <c r="B41" s="9" t="s">
        <v>17</v>
      </c>
      <c r="C41" s="2"/>
      <c r="D41" s="2"/>
      <c r="E41" s="2"/>
      <c r="F41" s="2"/>
      <c r="G41" s="2"/>
      <c r="H41" s="2"/>
      <c r="I41" s="2"/>
      <c r="J41" s="2"/>
      <c r="K41" s="2"/>
      <c r="L41" s="2"/>
      <c r="M41" s="2"/>
      <c r="N41" s="2"/>
      <c r="O41" s="2"/>
      <c r="P41" s="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B27:I60"/>
  <sheetViews>
    <sheetView tabSelected="1" topLeftCell="A13" workbookViewId="0">
      <selection activeCell="N5" sqref="N5"/>
    </sheetView>
  </sheetViews>
  <sheetFormatPr defaultRowHeight="15"/>
  <cols>
    <col min="2" max="2" width="13.5703125" customWidth="1"/>
    <col min="3" max="5" width="10.28515625" bestFit="1" customWidth="1"/>
    <col min="6" max="6" width="11.7109375" bestFit="1" customWidth="1"/>
  </cols>
  <sheetData>
    <row r="27" spans="2:9">
      <c r="B27" s="1" t="s">
        <v>0</v>
      </c>
      <c r="C27" s="2"/>
      <c r="D27" s="2"/>
      <c r="E27" s="2"/>
      <c r="F27" s="2"/>
      <c r="G27" s="2"/>
      <c r="H27" s="2"/>
      <c r="I27" s="2"/>
    </row>
    <row r="28" spans="2:9">
      <c r="B28" s="2"/>
      <c r="C28" s="2"/>
      <c r="D28" s="2"/>
      <c r="E28" s="2"/>
      <c r="F28" s="2"/>
      <c r="G28" s="2"/>
      <c r="H28" s="2"/>
      <c r="I28" s="2"/>
    </row>
    <row r="29" spans="2:9">
      <c r="B29" s="29"/>
      <c r="C29" s="30" t="s">
        <v>25</v>
      </c>
      <c r="D29" s="30" t="s">
        <v>27</v>
      </c>
      <c r="E29" s="30" t="s">
        <v>26</v>
      </c>
      <c r="F29" s="30" t="s">
        <v>2</v>
      </c>
      <c r="G29" s="2"/>
      <c r="I29" s="2"/>
    </row>
    <row r="30" spans="2:9">
      <c r="B30" s="31" t="s">
        <v>6</v>
      </c>
      <c r="C30" s="32">
        <v>772738</v>
      </c>
      <c r="D30" s="32">
        <v>953859</v>
      </c>
      <c r="E30" s="32">
        <v>891870</v>
      </c>
      <c r="F30" s="33">
        <v>2618467</v>
      </c>
      <c r="G30" s="2"/>
      <c r="I30" s="2"/>
    </row>
    <row r="31" spans="2:9">
      <c r="B31" s="34" t="s">
        <v>4</v>
      </c>
      <c r="C31" s="32">
        <v>772738</v>
      </c>
      <c r="D31" s="32">
        <v>953859</v>
      </c>
      <c r="E31" s="32">
        <v>891870</v>
      </c>
      <c r="F31" s="33">
        <v>2618467</v>
      </c>
      <c r="G31" s="2"/>
      <c r="I31" s="2"/>
    </row>
    <row r="32" spans="2:9">
      <c r="B32" s="34" t="s">
        <v>28</v>
      </c>
      <c r="C32" s="32"/>
      <c r="D32" s="32"/>
      <c r="E32" s="32"/>
      <c r="F32" s="33"/>
      <c r="G32" s="2"/>
      <c r="I32" s="2"/>
    </row>
    <row r="33" spans="2:9">
      <c r="B33" s="31" t="s">
        <v>3</v>
      </c>
      <c r="C33" s="32">
        <v>56483</v>
      </c>
      <c r="D33" s="32">
        <v>48972</v>
      </c>
      <c r="E33" s="32">
        <v>34352</v>
      </c>
      <c r="F33" s="33">
        <v>139807</v>
      </c>
      <c r="G33" s="2"/>
      <c r="I33" s="2"/>
    </row>
    <row r="34" spans="2:9">
      <c r="B34" s="34" t="s">
        <v>4</v>
      </c>
      <c r="C34" s="32">
        <v>56483</v>
      </c>
      <c r="D34" s="32">
        <v>48972</v>
      </c>
      <c r="E34" s="32">
        <v>34352</v>
      </c>
      <c r="F34" s="33">
        <v>139807</v>
      </c>
      <c r="G34" s="2"/>
      <c r="I34" s="2"/>
    </row>
    <row r="35" spans="2:9">
      <c r="B35" s="34" t="s">
        <v>28</v>
      </c>
      <c r="C35" s="32"/>
      <c r="D35" s="32"/>
      <c r="E35" s="32"/>
      <c r="F35" s="33"/>
      <c r="G35" s="2"/>
      <c r="I35" s="2"/>
    </row>
    <row r="36" spans="2:9">
      <c r="B36" s="31" t="s">
        <v>7</v>
      </c>
      <c r="C36" s="32">
        <v>160840</v>
      </c>
      <c r="D36" s="32">
        <v>167472</v>
      </c>
      <c r="E36" s="32">
        <v>149486</v>
      </c>
      <c r="F36" s="33">
        <v>477798</v>
      </c>
      <c r="G36" s="2"/>
      <c r="I36" s="2"/>
    </row>
    <row r="37" spans="2:9">
      <c r="B37" s="34" t="s">
        <v>4</v>
      </c>
      <c r="C37" s="32">
        <v>160840</v>
      </c>
      <c r="D37" s="32">
        <v>167472</v>
      </c>
      <c r="E37" s="32">
        <v>149486</v>
      </c>
      <c r="F37" s="33">
        <v>477798</v>
      </c>
      <c r="G37" s="2"/>
      <c r="I37" s="2"/>
    </row>
    <row r="38" spans="2:9">
      <c r="B38" s="34" t="s">
        <v>28</v>
      </c>
      <c r="C38" s="32"/>
      <c r="D38" s="32"/>
      <c r="E38" s="32"/>
      <c r="F38" s="33"/>
      <c r="G38" s="2"/>
      <c r="I38" s="2"/>
    </row>
    <row r="39" spans="2:9">
      <c r="B39" s="31" t="s">
        <v>8</v>
      </c>
      <c r="C39" s="32"/>
      <c r="D39" s="32"/>
      <c r="E39" s="32">
        <v>304</v>
      </c>
      <c r="F39" s="33">
        <v>304</v>
      </c>
      <c r="G39" s="2"/>
      <c r="I39" s="2"/>
    </row>
    <row r="40" spans="2:9">
      <c r="B40" s="34" t="s">
        <v>4</v>
      </c>
      <c r="C40" s="32"/>
      <c r="D40" s="32"/>
      <c r="E40" s="32">
        <v>304</v>
      </c>
      <c r="F40" s="33">
        <v>304</v>
      </c>
      <c r="G40" s="2"/>
      <c r="I40" s="2"/>
    </row>
    <row r="41" spans="2:9">
      <c r="B41" s="34" t="s">
        <v>28</v>
      </c>
      <c r="C41" s="32"/>
      <c r="D41" s="32"/>
      <c r="E41" s="32"/>
      <c r="F41" s="33"/>
      <c r="G41" s="2"/>
      <c r="I41" s="2"/>
    </row>
    <row r="42" spans="2:9">
      <c r="B42" s="31" t="s">
        <v>29</v>
      </c>
      <c r="C42" s="32"/>
      <c r="D42" s="32"/>
      <c r="E42" s="32">
        <v>13825</v>
      </c>
      <c r="F42" s="33">
        <v>13825</v>
      </c>
      <c r="G42" s="2"/>
      <c r="I42" s="2"/>
    </row>
    <row r="43" spans="2:9">
      <c r="B43" s="34" t="s">
        <v>4</v>
      </c>
      <c r="C43" s="32"/>
      <c r="D43" s="32"/>
      <c r="E43" s="32">
        <v>13825</v>
      </c>
      <c r="F43" s="33">
        <v>13825</v>
      </c>
      <c r="G43" s="2"/>
      <c r="I43" s="2"/>
    </row>
    <row r="44" spans="2:9">
      <c r="B44" s="34" t="s">
        <v>28</v>
      </c>
      <c r="C44" s="32"/>
      <c r="D44" s="32"/>
      <c r="E44" s="32"/>
      <c r="F44" s="33"/>
      <c r="G44" s="2"/>
      <c r="I44" s="2"/>
    </row>
    <row r="45" spans="2:9">
      <c r="B45" s="31" t="s">
        <v>9</v>
      </c>
      <c r="C45" s="32">
        <v>8570</v>
      </c>
      <c r="D45" s="32">
        <v>6634</v>
      </c>
      <c r="E45" s="32">
        <v>6398</v>
      </c>
      <c r="F45" s="33">
        <v>21602</v>
      </c>
      <c r="G45" s="2"/>
      <c r="I45" s="2"/>
    </row>
    <row r="46" spans="2:9">
      <c r="B46" s="34" t="s">
        <v>4</v>
      </c>
      <c r="C46" s="32">
        <v>8570</v>
      </c>
      <c r="D46" s="32">
        <v>6634</v>
      </c>
      <c r="E46" s="32">
        <v>6398</v>
      </c>
      <c r="F46" s="33">
        <v>21602</v>
      </c>
      <c r="G46" s="2"/>
      <c r="I46" s="2"/>
    </row>
    <row r="47" spans="2:9">
      <c r="B47" s="34" t="s">
        <v>28</v>
      </c>
      <c r="C47" s="32"/>
      <c r="D47" s="32"/>
      <c r="E47" s="32"/>
      <c r="F47" s="33"/>
      <c r="G47" s="2"/>
      <c r="I47" s="2"/>
    </row>
    <row r="48" spans="2:9">
      <c r="B48" s="31" t="s">
        <v>10</v>
      </c>
      <c r="C48" s="32">
        <v>29226</v>
      </c>
      <c r="D48" s="32">
        <v>30317</v>
      </c>
      <c r="E48" s="32">
        <v>29318</v>
      </c>
      <c r="F48" s="33">
        <v>88861</v>
      </c>
      <c r="G48" s="2"/>
      <c r="I48" s="2"/>
    </row>
    <row r="49" spans="2:9">
      <c r="B49" s="34" t="s">
        <v>4</v>
      </c>
      <c r="C49" s="32">
        <v>29226</v>
      </c>
      <c r="D49" s="32">
        <v>30317</v>
      </c>
      <c r="E49" s="32">
        <v>29318</v>
      </c>
      <c r="F49" s="33">
        <v>88861</v>
      </c>
      <c r="G49" s="2"/>
      <c r="I49" s="2"/>
    </row>
    <row r="50" spans="2:9">
      <c r="B50" s="34" t="s">
        <v>28</v>
      </c>
      <c r="C50" s="32"/>
      <c r="D50" s="32"/>
      <c r="E50" s="32"/>
      <c r="F50" s="33"/>
      <c r="G50" s="2"/>
      <c r="I50" s="2"/>
    </row>
    <row r="51" spans="2:9">
      <c r="B51" s="35" t="s">
        <v>2</v>
      </c>
      <c r="C51" s="36">
        <v>1027857</v>
      </c>
      <c r="D51" s="36">
        <v>1207254</v>
      </c>
      <c r="E51" s="36">
        <v>1125553</v>
      </c>
      <c r="F51" s="36">
        <v>3360664</v>
      </c>
      <c r="G51" s="2"/>
      <c r="I51" s="2"/>
    </row>
    <row r="52" spans="2:9">
      <c r="B52" s="37" t="s">
        <v>4</v>
      </c>
      <c r="C52" s="38">
        <f>C51</f>
        <v>1027857</v>
      </c>
      <c r="D52" s="38">
        <f>D51</f>
        <v>1207254</v>
      </c>
      <c r="E52" s="38">
        <f t="shared" ref="E52" si="0">E51</f>
        <v>1125553</v>
      </c>
      <c r="F52" s="38">
        <f t="shared" ref="F52" si="1">F51</f>
        <v>3360664</v>
      </c>
      <c r="G52" s="2"/>
      <c r="I52" s="2"/>
    </row>
    <row r="53" spans="2:9">
      <c r="B53" s="37" t="s">
        <v>28</v>
      </c>
      <c r="C53" s="39" t="s">
        <v>30</v>
      </c>
      <c r="D53" s="39" t="s">
        <v>30</v>
      </c>
      <c r="E53" s="39" t="s">
        <v>30</v>
      </c>
      <c r="F53" s="39" t="s">
        <v>30</v>
      </c>
      <c r="G53" s="2"/>
      <c r="I53" s="2"/>
    </row>
    <row r="54" spans="2:9">
      <c r="B54" s="2"/>
      <c r="C54" s="2"/>
      <c r="D54" s="2"/>
      <c r="E54" s="2"/>
      <c r="F54" s="2"/>
      <c r="G54" s="2"/>
      <c r="H54" s="2"/>
      <c r="I54" s="2"/>
    </row>
    <row r="55" spans="2:9">
      <c r="B55" s="8" t="s">
        <v>11</v>
      </c>
      <c r="C55" s="2"/>
      <c r="D55" s="2"/>
      <c r="E55" s="2"/>
      <c r="F55" s="2"/>
      <c r="G55" s="2"/>
      <c r="H55" s="2"/>
      <c r="I55" s="2"/>
    </row>
    <row r="56" spans="2:9">
      <c r="B56" s="9" t="s">
        <v>12</v>
      </c>
      <c r="C56" s="2"/>
      <c r="D56" s="2"/>
      <c r="E56" s="2"/>
      <c r="F56" s="2"/>
      <c r="G56" s="2"/>
      <c r="H56" s="2"/>
      <c r="I56" s="2"/>
    </row>
    <row r="57" spans="2:9">
      <c r="B57" s="9" t="s">
        <v>22</v>
      </c>
      <c r="C57" s="2"/>
      <c r="D57" s="2"/>
      <c r="E57" s="2"/>
      <c r="F57" s="2"/>
      <c r="G57" s="2"/>
      <c r="H57" s="2"/>
      <c r="I57" s="2"/>
    </row>
    <row r="58" spans="2:9">
      <c r="B58" s="9" t="s">
        <v>31</v>
      </c>
      <c r="C58" s="2"/>
      <c r="D58" s="2"/>
      <c r="E58" s="2"/>
      <c r="F58" s="2"/>
      <c r="G58" s="2"/>
      <c r="H58" s="2"/>
      <c r="I58" s="2"/>
    </row>
    <row r="60" spans="2:9">
      <c r="B60" s="9" t="s">
        <v>32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ther" ma:contentTypeID="0x0101001B29A5457858BB40B9775B98A0F7A81700F51EB3B3F5A2FA428BECA20A9FE13DD3" ma:contentTypeVersion="22" ma:contentTypeDescription="Any item containing internal Ofgem or external information" ma:contentTypeScope="" ma:versionID="bd5ba03222010cceb97ef3b5a711ed42">
  <xsd:schema xmlns:xsd="http://www.w3.org/2001/XMLSchema" xmlns:p="http://schemas.microsoft.com/office/2006/metadata/properties" xmlns:ns2="2cd398cc-5242-4f22-a36e-b22b9499e21b" targetNamespace="http://schemas.microsoft.com/office/2006/metadata/properties" ma:root="true" ma:fieldsID="fb6f2b3470206032cfea4ea0f745faec" ns2:_="">
    <xsd:import namespace="2cd398cc-5242-4f22-a36e-b22b9499e21b"/>
    <xsd:element name="properties">
      <xsd:complexType>
        <xsd:sequence>
          <xsd:element name="documentManagement">
            <xsd:complexType>
              <xsd:all>
                <xsd:element ref="ns2:Publication_x0020_Date_x003a_"/>
                <xsd:element ref="ns2:_x003a_"/>
                <xsd:element ref="ns2:_x003a__x003a_"/>
                <xsd:element ref="ns2:Work_x0020_Area"/>
                <xsd:element ref="ns2:Closing_x0020_Date" minOccurs="0"/>
                <xsd:element ref="ns2:Overview" minOccurs="0"/>
                <xsd:element ref="ns2:Ref_x0020_No_x0020_New" minOccurs="0"/>
              </xsd:all>
            </xsd:complexType>
          </xsd:element>
        </xsd:sequence>
      </xsd:complexType>
    </xsd:element>
  </xsd:schema>
  <xsd:schema xmlns:xsd="http://www.w3.org/2001/XMLSchema" xmlns:dms="http://schemas.microsoft.com/office/2006/documentManagement/types" targetNamespace="2cd398cc-5242-4f22-a36e-b22b9499e21b" elementFormDefault="qualified">
    <xsd:import namespace="http://schemas.microsoft.com/office/2006/documentManagement/types"/>
    <xsd:element name="Publication_x0020_Date_x003a_" ma:index="1" ma:displayName="Publication Date:" ma:default="[today]" ma:description="Publication Date:" ma:format="DateOnly" ma:internalName="Publication_x0020_Date_x003A_">
      <xsd:simpleType>
        <xsd:restriction base="dms:DateTime"/>
      </xsd:simpleType>
    </xsd:element>
    <xsd:element name="_x003a_" ma:index="3" ma:displayName=":" ma:default="" ma:description="To display documents in tables. Also to group them together eg Responses with a Consultation Doc.  The format is YYYY/MM/DD - Title - Ref No &#10;(keep the Title part short and use copy and paste to ensure grouping works - check in Publication view)" ma:internalName="_x003A_">
      <xsd:simpleType>
        <xsd:restriction base="dms:Text">
          <xsd:maxLength value="112"/>
        </xsd:restriction>
      </xsd:simpleType>
    </xsd:element>
    <xsd:element name="_x003a__x003a_" ma:index="4" ma:displayName="::" ma:default="" ma:description="Used to place Subsidiary Documents and Responses in the 'More Information' table, with Subsidiary Documents first" ma:format="Dropdown" ma:internalName="_x003A__x003A_">
      <xsd:simpleType>
        <xsd:restriction base="dms:Choice">
          <xsd:enumeration value="- Main Document"/>
          <xsd:enumeration value="- Subsidiary Document"/>
          <xsd:enumeration value="Response"/>
        </xsd:restriction>
      </xsd:simpleType>
    </xsd:element>
    <xsd:element name="Work_x0020_Area" ma:index="5" ma:displayName="Work Area" ma:description="Choose from the drop-down list" ma:format="Dropdown" ma:internalName="Work_x0020_Area">
      <xsd:simpleType>
        <xsd:restriction base="dms:Choice">
          <xsd:enumeration value="Better Regulation"/>
          <xsd:enumeration value="Careers"/>
          <xsd:enumeration value="Connections"/>
          <xsd:enumeration value="Corporate Planning"/>
          <xsd:enumeration value="Electricity Codes"/>
          <xsd:enumeration value="Electricity Distribution"/>
          <xsd:enumeration value="Enforcement"/>
          <xsd:enumeration value="Environment"/>
          <xsd:enumeration value="Europe"/>
          <xsd:enumeration value="Freedom of Information"/>
          <xsd:enumeration value="Gas Codes"/>
          <xsd:enumeration value="Gas Distribution"/>
          <xsd:enumeration value="Licensing"/>
          <xsd:enumeration value="Ofgem's Role"/>
          <xsd:enumeration value="Offshore Transmission"/>
          <xsd:enumeration value="Project Discovery"/>
          <xsd:enumeration value="Retail Markets"/>
          <xsd:enumeration value="RPI-X@20"/>
          <xsd:enumeration value="Smaller Generators"/>
          <xsd:enumeration value="Social Action"/>
          <xsd:enumeration value="Smarter Markets"/>
          <xsd:enumeration value="Sustainable Development"/>
          <xsd:enumeration value="Technical"/>
          <xsd:enumeration value="Transmission"/>
          <xsd:enumeration value="Vulnerable Consumers"/>
          <xsd:enumeration value="Wholesale Markets"/>
        </xsd:restriction>
      </xsd:simpleType>
    </xsd:element>
    <xsd:element name="Closing_x0020_Date" ma:index="6" nillable="true" ma:displayName="Closing Date" ma:default="" ma:format="DateOnly" ma:internalName="Closing_x0020_Date">
      <xsd:simpleType>
        <xsd:restriction base="dms:DateTime"/>
      </xsd:simpleType>
    </xsd:element>
    <xsd:element name="Overview" ma:index="7" nillable="true" ma:displayName="Overview" ma:default="" ma:description="This is a short overview of the document or item" ma:internalName="Overview" ma:readOnly="false">
      <xsd:simpleType>
        <xsd:restriction base="dms:Note"/>
      </xsd:simpleType>
    </xsd:element>
    <xsd:element name="Ref_x0020_No_x0020_New" ma:index="15" nillable="true" ma:displayName="Ref No" ma:description="This Reference number is allocated by Communications for significant Ofgem publications" ma:internalName="Ref_x0020_No_x0020_New" ma:readOnly="false">
      <xsd:simpleType>
        <xsd:restriction base="dms:Text">
          <xsd:maxLength value="2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Work_x0020_Area xmlns="2cd398cc-5242-4f22-a36e-b22b9499e21b">Environment</Work_x0020_Area>
    <Overview xmlns="2cd398cc-5242-4f22-a36e-b22b9499e21b">Summary of Combined Heat and Power (CHP) Levy Exemption Certificates (LECs) from April 2009 to June 2011</Overview>
    <Ref_x0020_No_x0020_New xmlns="2cd398cc-5242-4f22-a36e-b22b9499e21b" xsi:nil="true"/>
    <_x003a_ xmlns="2cd398cc-5242-4f22-a36e-b22b9499e21b">Summary of Combined Heat and Power (CHP) Levy Exemption Certificates (LECs) from April 2009 to June 2011</_x003a_>
    <Publication_x0020_Date_x003a_ xmlns="2cd398cc-5242-4f22-a36e-b22b9499e21b">2011-11-17T00:00:00+00:00</Publication_x0020_Date_x003a_>
    <_x003a__x003a_ xmlns="2cd398cc-5242-4f22-a36e-b22b9499e21b">- Main Document</_x003a__x003a_>
    <Closing_x0020_Date xmlns="2cd398cc-5242-4f22-a36e-b22b9499e21b" xsi:nil="true"/>
  </documentManagement>
</p:properties>
</file>

<file path=customXml/itemProps1.xml><?xml version="1.0" encoding="utf-8"?>
<ds:datastoreItem xmlns:ds="http://schemas.openxmlformats.org/officeDocument/2006/customXml" ds:itemID="{F38FEC33-CA3F-4548-9768-916EBE691438}"/>
</file>

<file path=customXml/itemProps2.xml><?xml version="1.0" encoding="utf-8"?>
<ds:datastoreItem xmlns:ds="http://schemas.openxmlformats.org/officeDocument/2006/customXml" ds:itemID="{6D6E97B0-435D-4F1D-8A03-1C0E9C0986FB}"/>
</file>

<file path=customXml/itemProps3.xml><?xml version="1.0" encoding="utf-8"?>
<ds:datastoreItem xmlns:ds="http://schemas.openxmlformats.org/officeDocument/2006/customXml" ds:itemID="{99ECC2A8-9CF1-49DD-92BC-4948C1CB7C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2009-10 Country x Status</vt:lpstr>
      <vt:lpstr>2009-10 Quarter x Status</vt:lpstr>
      <vt:lpstr>2009-10 Tech x Quarter</vt:lpstr>
      <vt:lpstr>2010-11 Country x Status</vt:lpstr>
      <vt:lpstr>2010-11 Quarter x Status</vt:lpstr>
      <vt:lpstr>2010-11 Tech x Quarter</vt:lpstr>
      <vt:lpstr>2011-12 Country x Status</vt:lpstr>
    </vt:vector>
  </TitlesOfParts>
  <Company>Ofgem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Combined Heat and Power (CHP) Levy Exemption Certificates (LECs) from April 2009 to June 2011</dc:title>
  <dc:creator>Mark Downham</dc:creator>
  <cp:keywords>CHP. LECs</cp:keywords>
  <cp:lastModifiedBy>Mark Downham</cp:lastModifiedBy>
  <dcterms:created xsi:type="dcterms:W3CDTF">2011-11-11T15:07:24Z</dcterms:created>
  <dcterms:modified xsi:type="dcterms:W3CDTF">2011-11-15T15:04:13Z</dcterms:modified>
  <cp:contentType>Other</cp:contentType>
  <cp:contentStatus>Final and Sent to Registry</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0x0101001B29A5457858BB40B9775B98A0F7A81700F51EB3B3F5A2FA428BECA20A9FE13DD3</vt:lpwstr>
  </property>
  <property fmtid="{D5CDD505-2E9C-101B-9397-08002B2CF9AE}" pid="3" name="Classification">
    <vt:lpwstr>Unclassified</vt:lpwstr>
  </property>
  <property fmtid="{D5CDD505-2E9C-101B-9397-08002B2CF9AE}" pid="4" name="Type of Document">
    <vt:lpwstr>Statistics</vt:lpwstr>
  </property>
  <property fmtid="{D5CDD505-2E9C-101B-9397-08002B2CF9AE}" pid="5" name="Organisation">
    <vt:lpwstr>Choose an Organisation</vt:lpwstr>
  </property>
  <property fmtid="{D5CDD505-2E9C-101B-9397-08002B2CF9AE}" pid="6" name="Applicable Start Date">
    <vt:lpwstr>2011-11-11T00:00:00+00:00</vt:lpwstr>
  </property>
  <property fmtid="{D5CDD505-2E9C-101B-9397-08002B2CF9AE}" pid="8" name="Applicable Duration">
    <vt:lpwstr>-</vt:lpwstr>
  </property>
</Properties>
</file>