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9320" windowHeight="9090" activeTab="0"/>
  </bookViews>
  <sheets>
    <sheet name="Cover" sheetId="1" r:id="rId1"/>
    <sheet name="Sign off"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s>
  <definedNames>
    <definedName name="_xlnm.Print_Area" localSheetId="0">'Cover'!$A$1:$J$36</definedName>
  </definedNames>
  <calcPr fullCalcOnLoad="1"/>
</workbook>
</file>

<file path=xl/sharedStrings.xml><?xml version="1.0" encoding="utf-8"?>
<sst xmlns="http://schemas.openxmlformats.org/spreadsheetml/2006/main" count="1310" uniqueCount="417">
  <si>
    <t>OFFSHORE TRANSMISSION - COST reporting pack</t>
  </si>
  <si>
    <t>OFTO1</t>
  </si>
  <si>
    <t>Key</t>
  </si>
  <si>
    <t>Cells to be populated by company</t>
  </si>
  <si>
    <t>Cells where NO DATA should be input</t>
  </si>
  <si>
    <t>Project:</t>
  </si>
  <si>
    <t>Demo sands</t>
  </si>
  <si>
    <t>OFTO:</t>
  </si>
  <si>
    <t>Cells populated by Ofgem</t>
  </si>
  <si>
    <t>Cells contains a total, other formulae or links to other cells in the reporting pack</t>
  </si>
  <si>
    <t>Year:</t>
  </si>
  <si>
    <r>
      <t xml:space="preserve">Requirement
</t>
    </r>
    <r>
      <rPr>
        <sz val="10"/>
        <color theme="1"/>
        <rFont val="Verdana"/>
        <family val="2"/>
      </rPr>
      <t>This workbook comprises the templates for the cost reporting pack referred to in paragraph 7(c) of amended standard condition E12 - D1: Offshore Regulatory Reporting.
Paragraph 7 of this licence condition requires this information to be provided to the Authority by no later than 31st July following the end of the year to which the data relate.
Part D of this licence condition requires the information reported in this cost reporting pack to be accompanied by a report from the licensee's auditors addressed to the Authority.</t>
    </r>
  </si>
  <si>
    <t>1. Universal data</t>
  </si>
  <si>
    <t>Index</t>
  </si>
  <si>
    <t>Insurance</t>
  </si>
  <si>
    <t>Decommissioning</t>
  </si>
  <si>
    <t>EBIDA</t>
  </si>
  <si>
    <t>£m</t>
  </si>
  <si>
    <t>%</t>
  </si>
  <si>
    <t>Operating and maintenance costs</t>
  </si>
  <si>
    <t>Contingency</t>
  </si>
  <si>
    <t>SPV costs</t>
  </si>
  <si>
    <t>SPV Management</t>
  </si>
  <si>
    <t>Accounting</t>
  </si>
  <si>
    <t>Tax</t>
  </si>
  <si>
    <t>Legal</t>
  </si>
  <si>
    <t>Office &amp; Property Costs</t>
  </si>
  <si>
    <t>Travel &amp; Subsistance</t>
  </si>
  <si>
    <t>IT, Telephony, Printing and Stationery</t>
  </si>
  <si>
    <t>Ratings surveillance</t>
  </si>
  <si>
    <t>Bid costs</t>
  </si>
  <si>
    <t>Success fees</t>
  </si>
  <si>
    <t>Financial advice</t>
  </si>
  <si>
    <t>Legal advice</t>
  </si>
  <si>
    <t>Technical advice</t>
  </si>
  <si>
    <t>Other professional advice</t>
  </si>
  <si>
    <t>Other - please overwrite</t>
  </si>
  <si>
    <t>Equity</t>
  </si>
  <si>
    <t>Equity in issue - c/f</t>
  </si>
  <si>
    <t>Dividends declared</t>
  </si>
  <si>
    <t>Subordinated debt</t>
  </si>
  <si>
    <t>Equity in issue - b/f (enter as +ve)</t>
  </si>
  <si>
    <t>Equity injection (enter as +ve)</t>
  </si>
  <si>
    <t>Equity redemption (enter as -ve)</t>
  </si>
  <si>
    <t xml:space="preserve"> Business interruption insurance</t>
  </si>
  <si>
    <t xml:space="preserve"> Third Party Public &amp; Products Liability Insurance</t>
  </si>
  <si>
    <t xml:space="preserve"> Insurances required by law/ other</t>
  </si>
  <si>
    <t>Total insurance cost</t>
  </si>
  <si>
    <t>Senior debt</t>
  </si>
  <si>
    <t xml:space="preserve">  Senior debt - tranche 1</t>
  </si>
  <si>
    <t xml:space="preserve">  Senior debt in issue - b/f  (enter as +ve)</t>
  </si>
  <si>
    <t xml:space="preserve">  Senior debt issued (enter as +ve)</t>
  </si>
  <si>
    <t xml:space="preserve">  Senior debt interest rolled up (enter as +ve)</t>
  </si>
  <si>
    <t xml:space="preserve">  Senior debt repaid (enter as -ve)</t>
  </si>
  <si>
    <t xml:space="preserve">  Senior debt in issue - c/f</t>
  </si>
  <si>
    <t xml:space="preserve">  Coupon</t>
  </si>
  <si>
    <t xml:space="preserve">  Issue date</t>
  </si>
  <si>
    <t xml:space="preserve">  Maturity</t>
  </si>
  <si>
    <t>dd/mm/yy</t>
  </si>
  <si>
    <t xml:space="preserve">  Senior debt - tranche 2</t>
  </si>
  <si>
    <t xml:space="preserve">  Senior debt - tranche 3</t>
  </si>
  <si>
    <t xml:space="preserve">  Senior debt - tranche 4</t>
  </si>
  <si>
    <t xml:space="preserve">  Senior debt - tranche 5</t>
  </si>
  <si>
    <t xml:space="preserve">  Amount issued</t>
  </si>
  <si>
    <t xml:space="preserve">  Senior debt - total</t>
  </si>
  <si>
    <t>Bonds</t>
  </si>
  <si>
    <t xml:space="preserve">  Bond 1</t>
  </si>
  <si>
    <t xml:space="preserve">  Bond issuance (enter as +ve)</t>
  </si>
  <si>
    <t xml:space="preserve">  Unpaid coupons rolled up (enter as +ve)</t>
  </si>
  <si>
    <t xml:space="preserve">  Bond redemption (enter as -ve)</t>
  </si>
  <si>
    <t xml:space="preserve">  Bond 2</t>
  </si>
  <si>
    <t xml:space="preserve">  Bond 3</t>
  </si>
  <si>
    <t xml:space="preserve">  Total bonds</t>
  </si>
  <si>
    <t>Derivatives</t>
  </si>
  <si>
    <t xml:space="preserve">  Swap 1</t>
  </si>
  <si>
    <t xml:space="preserve">  Fair value</t>
  </si>
  <si>
    <t xml:space="preserve">  Swap 2</t>
  </si>
  <si>
    <t xml:space="preserve">  Other derivative 1</t>
  </si>
  <si>
    <t xml:space="preserve">  Other derivative 2</t>
  </si>
  <si>
    <t xml:space="preserve">  Interest rate</t>
  </si>
  <si>
    <t xml:space="preserve">  Bond size</t>
  </si>
  <si>
    <t xml:space="preserve">  Swap type</t>
  </si>
  <si>
    <t>Swap types</t>
  </si>
  <si>
    <t xml:space="preserve"> Interest rate swap</t>
  </si>
  <si>
    <t xml:space="preserve"> RPI swap</t>
  </si>
  <si>
    <t xml:space="preserve">  Fixed rate</t>
  </si>
  <si>
    <t xml:space="preserve">  Floating rate</t>
  </si>
  <si>
    <t xml:space="preserve">  Amount swapped</t>
  </si>
  <si>
    <t xml:space="preserve">  Swap 3</t>
  </si>
  <si>
    <t xml:space="preserve"> Other - please specify</t>
  </si>
  <si>
    <t>* Where different rates apply for different parts of the assets then please provide a breakdown.</t>
  </si>
  <si>
    <t>UK</t>
  </si>
  <si>
    <t>GAAP used (UK or IFRS)</t>
  </si>
  <si>
    <t>IFRS</t>
  </si>
  <si>
    <t>Revenue</t>
  </si>
  <si>
    <t>Other operating income</t>
  </si>
  <si>
    <t>Operating costs</t>
  </si>
  <si>
    <t>Operating profit</t>
  </si>
  <si>
    <t>Interest income and similar income</t>
  </si>
  <si>
    <t>Interest expense and other finance costs</t>
  </si>
  <si>
    <t>Profit before taxation</t>
  </si>
  <si>
    <t>Taxation</t>
  </si>
  <si>
    <t>Net (loss)/gain taken to equity in respect of cash flow hedges</t>
  </si>
  <si>
    <t>Tax on items taken directly to or transferred from equity</t>
  </si>
  <si>
    <t>Impact of change in tax rate on deferred tax</t>
  </si>
  <si>
    <t>Profit for the year</t>
  </si>
  <si>
    <t>Other comprehensive income</t>
  </si>
  <si>
    <t>Total comprehensive income for the year</t>
  </si>
  <si>
    <t>Convention: debit/(credit)</t>
  </si>
  <si>
    <t>Convention: (debit)/credit</t>
  </si>
  <si>
    <t>Memo items</t>
  </si>
  <si>
    <t xml:space="preserve"> Exceptional items</t>
  </si>
  <si>
    <t>Interest receivable</t>
  </si>
  <si>
    <t>Other investment income</t>
  </si>
  <si>
    <t>Interest payable</t>
  </si>
  <si>
    <t>Other finance costs</t>
  </si>
  <si>
    <t>Current Tax - current year</t>
  </si>
  <si>
    <t>Current Tax - prior year adjustments</t>
  </si>
  <si>
    <t>Deferred Tax - current year</t>
  </si>
  <si>
    <t>Deferred Tax - prior year adjustments</t>
  </si>
  <si>
    <t>O&amp;M costs</t>
  </si>
  <si>
    <t>Insurance costs</t>
  </si>
  <si>
    <t>Decomissioning costs</t>
  </si>
  <si>
    <t>Depreciation of operational assets</t>
  </si>
  <si>
    <t>Depreciation of non-operational assets</t>
  </si>
  <si>
    <t>Fair value gains/losses</t>
  </si>
  <si>
    <t>Fair value gain/(loss) on swap 1</t>
  </si>
  <si>
    <t>Fair value gain/(loss) on swap 2</t>
  </si>
  <si>
    <t>Fair value gain/(loss) on swap 3</t>
  </si>
  <si>
    <t xml:space="preserve">  Sub-debt interest payments</t>
  </si>
  <si>
    <t xml:space="preserve">  Senior debt interest payments</t>
  </si>
  <si>
    <t xml:space="preserve">  Bond coupon payments</t>
  </si>
  <si>
    <t>Replacement costs</t>
  </si>
  <si>
    <t>Checks that spreadsheet is internally consistent</t>
  </si>
  <si>
    <t>References</t>
  </si>
  <si>
    <t>Non-current assets</t>
  </si>
  <si>
    <t>Off-shore transmission cable</t>
  </si>
  <si>
    <t>Off-shore substation</t>
  </si>
  <si>
    <t>On-shore substation</t>
  </si>
  <si>
    <t>Other operational assets</t>
  </si>
  <si>
    <t>Non-operational assets</t>
  </si>
  <si>
    <t>Investments</t>
  </si>
  <si>
    <t>Derivative financial instruments</t>
  </si>
  <si>
    <t>Current assets</t>
  </si>
  <si>
    <t>Inventories</t>
  </si>
  <si>
    <t>Deferred tax assets</t>
  </si>
  <si>
    <t>Trade and other receivables</t>
  </si>
  <si>
    <t>Cash and cash equivalents</t>
  </si>
  <si>
    <t>Assets</t>
  </si>
  <si>
    <t>Total assets</t>
  </si>
  <si>
    <t>Equity and liabilities</t>
  </si>
  <si>
    <t>Equity attributable to owners of the parent</t>
  </si>
  <si>
    <t>Ordinary shares</t>
  </si>
  <si>
    <t>Share premium</t>
  </si>
  <si>
    <t>Retained earnings</t>
  </si>
  <si>
    <t>Hedging reserve</t>
  </si>
  <si>
    <t>Other reserves - please specify</t>
  </si>
  <si>
    <t>Non-current liabilities</t>
  </si>
  <si>
    <t>Other borrowings - please specify</t>
  </si>
  <si>
    <t>Deferred tax liabilities</t>
  </si>
  <si>
    <t>Provisions for other liabilities and charges</t>
  </si>
  <si>
    <t>Current liabilities</t>
  </si>
  <si>
    <t>Trade and other payables</t>
  </si>
  <si>
    <t>Current income tax liabilities</t>
  </si>
  <si>
    <t>Total equity</t>
  </si>
  <si>
    <t>Total liabilities</t>
  </si>
  <si>
    <t>Total equity and liabilities</t>
  </si>
  <si>
    <t>Balance sheet</t>
  </si>
  <si>
    <t xml:space="preserve"> Total assets</t>
  </si>
  <si>
    <t xml:space="preserve"> Total equity and liabilities</t>
  </si>
  <si>
    <t xml:space="preserve"> Total assets = total liabilities + equity</t>
  </si>
  <si>
    <t>Cash flows from operating activities</t>
  </si>
  <si>
    <t>Interest paid</t>
  </si>
  <si>
    <t>Income tax paid</t>
  </si>
  <si>
    <t>Cash flows from investing activities</t>
  </si>
  <si>
    <t>Proceeds from sale of PPE</t>
  </si>
  <si>
    <t>Purchases of property, plant and equipment (PPE)</t>
  </si>
  <si>
    <t>Interest received</t>
  </si>
  <si>
    <t>Net cash generated from operating activities</t>
  </si>
  <si>
    <t>Net cash generated from investing activities</t>
  </si>
  <si>
    <t>Cash flows from financing activities</t>
  </si>
  <si>
    <t>Proceeds from issuance of ordinary shares</t>
  </si>
  <si>
    <t>Proceeds from issuance of convertible bonds</t>
  </si>
  <si>
    <t>Proceeds from issuance of redeemable preference shares</t>
  </si>
  <si>
    <t>Proceeds from borrowings</t>
  </si>
  <si>
    <t>Dividends paid to company's shareholders</t>
  </si>
  <si>
    <t>Dividends paid to holders of redeemable preference shares</t>
  </si>
  <si>
    <t>Dividends paid to minority interests</t>
  </si>
  <si>
    <t>Net cash used in financing activities</t>
  </si>
  <si>
    <t>Net (decrease)/increase in cash and cash equivalents</t>
  </si>
  <si>
    <t>Cash and cash equivalents at beginning of year</t>
  </si>
  <si>
    <t>Cash and cash equivalents at end of year</t>
  </si>
  <si>
    <t>Other cash flow - please specify</t>
  </si>
  <si>
    <t xml:space="preserve"> Cash and cash equivalents as per balance sheet</t>
  </si>
  <si>
    <t xml:space="preserve"> Cash and cash equivalents as per cash flow statement</t>
  </si>
  <si>
    <t>Bank overdrafts</t>
  </si>
  <si>
    <t xml:space="preserve"> Balance sheet agrees to cash flow statement</t>
  </si>
  <si>
    <t>Sign off</t>
  </si>
  <si>
    <t>Reviewed</t>
  </si>
  <si>
    <t>Name:</t>
  </si>
  <si>
    <t>Date:</t>
  </si>
  <si>
    <t>Position:</t>
  </si>
  <si>
    <r>
      <rPr>
        <b/>
        <sz val="14"/>
        <color indexed="8"/>
        <rFont val="Verdana"/>
        <family val="2"/>
      </rPr>
      <t>Declaration</t>
    </r>
    <r>
      <rPr>
        <sz val="10"/>
        <color theme="1"/>
        <rFont val="Verdana"/>
        <family val="2"/>
      </rPr>
      <t xml:space="preserve">
</t>
    </r>
    <r>
      <rPr>
        <i/>
        <sz val="10"/>
        <color indexed="8"/>
        <rFont val="Verdana"/>
        <family val="2"/>
      </rPr>
      <t>The below declaration is to be signed off by a director of the licensee.</t>
    </r>
    <r>
      <rPr>
        <sz val="10"/>
        <color theme="1"/>
        <rFont val="Verdana"/>
        <family val="2"/>
      </rPr>
      <t xml:space="preserve">
</t>
    </r>
  </si>
  <si>
    <t>Prepared by:</t>
  </si>
  <si>
    <t>Name of preparer</t>
  </si>
  <si>
    <t>Reviewed by:</t>
  </si>
  <si>
    <t>Name of reviewer</t>
  </si>
  <si>
    <t>Section</t>
  </si>
  <si>
    <t>Prepared by</t>
  </si>
  <si>
    <t>Reviewed by</t>
  </si>
  <si>
    <t>[Name of director]</t>
  </si>
  <si>
    <t>N/a</t>
  </si>
  <si>
    <t>times</t>
  </si>
  <si>
    <t>Interest cover</t>
  </si>
  <si>
    <t>Summary</t>
  </si>
  <si>
    <t xml:space="preserve">  Interest payments (enter as +ve)</t>
  </si>
  <si>
    <t xml:space="preserve">  Coupon payments (enter as +ve)</t>
  </si>
  <si>
    <t>Cash payments - operating costs</t>
  </si>
  <si>
    <t>Cash receipts - other operations</t>
  </si>
  <si>
    <t>Cash receipts - TRS</t>
  </si>
  <si>
    <t>Convention: inflow/(outflow)</t>
  </si>
  <si>
    <t>Loan life cover ratio</t>
  </si>
  <si>
    <t xml:space="preserve">  Total bonds in issue - c/f</t>
  </si>
  <si>
    <t xml:space="preserve">  Bonds in issue - b/f (enter as +ve)</t>
  </si>
  <si>
    <t xml:space="preserve">  Bond outstanding - c/f</t>
  </si>
  <si>
    <t>Min loan life cover ratio</t>
  </si>
  <si>
    <t>GAAP used in current year:</t>
  </si>
  <si>
    <t>Date to which last statutory accounts were made up:</t>
  </si>
  <si>
    <t>Last statutory accounts made up to:</t>
  </si>
  <si>
    <t>Attributable to last statutory accounts</t>
  </si>
  <si>
    <t>As per cost reporting template</t>
  </si>
  <si>
    <t>Total agrees to cost reporting template</t>
  </si>
  <si>
    <t xml:space="preserve">  Present value of cashflow</t>
  </si>
  <si>
    <t xml:space="preserve">  Cash flows payable under swap (-ve)</t>
  </si>
  <si>
    <t xml:space="preserve">  Cash flows receivable under swap (+ve)</t>
  </si>
  <si>
    <t xml:space="preserve">  Net cash flow under swap</t>
  </si>
  <si>
    <t xml:space="preserve">  Fair value of swap 1</t>
  </si>
  <si>
    <t xml:space="preserve">  Appropriate discount rate for swap 1</t>
  </si>
  <si>
    <t xml:space="preserve">  Appropriate discount rate for swap 2</t>
  </si>
  <si>
    <t xml:space="preserve">  Fair value of swap 2</t>
  </si>
  <si>
    <t>Reporting year: (enter 2011 for 2010/11)</t>
  </si>
  <si>
    <t>Company name:</t>
  </si>
  <si>
    <t>Company short name:</t>
  </si>
  <si>
    <t>Version (number):</t>
  </si>
  <si>
    <t>Submitted date:</t>
  </si>
  <si>
    <t>Replacement expenditure - Offshore platform</t>
  </si>
  <si>
    <t>Replacement expenditure - Onshore to offshore transfer</t>
  </si>
  <si>
    <t>Replacement expenditure - Onshore cable works</t>
  </si>
  <si>
    <t>Replacement expenditure - Onshore substation</t>
  </si>
  <si>
    <t>Covenants</t>
  </si>
  <si>
    <t xml:space="preserve">  Indexation adjustment</t>
  </si>
  <si>
    <t xml:space="preserve">  Appropriate discount rate for swap 3</t>
  </si>
  <si>
    <t xml:space="preserve">  Fair value of swap 3</t>
  </si>
  <si>
    <t xml:space="preserve"> Total debt as per balance sheet</t>
  </si>
  <si>
    <t xml:space="preserve"> Total debt agrees to financing tab</t>
  </si>
  <si>
    <t>Other covenant 1 - please specify</t>
  </si>
  <si>
    <t>Other covenant 2 - please specify</t>
  </si>
  <si>
    <t>All reconciling items must be explained</t>
  </si>
  <si>
    <t>Licence fees</t>
  </si>
  <si>
    <t>Network rates</t>
  </si>
  <si>
    <t>Crown Estate lease costs</t>
  </si>
  <si>
    <t>EBITDA</t>
  </si>
  <si>
    <t>Indexation adjustment</t>
  </si>
  <si>
    <r>
      <t xml:space="preserve">Guidance
</t>
    </r>
    <r>
      <rPr>
        <sz val="10"/>
        <color theme="1"/>
        <rFont val="Verdana"/>
        <family val="2"/>
      </rPr>
      <t>The tables in this cost reporting pack are to be completed as described in the associated regulatory instructions and guidance (RIGs).
All data is to be reported in nominal terms unless otherwise stated.
All monetry amounts are to be reported in £m and to three decimal places.</t>
    </r>
  </si>
  <si>
    <t>Check cell indicating an error (uses conditional formatting)</t>
  </si>
  <si>
    <t>Check cell indicating no error (uses conditional formatting)</t>
  </si>
  <si>
    <t>Company number:</t>
  </si>
  <si>
    <t>Statutory accounts</t>
  </si>
  <si>
    <t>Regulatory accounts</t>
  </si>
  <si>
    <t>Revenue return</t>
  </si>
  <si>
    <t>Cost return</t>
  </si>
  <si>
    <t>All tables reconcile to statutory accounts</t>
  </si>
  <si>
    <t>Total income</t>
  </si>
  <si>
    <t>For the year ending 31st March:</t>
  </si>
  <si>
    <t>As at 31st March:</t>
  </si>
  <si>
    <t>Total offshore platform</t>
  </si>
  <si>
    <t>Total onshore to offshore transfer</t>
  </si>
  <si>
    <t>Total onshore cable works</t>
  </si>
  <si>
    <t>Total onshore substation</t>
  </si>
  <si>
    <t>Other costs</t>
  </si>
  <si>
    <t>Total O&amp;M</t>
  </si>
  <si>
    <t>Total SPV cost</t>
  </si>
  <si>
    <t>Total replacement costs</t>
  </si>
  <si>
    <t>Total bid costs</t>
  </si>
  <si>
    <t>Total other costs</t>
  </si>
  <si>
    <t>Income</t>
  </si>
  <si>
    <t>Total operating costs (excl. depreciation)</t>
  </si>
  <si>
    <t>3 d.p.</t>
  </si>
  <si>
    <t>Other rates</t>
  </si>
  <si>
    <t>2. Operating costs</t>
  </si>
  <si>
    <t>Disposals (enter as -ve)</t>
  </si>
  <si>
    <t>Additions (enter as +ve)</t>
  </si>
  <si>
    <t>Transfer value (enter as +ve)</t>
  </si>
  <si>
    <t>Total operating costs</t>
  </si>
  <si>
    <t>Debt service reserve account</t>
  </si>
  <si>
    <t>Maintenance reserve account</t>
  </si>
  <si>
    <t>Contingency reserve account</t>
  </si>
  <si>
    <t>Decommissioning reserve account</t>
  </si>
  <si>
    <t>Performance reserve account</t>
  </si>
  <si>
    <t>Repayment of sub-debt</t>
  </si>
  <si>
    <t>Repayment of senior debt</t>
  </si>
  <si>
    <t>Repayment of bonds</t>
  </si>
  <si>
    <t xml:space="preserve"> As per income statement</t>
  </si>
  <si>
    <t xml:space="preserve"> As per financing tabs</t>
  </si>
  <si>
    <t xml:space="preserve"> Total debt as per financing tabs</t>
  </si>
  <si>
    <t>Total items included in cost return but not in stats (-ve)</t>
  </si>
  <si>
    <t>Total items included in stats but not in cost return (+ve)</t>
  </si>
  <si>
    <t>Transfer value and subsequent capex</t>
  </si>
  <si>
    <t xml:space="preserve"> Overwrite with name of tranche</t>
  </si>
  <si>
    <t xml:space="preserve"> Overwrite with description of bond</t>
  </si>
  <si>
    <t xml:space="preserve"> Overwrite with description of swap</t>
  </si>
  <si>
    <t xml:space="preserve"> Overwrite with description of derivative</t>
  </si>
  <si>
    <t xml:space="preserve"> Overwrite with description of exceptional</t>
  </si>
  <si>
    <t xml:space="preserve"> Overwrite with description of FV gain/loss</t>
  </si>
  <si>
    <t>[Offshore transmission operator 1]</t>
  </si>
  <si>
    <t xml:space="preserve">  Swap underwriter(s)</t>
  </si>
  <si>
    <t>Annual debt service cover ratio</t>
  </si>
  <si>
    <t>Ratios</t>
  </si>
  <si>
    <t>Self insurance</t>
  </si>
  <si>
    <t>Third party insurance</t>
  </si>
  <si>
    <t xml:space="preserve"> Insurance type</t>
  </si>
  <si>
    <t xml:space="preserve">  Other instrument 2</t>
  </si>
  <si>
    <t xml:space="preserve">  Other instrument 1</t>
  </si>
  <si>
    <t xml:space="preserve"> Overwrite with description of instrument</t>
  </si>
  <si>
    <t xml:space="preserve">  Other instrument 3</t>
  </si>
  <si>
    <t>Min annual debt service cover ratio</t>
  </si>
  <si>
    <t xml:space="preserve">  Interest rate (margin)</t>
  </si>
  <si>
    <t xml:space="preserve">  LIBOR</t>
  </si>
  <si>
    <t xml:space="preserve">  Intercompany debt - tranche 1</t>
  </si>
  <si>
    <t xml:space="preserve">  Intercompany debt - tranche 2</t>
  </si>
  <si>
    <t xml:space="preserve">  Intercompany debt - tranche 3</t>
  </si>
  <si>
    <t xml:space="preserve">  Intercompany debt in issue - b/f  (enter as +ve)</t>
  </si>
  <si>
    <t xml:space="preserve">  Intercompany debt issued (enter as +ve)</t>
  </si>
  <si>
    <t xml:space="preserve">  Intercompany debt interest rolled up (enter as +ve)</t>
  </si>
  <si>
    <t xml:space="preserve">  Intercompany debt repaid (enter as -ve)</t>
  </si>
  <si>
    <t xml:space="preserve">  Intercompany debt in issue - c/f</t>
  </si>
  <si>
    <t xml:space="preserve">  Intercompany debt - total</t>
  </si>
  <si>
    <t>Debt raised by holding companies</t>
  </si>
  <si>
    <t xml:space="preserve">  This section is only relevant where external special purpose finance is raised by a holding company and on-lent to the licensee.</t>
  </si>
  <si>
    <t xml:space="preserve">  Name of holding company</t>
  </si>
  <si>
    <t>Intercompany debt</t>
  </si>
  <si>
    <t xml:space="preserve"> Please identify which entities are party to the debts detailed in this reporting template</t>
  </si>
  <si>
    <t>Parties to debts</t>
  </si>
  <si>
    <t>OFTO</t>
  </si>
  <si>
    <t>Both</t>
  </si>
  <si>
    <t>[HoldCo]</t>
  </si>
  <si>
    <t>HoldCo receivable</t>
  </si>
  <si>
    <t>OFTO payable</t>
  </si>
  <si>
    <t>Intercompany debt balances</t>
  </si>
  <si>
    <t>Ongoing O&amp;M (planned)</t>
  </si>
  <si>
    <t>Reactive maintenance (unplanned)</t>
  </si>
  <si>
    <t>Cash reserve accounts</t>
  </si>
  <si>
    <t>Other cash (not in a reserve account)</t>
  </si>
  <si>
    <t>Total cash*</t>
  </si>
  <si>
    <t xml:space="preserve">  *should reconcile to balance sheet</t>
  </si>
  <si>
    <t>Cash as per balance sheet</t>
  </si>
  <si>
    <t>Cash as per summary of cash reserves</t>
  </si>
  <si>
    <t>Cash reserves agree to balance sheet</t>
  </si>
  <si>
    <t>Narrative description of ADSCR calculation</t>
  </si>
  <si>
    <t>Annual debt service cover ratio (ADSCR)</t>
  </si>
  <si>
    <t>Loan Life Cover Ratio (LLCR)</t>
  </si>
  <si>
    <t>Narrative description of LLCR calculation</t>
  </si>
  <si>
    <t>ADSCR</t>
  </si>
  <si>
    <t>LLCR</t>
  </si>
  <si>
    <t xml:space="preserv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t>
  </si>
  <si>
    <t>Amended Standard Condition E12 - D1 of the Offshore Transmission Licence in paragraph 3 requires (amongst other things) that the licensee establish and maintain such systems and processes as necessary to ensure that 'the information collected and reported to the Authority is in all material respects accurate and complete and is fairly presented' and prepared in accordance with the regulatory instructions and guidance.</t>
  </si>
  <si>
    <t>The licensee should provide a copy of the CT600 (or successor form) they have most recently submitted to HMRC. We accept that this means there will be a delay between the period to which the return relates and its eventual submission. Screenshots covering this document should be provided below also.</t>
  </si>
  <si>
    <t xml:space="preserve"> Insurance costs</t>
  </si>
  <si>
    <t xml:space="preserve">   Premium excluding IPT</t>
  </si>
  <si>
    <t xml:space="preserve">   Insurance Premium Tax (IPT)</t>
  </si>
  <si>
    <t xml:space="preserve">   Broker fees</t>
  </si>
  <si>
    <t xml:space="preserve">  Other - please specify</t>
  </si>
  <si>
    <t xml:space="preserve">  Overall costs</t>
  </si>
  <si>
    <t xml:space="preserve">  Sub total</t>
  </si>
  <si>
    <t xml:space="preserve">  Other Insurance Costs and risk contingencies applied</t>
  </si>
  <si>
    <t xml:space="preserve">   Offshore</t>
  </si>
  <si>
    <t xml:space="preserve">   Onshore</t>
  </si>
  <si>
    <t xml:space="preserve">   Property damage "all risks" insurance</t>
  </si>
  <si>
    <t xml:space="preserve">   Sub-sea cable</t>
  </si>
  <si>
    <t xml:space="preserve">    Onshore</t>
  </si>
  <si>
    <t xml:space="preserve">    Offshore</t>
  </si>
  <si>
    <t xml:space="preserve">    Sub-sea cable</t>
  </si>
  <si>
    <t xml:space="preserve">   Business interruption insurance</t>
  </si>
  <si>
    <t xml:space="preserve">   Third Party Public &amp; Products Liability Insurance</t>
  </si>
  <si>
    <t xml:space="preserve">   Insurances required by law/ other</t>
  </si>
  <si>
    <t xml:space="preserve"> Insurance memo items</t>
  </si>
  <si>
    <t xml:space="preserve">  Property damage "all risks" insurance</t>
  </si>
  <si>
    <t xml:space="preserve">    Sum Insured/Rateable Factor*</t>
  </si>
  <si>
    <t xml:space="preserve">    Deductible*</t>
  </si>
  <si>
    <t>3. Financing - Equity and sub-debt</t>
  </si>
  <si>
    <t>4. Financing - senior debt</t>
  </si>
  <si>
    <t>5. Financing - bonds</t>
  </si>
  <si>
    <t>6. Financing - derivatives and other</t>
  </si>
  <si>
    <t>7. Tax</t>
  </si>
  <si>
    <t>8. Statement of comprehensive income</t>
  </si>
  <si>
    <t>9. Statement of financial position</t>
  </si>
  <si>
    <t>10. Cash flow statement</t>
  </si>
  <si>
    <t>11. Financial ratios</t>
  </si>
  <si>
    <t>12. Reconciliation of internally consistent figures</t>
  </si>
  <si>
    <t>13. Reconciliation to statutory accounts</t>
  </si>
  <si>
    <t>3. Financing - Equity and intercompany debt</t>
  </si>
  <si>
    <t>Decommissioning cost - accruals basis</t>
  </si>
  <si>
    <t>Decommissioning cost - cash basis</t>
  </si>
  <si>
    <t>Accounting treatment</t>
  </si>
  <si>
    <t>IFRIC 12 - financial asset</t>
  </si>
  <si>
    <t>IFRIC 12 - intangible asset</t>
  </si>
  <si>
    <t>Property plant and equipment</t>
  </si>
  <si>
    <t>FRS 5 application note F</t>
  </si>
  <si>
    <t>Other - please specify</t>
  </si>
  <si>
    <t xml:space="preserve">  Other accounting treatment (if applicable)</t>
  </si>
  <si>
    <t>Finance income from IFRIC 12 debtor</t>
  </si>
  <si>
    <t>IFRIC 12 financial asset</t>
  </si>
  <si>
    <t>IFRIC 12 intangible asset</t>
  </si>
  <si>
    <t>IFRIC 12 amortisation</t>
  </si>
  <si>
    <t>Investments in leases</t>
  </si>
  <si>
    <t>Finance income from lease unwinding</t>
  </si>
  <si>
    <t>N.B. 'stats' in cells H10 and I10 refers to the statutory accounts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</si>
</sst>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_-* #,##0.000_-;[Red]* \(#,##0.000\)_-;_-* &quot;-&quot;??_-;_-@_-"/>
    <numFmt numFmtId="166" formatCode="0.000%"/>
  </numFmts>
  <fonts count="57">
    <font>
      <sz val="10"/>
      <color theme="1"/>
      <name val="Verdana"/>
      <family val="2"/>
    </font>
    <font>
      <sz val="10"/>
      <color indexed="8"/>
      <name val="Verdana"/>
      <family val="2"/>
    </font>
    <font>
      <b/>
      <sz val="10"/>
      <color indexed="8"/>
      <name val="Verdana"/>
      <family val="2"/>
    </font>
    <font>
      <sz val="11"/>
      <name val="Verdana"/>
      <family val="2"/>
    </font>
    <font>
      <b/>
      <sz val="16"/>
      <name val="Verdana"/>
      <family val="2"/>
    </font>
    <font>
      <b/>
      <sz val="18"/>
      <color indexed="9"/>
      <name val="Verdana"/>
      <family val="2"/>
    </font>
    <font>
      <b/>
      <sz val="18"/>
      <name val="Verdana"/>
      <family val="2"/>
    </font>
    <font>
      <b/>
      <sz val="11"/>
      <name val="Verdana"/>
      <family val="2"/>
    </font>
    <font>
      <sz val="10"/>
      <name val="Verdana"/>
      <family val="2"/>
    </font>
    <font>
      <b/>
      <i/>
      <sz val="14"/>
      <name val="Verdana"/>
      <family val="2"/>
    </font>
    <font>
      <sz val="14"/>
      <name val="Verdana"/>
      <family val="2"/>
    </font>
    <font>
      <b/>
      <sz val="14"/>
      <color indexed="8"/>
      <name val="Verdana"/>
      <family val="2"/>
    </font>
    <font>
      <sz val="14"/>
      <color indexed="8"/>
      <name val="Verdana"/>
      <family val="2"/>
    </font>
    <font>
      <u val="single"/>
      <sz val="10"/>
      <color indexed="12"/>
      <name val="Verdana"/>
      <family val="2"/>
    </font>
    <font>
      <sz val="10"/>
      <name val="Arial"/>
      <family val="2"/>
    </font>
    <font>
      <b/>
      <i/>
      <sz val="10"/>
      <color indexed="8"/>
      <name val="Verdana"/>
      <family val="2"/>
    </font>
    <font>
      <i/>
      <sz val="10"/>
      <color indexed="8"/>
      <name val="Verdana"/>
      <family val="2"/>
    </font>
    <font>
      <b/>
      <sz val="10"/>
      <name val="Wingdings 2"/>
      <family val="1"/>
    </font>
    <font>
      <b/>
      <sz val="10"/>
      <color indexed="8"/>
      <name val="Wingdings 2"/>
      <family val="1"/>
    </font>
    <font>
      <sz val="10"/>
      <color indexed="9"/>
      <name val="Verdana"/>
      <family val="2"/>
    </font>
    <font>
      <sz val="8"/>
      <name val="Tahom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val="single"/>
      <sz val="10"/>
      <color theme="10"/>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4"/>
      <color theme="1"/>
      <name val="Verdana"/>
      <family val="2"/>
    </font>
    <font>
      <b/>
      <i/>
      <sz val="10"/>
      <color theme="1"/>
      <name val="Verdana"/>
      <family val="2"/>
    </font>
    <font>
      <i/>
      <sz val="10"/>
      <color theme="1"/>
      <name val="Verdana"/>
      <family val="2"/>
    </font>
    <font>
      <b/>
      <sz val="10"/>
      <color theme="1"/>
      <name val="Wingdings 2"/>
      <family val="1"/>
    </font>
    <font>
      <b/>
      <sz val="14"/>
      <color theme="1"/>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theme="0"/>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rgb="FFC0C0C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14"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Alignment="1">
      <alignment/>
    </xf>
    <xf numFmtId="0" fontId="3" fillId="33" borderId="0" xfId="0" applyFont="1" applyFill="1" applyAlignment="1">
      <alignment vertical="center"/>
    </xf>
    <xf numFmtId="0" fontId="7" fillId="33" borderId="0" xfId="0" applyFont="1" applyFill="1" applyAlignment="1">
      <alignment vertical="center"/>
    </xf>
    <xf numFmtId="0" fontId="50" fillId="34" borderId="0" xfId="0" applyFont="1" applyFill="1" applyBorder="1" applyAlignment="1">
      <alignment horizontal="left" vertical="center"/>
    </xf>
    <xf numFmtId="0" fontId="4" fillId="33" borderId="0" xfId="0" applyFont="1" applyFill="1" applyAlignment="1">
      <alignment vertical="center"/>
    </xf>
    <xf numFmtId="0" fontId="6" fillId="33" borderId="0" xfId="0" applyFont="1" applyFill="1" applyAlignment="1">
      <alignment vertical="center"/>
    </xf>
    <xf numFmtId="0" fontId="5" fillId="33" borderId="0" xfId="0" applyFont="1" applyFill="1" applyAlignment="1">
      <alignment vertical="center"/>
    </xf>
    <xf numFmtId="0" fontId="44" fillId="34" borderId="0" xfId="52" applyFill="1" applyAlignment="1" applyProtection="1">
      <alignment vertical="center"/>
      <protection/>
    </xf>
    <xf numFmtId="0" fontId="0" fillId="34" borderId="0" xfId="0" applyFill="1" applyAlignment="1">
      <alignment vertical="center"/>
    </xf>
    <xf numFmtId="0" fontId="52" fillId="34" borderId="0" xfId="0" applyFont="1" applyFill="1" applyAlignment="1">
      <alignment vertical="center"/>
    </xf>
    <xf numFmtId="0" fontId="0" fillId="34" borderId="0" xfId="0" applyFill="1" applyAlignment="1">
      <alignment horizontal="center" vertical="center"/>
    </xf>
    <xf numFmtId="0" fontId="0" fillId="34" borderId="0" xfId="0" applyFill="1" applyAlignment="1">
      <alignment vertical="center" wrapText="1"/>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9" fillId="34" borderId="13" xfId="0" applyFont="1" applyFill="1" applyBorder="1" applyAlignment="1">
      <alignment vertical="center"/>
    </xf>
    <xf numFmtId="0" fontId="3" fillId="34" borderId="0" xfId="0" applyFont="1" applyFill="1" applyBorder="1" applyAlignment="1">
      <alignment vertical="center"/>
    </xf>
    <xf numFmtId="0" fontId="3" fillId="34" borderId="14" xfId="0" applyFont="1" applyFill="1" applyBorder="1" applyAlignment="1">
      <alignment vertical="center"/>
    </xf>
    <xf numFmtId="0" fontId="10" fillId="35" borderId="15" xfId="0" applyFont="1" applyFill="1" applyBorder="1" applyAlignment="1">
      <alignment vertical="center"/>
    </xf>
    <xf numFmtId="0" fontId="10" fillId="34" borderId="0" xfId="0" applyFont="1" applyFill="1" applyBorder="1" applyAlignment="1">
      <alignment vertical="center"/>
    </xf>
    <xf numFmtId="0" fontId="8" fillId="34" borderId="0" xfId="0" applyFont="1" applyFill="1" applyBorder="1" applyAlignment="1">
      <alignment vertical="center"/>
    </xf>
    <xf numFmtId="0" fontId="10" fillId="34" borderId="14" xfId="0" applyFont="1" applyFill="1" applyBorder="1" applyAlignment="1">
      <alignment vertical="center"/>
    </xf>
    <xf numFmtId="0" fontId="3" fillId="34" borderId="13" xfId="0" applyFont="1" applyFill="1" applyBorder="1" applyAlignment="1">
      <alignment vertical="center"/>
    </xf>
    <xf numFmtId="0" fontId="10" fillId="36" borderId="15" xfId="0" applyFont="1" applyFill="1" applyBorder="1" applyAlignment="1">
      <alignment vertical="center"/>
    </xf>
    <xf numFmtId="0" fontId="10" fillId="37" borderId="15" xfId="0" applyFont="1" applyFill="1" applyBorder="1" applyAlignment="1">
      <alignment vertical="center"/>
    </xf>
    <xf numFmtId="0" fontId="10" fillId="38"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vertical="center"/>
    </xf>
    <xf numFmtId="0" fontId="50" fillId="34" borderId="0" xfId="0" applyFont="1" applyFill="1" applyAlignment="1">
      <alignment vertical="center"/>
    </xf>
    <xf numFmtId="0" fontId="53" fillId="34" borderId="0" xfId="0" applyFont="1" applyFill="1" applyAlignment="1">
      <alignment vertical="center"/>
    </xf>
    <xf numFmtId="165" fontId="8" fillId="39" borderId="15" xfId="57" applyNumberFormat="1" applyFont="1" applyFill="1" applyBorder="1" applyAlignment="1">
      <alignment vertical="center"/>
      <protection/>
    </xf>
    <xf numFmtId="165" fontId="8" fillId="34" borderId="0" xfId="57" applyNumberFormat="1" applyFont="1" applyFill="1" applyBorder="1" applyAlignment="1">
      <alignment vertical="center"/>
      <protection/>
    </xf>
    <xf numFmtId="165" fontId="0" fillId="39" borderId="15" xfId="0" applyNumberFormat="1" applyFill="1" applyBorder="1" applyAlignment="1">
      <alignment vertical="center"/>
    </xf>
    <xf numFmtId="0" fontId="54" fillId="34" borderId="0" xfId="0" applyFont="1" applyFill="1" applyAlignment="1">
      <alignment vertical="center"/>
    </xf>
    <xf numFmtId="0" fontId="0" fillId="34" borderId="0" xfId="0" applyFont="1" applyFill="1" applyAlignment="1">
      <alignment vertical="center"/>
    </xf>
    <xf numFmtId="164" fontId="8" fillId="35" borderId="15" xfId="0" applyNumberFormat="1" applyFont="1" applyFill="1" applyBorder="1" applyAlignment="1" applyProtection="1">
      <alignment horizontal="left" vertical="center"/>
      <protection locked="0"/>
    </xf>
    <xf numFmtId="165" fontId="17" fillId="39" borderId="15" xfId="57" applyNumberFormat="1" applyFont="1" applyFill="1" applyBorder="1" applyAlignment="1">
      <alignment horizontal="center" vertical="center"/>
      <protection/>
    </xf>
    <xf numFmtId="0" fontId="55" fillId="34" borderId="0" xfId="0" applyFont="1" applyFill="1" applyAlignment="1">
      <alignment horizontal="center" vertical="center"/>
    </xf>
    <xf numFmtId="0" fontId="0" fillId="39" borderId="15" xfId="0" applyFill="1" applyBorder="1" applyAlignment="1">
      <alignment vertical="center"/>
    </xf>
    <xf numFmtId="0" fontId="53" fillId="34" borderId="0" xfId="0" applyFont="1" applyFill="1" applyAlignment="1">
      <alignment vertical="center" wrapText="1"/>
    </xf>
    <xf numFmtId="0" fontId="3" fillId="33" borderId="0" xfId="0" applyFont="1" applyFill="1" applyAlignment="1">
      <alignment vertical="center" wrapText="1"/>
    </xf>
    <xf numFmtId="0" fontId="6" fillId="33" borderId="0" xfId="0" applyFont="1" applyFill="1" applyAlignment="1">
      <alignment vertical="center" wrapText="1"/>
    </xf>
    <xf numFmtId="0" fontId="52" fillId="34" borderId="0" xfId="0" applyFont="1" applyFill="1" applyAlignment="1">
      <alignment vertical="center" wrapText="1"/>
    </xf>
    <xf numFmtId="0" fontId="50" fillId="34" borderId="0" xfId="0" applyFont="1" applyFill="1" applyAlignment="1">
      <alignment vertical="center" wrapText="1"/>
    </xf>
    <xf numFmtId="0" fontId="54" fillId="34" borderId="0" xfId="0" applyFont="1" applyFill="1" applyAlignment="1">
      <alignment vertical="center" wrapText="1"/>
    </xf>
    <xf numFmtId="0" fontId="35" fillId="34" borderId="0" xfId="0" applyFont="1" applyFill="1" applyAlignment="1">
      <alignment vertical="center"/>
    </xf>
    <xf numFmtId="0" fontId="8" fillId="37" borderId="15" xfId="0" applyFont="1" applyFill="1" applyBorder="1" applyAlignment="1">
      <alignment vertical="center"/>
    </xf>
    <xf numFmtId="0" fontId="10" fillId="16" borderId="15" xfId="0" applyFont="1" applyFill="1" applyBorder="1" applyAlignment="1">
      <alignment vertical="center"/>
    </xf>
    <xf numFmtId="0" fontId="10" fillId="15" borderId="15" xfId="0" applyFont="1" applyFill="1" applyBorder="1" applyAlignment="1">
      <alignment vertical="center"/>
    </xf>
    <xf numFmtId="0" fontId="0" fillId="34" borderId="0" xfId="0" applyFill="1" applyAlignment="1">
      <alignment horizontal="center" vertical="center"/>
    </xf>
    <xf numFmtId="165" fontId="0" fillId="34" borderId="0" xfId="0" applyNumberFormat="1" applyFill="1" applyBorder="1" applyAlignment="1">
      <alignment vertical="center"/>
    </xf>
    <xf numFmtId="0" fontId="44" fillId="34" borderId="0" xfId="52" applyFill="1" applyAlignment="1" applyProtection="1">
      <alignment/>
      <protection/>
    </xf>
    <xf numFmtId="0" fontId="0" fillId="34" borderId="0" xfId="0" applyFill="1" applyAlignment="1">
      <alignment horizontal="center" vertical="center"/>
    </xf>
    <xf numFmtId="0" fontId="0" fillId="34" borderId="0" xfId="0" applyFill="1" applyAlignment="1">
      <alignment horizontal="center" vertical="center"/>
    </xf>
    <xf numFmtId="14" fontId="8" fillId="34" borderId="0" xfId="57" applyNumberFormat="1" applyFont="1" applyFill="1" applyBorder="1" applyAlignment="1">
      <alignment vertical="center"/>
      <protection/>
    </xf>
    <xf numFmtId="0" fontId="0" fillId="34" borderId="0" xfId="0" applyFill="1" applyAlignment="1">
      <alignment horizontal="center" vertical="center"/>
    </xf>
    <xf numFmtId="0" fontId="8" fillId="35" borderId="15" xfId="0" applyFont="1" applyFill="1" applyBorder="1" applyAlignment="1" applyProtection="1">
      <alignment horizontal="left" vertical="center"/>
      <protection locked="0"/>
    </xf>
    <xf numFmtId="0" fontId="3" fillId="33" borderId="0" xfId="0" applyFont="1" applyFill="1" applyAlignment="1" applyProtection="1">
      <alignment vertical="center"/>
      <protection/>
    </xf>
    <xf numFmtId="0" fontId="4" fillId="33" borderId="0" xfId="0" applyFont="1" applyFill="1" applyAlignment="1" applyProtection="1">
      <alignment vertical="center"/>
      <protection/>
    </xf>
    <xf numFmtId="0" fontId="7"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vertical="center"/>
      <protection/>
    </xf>
    <xf numFmtId="0" fontId="0" fillId="34" borderId="0" xfId="0" applyFill="1" applyAlignment="1" applyProtection="1">
      <alignment vertical="center"/>
      <protection/>
    </xf>
    <xf numFmtId="0" fontId="52" fillId="34" borderId="0" xfId="0" applyFont="1" applyFill="1" applyAlignment="1" applyProtection="1">
      <alignment vertical="center"/>
      <protection/>
    </xf>
    <xf numFmtId="0" fontId="50" fillId="34" borderId="0" xfId="0" applyFont="1" applyFill="1" applyAlignment="1" applyProtection="1">
      <alignment vertical="center"/>
      <protection/>
    </xf>
    <xf numFmtId="165" fontId="17" fillId="39" borderId="15" xfId="57" applyNumberFormat="1"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8" fillId="0" borderId="15" xfId="0" applyFont="1" applyBorder="1" applyAlignment="1" applyProtection="1">
      <alignment vertical="center"/>
      <protection/>
    </xf>
    <xf numFmtId="0" fontId="35" fillId="34" borderId="0" xfId="0" applyFont="1" applyFill="1" applyAlignment="1" applyProtection="1">
      <alignment vertical="center"/>
      <protection/>
    </xf>
    <xf numFmtId="0" fontId="8" fillId="39" borderId="15" xfId="0" applyNumberFormat="1" applyFont="1" applyFill="1" applyBorder="1" applyAlignment="1" applyProtection="1">
      <alignment horizontal="left" vertical="center"/>
      <protection/>
    </xf>
    <xf numFmtId="0" fontId="0" fillId="34" borderId="15" xfId="0" applyFill="1" applyBorder="1" applyAlignment="1" applyProtection="1">
      <alignment vertical="center" wrapText="1"/>
      <protection/>
    </xf>
    <xf numFmtId="0" fontId="0" fillId="34" borderId="0" xfId="0" applyFill="1" applyAlignment="1" applyProtection="1">
      <alignment vertical="center" wrapText="1"/>
      <protection/>
    </xf>
    <xf numFmtId="0" fontId="8" fillId="35" borderId="15" xfId="57" applyNumberFormat="1" applyFont="1" applyFill="1" applyBorder="1" applyAlignment="1" applyProtection="1">
      <alignment vertical="center"/>
      <protection locked="0"/>
    </xf>
    <xf numFmtId="0" fontId="0" fillId="34" borderId="0" xfId="0" applyFill="1" applyAlignment="1" applyProtection="1">
      <alignment vertical="center"/>
      <protection locked="0"/>
    </xf>
    <xf numFmtId="0" fontId="35" fillId="34" borderId="0" xfId="0" applyFont="1" applyFill="1" applyAlignment="1" applyProtection="1">
      <alignment vertical="center"/>
      <protection locked="0"/>
    </xf>
    <xf numFmtId="165" fontId="8" fillId="35" borderId="15" xfId="57" applyNumberFormat="1" applyFont="1" applyFill="1" applyBorder="1" applyAlignment="1" applyProtection="1">
      <alignment vertical="center"/>
      <protection locked="0"/>
    </xf>
    <xf numFmtId="165" fontId="8" fillId="39" borderId="15" xfId="57" applyNumberFormat="1" applyFont="1" applyFill="1" applyBorder="1" applyAlignment="1" applyProtection="1">
      <alignment vertical="center"/>
      <protection/>
    </xf>
    <xf numFmtId="0" fontId="0" fillId="34" borderId="0" xfId="0" applyFill="1" applyAlignment="1" applyProtection="1">
      <alignment horizontal="center" vertical="center"/>
      <protection/>
    </xf>
    <xf numFmtId="0" fontId="53" fillId="34" borderId="0" xfId="0" applyFont="1" applyFill="1" applyAlignment="1" applyProtection="1">
      <alignment vertical="center"/>
      <protection/>
    </xf>
    <xf numFmtId="165" fontId="8" fillId="34" borderId="0" xfId="57" applyNumberFormat="1" applyFont="1" applyFill="1" applyBorder="1" applyAlignment="1" applyProtection="1">
      <alignment vertical="center"/>
      <protection/>
    </xf>
    <xf numFmtId="166" fontId="8" fillId="35" borderId="15" xfId="57" applyNumberFormat="1" applyFont="1" applyFill="1" applyBorder="1" applyAlignment="1" applyProtection="1">
      <alignment vertical="center"/>
      <protection locked="0"/>
    </xf>
    <xf numFmtId="14" fontId="8" fillId="35" borderId="15" xfId="57" applyNumberFormat="1" applyFont="1" applyFill="1" applyBorder="1" applyAlignment="1" applyProtection="1">
      <alignment vertical="center"/>
      <protection locked="0"/>
    </xf>
    <xf numFmtId="9" fontId="8" fillId="35" borderId="15" xfId="57" applyNumberFormat="1" applyFont="1" applyFill="1" applyBorder="1" applyAlignment="1" applyProtection="1">
      <alignment vertical="center"/>
      <protection locked="0"/>
    </xf>
    <xf numFmtId="164" fontId="8" fillId="39" borderId="15" xfId="0" applyNumberFormat="1" applyFont="1" applyFill="1" applyBorder="1" applyAlignment="1" applyProtection="1">
      <alignment horizontal="center" vertical="center"/>
      <protection/>
    </xf>
    <xf numFmtId="165" fontId="17" fillId="34" borderId="0" xfId="57" applyNumberFormat="1" applyFont="1" applyFill="1" applyBorder="1" applyAlignment="1" applyProtection="1">
      <alignment horizontal="center" vertical="center"/>
      <protection/>
    </xf>
    <xf numFmtId="0" fontId="0" fillId="34" borderId="0" xfId="0" applyFill="1" applyAlignment="1">
      <alignment horizontal="center" vertical="center"/>
    </xf>
    <xf numFmtId="0" fontId="0" fillId="34" borderId="0" xfId="0" applyFill="1" applyAlignment="1">
      <alignment horizontal="center" vertical="center"/>
    </xf>
    <xf numFmtId="0" fontId="8" fillId="35" borderId="15" xfId="0" applyFont="1" applyFill="1" applyBorder="1" applyAlignment="1" applyProtection="1">
      <alignment horizontal="left" vertical="center"/>
      <protection locked="0"/>
    </xf>
    <xf numFmtId="165" fontId="8" fillId="34" borderId="0" xfId="57" applyNumberFormat="1" applyFont="1" applyFill="1" applyBorder="1" applyAlignment="1" applyProtection="1">
      <alignment vertical="center"/>
      <protection locked="0"/>
    </xf>
    <xf numFmtId="0" fontId="8" fillId="34" borderId="0" xfId="0" applyFont="1" applyFill="1" applyBorder="1" applyAlignment="1">
      <alignment horizontal="left" vertical="center" wrapText="1"/>
    </xf>
    <xf numFmtId="0" fontId="56" fillId="34" borderId="10" xfId="0" applyFont="1" applyFill="1" applyBorder="1" applyAlignment="1">
      <alignment horizontal="left" vertical="center" wrapText="1"/>
    </xf>
    <xf numFmtId="0" fontId="56" fillId="34" borderId="11" xfId="0" applyFont="1" applyFill="1" applyBorder="1" applyAlignment="1">
      <alignment horizontal="left" vertical="center" wrapText="1"/>
    </xf>
    <xf numFmtId="0" fontId="56" fillId="34" borderId="12" xfId="0" applyFont="1" applyFill="1" applyBorder="1" applyAlignment="1">
      <alignment horizontal="left" vertical="center" wrapText="1"/>
    </xf>
    <xf numFmtId="0" fontId="56" fillId="34" borderId="13" xfId="0" applyFont="1" applyFill="1" applyBorder="1" applyAlignment="1">
      <alignment horizontal="left" vertical="center" wrapText="1"/>
    </xf>
    <xf numFmtId="0" fontId="56" fillId="34" borderId="0" xfId="0" applyFont="1" applyFill="1" applyBorder="1" applyAlignment="1">
      <alignment horizontal="left" vertical="center" wrapText="1"/>
    </xf>
    <xf numFmtId="0" fontId="56" fillId="34" borderId="14" xfId="0" applyFont="1" applyFill="1" applyBorder="1" applyAlignment="1">
      <alignment horizontal="left" vertical="center" wrapText="1"/>
    </xf>
    <xf numFmtId="0" fontId="56" fillId="34" borderId="16" xfId="0" applyFont="1" applyFill="1" applyBorder="1" applyAlignment="1">
      <alignment horizontal="left" vertical="center" wrapText="1"/>
    </xf>
    <xf numFmtId="0" fontId="56" fillId="34" borderId="17" xfId="0" applyFont="1" applyFill="1" applyBorder="1" applyAlignment="1">
      <alignment horizontal="left" vertical="center" wrapText="1"/>
    </xf>
    <xf numFmtId="0" fontId="56" fillId="34" borderId="18" xfId="0" applyFont="1" applyFill="1" applyBorder="1" applyAlignment="1">
      <alignment horizontal="left" vertical="center" wrapText="1"/>
    </xf>
    <xf numFmtId="0" fontId="0" fillId="34" borderId="0" xfId="0" applyFill="1" applyAlignment="1">
      <alignment horizontal="center" vertical="center"/>
    </xf>
    <xf numFmtId="0" fontId="8" fillId="39" borderId="19" xfId="0" applyNumberFormat="1" applyFont="1" applyFill="1" applyBorder="1" applyAlignment="1" applyProtection="1">
      <alignment vertical="center"/>
      <protection/>
    </xf>
    <xf numFmtId="0" fontId="8" fillId="39" borderId="20" xfId="0" applyNumberFormat="1" applyFont="1" applyFill="1" applyBorder="1" applyAlignment="1" applyProtection="1">
      <alignment vertical="center"/>
      <protection/>
    </xf>
    <xf numFmtId="0" fontId="8" fillId="39" borderId="21" xfId="0" applyNumberFormat="1" applyFont="1" applyFill="1" applyBorder="1" applyAlignment="1" applyProtection="1">
      <alignment vertical="center"/>
      <protection/>
    </xf>
    <xf numFmtId="0" fontId="0" fillId="34" borderId="10" xfId="0" applyFill="1" applyBorder="1" applyAlignment="1" applyProtection="1">
      <alignment horizontal="left" vertical="center" wrapText="1"/>
      <protection/>
    </xf>
    <xf numFmtId="0" fontId="0" fillId="34" borderId="11" xfId="0" applyFill="1" applyBorder="1" applyAlignment="1" applyProtection="1">
      <alignment horizontal="left" vertical="center" wrapText="1"/>
      <protection/>
    </xf>
    <xf numFmtId="0" fontId="0" fillId="34" borderId="12" xfId="0" applyFill="1" applyBorder="1" applyAlignment="1" applyProtection="1">
      <alignment horizontal="left" vertical="center" wrapText="1"/>
      <protection/>
    </xf>
    <xf numFmtId="0" fontId="0" fillId="34" borderId="13"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14" xfId="0" applyFill="1" applyBorder="1" applyAlignment="1" applyProtection="1">
      <alignment horizontal="left" vertical="center" wrapText="1"/>
      <protection/>
    </xf>
    <xf numFmtId="0" fontId="50" fillId="34" borderId="0" xfId="0" applyFont="1" applyFill="1" applyAlignment="1" applyProtection="1">
      <alignment horizontal="left" vertical="center"/>
      <protection/>
    </xf>
    <xf numFmtId="0" fontId="8" fillId="35" borderId="15" xfId="0" applyFont="1" applyFill="1" applyBorder="1" applyAlignment="1" applyProtection="1">
      <alignment vertical="center"/>
      <protection locked="0"/>
    </xf>
    <xf numFmtId="0" fontId="8" fillId="34" borderId="13" xfId="0" applyFont="1" applyFill="1" applyBorder="1" applyAlignment="1" applyProtection="1">
      <alignment horizontal="left" vertical="center" wrapText="1"/>
      <protection/>
    </xf>
    <xf numFmtId="0" fontId="8" fillId="34" borderId="0" xfId="0" applyFont="1" applyFill="1" applyBorder="1" applyAlignment="1" applyProtection="1">
      <alignment horizontal="left" vertical="center" wrapText="1"/>
      <protection/>
    </xf>
    <xf numFmtId="0" fontId="8" fillId="34" borderId="14" xfId="0" applyFont="1" applyFill="1" applyBorder="1" applyAlignment="1" applyProtection="1">
      <alignment horizontal="left" vertical="center" wrapText="1"/>
      <protection/>
    </xf>
    <xf numFmtId="0" fontId="0" fillId="0" borderId="0" xfId="0" applyAlignment="1" applyProtection="1">
      <alignment horizontal="left"/>
      <protection/>
    </xf>
    <xf numFmtId="0" fontId="0" fillId="0" borderId="14" xfId="0" applyBorder="1" applyAlignment="1" applyProtection="1">
      <alignment horizontal="left"/>
      <protection/>
    </xf>
    <xf numFmtId="0" fontId="0" fillId="0" borderId="13" xfId="0" applyBorder="1" applyAlignment="1" applyProtection="1">
      <alignment horizontal="left"/>
      <protection/>
    </xf>
    <xf numFmtId="0" fontId="0" fillId="34" borderId="16" xfId="0" applyFill="1" applyBorder="1" applyAlignment="1" applyProtection="1">
      <alignment horizontal="left" vertical="center" wrapText="1"/>
      <protection/>
    </xf>
    <xf numFmtId="0" fontId="0" fillId="34" borderId="17" xfId="0" applyFill="1" applyBorder="1" applyAlignment="1" applyProtection="1">
      <alignment horizontal="left" vertical="center" wrapText="1"/>
      <protection/>
    </xf>
    <xf numFmtId="0" fontId="0" fillId="34" borderId="18" xfId="0" applyFill="1" applyBorder="1" applyAlignment="1" applyProtection="1">
      <alignment horizontal="left" vertical="center" wrapText="1"/>
      <protection/>
    </xf>
    <xf numFmtId="0" fontId="0" fillId="6" borderId="10" xfId="0" applyFill="1" applyBorder="1" applyAlignment="1" applyProtection="1">
      <alignment horizontal="center" vertical="center" wrapText="1"/>
      <protection/>
    </xf>
    <xf numFmtId="0" fontId="0" fillId="6" borderId="11" xfId="0" applyFill="1" applyBorder="1" applyAlignment="1" applyProtection="1">
      <alignment horizontal="center" vertical="center" wrapText="1"/>
      <protection/>
    </xf>
    <xf numFmtId="0" fontId="0" fillId="6" borderId="12" xfId="0" applyFill="1" applyBorder="1" applyAlignment="1" applyProtection="1">
      <alignment horizontal="center" vertical="center" wrapText="1"/>
      <protection/>
    </xf>
    <xf numFmtId="0" fontId="0" fillId="6" borderId="16" xfId="0" applyFill="1" applyBorder="1" applyAlignment="1" applyProtection="1">
      <alignment horizontal="center" vertical="center" wrapText="1"/>
      <protection/>
    </xf>
    <xf numFmtId="0" fontId="0" fillId="6" borderId="17" xfId="0" applyFill="1" applyBorder="1" applyAlignment="1" applyProtection="1">
      <alignment horizontal="center" vertical="center" wrapText="1"/>
      <protection/>
    </xf>
    <xf numFmtId="0" fontId="0" fillId="6" borderId="18" xfId="0" applyFill="1" applyBorder="1" applyAlignment="1" applyProtection="1">
      <alignment horizontal="center" vertical="center" wrapText="1"/>
      <protection/>
    </xf>
    <xf numFmtId="0" fontId="0" fillId="5" borderId="10" xfId="0" applyFill="1" applyBorder="1" applyAlignment="1" applyProtection="1">
      <alignment horizontal="center" vertical="center" wrapText="1"/>
      <protection/>
    </xf>
    <xf numFmtId="0" fontId="0" fillId="5" borderId="11" xfId="0" applyFill="1" applyBorder="1" applyAlignment="1" applyProtection="1">
      <alignment horizontal="center" vertical="center" wrapText="1"/>
      <protection/>
    </xf>
    <xf numFmtId="0" fontId="0" fillId="5" borderId="12" xfId="0" applyFill="1" applyBorder="1" applyAlignment="1" applyProtection="1">
      <alignment horizontal="center" vertical="center" wrapText="1"/>
      <protection/>
    </xf>
    <xf numFmtId="0" fontId="0" fillId="5" borderId="16" xfId="0" applyFill="1" applyBorder="1" applyAlignment="1" applyProtection="1">
      <alignment horizontal="center" vertical="center" wrapText="1"/>
      <protection/>
    </xf>
    <xf numFmtId="0" fontId="0" fillId="5" borderId="17" xfId="0" applyFill="1" applyBorder="1" applyAlignment="1" applyProtection="1">
      <alignment horizontal="center" vertical="center" wrapText="1"/>
      <protection/>
    </xf>
    <xf numFmtId="0" fontId="0" fillId="5" borderId="18"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8" fillId="35" borderId="15" xfId="0" applyFont="1" applyFill="1" applyBorder="1" applyAlignment="1" applyProtection="1">
      <alignment horizontal="left" vertical="center"/>
      <protection locked="0"/>
    </xf>
    <xf numFmtId="0" fontId="8" fillId="35" borderId="15" xfId="57" applyNumberFormat="1" applyFont="1" applyFill="1" applyBorder="1" applyAlignment="1" applyProtection="1">
      <alignment horizontal="left" vertical="center"/>
      <protection locked="0"/>
    </xf>
    <xf numFmtId="0" fontId="0" fillId="34" borderId="10" xfId="0" applyFill="1" applyBorder="1" applyAlignment="1">
      <alignment horizontal="left" vertical="center" wrapText="1"/>
    </xf>
    <xf numFmtId="0" fontId="0" fillId="34" borderId="11" xfId="0"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ill="1" applyBorder="1" applyAlignment="1">
      <alignment horizontal="left" vertical="center" wrapText="1"/>
    </xf>
    <xf numFmtId="0" fontId="0" fillId="34" borderId="0" xfId="0" applyFill="1" applyBorder="1" applyAlignment="1">
      <alignment horizontal="left" vertical="center" wrapText="1"/>
    </xf>
    <xf numFmtId="0" fontId="0" fillId="34" borderId="14" xfId="0" applyFill="1" applyBorder="1" applyAlignment="1">
      <alignment horizontal="left" vertical="center" wrapText="1"/>
    </xf>
    <xf numFmtId="0" fontId="0" fillId="34" borderId="16" xfId="0" applyFill="1" applyBorder="1" applyAlignment="1">
      <alignment horizontal="left" vertical="center" wrapText="1"/>
    </xf>
    <xf numFmtId="0" fontId="0" fillId="34" borderId="17" xfId="0" applyFill="1" applyBorder="1" applyAlignment="1">
      <alignment horizontal="left" vertical="center" wrapText="1"/>
    </xf>
    <xf numFmtId="0" fontId="0" fillId="34" borderId="18" xfId="0" applyFill="1" applyBorder="1" applyAlignment="1">
      <alignment horizontal="left" vertical="center" wrapText="1"/>
    </xf>
    <xf numFmtId="165" fontId="8" fillId="35" borderId="19" xfId="57" applyNumberFormat="1" applyFont="1" applyFill="1" applyBorder="1" applyAlignment="1" applyProtection="1">
      <alignment horizontal="left" vertical="center"/>
      <protection locked="0"/>
    </xf>
    <xf numFmtId="165" fontId="8" fillId="35" borderId="20" xfId="57" applyNumberFormat="1" applyFont="1" applyFill="1" applyBorder="1" applyAlignment="1" applyProtection="1">
      <alignment horizontal="left" vertical="center"/>
      <protection locked="0"/>
    </xf>
    <xf numFmtId="165" fontId="8" fillId="35" borderId="21" xfId="57" applyNumberFormat="1" applyFont="1" applyFill="1" applyBorder="1" applyAlignment="1" applyProtection="1">
      <alignment horizontal="left" vertical="center"/>
      <protection locked="0"/>
    </xf>
    <xf numFmtId="0" fontId="50" fillId="34" borderId="0" xfId="0" applyFont="1" applyFill="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Draft SP Transmission version 1" xfId="57"/>
    <cellStyle name="Note" xfId="58"/>
    <cellStyle name="Output" xfId="59"/>
    <cellStyle name="Percent" xfId="60"/>
    <cellStyle name="Percent 2" xfId="61"/>
    <cellStyle name="Title" xfId="62"/>
    <cellStyle name="Total" xfId="63"/>
    <cellStyle name="Warning Text" xfId="64"/>
  </cellStyles>
  <dxfs count="40">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
      <fill>
        <patternFill>
          <bgColor theme="6" tint="0.5999600291252136"/>
        </patternFill>
      </fill>
    </dxf>
    <dxf>
      <fill>
        <patternFill>
          <bgColor theme="5"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257175</xdr:colOff>
      <xdr:row>1</xdr:row>
      <xdr:rowOff>95250</xdr:rowOff>
    </xdr:to>
    <xdr:pic>
      <xdr:nvPicPr>
        <xdr:cNvPr id="1" name="Picture 6" descr="Ofgem"/>
        <xdr:cNvPicPr preferRelativeResize="1">
          <a:picLocks noChangeAspect="1"/>
        </xdr:cNvPicPr>
      </xdr:nvPicPr>
      <xdr:blipFill>
        <a:blip r:embed="rId1"/>
        <a:stretch>
          <a:fillRect/>
        </a:stretch>
      </xdr:blipFill>
      <xdr:spPr>
        <a:xfrm>
          <a:off x="57150" y="38100"/>
          <a:ext cx="885825" cy="409575"/>
        </a:xfrm>
        <a:prstGeom prst="rect">
          <a:avLst/>
        </a:prstGeom>
        <a:noFill/>
        <a:ln w="9525" cmpd="sng">
          <a:noFill/>
        </a:ln>
      </xdr:spPr>
    </xdr:pic>
    <xdr:clientData/>
  </xdr:twoCellAnchor>
  <xdr:twoCellAnchor editAs="oneCell">
    <xdr:from>
      <xdr:col>0</xdr:col>
      <xdr:colOff>38100</xdr:colOff>
      <xdr:row>1</xdr:row>
      <xdr:rowOff>114300</xdr:rowOff>
    </xdr:from>
    <xdr:to>
      <xdr:col>2</xdr:col>
      <xdr:colOff>466725</xdr:colOff>
      <xdr:row>3</xdr:row>
      <xdr:rowOff>85725</xdr:rowOff>
    </xdr:to>
    <xdr:pic>
      <xdr:nvPicPr>
        <xdr:cNvPr id="2" name="Picture 6"/>
        <xdr:cNvPicPr preferRelativeResize="1">
          <a:picLocks noChangeAspect="1"/>
        </xdr:cNvPicPr>
      </xdr:nvPicPr>
      <xdr:blipFill>
        <a:blip r:embed="rId2"/>
        <a:stretch>
          <a:fillRect/>
        </a:stretch>
      </xdr:blipFill>
      <xdr:spPr>
        <a:xfrm>
          <a:off x="38100" y="466725"/>
          <a:ext cx="18002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904875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885825"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609600</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1800225" cy="428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95250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186690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twoCellAnchor>
    <xdr:from>
      <xdr:col>3</xdr:col>
      <xdr:colOff>2162175</xdr:colOff>
      <xdr:row>20</xdr:row>
      <xdr:rowOff>114300</xdr:rowOff>
    </xdr:from>
    <xdr:to>
      <xdr:col>4</xdr:col>
      <xdr:colOff>257175</xdr:colOff>
      <xdr:row>20</xdr:row>
      <xdr:rowOff>114300</xdr:rowOff>
    </xdr:to>
    <xdr:sp>
      <xdr:nvSpPr>
        <xdr:cNvPr id="3" name="Straight Arrow Connector 6"/>
        <xdr:cNvSpPr>
          <a:spLocks/>
        </xdr:cNvSpPr>
      </xdr:nvSpPr>
      <xdr:spPr>
        <a:xfrm rot="10800000">
          <a:off x="6896100" y="3981450"/>
          <a:ext cx="3810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xdr:col>
      <xdr:colOff>2152650</xdr:colOff>
      <xdr:row>20</xdr:row>
      <xdr:rowOff>9525</xdr:rowOff>
    </xdr:from>
    <xdr:to>
      <xdr:col>4</xdr:col>
      <xdr:colOff>352425</xdr:colOff>
      <xdr:row>20</xdr:row>
      <xdr:rowOff>9525</xdr:rowOff>
    </xdr:to>
    <xdr:sp>
      <xdr:nvSpPr>
        <xdr:cNvPr id="4" name="Straight Arrow Connector 11"/>
        <xdr:cNvSpPr>
          <a:spLocks/>
        </xdr:cNvSpPr>
      </xdr:nvSpPr>
      <xdr:spPr>
        <a:xfrm rot="10800000">
          <a:off x="6886575" y="387667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3</xdr:col>
      <xdr:colOff>2143125</xdr:colOff>
      <xdr:row>19</xdr:row>
      <xdr:rowOff>66675</xdr:rowOff>
    </xdr:from>
    <xdr:to>
      <xdr:col>4</xdr:col>
      <xdr:colOff>466725</xdr:colOff>
      <xdr:row>19</xdr:row>
      <xdr:rowOff>66675</xdr:rowOff>
    </xdr:to>
    <xdr:sp>
      <xdr:nvSpPr>
        <xdr:cNvPr id="5" name="Straight Arrow Connector 12"/>
        <xdr:cNvSpPr>
          <a:spLocks/>
        </xdr:cNvSpPr>
      </xdr:nvSpPr>
      <xdr:spPr>
        <a:xfrm rot="10800000" flipV="1">
          <a:off x="6877050" y="3771900"/>
          <a:ext cx="6096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457200</xdr:colOff>
      <xdr:row>19</xdr:row>
      <xdr:rowOff>66675</xdr:rowOff>
    </xdr:from>
    <xdr:to>
      <xdr:col>4</xdr:col>
      <xdr:colOff>466725</xdr:colOff>
      <xdr:row>28</xdr:row>
      <xdr:rowOff>161925</xdr:rowOff>
    </xdr:to>
    <xdr:sp>
      <xdr:nvSpPr>
        <xdr:cNvPr id="6" name="Straight Connector 19"/>
        <xdr:cNvSpPr>
          <a:spLocks/>
        </xdr:cNvSpPr>
      </xdr:nvSpPr>
      <xdr:spPr>
        <a:xfrm rot="16200000" flipH="1">
          <a:off x="7477125" y="3771900"/>
          <a:ext cx="9525" cy="16097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342900</xdr:colOff>
      <xdr:row>20</xdr:row>
      <xdr:rowOff>9525</xdr:rowOff>
    </xdr:from>
    <xdr:to>
      <xdr:col>4</xdr:col>
      <xdr:colOff>352425</xdr:colOff>
      <xdr:row>25</xdr:row>
      <xdr:rowOff>142875</xdr:rowOff>
    </xdr:to>
    <xdr:sp>
      <xdr:nvSpPr>
        <xdr:cNvPr id="7" name="Straight Connector 21"/>
        <xdr:cNvSpPr>
          <a:spLocks/>
        </xdr:cNvSpPr>
      </xdr:nvSpPr>
      <xdr:spPr>
        <a:xfrm rot="16200000" flipH="1">
          <a:off x="7362825" y="3876675"/>
          <a:ext cx="9525" cy="981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247650</xdr:colOff>
      <xdr:row>20</xdr:row>
      <xdr:rowOff>114300</xdr:rowOff>
    </xdr:from>
    <xdr:to>
      <xdr:col>4</xdr:col>
      <xdr:colOff>257175</xdr:colOff>
      <xdr:row>23</xdr:row>
      <xdr:rowOff>9525</xdr:rowOff>
    </xdr:to>
    <xdr:sp>
      <xdr:nvSpPr>
        <xdr:cNvPr id="8" name="Straight Connector 23"/>
        <xdr:cNvSpPr>
          <a:spLocks/>
        </xdr:cNvSpPr>
      </xdr:nvSpPr>
      <xdr:spPr>
        <a:xfrm rot="5400000">
          <a:off x="7267575" y="3981450"/>
          <a:ext cx="9525" cy="400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9525</xdr:colOff>
      <xdr:row>23</xdr:row>
      <xdr:rowOff>9525</xdr:rowOff>
    </xdr:from>
    <xdr:to>
      <xdr:col>4</xdr:col>
      <xdr:colOff>247650</xdr:colOff>
      <xdr:row>23</xdr:row>
      <xdr:rowOff>9525</xdr:rowOff>
    </xdr:to>
    <xdr:sp>
      <xdr:nvSpPr>
        <xdr:cNvPr id="9" name="Straight Connector 27"/>
        <xdr:cNvSpPr>
          <a:spLocks/>
        </xdr:cNvSpPr>
      </xdr:nvSpPr>
      <xdr:spPr>
        <a:xfrm rot="10800000">
          <a:off x="7029450" y="4381500"/>
          <a:ext cx="2381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0</xdr:colOff>
      <xdr:row>25</xdr:row>
      <xdr:rowOff>142875</xdr:rowOff>
    </xdr:from>
    <xdr:to>
      <xdr:col>4</xdr:col>
      <xdr:colOff>342900</xdr:colOff>
      <xdr:row>25</xdr:row>
      <xdr:rowOff>142875</xdr:rowOff>
    </xdr:to>
    <xdr:sp>
      <xdr:nvSpPr>
        <xdr:cNvPr id="10" name="Straight Connector 37"/>
        <xdr:cNvSpPr>
          <a:spLocks/>
        </xdr:cNvSpPr>
      </xdr:nvSpPr>
      <xdr:spPr>
        <a:xfrm rot="10800000" flipV="1">
          <a:off x="7019925" y="4857750"/>
          <a:ext cx="342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4</xdr:col>
      <xdr:colOff>9525</xdr:colOff>
      <xdr:row>28</xdr:row>
      <xdr:rowOff>161925</xdr:rowOff>
    </xdr:from>
    <xdr:to>
      <xdr:col>4</xdr:col>
      <xdr:colOff>466725</xdr:colOff>
      <xdr:row>28</xdr:row>
      <xdr:rowOff>161925</xdr:rowOff>
    </xdr:to>
    <xdr:sp>
      <xdr:nvSpPr>
        <xdr:cNvPr id="11" name="Straight Connector 39"/>
        <xdr:cNvSpPr>
          <a:spLocks/>
        </xdr:cNvSpPr>
      </xdr:nvSpPr>
      <xdr:spPr>
        <a:xfrm rot="10800000" flipV="1">
          <a:off x="7029450" y="538162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twoCellAnchor>
    <xdr:from>
      <xdr:col>5</xdr:col>
      <xdr:colOff>419100</xdr:colOff>
      <xdr:row>10</xdr:row>
      <xdr:rowOff>0</xdr:rowOff>
    </xdr:from>
    <xdr:to>
      <xdr:col>5</xdr:col>
      <xdr:colOff>628650</xdr:colOff>
      <xdr:row>12</xdr:row>
      <xdr:rowOff>152400</xdr:rowOff>
    </xdr:to>
    <xdr:sp>
      <xdr:nvSpPr>
        <xdr:cNvPr id="3" name="Left Brace 5"/>
        <xdr:cNvSpPr>
          <a:spLocks/>
        </xdr:cNvSpPr>
      </xdr:nvSpPr>
      <xdr:spPr>
        <a:xfrm>
          <a:off x="6629400" y="2076450"/>
          <a:ext cx="209550" cy="476250"/>
        </a:xfrm>
        <a:prstGeom prst="leftBrace">
          <a:avLst>
            <a:gd name="adj" fmla="val -46333"/>
          </a:avLst>
        </a:prstGeom>
        <a:no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66675</xdr:colOff>
      <xdr:row>11</xdr:row>
      <xdr:rowOff>76200</xdr:rowOff>
    </xdr:from>
    <xdr:to>
      <xdr:col>5</xdr:col>
      <xdr:colOff>419100</xdr:colOff>
      <xdr:row>11</xdr:row>
      <xdr:rowOff>85725</xdr:rowOff>
    </xdr:to>
    <xdr:sp>
      <xdr:nvSpPr>
        <xdr:cNvPr id="4" name="Straight Arrow Connector 6"/>
        <xdr:cNvSpPr>
          <a:spLocks/>
        </xdr:cNvSpPr>
      </xdr:nvSpPr>
      <xdr:spPr>
        <a:xfrm rot="10800000" flipV="1">
          <a:off x="5591175" y="2314575"/>
          <a:ext cx="10382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5</xdr:col>
      <xdr:colOff>419100</xdr:colOff>
      <xdr:row>26</xdr:row>
      <xdr:rowOff>0</xdr:rowOff>
    </xdr:from>
    <xdr:to>
      <xdr:col>5</xdr:col>
      <xdr:colOff>628650</xdr:colOff>
      <xdr:row>28</xdr:row>
      <xdr:rowOff>152400</xdr:rowOff>
    </xdr:to>
    <xdr:sp>
      <xdr:nvSpPr>
        <xdr:cNvPr id="5" name="Left Brace 7"/>
        <xdr:cNvSpPr>
          <a:spLocks/>
        </xdr:cNvSpPr>
      </xdr:nvSpPr>
      <xdr:spPr>
        <a:xfrm>
          <a:off x="6629400" y="4667250"/>
          <a:ext cx="209550" cy="476250"/>
        </a:xfrm>
        <a:prstGeom prst="leftBrace">
          <a:avLst>
            <a:gd name="adj" fmla="val -46333"/>
          </a:avLst>
        </a:prstGeom>
        <a:no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66675</xdr:colOff>
      <xdr:row>27</xdr:row>
      <xdr:rowOff>76200</xdr:rowOff>
    </xdr:from>
    <xdr:to>
      <xdr:col>5</xdr:col>
      <xdr:colOff>419100</xdr:colOff>
      <xdr:row>27</xdr:row>
      <xdr:rowOff>85725</xdr:rowOff>
    </xdr:to>
    <xdr:sp>
      <xdr:nvSpPr>
        <xdr:cNvPr id="6" name="Straight Arrow Connector 8"/>
        <xdr:cNvSpPr>
          <a:spLocks/>
        </xdr:cNvSpPr>
      </xdr:nvSpPr>
      <xdr:spPr>
        <a:xfrm rot="10800000" flipV="1">
          <a:off x="5591175" y="4905375"/>
          <a:ext cx="10382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5</xdr:col>
      <xdr:colOff>419100</xdr:colOff>
      <xdr:row>42</xdr:row>
      <xdr:rowOff>0</xdr:rowOff>
    </xdr:from>
    <xdr:to>
      <xdr:col>5</xdr:col>
      <xdr:colOff>628650</xdr:colOff>
      <xdr:row>44</xdr:row>
      <xdr:rowOff>152400</xdr:rowOff>
    </xdr:to>
    <xdr:sp>
      <xdr:nvSpPr>
        <xdr:cNvPr id="7" name="Left Brace 9"/>
        <xdr:cNvSpPr>
          <a:spLocks/>
        </xdr:cNvSpPr>
      </xdr:nvSpPr>
      <xdr:spPr>
        <a:xfrm>
          <a:off x="6629400" y="7258050"/>
          <a:ext cx="209550" cy="476250"/>
        </a:xfrm>
        <a:prstGeom prst="leftBrace">
          <a:avLst>
            <a:gd name="adj" fmla="val -46333"/>
          </a:avLst>
        </a:prstGeom>
        <a:noFill/>
        <a:ln w="9525" cmpd="sng">
          <a:solidFill>
            <a:srgbClr val="4A7EBB"/>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66675</xdr:colOff>
      <xdr:row>43</xdr:row>
      <xdr:rowOff>76200</xdr:rowOff>
    </xdr:from>
    <xdr:to>
      <xdr:col>5</xdr:col>
      <xdr:colOff>419100</xdr:colOff>
      <xdr:row>43</xdr:row>
      <xdr:rowOff>85725</xdr:rowOff>
    </xdr:to>
    <xdr:sp>
      <xdr:nvSpPr>
        <xdr:cNvPr id="8" name="Straight Arrow Connector 10"/>
        <xdr:cNvSpPr>
          <a:spLocks/>
        </xdr:cNvSpPr>
      </xdr:nvSpPr>
      <xdr:spPr>
        <a:xfrm rot="10800000" flipV="1">
          <a:off x="5591175" y="7496175"/>
          <a:ext cx="10382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219075</xdr:colOff>
      <xdr:row>1</xdr:row>
      <xdr:rowOff>57150</xdr:rowOff>
    </xdr:to>
    <xdr:pic>
      <xdr:nvPicPr>
        <xdr:cNvPr id="1" name="Picture 6" descr="Ofgem"/>
        <xdr:cNvPicPr preferRelativeResize="1">
          <a:picLocks noChangeAspect="1"/>
        </xdr:cNvPicPr>
      </xdr:nvPicPr>
      <xdr:blipFill>
        <a:blip r:embed="rId1"/>
        <a:stretch>
          <a:fillRect/>
        </a:stretch>
      </xdr:blipFill>
      <xdr:spPr>
        <a:xfrm>
          <a:off x="19050" y="0"/>
          <a:ext cx="1390650" cy="409575"/>
        </a:xfrm>
        <a:prstGeom prst="rect">
          <a:avLst/>
        </a:prstGeom>
        <a:noFill/>
        <a:ln w="9525" cmpd="sng">
          <a:noFill/>
        </a:ln>
      </xdr:spPr>
    </xdr:pic>
    <xdr:clientData/>
  </xdr:twoCellAnchor>
  <xdr:twoCellAnchor editAs="oneCell">
    <xdr:from>
      <xdr:col>0</xdr:col>
      <xdr:colOff>0</xdr:colOff>
      <xdr:row>1</xdr:row>
      <xdr:rowOff>76200</xdr:rowOff>
    </xdr:from>
    <xdr:to>
      <xdr:col>1</xdr:col>
      <xdr:colOff>1114425</xdr:colOff>
      <xdr:row>3</xdr:row>
      <xdr:rowOff>47625</xdr:rowOff>
    </xdr:to>
    <xdr:pic>
      <xdr:nvPicPr>
        <xdr:cNvPr id="2" name="Picture 6"/>
        <xdr:cNvPicPr preferRelativeResize="1">
          <a:picLocks noChangeAspect="1"/>
        </xdr:cNvPicPr>
      </xdr:nvPicPr>
      <xdr:blipFill>
        <a:blip r:embed="rId2"/>
        <a:stretch>
          <a:fillRect/>
        </a:stretch>
      </xdr:blipFill>
      <xdr:spPr>
        <a:xfrm>
          <a:off x="0" y="428625"/>
          <a:ext cx="23050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authors.ofgem.gov.uk/Networks/offtrans/pdc/cdr/Internal/Financial%20Documents/Financial%20documents/OFTO%20reporting/OFTO%20cost%20reporting%20pack%20-%20under%20development.xlsx#Index!B6"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A1" sqref="A1"/>
    </sheetView>
  </sheetViews>
  <sheetFormatPr defaultColWidth="0" defaultRowHeight="12.75" zeroHeight="1"/>
  <cols>
    <col min="1" max="3" width="9.00390625" style="8" customWidth="1"/>
    <col min="4" max="4" width="8.625" style="8" bestFit="1" customWidth="1"/>
    <col min="5" max="5" width="9.00390625" style="8" customWidth="1"/>
    <col min="6" max="6" width="43.375" style="8" customWidth="1"/>
    <col min="7" max="10" width="9.00390625" style="8" customWidth="1"/>
    <col min="11" max="12" width="0" style="8" hidden="1" customWidth="1"/>
    <col min="13" max="16384" width="9.00390625" style="8" hidden="1" customWidth="1"/>
  </cols>
  <sheetData>
    <row r="1" s="1" customFormat="1" ht="27.75" customHeight="1">
      <c r="D1" s="4" t="s">
        <v>0</v>
      </c>
    </row>
    <row r="2" spans="4:5" s="1" customFormat="1" ht="18" customHeight="1">
      <c r="D2" s="1" t="s">
        <v>5</v>
      </c>
      <c r="E2" s="2" t="str">
        <f>1!$D$11</f>
        <v>Demo sands</v>
      </c>
    </row>
    <row r="3" spans="1:10" s="1" customFormat="1" ht="18" customHeight="1">
      <c r="A3" s="5"/>
      <c r="B3" s="5"/>
      <c r="D3" s="1" t="s">
        <v>7</v>
      </c>
      <c r="E3" s="2" t="str">
        <f>1!$D$9</f>
        <v>[Offshore transmission operator 1]</v>
      </c>
      <c r="F3" s="6"/>
      <c r="G3" s="6"/>
      <c r="J3" s="6"/>
    </row>
    <row r="4" spans="1:10" s="1" customFormat="1" ht="18" customHeight="1">
      <c r="A4" s="5"/>
      <c r="B4" s="5"/>
      <c r="D4" s="1" t="s">
        <v>10</v>
      </c>
      <c r="E4" s="2" t="str">
        <f>1!$D$12-1&amp;"-"&amp;1!$D$12-2000</f>
        <v>2012-13</v>
      </c>
      <c r="F4" s="6"/>
      <c r="G4" s="6"/>
      <c r="J4" s="6"/>
    </row>
    <row r="5" ht="13.5" thickBot="1"/>
    <row r="6" spans="2:9" ht="12.75" customHeight="1">
      <c r="B6" s="91" t="s">
        <v>11</v>
      </c>
      <c r="C6" s="92"/>
      <c r="D6" s="92"/>
      <c r="E6" s="92"/>
      <c r="F6" s="92"/>
      <c r="G6" s="92"/>
      <c r="H6" s="92"/>
      <c r="I6" s="93"/>
    </row>
    <row r="7" spans="2:9" ht="12.75">
      <c r="B7" s="94"/>
      <c r="C7" s="95"/>
      <c r="D7" s="95"/>
      <c r="E7" s="95"/>
      <c r="F7" s="95"/>
      <c r="G7" s="95"/>
      <c r="H7" s="95"/>
      <c r="I7" s="96"/>
    </row>
    <row r="8" spans="2:9" ht="12.75">
      <c r="B8" s="94"/>
      <c r="C8" s="95"/>
      <c r="D8" s="95"/>
      <c r="E8" s="95"/>
      <c r="F8" s="95"/>
      <c r="G8" s="95"/>
      <c r="H8" s="95"/>
      <c r="I8" s="96"/>
    </row>
    <row r="9" spans="2:9" ht="12.75">
      <c r="B9" s="94"/>
      <c r="C9" s="95"/>
      <c r="D9" s="95"/>
      <c r="E9" s="95"/>
      <c r="F9" s="95"/>
      <c r="G9" s="95"/>
      <c r="H9" s="95"/>
      <c r="I9" s="96"/>
    </row>
    <row r="10" spans="2:9" ht="12.75">
      <c r="B10" s="94"/>
      <c r="C10" s="95"/>
      <c r="D10" s="95"/>
      <c r="E10" s="95"/>
      <c r="F10" s="95"/>
      <c r="G10" s="95"/>
      <c r="H10" s="95"/>
      <c r="I10" s="96"/>
    </row>
    <row r="11" spans="2:9" ht="12.75">
      <c r="B11" s="94"/>
      <c r="C11" s="95"/>
      <c r="D11" s="95"/>
      <c r="E11" s="95"/>
      <c r="F11" s="95"/>
      <c r="G11" s="95"/>
      <c r="H11" s="95"/>
      <c r="I11" s="96"/>
    </row>
    <row r="12" spans="2:9" ht="12.75">
      <c r="B12" s="94"/>
      <c r="C12" s="95"/>
      <c r="D12" s="95"/>
      <c r="E12" s="95"/>
      <c r="F12" s="95"/>
      <c r="G12" s="95"/>
      <c r="H12" s="95"/>
      <c r="I12" s="96"/>
    </row>
    <row r="13" spans="2:9" ht="12.75">
      <c r="B13" s="94"/>
      <c r="C13" s="95"/>
      <c r="D13" s="95"/>
      <c r="E13" s="95"/>
      <c r="F13" s="95"/>
      <c r="G13" s="95"/>
      <c r="H13" s="95"/>
      <c r="I13" s="96"/>
    </row>
    <row r="14" spans="2:9" ht="12.75">
      <c r="B14" s="94"/>
      <c r="C14" s="95"/>
      <c r="D14" s="95"/>
      <c r="E14" s="95"/>
      <c r="F14" s="95"/>
      <c r="G14" s="95"/>
      <c r="H14" s="95"/>
      <c r="I14" s="96"/>
    </row>
    <row r="15" spans="2:9" ht="12.75">
      <c r="B15" s="94"/>
      <c r="C15" s="95"/>
      <c r="D15" s="95"/>
      <c r="E15" s="95"/>
      <c r="F15" s="95"/>
      <c r="G15" s="95"/>
      <c r="H15" s="95"/>
      <c r="I15" s="96"/>
    </row>
    <row r="16" spans="2:9" ht="13.5" thickBot="1">
      <c r="B16" s="97"/>
      <c r="C16" s="98"/>
      <c r="D16" s="98"/>
      <c r="E16" s="98"/>
      <c r="F16" s="98"/>
      <c r="G16" s="98"/>
      <c r="H16" s="98"/>
      <c r="I16" s="99"/>
    </row>
    <row r="17" spans="2:9" ht="13.5" thickBot="1">
      <c r="B17" s="3"/>
      <c r="C17" s="3"/>
      <c r="D17" s="3"/>
      <c r="E17" s="3"/>
      <c r="F17" s="3"/>
      <c r="G17" s="3"/>
      <c r="H17" s="3"/>
      <c r="I17" s="3"/>
    </row>
    <row r="18" spans="2:9" ht="12.75" customHeight="1">
      <c r="B18" s="91" t="s">
        <v>263</v>
      </c>
      <c r="C18" s="92"/>
      <c r="D18" s="92"/>
      <c r="E18" s="92"/>
      <c r="F18" s="92"/>
      <c r="G18" s="92"/>
      <c r="H18" s="92"/>
      <c r="I18" s="93"/>
    </row>
    <row r="19" spans="2:9" ht="12.75" customHeight="1">
      <c r="B19" s="94"/>
      <c r="C19" s="95"/>
      <c r="D19" s="95"/>
      <c r="E19" s="95"/>
      <c r="F19" s="95"/>
      <c r="G19" s="95"/>
      <c r="H19" s="95"/>
      <c r="I19" s="96"/>
    </row>
    <row r="20" spans="2:9" ht="12.75" customHeight="1">
      <c r="B20" s="94"/>
      <c r="C20" s="95"/>
      <c r="D20" s="95"/>
      <c r="E20" s="95"/>
      <c r="F20" s="95"/>
      <c r="G20" s="95"/>
      <c r="H20" s="95"/>
      <c r="I20" s="96"/>
    </row>
    <row r="21" spans="2:9" ht="12.75" customHeight="1">
      <c r="B21" s="94"/>
      <c r="C21" s="95"/>
      <c r="D21" s="95"/>
      <c r="E21" s="95"/>
      <c r="F21" s="95"/>
      <c r="G21" s="95"/>
      <c r="H21" s="95"/>
      <c r="I21" s="96"/>
    </row>
    <row r="22" spans="2:9" ht="12.75" customHeight="1">
      <c r="B22" s="94"/>
      <c r="C22" s="95"/>
      <c r="D22" s="95"/>
      <c r="E22" s="95"/>
      <c r="F22" s="95"/>
      <c r="G22" s="95"/>
      <c r="H22" s="95"/>
      <c r="I22" s="96"/>
    </row>
    <row r="23" spans="2:9" ht="12.75" customHeight="1">
      <c r="B23" s="94"/>
      <c r="C23" s="95"/>
      <c r="D23" s="95"/>
      <c r="E23" s="95"/>
      <c r="F23" s="95"/>
      <c r="G23" s="95"/>
      <c r="H23" s="95"/>
      <c r="I23" s="96"/>
    </row>
    <row r="24" spans="2:9" ht="12.75" customHeight="1">
      <c r="B24" s="94"/>
      <c r="C24" s="95"/>
      <c r="D24" s="95"/>
      <c r="E24" s="95"/>
      <c r="F24" s="95"/>
      <c r="G24" s="95"/>
      <c r="H24" s="95"/>
      <c r="I24" s="96"/>
    </row>
    <row r="25" spans="2:9" ht="13.5" customHeight="1" thickBot="1">
      <c r="B25" s="97"/>
      <c r="C25" s="98"/>
      <c r="D25" s="98"/>
      <c r="E25" s="98"/>
      <c r="F25" s="98"/>
      <c r="G25" s="98"/>
      <c r="H25" s="98"/>
      <c r="I25" s="99"/>
    </row>
    <row r="26" ht="13.5" thickBot="1"/>
    <row r="27" spans="2:9" ht="14.25">
      <c r="B27" s="12"/>
      <c r="C27" s="13"/>
      <c r="D27" s="13"/>
      <c r="E27" s="13"/>
      <c r="F27" s="13"/>
      <c r="G27" s="13"/>
      <c r="H27" s="13"/>
      <c r="I27" s="14"/>
    </row>
    <row r="28" spans="2:9" ht="18">
      <c r="B28" s="15" t="s">
        <v>2</v>
      </c>
      <c r="C28" s="16"/>
      <c r="D28" s="16"/>
      <c r="E28" s="16"/>
      <c r="F28" s="16"/>
      <c r="G28" s="16"/>
      <c r="H28" s="16"/>
      <c r="I28" s="17"/>
    </row>
    <row r="29" spans="2:9" ht="13.5" customHeight="1">
      <c r="B29" s="15"/>
      <c r="C29" s="18"/>
      <c r="D29" s="19"/>
      <c r="E29" s="20" t="s">
        <v>3</v>
      </c>
      <c r="F29" s="19"/>
      <c r="G29" s="19"/>
      <c r="H29" s="16"/>
      <c r="I29" s="21"/>
    </row>
    <row r="30" spans="2:9" ht="13.5" customHeight="1">
      <c r="B30" s="22"/>
      <c r="C30" s="23"/>
      <c r="D30" s="19"/>
      <c r="E30" s="90" t="s">
        <v>9</v>
      </c>
      <c r="F30" s="90"/>
      <c r="G30" s="90"/>
      <c r="H30" s="90"/>
      <c r="I30" s="21"/>
    </row>
    <row r="31" spans="2:9" ht="13.5" customHeight="1">
      <c r="B31" s="22"/>
      <c r="C31" s="24"/>
      <c r="D31" s="19"/>
      <c r="E31" s="20" t="s">
        <v>4</v>
      </c>
      <c r="F31" s="19"/>
      <c r="G31" s="19"/>
      <c r="H31" s="16"/>
      <c r="I31" s="17"/>
    </row>
    <row r="32" spans="2:9" ht="13.5" customHeight="1">
      <c r="B32" s="22"/>
      <c r="C32" s="25"/>
      <c r="D32" s="19"/>
      <c r="E32" s="8" t="s">
        <v>8</v>
      </c>
      <c r="I32" s="17"/>
    </row>
    <row r="33" spans="2:9" ht="13.5" customHeight="1">
      <c r="B33" s="22"/>
      <c r="C33" s="49"/>
      <c r="D33" s="19"/>
      <c r="E33" s="8" t="s">
        <v>264</v>
      </c>
      <c r="G33" s="100"/>
      <c r="H33" s="100"/>
      <c r="I33" s="17"/>
    </row>
    <row r="34" spans="2:9" ht="13.5" customHeight="1">
      <c r="B34" s="22"/>
      <c r="C34" s="48"/>
      <c r="D34" s="19"/>
      <c r="E34" s="8" t="s">
        <v>265</v>
      </c>
      <c r="G34" s="100"/>
      <c r="H34" s="100"/>
      <c r="I34" s="17"/>
    </row>
    <row r="35" spans="2:9" ht="15" thickBot="1">
      <c r="B35" s="26"/>
      <c r="C35" s="27"/>
      <c r="D35" s="27"/>
      <c r="E35" s="27"/>
      <c r="F35" s="27"/>
      <c r="G35" s="27"/>
      <c r="H35" s="27"/>
      <c r="I35" s="28"/>
    </row>
    <row r="36" ht="12.75"/>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sheet="1" objects="1" scenarios="1"/>
  <mergeCells count="4">
    <mergeCell ref="E30:H30"/>
    <mergeCell ref="B6:I16"/>
    <mergeCell ref="B18:I25"/>
    <mergeCell ref="G33:H34"/>
  </mergeCells>
  <printOptions/>
  <pageMargins left="0.2362204724409449" right="0.2362204724409449"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B79"/>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3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394</v>
      </c>
    </row>
    <row r="7" spans="1:24" ht="12.75">
      <c r="A7" s="8" t="s">
        <v>203</v>
      </c>
      <c r="B7" s="8" t="s">
        <v>273</v>
      </c>
      <c r="D7" s="10">
        <v>2011</v>
      </c>
      <c r="E7" s="10">
        <v>2012</v>
      </c>
      <c r="F7" s="10">
        <v>2013</v>
      </c>
      <c r="G7" s="10">
        <v>2014</v>
      </c>
      <c r="H7" s="10">
        <v>2015</v>
      </c>
      <c r="I7" s="10">
        <v>2016</v>
      </c>
      <c r="J7" s="10">
        <v>2017</v>
      </c>
      <c r="K7" s="10">
        <v>2018</v>
      </c>
      <c r="L7" s="10">
        <v>2019</v>
      </c>
      <c r="M7" s="10">
        <v>2020</v>
      </c>
      <c r="N7" s="10">
        <v>2021</v>
      </c>
      <c r="O7" s="10">
        <v>2022</v>
      </c>
      <c r="P7" s="10">
        <v>2023</v>
      </c>
      <c r="Q7" s="10">
        <v>2024</v>
      </c>
      <c r="R7" s="10">
        <v>2025</v>
      </c>
      <c r="S7" s="10">
        <v>2026</v>
      </c>
      <c r="T7" s="10">
        <v>2027</v>
      </c>
      <c r="U7" s="10">
        <v>2028</v>
      </c>
      <c r="V7" s="10">
        <v>2029</v>
      </c>
      <c r="W7" s="10">
        <v>2030</v>
      </c>
      <c r="X7" s="10">
        <v>2031</v>
      </c>
    </row>
    <row r="8" ht="12.75">
      <c r="A8" s="73" t="s">
        <v>204</v>
      </c>
    </row>
    <row r="9" spans="2:28" ht="12.75">
      <c r="B9" s="8" t="s">
        <v>92</v>
      </c>
      <c r="D9" s="73"/>
      <c r="E9" s="73"/>
      <c r="F9" s="73"/>
      <c r="G9" s="73" t="s">
        <v>93</v>
      </c>
      <c r="H9" s="73" t="s">
        <v>93</v>
      </c>
      <c r="I9" s="73" t="s">
        <v>93</v>
      </c>
      <c r="J9" s="73" t="s">
        <v>93</v>
      </c>
      <c r="K9" s="73" t="s">
        <v>93</v>
      </c>
      <c r="L9" s="73" t="s">
        <v>93</v>
      </c>
      <c r="M9" s="73" t="s">
        <v>93</v>
      </c>
      <c r="N9" s="73" t="s">
        <v>93</v>
      </c>
      <c r="O9" s="73" t="s">
        <v>93</v>
      </c>
      <c r="P9" s="73" t="s">
        <v>93</v>
      </c>
      <c r="Q9" s="73" t="s">
        <v>93</v>
      </c>
      <c r="R9" s="73" t="s">
        <v>93</v>
      </c>
      <c r="S9" s="73" t="s">
        <v>93</v>
      </c>
      <c r="T9" s="73" t="s">
        <v>93</v>
      </c>
      <c r="U9" s="73" t="s">
        <v>93</v>
      </c>
      <c r="V9" s="73" t="s">
        <v>93</v>
      </c>
      <c r="W9" s="73" t="s">
        <v>93</v>
      </c>
      <c r="X9" s="73" t="s">
        <v>93</v>
      </c>
      <c r="Z9" s="8" t="s">
        <v>91</v>
      </c>
      <c r="AB9" s="8" t="s">
        <v>404</v>
      </c>
    </row>
    <row r="10" spans="1:28" ht="12.75">
      <c r="A10" s="8" t="s">
        <v>205</v>
      </c>
      <c r="B10" s="8" t="s">
        <v>403</v>
      </c>
      <c r="D10" s="76"/>
      <c r="E10" s="76"/>
      <c r="F10" s="76"/>
      <c r="G10" s="76"/>
      <c r="H10" s="76"/>
      <c r="I10" s="76"/>
      <c r="J10" s="76"/>
      <c r="K10" s="76"/>
      <c r="L10" s="76"/>
      <c r="M10" s="76"/>
      <c r="N10" s="76"/>
      <c r="O10" s="76"/>
      <c r="P10" s="76"/>
      <c r="Q10" s="76"/>
      <c r="R10" s="76"/>
      <c r="S10" s="76"/>
      <c r="T10" s="76"/>
      <c r="U10" s="76"/>
      <c r="V10" s="76"/>
      <c r="W10" s="76"/>
      <c r="X10" s="76"/>
      <c r="Z10" s="8" t="s">
        <v>93</v>
      </c>
      <c r="AB10" s="8" t="s">
        <v>405</v>
      </c>
    </row>
    <row r="11" spans="1:28" ht="12.75">
      <c r="A11" s="73" t="s">
        <v>206</v>
      </c>
      <c r="B11" s="8" t="s">
        <v>409</v>
      </c>
      <c r="D11" s="76"/>
      <c r="E11" s="76"/>
      <c r="F11" s="76"/>
      <c r="G11" s="76"/>
      <c r="H11" s="76"/>
      <c r="I11" s="76"/>
      <c r="J11" s="76"/>
      <c r="K11" s="76"/>
      <c r="L11" s="76"/>
      <c r="M11" s="76"/>
      <c r="N11" s="76"/>
      <c r="O11" s="76"/>
      <c r="P11" s="76"/>
      <c r="Q11" s="76"/>
      <c r="R11" s="76"/>
      <c r="S11" s="76"/>
      <c r="T11" s="76"/>
      <c r="U11" s="76"/>
      <c r="V11" s="76"/>
      <c r="W11" s="76"/>
      <c r="X11" s="76"/>
      <c r="AB11" s="8" t="s">
        <v>406</v>
      </c>
    </row>
    <row r="12" spans="1:28" ht="12.75">
      <c r="A12" s="74"/>
      <c r="AB12" s="8" t="s">
        <v>407</v>
      </c>
    </row>
    <row r="13" spans="1:28" ht="12.75">
      <c r="A13" s="75" t="b">
        <v>0</v>
      </c>
      <c r="B13" s="35" t="s">
        <v>109</v>
      </c>
      <c r="C13" s="10" t="s">
        <v>287</v>
      </c>
      <c r="AB13" s="8" t="s">
        <v>408</v>
      </c>
    </row>
    <row r="14" ht="12.75"/>
    <row r="15" spans="2:24" ht="12.75">
      <c r="B15" s="30" t="s">
        <v>94</v>
      </c>
      <c r="C15" s="10" t="s">
        <v>17</v>
      </c>
      <c r="D15" s="76"/>
      <c r="E15" s="76"/>
      <c r="F15" s="76"/>
      <c r="G15" s="76"/>
      <c r="H15" s="76"/>
      <c r="I15" s="76"/>
      <c r="J15" s="76"/>
      <c r="K15" s="76"/>
      <c r="L15" s="76"/>
      <c r="M15" s="76"/>
      <c r="N15" s="76"/>
      <c r="O15" s="76"/>
      <c r="P15" s="76"/>
      <c r="Q15" s="76"/>
      <c r="R15" s="76"/>
      <c r="S15" s="76"/>
      <c r="T15" s="76"/>
      <c r="U15" s="76"/>
      <c r="V15" s="76"/>
      <c r="W15" s="76"/>
      <c r="X15" s="76"/>
    </row>
    <row r="16" ht="12.75"/>
    <row r="17" spans="2:24" ht="12.75">
      <c r="B17" s="8" t="s">
        <v>95</v>
      </c>
      <c r="C17" s="10" t="s">
        <v>17</v>
      </c>
      <c r="D17" s="76"/>
      <c r="E17" s="76"/>
      <c r="F17" s="76"/>
      <c r="G17" s="76"/>
      <c r="H17" s="76"/>
      <c r="I17" s="76"/>
      <c r="J17" s="76"/>
      <c r="K17" s="76"/>
      <c r="L17" s="76"/>
      <c r="M17" s="76"/>
      <c r="N17" s="76"/>
      <c r="O17" s="76"/>
      <c r="P17" s="76"/>
      <c r="Q17" s="76"/>
      <c r="R17" s="76"/>
      <c r="S17" s="76"/>
      <c r="T17" s="76"/>
      <c r="U17" s="76"/>
      <c r="V17" s="76"/>
      <c r="W17" s="76"/>
      <c r="X17" s="76"/>
    </row>
    <row r="18" ht="12.75"/>
    <row r="19" ht="12.75">
      <c r="B19" s="30" t="s">
        <v>96</v>
      </c>
    </row>
    <row r="20" spans="2:24" ht="12.75">
      <c r="B20" s="8" t="s">
        <v>123</v>
      </c>
      <c r="C20" s="10" t="s">
        <v>17</v>
      </c>
      <c r="D20" s="76"/>
      <c r="E20" s="76"/>
      <c r="F20" s="76"/>
      <c r="G20" s="76"/>
      <c r="H20" s="76"/>
      <c r="I20" s="76"/>
      <c r="J20" s="76"/>
      <c r="K20" s="76"/>
      <c r="L20" s="76"/>
      <c r="M20" s="76"/>
      <c r="N20" s="76"/>
      <c r="O20" s="76"/>
      <c r="P20" s="76"/>
      <c r="Q20" s="76"/>
      <c r="R20" s="76"/>
      <c r="S20" s="76"/>
      <c r="T20" s="76"/>
      <c r="U20" s="76"/>
      <c r="V20" s="76"/>
      <c r="W20" s="76"/>
      <c r="X20" s="76"/>
    </row>
    <row r="21" spans="2:24" ht="12.75">
      <c r="B21" s="8" t="s">
        <v>124</v>
      </c>
      <c r="C21" s="10" t="s">
        <v>17</v>
      </c>
      <c r="D21" s="76"/>
      <c r="E21" s="76"/>
      <c r="F21" s="76"/>
      <c r="G21" s="76"/>
      <c r="H21" s="76"/>
      <c r="I21" s="76"/>
      <c r="J21" s="76"/>
      <c r="K21" s="76"/>
      <c r="L21" s="76"/>
      <c r="M21" s="76"/>
      <c r="N21" s="76"/>
      <c r="O21" s="76"/>
      <c r="P21" s="76"/>
      <c r="Q21" s="76"/>
      <c r="R21" s="76"/>
      <c r="S21" s="76"/>
      <c r="T21" s="76"/>
      <c r="U21" s="76"/>
      <c r="V21" s="76"/>
      <c r="W21" s="76"/>
      <c r="X21" s="76"/>
    </row>
    <row r="22" spans="2:24" ht="12.75">
      <c r="B22" s="8" t="s">
        <v>413</v>
      </c>
      <c r="C22" s="87" t="s">
        <v>17</v>
      </c>
      <c r="D22" s="76"/>
      <c r="E22" s="76"/>
      <c r="F22" s="76"/>
      <c r="G22" s="76"/>
      <c r="H22" s="76"/>
      <c r="I22" s="76"/>
      <c r="J22" s="76"/>
      <c r="K22" s="76"/>
      <c r="L22" s="76"/>
      <c r="M22" s="76"/>
      <c r="N22" s="76"/>
      <c r="O22" s="76"/>
      <c r="P22" s="76"/>
      <c r="Q22" s="76"/>
      <c r="R22" s="76"/>
      <c r="S22" s="76"/>
      <c r="T22" s="76"/>
      <c r="U22" s="76"/>
      <c r="V22" s="76"/>
      <c r="W22" s="76"/>
      <c r="X22" s="76"/>
    </row>
    <row r="23" spans="2:24" ht="12.75">
      <c r="B23" s="8" t="s">
        <v>120</v>
      </c>
      <c r="C23" s="10" t="s">
        <v>17</v>
      </c>
      <c r="D23" s="31">
        <f>2!D23</f>
        <v>0</v>
      </c>
      <c r="E23" s="31">
        <f>2!E23</f>
        <v>0</v>
      </c>
      <c r="F23" s="31">
        <f>2!F23</f>
        <v>0</v>
      </c>
      <c r="G23" s="31">
        <f>2!G23</f>
        <v>0</v>
      </c>
      <c r="H23" s="31">
        <f>2!H23</f>
        <v>0</v>
      </c>
      <c r="I23" s="31">
        <f>2!I23</f>
        <v>0</v>
      </c>
      <c r="J23" s="31">
        <f>2!J23</f>
        <v>0</v>
      </c>
      <c r="K23" s="31">
        <f>2!K23</f>
        <v>0</v>
      </c>
      <c r="L23" s="31">
        <f>2!L23</f>
        <v>0</v>
      </c>
      <c r="M23" s="31">
        <f>2!M23</f>
        <v>0</v>
      </c>
      <c r="N23" s="31">
        <f>2!N23</f>
        <v>0</v>
      </c>
      <c r="O23" s="31">
        <f>2!O23</f>
        <v>0</v>
      </c>
      <c r="P23" s="31">
        <f>2!P23</f>
        <v>0</v>
      </c>
      <c r="Q23" s="31">
        <f>2!Q23</f>
        <v>0</v>
      </c>
      <c r="R23" s="31">
        <f>2!R23</f>
        <v>0</v>
      </c>
      <c r="S23" s="31">
        <f>2!S23</f>
        <v>0</v>
      </c>
      <c r="T23" s="31">
        <f>2!T23</f>
        <v>0</v>
      </c>
      <c r="U23" s="31">
        <f>2!U23</f>
        <v>0</v>
      </c>
      <c r="V23" s="31">
        <f>2!V23</f>
        <v>0</v>
      </c>
      <c r="W23" s="31">
        <f>2!W23</f>
        <v>0</v>
      </c>
      <c r="X23" s="31">
        <f>2!X23</f>
        <v>0</v>
      </c>
    </row>
    <row r="24" spans="2:24" ht="12.75">
      <c r="B24" s="8" t="s">
        <v>121</v>
      </c>
      <c r="C24" s="10" t="s">
        <v>17</v>
      </c>
      <c r="D24" s="31">
        <f>2!D48</f>
        <v>0</v>
      </c>
      <c r="E24" s="31">
        <f>2!E48</f>
        <v>0</v>
      </c>
      <c r="F24" s="31">
        <f>2!F48</f>
        <v>0</v>
      </c>
      <c r="G24" s="31">
        <f>2!G48</f>
        <v>0</v>
      </c>
      <c r="H24" s="31">
        <f>2!H48</f>
        <v>0</v>
      </c>
      <c r="I24" s="31">
        <f>2!I48</f>
        <v>0</v>
      </c>
      <c r="J24" s="31">
        <f>2!J48</f>
        <v>0</v>
      </c>
      <c r="K24" s="31">
        <f>2!K48</f>
        <v>0</v>
      </c>
      <c r="L24" s="31">
        <f>2!L48</f>
        <v>0</v>
      </c>
      <c r="M24" s="31">
        <f>2!M48</f>
        <v>0</v>
      </c>
      <c r="N24" s="31">
        <f>2!N48</f>
        <v>0</v>
      </c>
      <c r="O24" s="31">
        <f>2!O48</f>
        <v>0</v>
      </c>
      <c r="P24" s="31">
        <f>2!P48</f>
        <v>0</v>
      </c>
      <c r="Q24" s="31">
        <f>2!Q48</f>
        <v>0</v>
      </c>
      <c r="R24" s="31">
        <f>2!R48</f>
        <v>0</v>
      </c>
      <c r="S24" s="31">
        <f>2!S48</f>
        <v>0</v>
      </c>
      <c r="T24" s="31">
        <f>2!T48</f>
        <v>0</v>
      </c>
      <c r="U24" s="31">
        <f>2!U48</f>
        <v>0</v>
      </c>
      <c r="V24" s="31">
        <f>2!V48</f>
        <v>0</v>
      </c>
      <c r="W24" s="31">
        <f>2!W48</f>
        <v>0</v>
      </c>
      <c r="X24" s="31">
        <f>2!X48</f>
        <v>0</v>
      </c>
    </row>
    <row r="25" spans="2:24" ht="12.75">
      <c r="B25" s="8" t="s">
        <v>122</v>
      </c>
      <c r="C25" s="10" t="s">
        <v>17</v>
      </c>
      <c r="D25" s="31">
        <f>2!D77</f>
        <v>0</v>
      </c>
      <c r="E25" s="31">
        <f>2!E77</f>
        <v>0</v>
      </c>
      <c r="F25" s="31">
        <f>2!F77</f>
        <v>0</v>
      </c>
      <c r="G25" s="31">
        <f>2!G77</f>
        <v>0</v>
      </c>
      <c r="H25" s="31">
        <f>2!H77</f>
        <v>0</v>
      </c>
      <c r="I25" s="31">
        <f>2!I77</f>
        <v>0</v>
      </c>
      <c r="J25" s="31">
        <f>2!J77</f>
        <v>0</v>
      </c>
      <c r="K25" s="31">
        <f>2!K77</f>
        <v>0</v>
      </c>
      <c r="L25" s="31">
        <f>2!L77</f>
        <v>0</v>
      </c>
      <c r="M25" s="31">
        <f>2!M77</f>
        <v>0</v>
      </c>
      <c r="N25" s="31">
        <f>2!N77</f>
        <v>0</v>
      </c>
      <c r="O25" s="31">
        <f>2!O77</f>
        <v>0</v>
      </c>
      <c r="P25" s="31">
        <f>2!P77</f>
        <v>0</v>
      </c>
      <c r="Q25" s="31">
        <f>2!Q77</f>
        <v>0</v>
      </c>
      <c r="R25" s="31">
        <f>2!R77</f>
        <v>0</v>
      </c>
      <c r="S25" s="31">
        <f>2!S77</f>
        <v>0</v>
      </c>
      <c r="T25" s="31">
        <f>2!T77</f>
        <v>0</v>
      </c>
      <c r="U25" s="31">
        <f>2!U77</f>
        <v>0</v>
      </c>
      <c r="V25" s="31">
        <f>2!V77</f>
        <v>0</v>
      </c>
      <c r="W25" s="31">
        <f>2!W77</f>
        <v>0</v>
      </c>
      <c r="X25" s="31">
        <f>2!X77</f>
        <v>0</v>
      </c>
    </row>
    <row r="26" spans="2:24" ht="12.75">
      <c r="B26" s="8" t="s">
        <v>21</v>
      </c>
      <c r="C26" s="10" t="s">
        <v>17</v>
      </c>
      <c r="D26" s="31">
        <f>2!D98</f>
        <v>0</v>
      </c>
      <c r="E26" s="31">
        <f>2!E98</f>
        <v>0</v>
      </c>
      <c r="F26" s="31">
        <f>2!F98</f>
        <v>0</v>
      </c>
      <c r="G26" s="31">
        <f>2!G98</f>
        <v>0</v>
      </c>
      <c r="H26" s="31">
        <f>2!H98</f>
        <v>0</v>
      </c>
      <c r="I26" s="31">
        <f>2!I98</f>
        <v>0</v>
      </c>
      <c r="J26" s="31">
        <f>2!J98</f>
        <v>0</v>
      </c>
      <c r="K26" s="31">
        <f>2!K98</f>
        <v>0</v>
      </c>
      <c r="L26" s="31">
        <f>2!L98</f>
        <v>0</v>
      </c>
      <c r="M26" s="31">
        <f>2!M98</f>
        <v>0</v>
      </c>
      <c r="N26" s="31">
        <f>2!N98</f>
        <v>0</v>
      </c>
      <c r="O26" s="31">
        <f>2!O98</f>
        <v>0</v>
      </c>
      <c r="P26" s="31">
        <f>2!P98</f>
        <v>0</v>
      </c>
      <c r="Q26" s="31">
        <f>2!Q98</f>
        <v>0</v>
      </c>
      <c r="R26" s="31">
        <f>2!R98</f>
        <v>0</v>
      </c>
      <c r="S26" s="31">
        <f>2!S98</f>
        <v>0</v>
      </c>
      <c r="T26" s="31">
        <f>2!T98</f>
        <v>0</v>
      </c>
      <c r="U26" s="31">
        <f>2!U98</f>
        <v>0</v>
      </c>
      <c r="V26" s="31">
        <f>2!V98</f>
        <v>0</v>
      </c>
      <c r="W26" s="31">
        <f>2!W98</f>
        <v>0</v>
      </c>
      <c r="X26" s="31">
        <f>2!X98</f>
        <v>0</v>
      </c>
    </row>
    <row r="27" spans="2:24" ht="12.75">
      <c r="B27" s="8" t="s">
        <v>132</v>
      </c>
      <c r="C27" s="10" t="s">
        <v>17</v>
      </c>
      <c r="D27" s="31">
        <f>2!D133</f>
        <v>0</v>
      </c>
      <c r="E27" s="31">
        <f>2!E133</f>
        <v>0</v>
      </c>
      <c r="F27" s="31">
        <f>2!F133</f>
        <v>0</v>
      </c>
      <c r="G27" s="31">
        <f>2!G133</f>
        <v>0</v>
      </c>
      <c r="H27" s="31">
        <f>2!H133</f>
        <v>0</v>
      </c>
      <c r="I27" s="31">
        <f>2!I133</f>
        <v>0</v>
      </c>
      <c r="J27" s="31">
        <f>2!J133</f>
        <v>0</v>
      </c>
      <c r="K27" s="31">
        <f>2!K133</f>
        <v>0</v>
      </c>
      <c r="L27" s="31">
        <f>2!L133</f>
        <v>0</v>
      </c>
      <c r="M27" s="31">
        <f>2!M133</f>
        <v>0</v>
      </c>
      <c r="N27" s="31">
        <f>2!N133</f>
        <v>0</v>
      </c>
      <c r="O27" s="31">
        <f>2!O133</f>
        <v>0</v>
      </c>
      <c r="P27" s="31">
        <f>2!P133</f>
        <v>0</v>
      </c>
      <c r="Q27" s="31">
        <f>2!Q133</f>
        <v>0</v>
      </c>
      <c r="R27" s="31">
        <f>2!R133</f>
        <v>0</v>
      </c>
      <c r="S27" s="31">
        <f>2!S133</f>
        <v>0</v>
      </c>
      <c r="T27" s="31">
        <f>2!T133</f>
        <v>0</v>
      </c>
      <c r="U27" s="31">
        <f>2!U133</f>
        <v>0</v>
      </c>
      <c r="V27" s="31">
        <f>2!V133</f>
        <v>0</v>
      </c>
      <c r="W27" s="31">
        <f>2!W133</f>
        <v>0</v>
      </c>
      <c r="X27" s="31">
        <f>2!X133</f>
        <v>0</v>
      </c>
    </row>
    <row r="28" spans="2:24" ht="12.75">
      <c r="B28" s="8" t="s">
        <v>30</v>
      </c>
      <c r="C28" s="10" t="s">
        <v>17</v>
      </c>
      <c r="D28" s="31">
        <f>2!D147</f>
        <v>0</v>
      </c>
      <c r="E28" s="31">
        <f>2!E147</f>
        <v>0</v>
      </c>
      <c r="F28" s="31">
        <f>2!F147</f>
        <v>0</v>
      </c>
      <c r="G28" s="31">
        <f>2!G147</f>
        <v>0</v>
      </c>
      <c r="H28" s="31">
        <f>2!H147</f>
        <v>0</v>
      </c>
      <c r="I28" s="31">
        <f>2!I147</f>
        <v>0</v>
      </c>
      <c r="J28" s="31">
        <f>2!J147</f>
        <v>0</v>
      </c>
      <c r="K28" s="31">
        <f>2!K147</f>
        <v>0</v>
      </c>
      <c r="L28" s="31">
        <f>2!L147</f>
        <v>0</v>
      </c>
      <c r="M28" s="31">
        <f>2!M147</f>
        <v>0</v>
      </c>
      <c r="N28" s="31">
        <f>2!N147</f>
        <v>0</v>
      </c>
      <c r="O28" s="31">
        <f>2!O147</f>
        <v>0</v>
      </c>
      <c r="P28" s="31">
        <f>2!P147</f>
        <v>0</v>
      </c>
      <c r="Q28" s="31">
        <f>2!Q147</f>
        <v>0</v>
      </c>
      <c r="R28" s="31">
        <f>2!R147</f>
        <v>0</v>
      </c>
      <c r="S28" s="31">
        <f>2!S147</f>
        <v>0</v>
      </c>
      <c r="T28" s="31">
        <f>2!T147</f>
        <v>0</v>
      </c>
      <c r="U28" s="31">
        <f>2!U147</f>
        <v>0</v>
      </c>
      <c r="V28" s="31">
        <f>2!V147</f>
        <v>0</v>
      </c>
      <c r="W28" s="31">
        <f>2!W147</f>
        <v>0</v>
      </c>
      <c r="X28" s="31">
        <f>2!X147</f>
        <v>0</v>
      </c>
    </row>
    <row r="29" spans="2:24" ht="12.75">
      <c r="B29" s="8" t="s">
        <v>279</v>
      </c>
      <c r="C29" s="10" t="s">
        <v>17</v>
      </c>
      <c r="D29" s="31">
        <f>2!D155</f>
        <v>0</v>
      </c>
      <c r="E29" s="31">
        <f>2!E155</f>
        <v>0</v>
      </c>
      <c r="F29" s="31">
        <f>2!F155</f>
        <v>0</v>
      </c>
      <c r="G29" s="31">
        <f>2!G155</f>
        <v>0</v>
      </c>
      <c r="H29" s="31">
        <f>2!H155</f>
        <v>0</v>
      </c>
      <c r="I29" s="31">
        <f>2!I155</f>
        <v>0</v>
      </c>
      <c r="J29" s="31">
        <f>2!J155</f>
        <v>0</v>
      </c>
      <c r="K29" s="31">
        <f>2!K155</f>
        <v>0</v>
      </c>
      <c r="L29" s="31">
        <f>2!L155</f>
        <v>0</v>
      </c>
      <c r="M29" s="31">
        <f>2!M155</f>
        <v>0</v>
      </c>
      <c r="N29" s="31">
        <f>2!N155</f>
        <v>0</v>
      </c>
      <c r="O29" s="31">
        <f>2!O155</f>
        <v>0</v>
      </c>
      <c r="P29" s="31">
        <f>2!P155</f>
        <v>0</v>
      </c>
      <c r="Q29" s="31">
        <f>2!Q155</f>
        <v>0</v>
      </c>
      <c r="R29" s="31">
        <f>2!R155</f>
        <v>0</v>
      </c>
      <c r="S29" s="31">
        <f>2!S155</f>
        <v>0</v>
      </c>
      <c r="T29" s="31">
        <f>2!T155</f>
        <v>0</v>
      </c>
      <c r="U29" s="31">
        <f>2!U155</f>
        <v>0</v>
      </c>
      <c r="V29" s="31">
        <f>2!V155</f>
        <v>0</v>
      </c>
      <c r="W29" s="31">
        <f>2!W155</f>
        <v>0</v>
      </c>
      <c r="X29" s="31">
        <f>2!X155</f>
        <v>0</v>
      </c>
    </row>
    <row r="30" spans="2:24" ht="12.75">
      <c r="B30" s="8" t="s">
        <v>293</v>
      </c>
      <c r="C30" s="10" t="s">
        <v>17</v>
      </c>
      <c r="D30" s="31">
        <f>SUM(D20:D29)</f>
        <v>0</v>
      </c>
      <c r="E30" s="31">
        <f aca="true" t="shared" si="0" ref="E30:X30">SUM(E20:E29)</f>
        <v>0</v>
      </c>
      <c r="F30" s="31">
        <f t="shared" si="0"/>
        <v>0</v>
      </c>
      <c r="G30" s="31">
        <f t="shared" si="0"/>
        <v>0</v>
      </c>
      <c r="H30" s="31">
        <f t="shared" si="0"/>
        <v>0</v>
      </c>
      <c r="I30" s="31">
        <f t="shared" si="0"/>
        <v>0</v>
      </c>
      <c r="J30" s="31">
        <f t="shared" si="0"/>
        <v>0</v>
      </c>
      <c r="K30" s="31">
        <f t="shared" si="0"/>
        <v>0</v>
      </c>
      <c r="L30" s="31">
        <f t="shared" si="0"/>
        <v>0</v>
      </c>
      <c r="M30" s="31">
        <f t="shared" si="0"/>
        <v>0</v>
      </c>
      <c r="N30" s="31">
        <f t="shared" si="0"/>
        <v>0</v>
      </c>
      <c r="O30" s="31">
        <f t="shared" si="0"/>
        <v>0</v>
      </c>
      <c r="P30" s="31">
        <f t="shared" si="0"/>
        <v>0</v>
      </c>
      <c r="Q30" s="31">
        <f t="shared" si="0"/>
        <v>0</v>
      </c>
      <c r="R30" s="31">
        <f t="shared" si="0"/>
        <v>0</v>
      </c>
      <c r="S30" s="31">
        <f t="shared" si="0"/>
        <v>0</v>
      </c>
      <c r="T30" s="31">
        <f t="shared" si="0"/>
        <v>0</v>
      </c>
      <c r="U30" s="31">
        <f t="shared" si="0"/>
        <v>0</v>
      </c>
      <c r="V30" s="31">
        <f t="shared" si="0"/>
        <v>0</v>
      </c>
      <c r="W30" s="31">
        <f t="shared" si="0"/>
        <v>0</v>
      </c>
      <c r="X30" s="31">
        <f t="shared" si="0"/>
        <v>0</v>
      </c>
    </row>
    <row r="31" ht="12.75"/>
    <row r="32" spans="2:24" ht="12.75">
      <c r="B32" s="29" t="s">
        <v>97</v>
      </c>
      <c r="C32" s="10" t="s">
        <v>17</v>
      </c>
      <c r="D32" s="31">
        <f>SUM(D15,D17,D20:D30)</f>
        <v>0</v>
      </c>
      <c r="E32" s="31">
        <f aca="true" t="shared" si="1" ref="E32:X32">SUM(E15,E17,E20:E30)</f>
        <v>0</v>
      </c>
      <c r="F32" s="31">
        <f t="shared" si="1"/>
        <v>0</v>
      </c>
      <c r="G32" s="31">
        <f t="shared" si="1"/>
        <v>0</v>
      </c>
      <c r="H32" s="31">
        <f t="shared" si="1"/>
        <v>0</v>
      </c>
      <c r="I32" s="31">
        <f t="shared" si="1"/>
        <v>0</v>
      </c>
      <c r="J32" s="31">
        <f t="shared" si="1"/>
        <v>0</v>
      </c>
      <c r="K32" s="31">
        <f t="shared" si="1"/>
        <v>0</v>
      </c>
      <c r="L32" s="31">
        <f t="shared" si="1"/>
        <v>0</v>
      </c>
      <c r="M32" s="31">
        <f t="shared" si="1"/>
        <v>0</v>
      </c>
      <c r="N32" s="31">
        <f t="shared" si="1"/>
        <v>0</v>
      </c>
      <c r="O32" s="31">
        <f t="shared" si="1"/>
        <v>0</v>
      </c>
      <c r="P32" s="31">
        <f t="shared" si="1"/>
        <v>0</v>
      </c>
      <c r="Q32" s="31">
        <f t="shared" si="1"/>
        <v>0</v>
      </c>
      <c r="R32" s="31">
        <f t="shared" si="1"/>
        <v>0</v>
      </c>
      <c r="S32" s="31">
        <f t="shared" si="1"/>
        <v>0</v>
      </c>
      <c r="T32" s="31">
        <f t="shared" si="1"/>
        <v>0</v>
      </c>
      <c r="U32" s="31">
        <f t="shared" si="1"/>
        <v>0</v>
      </c>
      <c r="V32" s="31">
        <f t="shared" si="1"/>
        <v>0</v>
      </c>
      <c r="W32" s="31">
        <f t="shared" si="1"/>
        <v>0</v>
      </c>
      <c r="X32" s="31">
        <f t="shared" si="1"/>
        <v>0</v>
      </c>
    </row>
    <row r="33" ht="12.75"/>
    <row r="34" ht="12.75">
      <c r="B34" s="30" t="s">
        <v>98</v>
      </c>
    </row>
    <row r="35" spans="2:24" ht="12.75">
      <c r="B35" s="8" t="s">
        <v>410</v>
      </c>
      <c r="C35" s="87" t="s">
        <v>17</v>
      </c>
      <c r="D35" s="76"/>
      <c r="E35" s="76"/>
      <c r="F35" s="76"/>
      <c r="G35" s="76"/>
      <c r="H35" s="76"/>
      <c r="I35" s="76"/>
      <c r="J35" s="76"/>
      <c r="K35" s="76"/>
      <c r="L35" s="76"/>
      <c r="M35" s="76"/>
      <c r="N35" s="76"/>
      <c r="O35" s="76"/>
      <c r="P35" s="76"/>
      <c r="Q35" s="76"/>
      <c r="R35" s="76"/>
      <c r="S35" s="76"/>
      <c r="T35" s="76"/>
      <c r="U35" s="76"/>
      <c r="V35" s="76"/>
      <c r="W35" s="76"/>
      <c r="X35" s="76"/>
    </row>
    <row r="36" spans="2:24" ht="12.75">
      <c r="B36" s="8" t="s">
        <v>415</v>
      </c>
      <c r="C36" s="87" t="s">
        <v>17</v>
      </c>
      <c r="D36" s="76"/>
      <c r="E36" s="76"/>
      <c r="F36" s="76"/>
      <c r="G36" s="76"/>
      <c r="H36" s="76"/>
      <c r="I36" s="76"/>
      <c r="J36" s="76"/>
      <c r="K36" s="76"/>
      <c r="L36" s="76"/>
      <c r="M36" s="76"/>
      <c r="N36" s="76"/>
      <c r="O36" s="76"/>
      <c r="P36" s="76"/>
      <c r="Q36" s="76"/>
      <c r="R36" s="76"/>
      <c r="S36" s="76"/>
      <c r="T36" s="76"/>
      <c r="U36" s="76"/>
      <c r="V36" s="76"/>
      <c r="W36" s="76"/>
      <c r="X36" s="76"/>
    </row>
    <row r="37" spans="2:24" ht="12.75">
      <c r="B37" s="8" t="s">
        <v>112</v>
      </c>
      <c r="C37" s="10" t="s">
        <v>17</v>
      </c>
      <c r="D37" s="76"/>
      <c r="E37" s="76"/>
      <c r="F37" s="76"/>
      <c r="G37" s="76"/>
      <c r="H37" s="76"/>
      <c r="I37" s="76"/>
      <c r="J37" s="76"/>
      <c r="K37" s="76"/>
      <c r="L37" s="76"/>
      <c r="M37" s="76"/>
      <c r="N37" s="76"/>
      <c r="O37" s="76"/>
      <c r="P37" s="76"/>
      <c r="Q37" s="76"/>
      <c r="R37" s="76"/>
      <c r="S37" s="76"/>
      <c r="T37" s="76"/>
      <c r="U37" s="76"/>
      <c r="V37" s="76"/>
      <c r="W37" s="76"/>
      <c r="X37" s="76"/>
    </row>
    <row r="38" spans="2:24" ht="12.75">
      <c r="B38" s="8" t="s">
        <v>113</v>
      </c>
      <c r="C38" s="10" t="s">
        <v>17</v>
      </c>
      <c r="D38" s="76"/>
      <c r="E38" s="76"/>
      <c r="F38" s="76"/>
      <c r="G38" s="76"/>
      <c r="H38" s="76"/>
      <c r="I38" s="76"/>
      <c r="J38" s="76"/>
      <c r="K38" s="76"/>
      <c r="L38" s="76"/>
      <c r="M38" s="76"/>
      <c r="N38" s="76"/>
      <c r="O38" s="76"/>
      <c r="P38" s="76"/>
      <c r="Q38" s="76"/>
      <c r="R38" s="76"/>
      <c r="S38" s="76"/>
      <c r="T38" s="76"/>
      <c r="U38" s="76"/>
      <c r="V38" s="76"/>
      <c r="W38" s="76"/>
      <c r="X38" s="76"/>
    </row>
    <row r="39" spans="3:24" ht="12.75">
      <c r="C39" s="10" t="s">
        <v>17</v>
      </c>
      <c r="D39" s="31">
        <f>SUM(D35:D38)</f>
        <v>0</v>
      </c>
      <c r="E39" s="31">
        <f aca="true" t="shared" si="2" ref="E39:X39">SUM(E35:E38)</f>
        <v>0</v>
      </c>
      <c r="F39" s="31">
        <f t="shared" si="2"/>
        <v>0</v>
      </c>
      <c r="G39" s="31">
        <f t="shared" si="2"/>
        <v>0</v>
      </c>
      <c r="H39" s="31">
        <f t="shared" si="2"/>
        <v>0</v>
      </c>
      <c r="I39" s="31">
        <f t="shared" si="2"/>
        <v>0</v>
      </c>
      <c r="J39" s="31">
        <f t="shared" si="2"/>
        <v>0</v>
      </c>
      <c r="K39" s="31">
        <f t="shared" si="2"/>
        <v>0</v>
      </c>
      <c r="L39" s="31">
        <f t="shared" si="2"/>
        <v>0</v>
      </c>
      <c r="M39" s="31">
        <f t="shared" si="2"/>
        <v>0</v>
      </c>
      <c r="N39" s="31">
        <f t="shared" si="2"/>
        <v>0</v>
      </c>
      <c r="O39" s="31">
        <f t="shared" si="2"/>
        <v>0</v>
      </c>
      <c r="P39" s="31">
        <f t="shared" si="2"/>
        <v>0</v>
      </c>
      <c r="Q39" s="31">
        <f t="shared" si="2"/>
        <v>0</v>
      </c>
      <c r="R39" s="31">
        <f t="shared" si="2"/>
        <v>0</v>
      </c>
      <c r="S39" s="31">
        <f t="shared" si="2"/>
        <v>0</v>
      </c>
      <c r="T39" s="31">
        <f t="shared" si="2"/>
        <v>0</v>
      </c>
      <c r="U39" s="31">
        <f t="shared" si="2"/>
        <v>0</v>
      </c>
      <c r="V39" s="31">
        <f t="shared" si="2"/>
        <v>0</v>
      </c>
      <c r="W39" s="31">
        <f t="shared" si="2"/>
        <v>0</v>
      </c>
      <c r="X39" s="31">
        <f t="shared" si="2"/>
        <v>0</v>
      </c>
    </row>
    <row r="40" ht="12.75"/>
    <row r="41" ht="12.75">
      <c r="B41" s="30" t="s">
        <v>99</v>
      </c>
    </row>
    <row r="42" spans="2:24" ht="12.75">
      <c r="B42" s="8" t="s">
        <v>114</v>
      </c>
      <c r="C42" s="10" t="s">
        <v>17</v>
      </c>
      <c r="D42" s="76"/>
      <c r="E42" s="76"/>
      <c r="F42" s="76"/>
      <c r="G42" s="76"/>
      <c r="H42" s="76"/>
      <c r="I42" s="76"/>
      <c r="J42" s="76"/>
      <c r="K42" s="76"/>
      <c r="L42" s="76"/>
      <c r="M42" s="76"/>
      <c r="N42" s="76"/>
      <c r="O42" s="76"/>
      <c r="P42" s="76"/>
      <c r="Q42" s="76"/>
      <c r="R42" s="76"/>
      <c r="S42" s="76"/>
      <c r="T42" s="76"/>
      <c r="U42" s="76"/>
      <c r="V42" s="76"/>
      <c r="W42" s="76"/>
      <c r="X42" s="76"/>
    </row>
    <row r="43" spans="2:24" ht="12.75">
      <c r="B43" s="8" t="s">
        <v>115</v>
      </c>
      <c r="C43" s="10" t="s">
        <v>17</v>
      </c>
      <c r="D43" s="76"/>
      <c r="E43" s="76"/>
      <c r="F43" s="76"/>
      <c r="G43" s="76"/>
      <c r="H43" s="76"/>
      <c r="I43" s="76"/>
      <c r="J43" s="76"/>
      <c r="K43" s="76"/>
      <c r="L43" s="76"/>
      <c r="M43" s="76"/>
      <c r="N43" s="76"/>
      <c r="O43" s="76"/>
      <c r="P43" s="76"/>
      <c r="Q43" s="76"/>
      <c r="R43" s="76"/>
      <c r="S43" s="76"/>
      <c r="T43" s="76"/>
      <c r="U43" s="76"/>
      <c r="V43" s="76"/>
      <c r="W43" s="76"/>
      <c r="X43" s="76"/>
    </row>
    <row r="44" spans="3:24" ht="12.75">
      <c r="C44" s="10" t="s">
        <v>17</v>
      </c>
      <c r="D44" s="31">
        <f>SUM(D42:D43)</f>
        <v>0</v>
      </c>
      <c r="E44" s="31">
        <f aca="true" t="shared" si="3" ref="E44:X44">SUM(E42:E43)</f>
        <v>0</v>
      </c>
      <c r="F44" s="31">
        <f t="shared" si="3"/>
        <v>0</v>
      </c>
      <c r="G44" s="31">
        <f t="shared" si="3"/>
        <v>0</v>
      </c>
      <c r="H44" s="31">
        <f t="shared" si="3"/>
        <v>0</v>
      </c>
      <c r="I44" s="31">
        <f t="shared" si="3"/>
        <v>0</v>
      </c>
      <c r="J44" s="31">
        <f t="shared" si="3"/>
        <v>0</v>
      </c>
      <c r="K44" s="31">
        <f t="shared" si="3"/>
        <v>0</v>
      </c>
      <c r="L44" s="31">
        <f t="shared" si="3"/>
        <v>0</v>
      </c>
      <c r="M44" s="31">
        <f t="shared" si="3"/>
        <v>0</v>
      </c>
      <c r="N44" s="31">
        <f t="shared" si="3"/>
        <v>0</v>
      </c>
      <c r="O44" s="31">
        <f t="shared" si="3"/>
        <v>0</v>
      </c>
      <c r="P44" s="31">
        <f t="shared" si="3"/>
        <v>0</v>
      </c>
      <c r="Q44" s="31">
        <f t="shared" si="3"/>
        <v>0</v>
      </c>
      <c r="R44" s="31">
        <f t="shared" si="3"/>
        <v>0</v>
      </c>
      <c r="S44" s="31">
        <f t="shared" si="3"/>
        <v>0</v>
      </c>
      <c r="T44" s="31">
        <f t="shared" si="3"/>
        <v>0</v>
      </c>
      <c r="U44" s="31">
        <f t="shared" si="3"/>
        <v>0</v>
      </c>
      <c r="V44" s="31">
        <f t="shared" si="3"/>
        <v>0</v>
      </c>
      <c r="W44" s="31">
        <f t="shared" si="3"/>
        <v>0</v>
      </c>
      <c r="X44" s="31">
        <f t="shared" si="3"/>
        <v>0</v>
      </c>
    </row>
    <row r="45" ht="12.75"/>
    <row r="46" spans="2:24" ht="12.75">
      <c r="B46" s="29" t="s">
        <v>100</v>
      </c>
      <c r="C46" s="10" t="s">
        <v>17</v>
      </c>
      <c r="D46" s="31">
        <f>SUM(D39,D32,D44)</f>
        <v>0</v>
      </c>
      <c r="E46" s="31">
        <f aca="true" t="shared" si="4" ref="E46:X46">SUM(E39,E32,E44)</f>
        <v>0</v>
      </c>
      <c r="F46" s="31">
        <f t="shared" si="4"/>
        <v>0</v>
      </c>
      <c r="G46" s="31">
        <f t="shared" si="4"/>
        <v>0</v>
      </c>
      <c r="H46" s="31">
        <f t="shared" si="4"/>
        <v>0</v>
      </c>
      <c r="I46" s="31">
        <f t="shared" si="4"/>
        <v>0</v>
      </c>
      <c r="J46" s="31">
        <f t="shared" si="4"/>
        <v>0</v>
      </c>
      <c r="K46" s="31">
        <f t="shared" si="4"/>
        <v>0</v>
      </c>
      <c r="L46" s="31">
        <f t="shared" si="4"/>
        <v>0</v>
      </c>
      <c r="M46" s="31">
        <f t="shared" si="4"/>
        <v>0</v>
      </c>
      <c r="N46" s="31">
        <f t="shared" si="4"/>
        <v>0</v>
      </c>
      <c r="O46" s="31">
        <f t="shared" si="4"/>
        <v>0</v>
      </c>
      <c r="P46" s="31">
        <f t="shared" si="4"/>
        <v>0</v>
      </c>
      <c r="Q46" s="31">
        <f t="shared" si="4"/>
        <v>0</v>
      </c>
      <c r="R46" s="31">
        <f t="shared" si="4"/>
        <v>0</v>
      </c>
      <c r="S46" s="31">
        <f t="shared" si="4"/>
        <v>0</v>
      </c>
      <c r="T46" s="31">
        <f t="shared" si="4"/>
        <v>0</v>
      </c>
      <c r="U46" s="31">
        <f t="shared" si="4"/>
        <v>0</v>
      </c>
      <c r="V46" s="31">
        <f t="shared" si="4"/>
        <v>0</v>
      </c>
      <c r="W46" s="31">
        <f t="shared" si="4"/>
        <v>0</v>
      </c>
      <c r="X46" s="31">
        <f t="shared" si="4"/>
        <v>0</v>
      </c>
    </row>
    <row r="47" spans="3:24" ht="12.75">
      <c r="C47" s="10"/>
      <c r="D47" s="32"/>
      <c r="E47" s="32"/>
      <c r="F47" s="32"/>
      <c r="G47" s="32"/>
      <c r="H47" s="32"/>
      <c r="I47" s="32"/>
      <c r="J47" s="32"/>
      <c r="K47" s="32"/>
      <c r="L47" s="32"/>
      <c r="M47" s="32"/>
      <c r="N47" s="32"/>
      <c r="O47" s="32"/>
      <c r="P47" s="32"/>
      <c r="Q47" s="32"/>
      <c r="R47" s="32"/>
      <c r="S47" s="32"/>
      <c r="T47" s="32"/>
      <c r="U47" s="32"/>
      <c r="V47" s="32"/>
      <c r="W47" s="32"/>
      <c r="X47" s="32"/>
    </row>
    <row r="48" ht="12.75">
      <c r="B48" s="30" t="s">
        <v>101</v>
      </c>
    </row>
    <row r="49" spans="2:24" ht="12.75">
      <c r="B49" s="8" t="s">
        <v>116</v>
      </c>
      <c r="C49" s="10" t="s">
        <v>17</v>
      </c>
      <c r="D49" s="76"/>
      <c r="E49" s="76"/>
      <c r="F49" s="76"/>
      <c r="G49" s="76"/>
      <c r="H49" s="76"/>
      <c r="I49" s="76"/>
      <c r="J49" s="76"/>
      <c r="K49" s="76"/>
      <c r="L49" s="76"/>
      <c r="M49" s="76"/>
      <c r="N49" s="76"/>
      <c r="O49" s="76"/>
      <c r="P49" s="76"/>
      <c r="Q49" s="76"/>
      <c r="R49" s="76"/>
      <c r="S49" s="76"/>
      <c r="T49" s="76"/>
      <c r="U49" s="76"/>
      <c r="V49" s="76"/>
      <c r="W49" s="76"/>
      <c r="X49" s="76"/>
    </row>
    <row r="50" spans="2:24" ht="12.75">
      <c r="B50" s="8" t="s">
        <v>117</v>
      </c>
      <c r="C50" s="10" t="s">
        <v>17</v>
      </c>
      <c r="D50" s="76"/>
      <c r="E50" s="76"/>
      <c r="F50" s="76"/>
      <c r="G50" s="76"/>
      <c r="H50" s="76"/>
      <c r="I50" s="76"/>
      <c r="J50" s="76"/>
      <c r="K50" s="76"/>
      <c r="L50" s="76"/>
      <c r="M50" s="76"/>
      <c r="N50" s="76"/>
      <c r="O50" s="76"/>
      <c r="P50" s="76"/>
      <c r="Q50" s="76"/>
      <c r="R50" s="76"/>
      <c r="S50" s="76"/>
      <c r="T50" s="76"/>
      <c r="U50" s="76"/>
      <c r="V50" s="76"/>
      <c r="W50" s="76"/>
      <c r="X50" s="76"/>
    </row>
    <row r="51" spans="2:24" ht="12.75">
      <c r="B51" s="8" t="s">
        <v>118</v>
      </c>
      <c r="C51" s="10" t="s">
        <v>17</v>
      </c>
      <c r="D51" s="76"/>
      <c r="E51" s="76"/>
      <c r="F51" s="76"/>
      <c r="G51" s="76"/>
      <c r="H51" s="76"/>
      <c r="I51" s="76"/>
      <c r="J51" s="76"/>
      <c r="K51" s="76"/>
      <c r="L51" s="76"/>
      <c r="M51" s="76"/>
      <c r="N51" s="76"/>
      <c r="O51" s="76"/>
      <c r="P51" s="76"/>
      <c r="Q51" s="76"/>
      <c r="R51" s="76"/>
      <c r="S51" s="76"/>
      <c r="T51" s="76"/>
      <c r="U51" s="76"/>
      <c r="V51" s="76"/>
      <c r="W51" s="76"/>
      <c r="X51" s="76"/>
    </row>
    <row r="52" spans="2:24" ht="12.75">
      <c r="B52" s="8" t="s">
        <v>119</v>
      </c>
      <c r="C52" s="10" t="s">
        <v>17</v>
      </c>
      <c r="D52" s="76"/>
      <c r="E52" s="76"/>
      <c r="F52" s="76"/>
      <c r="G52" s="76"/>
      <c r="H52" s="76"/>
      <c r="I52" s="76"/>
      <c r="J52" s="76"/>
      <c r="K52" s="76"/>
      <c r="L52" s="76"/>
      <c r="M52" s="76"/>
      <c r="N52" s="76"/>
      <c r="O52" s="76"/>
      <c r="P52" s="76"/>
      <c r="Q52" s="76"/>
      <c r="R52" s="76"/>
      <c r="S52" s="76"/>
      <c r="T52" s="76"/>
      <c r="U52" s="76"/>
      <c r="V52" s="76"/>
      <c r="W52" s="76"/>
      <c r="X52" s="76"/>
    </row>
    <row r="53" spans="3:24" ht="12.75">
      <c r="C53" s="10" t="s">
        <v>17</v>
      </c>
      <c r="D53" s="31">
        <f>SUM(D49:D52)</f>
        <v>0</v>
      </c>
      <c r="E53" s="31">
        <f aca="true" t="shared" si="5" ref="E53:X53">SUM(E49:E52)</f>
        <v>0</v>
      </c>
      <c r="F53" s="31">
        <f t="shared" si="5"/>
        <v>0</v>
      </c>
      <c r="G53" s="31">
        <f t="shared" si="5"/>
        <v>0</v>
      </c>
      <c r="H53" s="31">
        <f t="shared" si="5"/>
        <v>0</v>
      </c>
      <c r="I53" s="31">
        <f t="shared" si="5"/>
        <v>0</v>
      </c>
      <c r="J53" s="31">
        <f t="shared" si="5"/>
        <v>0</v>
      </c>
      <c r="K53" s="31">
        <f t="shared" si="5"/>
        <v>0</v>
      </c>
      <c r="L53" s="31">
        <f t="shared" si="5"/>
        <v>0</v>
      </c>
      <c r="M53" s="31">
        <f t="shared" si="5"/>
        <v>0</v>
      </c>
      <c r="N53" s="31">
        <f t="shared" si="5"/>
        <v>0</v>
      </c>
      <c r="O53" s="31">
        <f t="shared" si="5"/>
        <v>0</v>
      </c>
      <c r="P53" s="31">
        <f t="shared" si="5"/>
        <v>0</v>
      </c>
      <c r="Q53" s="31">
        <f t="shared" si="5"/>
        <v>0</v>
      </c>
      <c r="R53" s="31">
        <f t="shared" si="5"/>
        <v>0</v>
      </c>
      <c r="S53" s="31">
        <f t="shared" si="5"/>
        <v>0</v>
      </c>
      <c r="T53" s="31">
        <f t="shared" si="5"/>
        <v>0</v>
      </c>
      <c r="U53" s="31">
        <f t="shared" si="5"/>
        <v>0</v>
      </c>
      <c r="V53" s="31">
        <f t="shared" si="5"/>
        <v>0</v>
      </c>
      <c r="W53" s="31">
        <f t="shared" si="5"/>
        <v>0</v>
      </c>
      <c r="X53" s="31">
        <f t="shared" si="5"/>
        <v>0</v>
      </c>
    </row>
    <row r="54" ht="12.75"/>
    <row r="55" spans="2:24" ht="12.75">
      <c r="B55" s="29" t="s">
        <v>105</v>
      </c>
      <c r="C55" s="10" t="s">
        <v>17</v>
      </c>
      <c r="D55" s="31">
        <f>SUM(D53,D46)</f>
        <v>0</v>
      </c>
      <c r="E55" s="31">
        <f aca="true" t="shared" si="6" ref="E55:X55">SUM(E53,E46)</f>
        <v>0</v>
      </c>
      <c r="F55" s="31">
        <f t="shared" si="6"/>
        <v>0</v>
      </c>
      <c r="G55" s="31">
        <f t="shared" si="6"/>
        <v>0</v>
      </c>
      <c r="H55" s="31">
        <f t="shared" si="6"/>
        <v>0</v>
      </c>
      <c r="I55" s="31">
        <f t="shared" si="6"/>
        <v>0</v>
      </c>
      <c r="J55" s="31">
        <f t="shared" si="6"/>
        <v>0</v>
      </c>
      <c r="K55" s="31">
        <f t="shared" si="6"/>
        <v>0</v>
      </c>
      <c r="L55" s="31">
        <f t="shared" si="6"/>
        <v>0</v>
      </c>
      <c r="M55" s="31">
        <f t="shared" si="6"/>
        <v>0</v>
      </c>
      <c r="N55" s="31">
        <f t="shared" si="6"/>
        <v>0</v>
      </c>
      <c r="O55" s="31">
        <f t="shared" si="6"/>
        <v>0</v>
      </c>
      <c r="P55" s="31">
        <f t="shared" si="6"/>
        <v>0</v>
      </c>
      <c r="Q55" s="31">
        <f t="shared" si="6"/>
        <v>0</v>
      </c>
      <c r="R55" s="31">
        <f t="shared" si="6"/>
        <v>0</v>
      </c>
      <c r="S55" s="31">
        <f t="shared" si="6"/>
        <v>0</v>
      </c>
      <c r="T55" s="31">
        <f t="shared" si="6"/>
        <v>0</v>
      </c>
      <c r="U55" s="31">
        <f t="shared" si="6"/>
        <v>0</v>
      </c>
      <c r="V55" s="31">
        <f t="shared" si="6"/>
        <v>0</v>
      </c>
      <c r="W55" s="31">
        <f t="shared" si="6"/>
        <v>0</v>
      </c>
      <c r="X55" s="31">
        <f t="shared" si="6"/>
        <v>0</v>
      </c>
    </row>
    <row r="56" ht="12.75"/>
    <row r="57" ht="12.75">
      <c r="B57" s="29" t="s">
        <v>106</v>
      </c>
    </row>
    <row r="58" spans="2:24" ht="25.5">
      <c r="B58" s="11" t="s">
        <v>102</v>
      </c>
      <c r="C58" s="10" t="s">
        <v>17</v>
      </c>
      <c r="D58" s="76"/>
      <c r="E58" s="76"/>
      <c r="F58" s="76"/>
      <c r="G58" s="76"/>
      <c r="H58" s="76"/>
      <c r="I58" s="76"/>
      <c r="J58" s="76"/>
      <c r="K58" s="76"/>
      <c r="L58" s="76"/>
      <c r="M58" s="76"/>
      <c r="N58" s="76"/>
      <c r="O58" s="76"/>
      <c r="P58" s="76"/>
      <c r="Q58" s="76"/>
      <c r="R58" s="76"/>
      <c r="S58" s="76"/>
      <c r="T58" s="76"/>
      <c r="U58" s="76"/>
      <c r="V58" s="76"/>
      <c r="W58" s="76"/>
      <c r="X58" s="76"/>
    </row>
    <row r="59" spans="2:24" ht="25.5">
      <c r="B59" s="11" t="s">
        <v>103</v>
      </c>
      <c r="C59" s="10" t="s">
        <v>17</v>
      </c>
      <c r="D59" s="76"/>
      <c r="E59" s="76"/>
      <c r="F59" s="76"/>
      <c r="G59" s="76"/>
      <c r="H59" s="76"/>
      <c r="I59" s="76"/>
      <c r="J59" s="76"/>
      <c r="K59" s="76"/>
      <c r="L59" s="76"/>
      <c r="M59" s="76"/>
      <c r="N59" s="76"/>
      <c r="O59" s="76"/>
      <c r="P59" s="76"/>
      <c r="Q59" s="76"/>
      <c r="R59" s="76"/>
      <c r="S59" s="76"/>
      <c r="T59" s="76"/>
      <c r="U59" s="76"/>
      <c r="V59" s="76"/>
      <c r="W59" s="76"/>
      <c r="X59" s="76"/>
    </row>
    <row r="60" spans="2:24" ht="12.75">
      <c r="B60" s="8" t="s">
        <v>104</v>
      </c>
      <c r="C60" s="10" t="s">
        <v>17</v>
      </c>
      <c r="D60" s="76"/>
      <c r="E60" s="76"/>
      <c r="F60" s="76"/>
      <c r="G60" s="76"/>
      <c r="H60" s="76"/>
      <c r="I60" s="76"/>
      <c r="J60" s="76"/>
      <c r="K60" s="76"/>
      <c r="L60" s="76"/>
      <c r="M60" s="76"/>
      <c r="N60" s="76"/>
      <c r="O60" s="76"/>
      <c r="P60" s="76"/>
      <c r="Q60" s="76"/>
      <c r="R60" s="76"/>
      <c r="S60" s="76"/>
      <c r="T60" s="76"/>
      <c r="U60" s="76"/>
      <c r="V60" s="76"/>
      <c r="W60" s="76"/>
      <c r="X60" s="76"/>
    </row>
    <row r="61" ht="12.75"/>
    <row r="62" spans="2:24" ht="12.75">
      <c r="B62" s="29" t="s">
        <v>107</v>
      </c>
      <c r="C62" s="10" t="s">
        <v>17</v>
      </c>
      <c r="D62" s="31">
        <f>SUM(D58:D60,D55)</f>
        <v>0</v>
      </c>
      <c r="E62" s="31">
        <f aca="true" t="shared" si="7" ref="E62:X62">SUM(E58:E60,E55)</f>
        <v>0</v>
      </c>
      <c r="F62" s="31">
        <f t="shared" si="7"/>
        <v>0</v>
      </c>
      <c r="G62" s="31">
        <f t="shared" si="7"/>
        <v>0</v>
      </c>
      <c r="H62" s="31">
        <f t="shared" si="7"/>
        <v>0</v>
      </c>
      <c r="I62" s="31">
        <f t="shared" si="7"/>
        <v>0</v>
      </c>
      <c r="J62" s="31">
        <f t="shared" si="7"/>
        <v>0</v>
      </c>
      <c r="K62" s="31">
        <f t="shared" si="7"/>
        <v>0</v>
      </c>
      <c r="L62" s="31">
        <f t="shared" si="7"/>
        <v>0</v>
      </c>
      <c r="M62" s="31">
        <f t="shared" si="7"/>
        <v>0</v>
      </c>
      <c r="N62" s="31">
        <f t="shared" si="7"/>
        <v>0</v>
      </c>
      <c r="O62" s="31">
        <f t="shared" si="7"/>
        <v>0</v>
      </c>
      <c r="P62" s="31">
        <f t="shared" si="7"/>
        <v>0</v>
      </c>
      <c r="Q62" s="31">
        <f t="shared" si="7"/>
        <v>0</v>
      </c>
      <c r="R62" s="31">
        <f t="shared" si="7"/>
        <v>0</v>
      </c>
      <c r="S62" s="31">
        <f t="shared" si="7"/>
        <v>0</v>
      </c>
      <c r="T62" s="31">
        <f t="shared" si="7"/>
        <v>0</v>
      </c>
      <c r="U62" s="31">
        <f t="shared" si="7"/>
        <v>0</v>
      </c>
      <c r="V62" s="31">
        <f t="shared" si="7"/>
        <v>0</v>
      </c>
      <c r="W62" s="31">
        <f t="shared" si="7"/>
        <v>0</v>
      </c>
      <c r="X62" s="31">
        <f t="shared" si="7"/>
        <v>0</v>
      </c>
    </row>
    <row r="63" ht="12.75"/>
    <row r="64" ht="12.75"/>
    <row r="65" ht="12.75">
      <c r="B65" s="29" t="s">
        <v>110</v>
      </c>
    </row>
    <row r="66" ht="12.75">
      <c r="B66" s="30" t="s">
        <v>111</v>
      </c>
    </row>
    <row r="67" spans="2:24" ht="12.75">
      <c r="B67" s="76" t="s">
        <v>312</v>
      </c>
      <c r="C67" s="10" t="s">
        <v>17</v>
      </c>
      <c r="D67" s="76"/>
      <c r="E67" s="76"/>
      <c r="F67" s="76"/>
      <c r="G67" s="76"/>
      <c r="H67" s="76"/>
      <c r="I67" s="76"/>
      <c r="J67" s="76"/>
      <c r="K67" s="76"/>
      <c r="L67" s="76"/>
      <c r="M67" s="76"/>
      <c r="N67" s="76"/>
      <c r="O67" s="76"/>
      <c r="P67" s="76"/>
      <c r="Q67" s="76"/>
      <c r="R67" s="76"/>
      <c r="S67" s="76"/>
      <c r="T67" s="76"/>
      <c r="U67" s="76"/>
      <c r="V67" s="76"/>
      <c r="W67" s="76"/>
      <c r="X67" s="76"/>
    </row>
    <row r="68" spans="2:24" ht="12.75">
      <c r="B68" s="76" t="s">
        <v>312</v>
      </c>
      <c r="C68" s="10" t="s">
        <v>17</v>
      </c>
      <c r="D68" s="76"/>
      <c r="E68" s="76"/>
      <c r="F68" s="76"/>
      <c r="G68" s="76"/>
      <c r="H68" s="76"/>
      <c r="I68" s="76"/>
      <c r="J68" s="76"/>
      <c r="K68" s="76"/>
      <c r="L68" s="76"/>
      <c r="M68" s="76"/>
      <c r="N68" s="76"/>
      <c r="O68" s="76"/>
      <c r="P68" s="76"/>
      <c r="Q68" s="76"/>
      <c r="R68" s="76"/>
      <c r="S68" s="76"/>
      <c r="T68" s="76"/>
      <c r="U68" s="76"/>
      <c r="V68" s="76"/>
      <c r="W68" s="76"/>
      <c r="X68" s="76"/>
    </row>
    <row r="69" spans="2:24" ht="12.75">
      <c r="B69" s="76" t="s">
        <v>312</v>
      </c>
      <c r="C69" s="10" t="s">
        <v>17</v>
      </c>
      <c r="D69" s="76"/>
      <c r="E69" s="76"/>
      <c r="F69" s="76"/>
      <c r="G69" s="76"/>
      <c r="H69" s="76"/>
      <c r="I69" s="76"/>
      <c r="J69" s="76"/>
      <c r="K69" s="76"/>
      <c r="L69" s="76"/>
      <c r="M69" s="76"/>
      <c r="N69" s="76"/>
      <c r="O69" s="76"/>
      <c r="P69" s="76"/>
      <c r="Q69" s="76"/>
      <c r="R69" s="76"/>
      <c r="S69" s="76"/>
      <c r="T69" s="76"/>
      <c r="U69" s="76"/>
      <c r="V69" s="76"/>
      <c r="W69" s="76"/>
      <c r="X69" s="76"/>
    </row>
    <row r="70" spans="2:24" ht="12.75">
      <c r="B70" s="76" t="s">
        <v>312</v>
      </c>
      <c r="C70" s="10" t="s">
        <v>17</v>
      </c>
      <c r="D70" s="76"/>
      <c r="E70" s="76"/>
      <c r="F70" s="76"/>
      <c r="G70" s="76"/>
      <c r="H70" s="76"/>
      <c r="I70" s="76"/>
      <c r="J70" s="76"/>
      <c r="K70" s="76"/>
      <c r="L70" s="76"/>
      <c r="M70" s="76"/>
      <c r="N70" s="76"/>
      <c r="O70" s="76"/>
      <c r="P70" s="76"/>
      <c r="Q70" s="76"/>
      <c r="R70" s="76"/>
      <c r="S70" s="76"/>
      <c r="T70" s="76"/>
      <c r="U70" s="76"/>
      <c r="V70" s="76"/>
      <c r="W70" s="76"/>
      <c r="X70" s="76"/>
    </row>
    <row r="71" spans="2:24" ht="12.75">
      <c r="B71" s="76" t="s">
        <v>312</v>
      </c>
      <c r="C71" s="10" t="s">
        <v>17</v>
      </c>
      <c r="D71" s="76"/>
      <c r="E71" s="76"/>
      <c r="F71" s="76"/>
      <c r="G71" s="76"/>
      <c r="H71" s="76"/>
      <c r="I71" s="76"/>
      <c r="J71" s="76"/>
      <c r="K71" s="76"/>
      <c r="L71" s="76"/>
      <c r="M71" s="76"/>
      <c r="N71" s="76"/>
      <c r="O71" s="76"/>
      <c r="P71" s="76"/>
      <c r="Q71" s="76"/>
      <c r="R71" s="76"/>
      <c r="S71" s="76"/>
      <c r="T71" s="76"/>
      <c r="U71" s="76"/>
      <c r="V71" s="76"/>
      <c r="W71" s="76"/>
      <c r="X71" s="76"/>
    </row>
    <row r="72" ht="12.75"/>
    <row r="73" ht="12.75">
      <c r="B73" s="30" t="s">
        <v>125</v>
      </c>
    </row>
    <row r="74" spans="2:24" ht="12.75">
      <c r="B74" s="8" t="s">
        <v>126</v>
      </c>
      <c r="C74" s="10" t="s">
        <v>17</v>
      </c>
      <c r="D74" s="76"/>
      <c r="E74" s="76"/>
      <c r="F74" s="76"/>
      <c r="G74" s="76"/>
      <c r="H74" s="76"/>
      <c r="I74" s="76"/>
      <c r="J74" s="76"/>
      <c r="K74" s="76"/>
      <c r="L74" s="76"/>
      <c r="M74" s="76"/>
      <c r="N74" s="76"/>
      <c r="O74" s="76"/>
      <c r="P74" s="76"/>
      <c r="Q74" s="76"/>
      <c r="R74" s="76"/>
      <c r="S74" s="76"/>
      <c r="T74" s="76"/>
      <c r="U74" s="76"/>
      <c r="V74" s="76"/>
      <c r="W74" s="76"/>
      <c r="X74" s="76"/>
    </row>
    <row r="75" spans="2:24" ht="12.75">
      <c r="B75" s="8" t="s">
        <v>127</v>
      </c>
      <c r="C75" s="10" t="s">
        <v>17</v>
      </c>
      <c r="D75" s="76"/>
      <c r="E75" s="76"/>
      <c r="F75" s="76"/>
      <c r="G75" s="76"/>
      <c r="H75" s="76"/>
      <c r="I75" s="76"/>
      <c r="J75" s="76"/>
      <c r="K75" s="76"/>
      <c r="L75" s="76"/>
      <c r="M75" s="76"/>
      <c r="N75" s="76"/>
      <c r="O75" s="76"/>
      <c r="P75" s="76"/>
      <c r="Q75" s="76"/>
      <c r="R75" s="76"/>
      <c r="S75" s="76"/>
      <c r="T75" s="76"/>
      <c r="U75" s="76"/>
      <c r="V75" s="76"/>
      <c r="W75" s="76"/>
      <c r="X75" s="76"/>
    </row>
    <row r="76" spans="2:24" ht="12.75">
      <c r="B76" s="8" t="s">
        <v>128</v>
      </c>
      <c r="C76" s="10" t="s">
        <v>17</v>
      </c>
      <c r="D76" s="76"/>
      <c r="E76" s="76"/>
      <c r="F76" s="76"/>
      <c r="G76" s="76"/>
      <c r="H76" s="76"/>
      <c r="I76" s="76"/>
      <c r="J76" s="76"/>
      <c r="K76" s="76"/>
      <c r="L76" s="76"/>
      <c r="M76" s="76"/>
      <c r="N76" s="76"/>
      <c r="O76" s="76"/>
      <c r="P76" s="76"/>
      <c r="Q76" s="76"/>
      <c r="R76" s="76"/>
      <c r="S76" s="76"/>
      <c r="T76" s="76"/>
      <c r="U76" s="76"/>
      <c r="V76" s="76"/>
      <c r="W76" s="76"/>
      <c r="X76" s="76"/>
    </row>
    <row r="77" spans="2:24" ht="12.75">
      <c r="B77" s="76" t="s">
        <v>313</v>
      </c>
      <c r="C77" s="10" t="s">
        <v>17</v>
      </c>
      <c r="D77" s="76"/>
      <c r="E77" s="76"/>
      <c r="F77" s="76"/>
      <c r="G77" s="76"/>
      <c r="H77" s="76"/>
      <c r="I77" s="76"/>
      <c r="J77" s="76"/>
      <c r="K77" s="76"/>
      <c r="L77" s="76"/>
      <c r="M77" s="76"/>
      <c r="N77" s="76"/>
      <c r="O77" s="76"/>
      <c r="P77" s="76"/>
      <c r="Q77" s="76"/>
      <c r="R77" s="76"/>
      <c r="S77" s="76"/>
      <c r="T77" s="76"/>
      <c r="U77" s="76"/>
      <c r="V77" s="76"/>
      <c r="W77" s="76"/>
      <c r="X77" s="76"/>
    </row>
    <row r="78" spans="2:24" ht="12.75">
      <c r="B78" s="76" t="s">
        <v>313</v>
      </c>
      <c r="C78" s="10" t="s">
        <v>17</v>
      </c>
      <c r="D78" s="76"/>
      <c r="E78" s="76"/>
      <c r="F78" s="76"/>
      <c r="G78" s="76"/>
      <c r="H78" s="76"/>
      <c r="I78" s="76"/>
      <c r="J78" s="76"/>
      <c r="K78" s="76"/>
      <c r="L78" s="76"/>
      <c r="M78" s="76"/>
      <c r="N78" s="76"/>
      <c r="O78" s="76"/>
      <c r="P78" s="76"/>
      <c r="Q78" s="76"/>
      <c r="R78" s="76"/>
      <c r="S78" s="76"/>
      <c r="T78" s="76"/>
      <c r="U78" s="76"/>
      <c r="V78" s="76"/>
      <c r="W78" s="76"/>
      <c r="X78" s="76"/>
    </row>
    <row r="79" spans="2:24" ht="12.75">
      <c r="B79" s="76" t="s">
        <v>313</v>
      </c>
      <c r="C79" s="10" t="s">
        <v>17</v>
      </c>
      <c r="D79" s="76"/>
      <c r="E79" s="76"/>
      <c r="F79" s="76"/>
      <c r="G79" s="76"/>
      <c r="H79" s="76"/>
      <c r="I79" s="76"/>
      <c r="J79" s="76"/>
      <c r="K79" s="76"/>
      <c r="L79" s="76"/>
      <c r="M79" s="76"/>
      <c r="N79" s="76"/>
      <c r="O79" s="76"/>
      <c r="P79" s="76"/>
      <c r="Q79" s="76"/>
      <c r="R79" s="76"/>
      <c r="S79" s="76"/>
      <c r="T79" s="76"/>
      <c r="U79" s="76"/>
      <c r="V79" s="76"/>
      <c r="W79" s="76"/>
      <c r="X79" s="76"/>
    </row>
    <row r="80" ht="12.75"/>
  </sheetData>
  <sheetProtection sheet="1" objects="1" scenarios="1"/>
  <conditionalFormatting sqref="A11 A8">
    <cfRule type="cellIs" priority="3" dxfId="1" operator="equal">
      <formula>"O"</formula>
    </cfRule>
    <cfRule type="cellIs" priority="4" dxfId="0" operator="equal">
      <formula>"P"</formula>
    </cfRule>
  </conditionalFormatting>
  <dataValidations count="2">
    <dataValidation type="list" allowBlank="1" showInputMessage="1" showErrorMessage="1" prompt="Please enter the generally accepted accounting principles which have been used in preparation of these accounts." error="The value entered must be one of those shown in the drop down list." sqref="D9:X9">
      <formula1>$Z$9:$Z$10</formula1>
    </dataValidation>
    <dataValidation type="list" allowBlank="1" showInputMessage="1" showErrorMessage="1" sqref="D10:X10">
      <formula1>$AB$9:$AB$13</formula1>
    </dataValidation>
  </dataValidations>
  <hyperlinks>
    <hyperlink ref="A5" location="'Sign off'!A1" display="Index"/>
  </hyperlinks>
  <printOptions/>
  <pageMargins left="0.2362204724409449" right="0.2362204724409449" top="0.7480314960629921" bottom="0.7480314960629921" header="0.31496062992125984" footer="0.31496062992125984"/>
  <pageSetup fitToHeight="1" fitToWidth="1" horizontalDpi="600" verticalDpi="600" orientation="landscape" paperSize="8" scale="68" r:id="rId3"/>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X94"/>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3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395</v>
      </c>
    </row>
    <row r="7" spans="1:24" ht="12.75">
      <c r="A7" s="8" t="s">
        <v>203</v>
      </c>
      <c r="B7" s="8" t="s">
        <v>274</v>
      </c>
      <c r="D7" s="56">
        <v>2011</v>
      </c>
      <c r="E7" s="56">
        <v>2012</v>
      </c>
      <c r="F7" s="56">
        <v>2013</v>
      </c>
      <c r="G7" s="56">
        <v>2014</v>
      </c>
      <c r="H7" s="56">
        <v>2015</v>
      </c>
      <c r="I7" s="56">
        <v>2016</v>
      </c>
      <c r="J7" s="56">
        <v>2017</v>
      </c>
      <c r="K7" s="56">
        <v>2018</v>
      </c>
      <c r="L7" s="56">
        <v>2019</v>
      </c>
      <c r="M7" s="56">
        <v>2020</v>
      </c>
      <c r="N7" s="56">
        <v>2021</v>
      </c>
      <c r="O7" s="56">
        <v>2022</v>
      </c>
      <c r="P7" s="56">
        <v>2023</v>
      </c>
      <c r="Q7" s="56">
        <v>2024</v>
      </c>
      <c r="R7" s="56">
        <v>2025</v>
      </c>
      <c r="S7" s="56">
        <v>2026</v>
      </c>
      <c r="T7" s="56">
        <v>2027</v>
      </c>
      <c r="U7" s="56">
        <v>2028</v>
      </c>
      <c r="V7" s="56">
        <v>2029</v>
      </c>
      <c r="W7" s="56">
        <v>2030</v>
      </c>
      <c r="X7" s="56">
        <v>2031</v>
      </c>
    </row>
    <row r="8" ht="12.75">
      <c r="A8" s="73" t="s">
        <v>204</v>
      </c>
    </row>
    <row r="9" spans="2:24" ht="12.75">
      <c r="B9" s="8" t="s">
        <v>92</v>
      </c>
      <c r="D9" s="39">
        <f>8!D9</f>
        <v>0</v>
      </c>
      <c r="E9" s="39">
        <f>8!E9</f>
        <v>0</v>
      </c>
      <c r="F9" s="39">
        <f>8!F9</f>
        <v>0</v>
      </c>
      <c r="G9" s="39" t="str">
        <f>8!G9</f>
        <v>IFRS</v>
      </c>
      <c r="H9" s="39" t="str">
        <f>8!H9</f>
        <v>IFRS</v>
      </c>
      <c r="I9" s="39" t="str">
        <f>8!I9</f>
        <v>IFRS</v>
      </c>
      <c r="J9" s="39" t="str">
        <f>8!J9</f>
        <v>IFRS</v>
      </c>
      <c r="K9" s="39" t="str">
        <f>8!K9</f>
        <v>IFRS</v>
      </c>
      <c r="L9" s="39" t="str">
        <f>8!L9</f>
        <v>IFRS</v>
      </c>
      <c r="M9" s="39" t="str">
        <f>8!M9</f>
        <v>IFRS</v>
      </c>
      <c r="N9" s="39" t="str">
        <f>8!N9</f>
        <v>IFRS</v>
      </c>
      <c r="O9" s="39" t="str">
        <f>8!O9</f>
        <v>IFRS</v>
      </c>
      <c r="P9" s="39" t="str">
        <f>8!P9</f>
        <v>IFRS</v>
      </c>
      <c r="Q9" s="39" t="str">
        <f>8!Q9</f>
        <v>IFRS</v>
      </c>
      <c r="R9" s="39" t="str">
        <f>8!R9</f>
        <v>IFRS</v>
      </c>
      <c r="S9" s="39" t="str">
        <f>8!S9</f>
        <v>IFRS</v>
      </c>
      <c r="T9" s="39" t="str">
        <f>8!T9</f>
        <v>IFRS</v>
      </c>
      <c r="U9" s="39" t="str">
        <f>8!U9</f>
        <v>IFRS</v>
      </c>
      <c r="V9" s="39" t="str">
        <f>8!V9</f>
        <v>IFRS</v>
      </c>
      <c r="W9" s="39" t="str">
        <f>8!W9</f>
        <v>IFRS</v>
      </c>
      <c r="X9" s="39" t="str">
        <f>8!X9</f>
        <v>IFRS</v>
      </c>
    </row>
    <row r="10" ht="12.75">
      <c r="A10" s="8" t="s">
        <v>205</v>
      </c>
    </row>
    <row r="11" spans="1:3" ht="12.75">
      <c r="A11" s="73" t="s">
        <v>206</v>
      </c>
      <c r="B11" s="8" t="s">
        <v>108</v>
      </c>
      <c r="C11" s="56" t="s">
        <v>287</v>
      </c>
    </row>
    <row r="12" ht="12.75">
      <c r="A12" s="74"/>
    </row>
    <row r="13" spans="1:2" ht="12.75">
      <c r="A13" s="75" t="b">
        <v>0</v>
      </c>
      <c r="B13" s="29" t="s">
        <v>148</v>
      </c>
    </row>
    <row r="14" ht="12.75"/>
    <row r="15" ht="12.75">
      <c r="B15" s="30" t="s">
        <v>135</v>
      </c>
    </row>
    <row r="16" spans="2:24" ht="12.75">
      <c r="B16" s="8" t="s">
        <v>136</v>
      </c>
      <c r="C16" s="56" t="s">
        <v>17</v>
      </c>
      <c r="D16" s="76"/>
      <c r="E16" s="76"/>
      <c r="F16" s="76"/>
      <c r="G16" s="76"/>
      <c r="H16" s="76"/>
      <c r="I16" s="76"/>
      <c r="J16" s="76"/>
      <c r="K16" s="76"/>
      <c r="L16" s="76"/>
      <c r="M16" s="76"/>
      <c r="N16" s="76"/>
      <c r="O16" s="76"/>
      <c r="P16" s="76"/>
      <c r="Q16" s="76"/>
      <c r="R16" s="76"/>
      <c r="S16" s="76"/>
      <c r="T16" s="76"/>
      <c r="U16" s="76"/>
      <c r="V16" s="76"/>
      <c r="W16" s="76"/>
      <c r="X16" s="76"/>
    </row>
    <row r="17" spans="2:24" ht="12.75">
      <c r="B17" s="8" t="s">
        <v>137</v>
      </c>
      <c r="C17" s="56" t="s">
        <v>17</v>
      </c>
      <c r="D17" s="76"/>
      <c r="E17" s="76"/>
      <c r="F17" s="76"/>
      <c r="G17" s="76"/>
      <c r="H17" s="76"/>
      <c r="I17" s="76"/>
      <c r="J17" s="76"/>
      <c r="K17" s="76"/>
      <c r="L17" s="76"/>
      <c r="M17" s="76"/>
      <c r="N17" s="76"/>
      <c r="O17" s="76"/>
      <c r="P17" s="76"/>
      <c r="Q17" s="76"/>
      <c r="R17" s="76"/>
      <c r="S17" s="76"/>
      <c r="T17" s="76"/>
      <c r="U17" s="76"/>
      <c r="V17" s="76"/>
      <c r="W17" s="76"/>
      <c r="X17" s="76"/>
    </row>
    <row r="18" spans="2:24" ht="12.75">
      <c r="B18" s="8" t="s">
        <v>138</v>
      </c>
      <c r="C18" s="56" t="s">
        <v>17</v>
      </c>
      <c r="D18" s="76"/>
      <c r="E18" s="76"/>
      <c r="F18" s="76"/>
      <c r="G18" s="76"/>
      <c r="H18" s="76"/>
      <c r="I18" s="76"/>
      <c r="J18" s="76"/>
      <c r="K18" s="76"/>
      <c r="L18" s="76"/>
      <c r="M18" s="76"/>
      <c r="N18" s="76"/>
      <c r="O18" s="76"/>
      <c r="P18" s="76"/>
      <c r="Q18" s="76"/>
      <c r="R18" s="76"/>
      <c r="S18" s="76"/>
      <c r="T18" s="76"/>
      <c r="U18" s="76"/>
      <c r="V18" s="76"/>
      <c r="W18" s="76"/>
      <c r="X18" s="76"/>
    </row>
    <row r="19" spans="2:24" ht="12.75">
      <c r="B19" s="8" t="s">
        <v>139</v>
      </c>
      <c r="C19" s="56" t="s">
        <v>17</v>
      </c>
      <c r="D19" s="76"/>
      <c r="E19" s="76"/>
      <c r="F19" s="76"/>
      <c r="G19" s="76"/>
      <c r="H19" s="76"/>
      <c r="I19" s="76"/>
      <c r="J19" s="76"/>
      <c r="K19" s="76"/>
      <c r="L19" s="76"/>
      <c r="M19" s="76"/>
      <c r="N19" s="76"/>
      <c r="O19" s="76"/>
      <c r="P19" s="76"/>
      <c r="Q19" s="76"/>
      <c r="R19" s="76"/>
      <c r="S19" s="76"/>
      <c r="T19" s="76"/>
      <c r="U19" s="76"/>
      <c r="V19" s="76"/>
      <c r="W19" s="76"/>
      <c r="X19" s="76"/>
    </row>
    <row r="20" spans="2:24" ht="12.75">
      <c r="B20" s="8" t="s">
        <v>140</v>
      </c>
      <c r="C20" s="56" t="s">
        <v>17</v>
      </c>
      <c r="D20" s="76"/>
      <c r="E20" s="76"/>
      <c r="F20" s="76"/>
      <c r="G20" s="76"/>
      <c r="H20" s="76"/>
      <c r="I20" s="76"/>
      <c r="J20" s="76"/>
      <c r="K20" s="76"/>
      <c r="L20" s="76"/>
      <c r="M20" s="76"/>
      <c r="N20" s="76"/>
      <c r="O20" s="76"/>
      <c r="P20" s="76"/>
      <c r="Q20" s="76"/>
      <c r="R20" s="76"/>
      <c r="S20" s="76"/>
      <c r="T20" s="76"/>
      <c r="U20" s="76"/>
      <c r="V20" s="76"/>
      <c r="W20" s="76"/>
      <c r="X20" s="76"/>
    </row>
    <row r="21" spans="2:24" ht="12.75">
      <c r="B21" s="8" t="s">
        <v>411</v>
      </c>
      <c r="C21" s="87" t="s">
        <v>17</v>
      </c>
      <c r="D21" s="76"/>
      <c r="E21" s="76"/>
      <c r="F21" s="76"/>
      <c r="G21" s="76"/>
      <c r="H21" s="76"/>
      <c r="I21" s="76"/>
      <c r="J21" s="76"/>
      <c r="K21" s="76"/>
      <c r="L21" s="76"/>
      <c r="M21" s="76"/>
      <c r="N21" s="76"/>
      <c r="O21" s="76"/>
      <c r="P21" s="76"/>
      <c r="Q21" s="76"/>
      <c r="R21" s="76"/>
      <c r="S21" s="76"/>
      <c r="T21" s="76"/>
      <c r="U21" s="76"/>
      <c r="V21" s="76"/>
      <c r="W21" s="76"/>
      <c r="X21" s="76"/>
    </row>
    <row r="22" spans="2:24" ht="12.75">
      <c r="B22" s="8" t="s">
        <v>412</v>
      </c>
      <c r="C22" s="87" t="s">
        <v>17</v>
      </c>
      <c r="D22" s="76"/>
      <c r="E22" s="76"/>
      <c r="F22" s="76"/>
      <c r="G22" s="76"/>
      <c r="H22" s="76"/>
      <c r="I22" s="76"/>
      <c r="J22" s="76"/>
      <c r="K22" s="76"/>
      <c r="L22" s="76"/>
      <c r="M22" s="76"/>
      <c r="N22" s="76"/>
      <c r="O22" s="76"/>
      <c r="P22" s="76"/>
      <c r="Q22" s="76"/>
      <c r="R22" s="76"/>
      <c r="S22" s="76"/>
      <c r="T22" s="76"/>
      <c r="U22" s="76"/>
      <c r="V22" s="76"/>
      <c r="W22" s="76"/>
      <c r="X22" s="76"/>
    </row>
    <row r="23" spans="2:24" ht="12.75">
      <c r="B23" s="8" t="s">
        <v>414</v>
      </c>
      <c r="C23" s="87" t="s">
        <v>17</v>
      </c>
      <c r="D23" s="76"/>
      <c r="E23" s="76"/>
      <c r="F23" s="76"/>
      <c r="G23" s="76"/>
      <c r="H23" s="76"/>
      <c r="I23" s="76"/>
      <c r="J23" s="76"/>
      <c r="K23" s="76"/>
      <c r="L23" s="76"/>
      <c r="M23" s="76"/>
      <c r="N23" s="76"/>
      <c r="O23" s="76"/>
      <c r="P23" s="76"/>
      <c r="Q23" s="76"/>
      <c r="R23" s="76"/>
      <c r="S23" s="76"/>
      <c r="T23" s="76"/>
      <c r="U23" s="76"/>
      <c r="V23" s="76"/>
      <c r="W23" s="76"/>
      <c r="X23" s="76"/>
    </row>
    <row r="24" spans="2:24" ht="12.75">
      <c r="B24" s="8" t="s">
        <v>141</v>
      </c>
      <c r="C24" s="56" t="s">
        <v>17</v>
      </c>
      <c r="D24" s="76"/>
      <c r="E24" s="76"/>
      <c r="F24" s="76"/>
      <c r="G24" s="76"/>
      <c r="H24" s="76"/>
      <c r="I24" s="76"/>
      <c r="J24" s="76"/>
      <c r="K24" s="76"/>
      <c r="L24" s="76"/>
      <c r="M24" s="76"/>
      <c r="N24" s="76"/>
      <c r="O24" s="76"/>
      <c r="P24" s="76"/>
      <c r="Q24" s="76"/>
      <c r="R24" s="76"/>
      <c r="S24" s="76"/>
      <c r="T24" s="76"/>
      <c r="U24" s="76"/>
      <c r="V24" s="76"/>
      <c r="W24" s="76"/>
      <c r="X24" s="76"/>
    </row>
    <row r="25" spans="2:24" ht="12.75">
      <c r="B25" s="8" t="s">
        <v>145</v>
      </c>
      <c r="C25" s="56" t="s">
        <v>17</v>
      </c>
      <c r="D25" s="76"/>
      <c r="E25" s="76"/>
      <c r="F25" s="76"/>
      <c r="G25" s="76"/>
      <c r="H25" s="76"/>
      <c r="I25" s="76"/>
      <c r="J25" s="76"/>
      <c r="K25" s="76"/>
      <c r="L25" s="76"/>
      <c r="M25" s="76"/>
      <c r="N25" s="76"/>
      <c r="O25" s="76"/>
      <c r="P25" s="76"/>
      <c r="Q25" s="76"/>
      <c r="R25" s="76"/>
      <c r="S25" s="76"/>
      <c r="T25" s="76"/>
      <c r="U25" s="76"/>
      <c r="V25" s="76"/>
      <c r="W25" s="76"/>
      <c r="X25" s="76"/>
    </row>
    <row r="26" spans="2:24" ht="12.75">
      <c r="B26" s="8" t="s">
        <v>142</v>
      </c>
      <c r="C26" s="56" t="s">
        <v>17</v>
      </c>
      <c r="D26" s="76"/>
      <c r="E26" s="76"/>
      <c r="F26" s="76"/>
      <c r="G26" s="76"/>
      <c r="H26" s="76"/>
      <c r="I26" s="76"/>
      <c r="J26" s="76"/>
      <c r="K26" s="76"/>
      <c r="L26" s="76"/>
      <c r="M26" s="76"/>
      <c r="N26" s="76"/>
      <c r="O26" s="76"/>
      <c r="P26" s="76"/>
      <c r="Q26" s="76"/>
      <c r="R26" s="76"/>
      <c r="S26" s="76"/>
      <c r="T26" s="76"/>
      <c r="U26" s="76"/>
      <c r="V26" s="76"/>
      <c r="W26" s="76"/>
      <c r="X26" s="76"/>
    </row>
    <row r="27" spans="2:24" ht="12.75">
      <c r="B27" s="76" t="s">
        <v>36</v>
      </c>
      <c r="C27" s="56" t="s">
        <v>17</v>
      </c>
      <c r="D27" s="76"/>
      <c r="E27" s="76"/>
      <c r="F27" s="76"/>
      <c r="G27" s="76"/>
      <c r="H27" s="76"/>
      <c r="I27" s="76"/>
      <c r="J27" s="76"/>
      <c r="K27" s="76"/>
      <c r="L27" s="76"/>
      <c r="M27" s="76"/>
      <c r="N27" s="76"/>
      <c r="O27" s="76"/>
      <c r="P27" s="76"/>
      <c r="Q27" s="76"/>
      <c r="R27" s="76"/>
      <c r="S27" s="76"/>
      <c r="T27" s="76"/>
      <c r="U27" s="76"/>
      <c r="V27" s="76"/>
      <c r="W27" s="76"/>
      <c r="X27" s="76"/>
    </row>
    <row r="28" spans="3:24" ht="12.75">
      <c r="C28" s="56" t="s">
        <v>17</v>
      </c>
      <c r="D28" s="33">
        <f>SUM(D16:D27)</f>
        <v>0</v>
      </c>
      <c r="E28" s="33">
        <f aca="true" t="shared" si="0" ref="E28:X28">SUM(E16:E27)</f>
        <v>0</v>
      </c>
      <c r="F28" s="33">
        <f t="shared" si="0"/>
        <v>0</v>
      </c>
      <c r="G28" s="33">
        <f t="shared" si="0"/>
        <v>0</v>
      </c>
      <c r="H28" s="33">
        <f t="shared" si="0"/>
        <v>0</v>
      </c>
      <c r="I28" s="33">
        <f t="shared" si="0"/>
        <v>0</v>
      </c>
      <c r="J28" s="33">
        <f t="shared" si="0"/>
        <v>0</v>
      </c>
      <c r="K28" s="33">
        <f t="shared" si="0"/>
        <v>0</v>
      </c>
      <c r="L28" s="33">
        <f t="shared" si="0"/>
        <v>0</v>
      </c>
      <c r="M28" s="33">
        <f t="shared" si="0"/>
        <v>0</v>
      </c>
      <c r="N28" s="33">
        <f t="shared" si="0"/>
        <v>0</v>
      </c>
      <c r="O28" s="33">
        <f t="shared" si="0"/>
        <v>0</v>
      </c>
      <c r="P28" s="33">
        <f t="shared" si="0"/>
        <v>0</v>
      </c>
      <c r="Q28" s="33">
        <f t="shared" si="0"/>
        <v>0</v>
      </c>
      <c r="R28" s="33">
        <f t="shared" si="0"/>
        <v>0</v>
      </c>
      <c r="S28" s="33">
        <f t="shared" si="0"/>
        <v>0</v>
      </c>
      <c r="T28" s="33">
        <f t="shared" si="0"/>
        <v>0</v>
      </c>
      <c r="U28" s="33">
        <f t="shared" si="0"/>
        <v>0</v>
      </c>
      <c r="V28" s="33">
        <f t="shared" si="0"/>
        <v>0</v>
      </c>
      <c r="W28" s="33">
        <f t="shared" si="0"/>
        <v>0</v>
      </c>
      <c r="X28" s="33">
        <f t="shared" si="0"/>
        <v>0</v>
      </c>
    </row>
    <row r="29" ht="12.75"/>
    <row r="30" ht="12.75">
      <c r="B30" s="30" t="s">
        <v>143</v>
      </c>
    </row>
    <row r="31" spans="2:24" ht="12.75">
      <c r="B31" s="8" t="s">
        <v>147</v>
      </c>
      <c r="C31" s="56" t="s">
        <v>17</v>
      </c>
      <c r="D31" s="76"/>
      <c r="E31" s="76"/>
      <c r="F31" s="76"/>
      <c r="G31" s="76"/>
      <c r="H31" s="76"/>
      <c r="I31" s="76"/>
      <c r="J31" s="76"/>
      <c r="K31" s="76"/>
      <c r="L31" s="76"/>
      <c r="M31" s="76"/>
      <c r="N31" s="76"/>
      <c r="O31" s="76"/>
      <c r="P31" s="76"/>
      <c r="Q31" s="76"/>
      <c r="R31" s="76"/>
      <c r="S31" s="76"/>
      <c r="T31" s="76"/>
      <c r="U31" s="76"/>
      <c r="V31" s="76"/>
      <c r="W31" s="76"/>
      <c r="X31" s="76"/>
    </row>
    <row r="32" spans="2:24" ht="12.75">
      <c r="B32" s="8" t="s">
        <v>146</v>
      </c>
      <c r="C32" s="56" t="s">
        <v>17</v>
      </c>
      <c r="D32" s="76"/>
      <c r="E32" s="76"/>
      <c r="F32" s="76"/>
      <c r="G32" s="76"/>
      <c r="H32" s="76"/>
      <c r="I32" s="76"/>
      <c r="J32" s="76"/>
      <c r="K32" s="76"/>
      <c r="L32" s="76"/>
      <c r="M32" s="76"/>
      <c r="N32" s="76"/>
      <c r="O32" s="76"/>
      <c r="P32" s="76"/>
      <c r="Q32" s="76"/>
      <c r="R32" s="76"/>
      <c r="S32" s="76"/>
      <c r="T32" s="76"/>
      <c r="U32" s="76"/>
      <c r="V32" s="76"/>
      <c r="W32" s="76"/>
      <c r="X32" s="76"/>
    </row>
    <row r="33" spans="2:24" ht="12.75">
      <c r="B33" s="8" t="s">
        <v>144</v>
      </c>
      <c r="C33" s="56" t="s">
        <v>17</v>
      </c>
      <c r="D33" s="76"/>
      <c r="E33" s="76"/>
      <c r="F33" s="76"/>
      <c r="G33" s="76"/>
      <c r="H33" s="76"/>
      <c r="I33" s="76"/>
      <c r="J33" s="76"/>
      <c r="K33" s="76"/>
      <c r="L33" s="76"/>
      <c r="M33" s="76"/>
      <c r="N33" s="76"/>
      <c r="O33" s="76"/>
      <c r="P33" s="76"/>
      <c r="Q33" s="76"/>
      <c r="R33" s="76"/>
      <c r="S33" s="76"/>
      <c r="T33" s="76"/>
      <c r="U33" s="76"/>
      <c r="V33" s="76"/>
      <c r="W33" s="76"/>
      <c r="X33" s="76"/>
    </row>
    <row r="34" spans="2:24" ht="12.75">
      <c r="B34" s="8" t="s">
        <v>145</v>
      </c>
      <c r="C34" s="56" t="s">
        <v>17</v>
      </c>
      <c r="D34" s="76"/>
      <c r="E34" s="76"/>
      <c r="F34" s="76"/>
      <c r="G34" s="76"/>
      <c r="H34" s="76"/>
      <c r="I34" s="76"/>
      <c r="J34" s="76"/>
      <c r="K34" s="76"/>
      <c r="L34" s="76"/>
      <c r="M34" s="76"/>
      <c r="N34" s="76"/>
      <c r="O34" s="76"/>
      <c r="P34" s="76"/>
      <c r="Q34" s="76"/>
      <c r="R34" s="76"/>
      <c r="S34" s="76"/>
      <c r="T34" s="76"/>
      <c r="U34" s="76"/>
      <c r="V34" s="76"/>
      <c r="W34" s="76"/>
      <c r="X34" s="76"/>
    </row>
    <row r="35" spans="2:24" ht="12.75">
      <c r="B35" s="8" t="s">
        <v>142</v>
      </c>
      <c r="C35" s="56" t="s">
        <v>17</v>
      </c>
      <c r="D35" s="76"/>
      <c r="E35" s="76"/>
      <c r="F35" s="76"/>
      <c r="G35" s="76"/>
      <c r="H35" s="76"/>
      <c r="I35" s="76"/>
      <c r="J35" s="76"/>
      <c r="K35" s="76"/>
      <c r="L35" s="76"/>
      <c r="M35" s="76"/>
      <c r="N35" s="76"/>
      <c r="O35" s="76"/>
      <c r="P35" s="76"/>
      <c r="Q35" s="76"/>
      <c r="R35" s="76"/>
      <c r="S35" s="76"/>
      <c r="T35" s="76"/>
      <c r="U35" s="76"/>
      <c r="V35" s="76"/>
      <c r="W35" s="76"/>
      <c r="X35" s="76"/>
    </row>
    <row r="36" spans="2:24" ht="12.75">
      <c r="B36" s="76" t="s">
        <v>36</v>
      </c>
      <c r="C36" s="56" t="s">
        <v>17</v>
      </c>
      <c r="D36" s="76"/>
      <c r="E36" s="76"/>
      <c r="F36" s="76"/>
      <c r="G36" s="76"/>
      <c r="H36" s="76"/>
      <c r="I36" s="76"/>
      <c r="J36" s="76"/>
      <c r="K36" s="76"/>
      <c r="L36" s="76"/>
      <c r="M36" s="76"/>
      <c r="N36" s="76"/>
      <c r="O36" s="76"/>
      <c r="P36" s="76"/>
      <c r="Q36" s="76"/>
      <c r="R36" s="76"/>
      <c r="S36" s="76"/>
      <c r="T36" s="76"/>
      <c r="U36" s="76"/>
      <c r="V36" s="76"/>
      <c r="W36" s="76"/>
      <c r="X36" s="76"/>
    </row>
    <row r="37" spans="3:24" ht="12.75">
      <c r="C37" s="56" t="s">
        <v>17</v>
      </c>
      <c r="D37" s="33">
        <f>SUM(D31:D36)</f>
        <v>0</v>
      </c>
      <c r="E37" s="33">
        <f aca="true" t="shared" si="1" ref="E37:X37">SUM(E31:E36)</f>
        <v>0</v>
      </c>
      <c r="F37" s="33">
        <f t="shared" si="1"/>
        <v>0</v>
      </c>
      <c r="G37" s="33">
        <f t="shared" si="1"/>
        <v>0</v>
      </c>
      <c r="H37" s="33">
        <f t="shared" si="1"/>
        <v>0</v>
      </c>
      <c r="I37" s="33">
        <f t="shared" si="1"/>
        <v>0</v>
      </c>
      <c r="J37" s="33">
        <f t="shared" si="1"/>
        <v>0</v>
      </c>
      <c r="K37" s="33">
        <f t="shared" si="1"/>
        <v>0</v>
      </c>
      <c r="L37" s="33">
        <f t="shared" si="1"/>
        <v>0</v>
      </c>
      <c r="M37" s="33">
        <f t="shared" si="1"/>
        <v>0</v>
      </c>
      <c r="N37" s="33">
        <f t="shared" si="1"/>
        <v>0</v>
      </c>
      <c r="O37" s="33">
        <f t="shared" si="1"/>
        <v>0</v>
      </c>
      <c r="P37" s="33">
        <f t="shared" si="1"/>
        <v>0</v>
      </c>
      <c r="Q37" s="33">
        <f t="shared" si="1"/>
        <v>0</v>
      </c>
      <c r="R37" s="33">
        <f t="shared" si="1"/>
        <v>0</v>
      </c>
      <c r="S37" s="33">
        <f t="shared" si="1"/>
        <v>0</v>
      </c>
      <c r="T37" s="33">
        <f t="shared" si="1"/>
        <v>0</v>
      </c>
      <c r="U37" s="33">
        <f t="shared" si="1"/>
        <v>0</v>
      </c>
      <c r="V37" s="33">
        <f t="shared" si="1"/>
        <v>0</v>
      </c>
      <c r="W37" s="33">
        <f t="shared" si="1"/>
        <v>0</v>
      </c>
      <c r="X37" s="33">
        <f t="shared" si="1"/>
        <v>0</v>
      </c>
    </row>
    <row r="38" ht="12.75"/>
    <row r="39" spans="2:24" ht="12.75">
      <c r="B39" s="29" t="s">
        <v>149</v>
      </c>
      <c r="C39" s="56" t="s">
        <v>17</v>
      </c>
      <c r="D39" s="33">
        <f>SUM(D37,D28)</f>
        <v>0</v>
      </c>
      <c r="E39" s="33">
        <f aca="true" t="shared" si="2" ref="E39:X39">SUM(E37,E28)</f>
        <v>0</v>
      </c>
      <c r="F39" s="33">
        <f t="shared" si="2"/>
        <v>0</v>
      </c>
      <c r="G39" s="33">
        <f t="shared" si="2"/>
        <v>0</v>
      </c>
      <c r="H39" s="33">
        <f t="shared" si="2"/>
        <v>0</v>
      </c>
      <c r="I39" s="33">
        <f t="shared" si="2"/>
        <v>0</v>
      </c>
      <c r="J39" s="33">
        <f t="shared" si="2"/>
        <v>0</v>
      </c>
      <c r="K39" s="33">
        <f t="shared" si="2"/>
        <v>0</v>
      </c>
      <c r="L39" s="33">
        <f t="shared" si="2"/>
        <v>0</v>
      </c>
      <c r="M39" s="33">
        <f t="shared" si="2"/>
        <v>0</v>
      </c>
      <c r="N39" s="33">
        <f t="shared" si="2"/>
        <v>0</v>
      </c>
      <c r="O39" s="33">
        <f t="shared" si="2"/>
        <v>0</v>
      </c>
      <c r="P39" s="33">
        <f t="shared" si="2"/>
        <v>0</v>
      </c>
      <c r="Q39" s="33">
        <f t="shared" si="2"/>
        <v>0</v>
      </c>
      <c r="R39" s="33">
        <f t="shared" si="2"/>
        <v>0</v>
      </c>
      <c r="S39" s="33">
        <f t="shared" si="2"/>
        <v>0</v>
      </c>
      <c r="T39" s="33">
        <f t="shared" si="2"/>
        <v>0</v>
      </c>
      <c r="U39" s="33">
        <f t="shared" si="2"/>
        <v>0</v>
      </c>
      <c r="V39" s="33">
        <f t="shared" si="2"/>
        <v>0</v>
      </c>
      <c r="W39" s="33">
        <f t="shared" si="2"/>
        <v>0</v>
      </c>
      <c r="X39" s="33">
        <f t="shared" si="2"/>
        <v>0</v>
      </c>
    </row>
    <row r="40" ht="12.75"/>
    <row r="41" ht="12.75"/>
    <row r="42" ht="12.75">
      <c r="B42" s="29" t="s">
        <v>150</v>
      </c>
    </row>
    <row r="43" ht="12.75"/>
    <row r="44" ht="12.75">
      <c r="B44" s="30" t="s">
        <v>151</v>
      </c>
    </row>
    <row r="45" spans="2:24" ht="12.75">
      <c r="B45" s="8" t="s">
        <v>152</v>
      </c>
      <c r="C45" s="56" t="s">
        <v>17</v>
      </c>
      <c r="D45" s="76"/>
      <c r="E45" s="76"/>
      <c r="F45" s="76"/>
      <c r="G45" s="76"/>
      <c r="H45" s="76"/>
      <c r="I45" s="76"/>
      <c r="J45" s="76"/>
      <c r="K45" s="76"/>
      <c r="L45" s="76"/>
      <c r="M45" s="76"/>
      <c r="N45" s="76"/>
      <c r="O45" s="76"/>
      <c r="P45" s="76"/>
      <c r="Q45" s="76"/>
      <c r="R45" s="76"/>
      <c r="S45" s="76"/>
      <c r="T45" s="76"/>
      <c r="U45" s="76"/>
      <c r="V45" s="76"/>
      <c r="W45" s="76"/>
      <c r="X45" s="76"/>
    </row>
    <row r="46" spans="2:24" ht="12.75">
      <c r="B46" s="8" t="s">
        <v>153</v>
      </c>
      <c r="C46" s="56" t="s">
        <v>17</v>
      </c>
      <c r="D46" s="76"/>
      <c r="E46" s="76"/>
      <c r="F46" s="76"/>
      <c r="G46" s="76"/>
      <c r="H46" s="76"/>
      <c r="I46" s="76"/>
      <c r="J46" s="76"/>
      <c r="K46" s="76"/>
      <c r="L46" s="76"/>
      <c r="M46" s="76"/>
      <c r="N46" s="76"/>
      <c r="O46" s="76"/>
      <c r="P46" s="76"/>
      <c r="Q46" s="76"/>
      <c r="R46" s="76"/>
      <c r="S46" s="76"/>
      <c r="T46" s="76"/>
      <c r="U46" s="76"/>
      <c r="V46" s="76"/>
      <c r="W46" s="76"/>
      <c r="X46" s="76"/>
    </row>
    <row r="47" spans="2:24" ht="12.75">
      <c r="B47" s="8" t="s">
        <v>154</v>
      </c>
      <c r="C47" s="56" t="s">
        <v>17</v>
      </c>
      <c r="D47" s="76"/>
      <c r="E47" s="76"/>
      <c r="F47" s="76"/>
      <c r="G47" s="76"/>
      <c r="H47" s="76"/>
      <c r="I47" s="76"/>
      <c r="J47" s="76"/>
      <c r="K47" s="76"/>
      <c r="L47" s="76"/>
      <c r="M47" s="76"/>
      <c r="N47" s="76"/>
      <c r="O47" s="76"/>
      <c r="P47" s="76"/>
      <c r="Q47" s="76"/>
      <c r="R47" s="76"/>
      <c r="S47" s="76"/>
      <c r="T47" s="76"/>
      <c r="U47" s="76"/>
      <c r="V47" s="76"/>
      <c r="W47" s="76"/>
      <c r="X47" s="76"/>
    </row>
    <row r="48" spans="2:24" ht="12.75">
      <c r="B48" s="8" t="s">
        <v>155</v>
      </c>
      <c r="C48" s="56" t="s">
        <v>17</v>
      </c>
      <c r="D48" s="76"/>
      <c r="E48" s="76"/>
      <c r="F48" s="76"/>
      <c r="G48" s="76"/>
      <c r="H48" s="76"/>
      <c r="I48" s="76"/>
      <c r="J48" s="76"/>
      <c r="K48" s="76"/>
      <c r="L48" s="76"/>
      <c r="M48" s="76"/>
      <c r="N48" s="76"/>
      <c r="O48" s="76"/>
      <c r="P48" s="76"/>
      <c r="Q48" s="76"/>
      <c r="R48" s="76"/>
      <c r="S48" s="76"/>
      <c r="T48" s="76"/>
      <c r="U48" s="76"/>
      <c r="V48" s="76"/>
      <c r="W48" s="76"/>
      <c r="X48" s="76"/>
    </row>
    <row r="49" spans="2:24" ht="12.75">
      <c r="B49" s="76" t="s">
        <v>156</v>
      </c>
      <c r="C49" s="56" t="s">
        <v>17</v>
      </c>
      <c r="D49" s="76"/>
      <c r="E49" s="76"/>
      <c r="F49" s="76"/>
      <c r="G49" s="76"/>
      <c r="H49" s="76"/>
      <c r="I49" s="76"/>
      <c r="J49" s="76"/>
      <c r="K49" s="76"/>
      <c r="L49" s="76"/>
      <c r="M49" s="76"/>
      <c r="N49" s="76"/>
      <c r="O49" s="76"/>
      <c r="P49" s="76"/>
      <c r="Q49" s="76"/>
      <c r="R49" s="76"/>
      <c r="S49" s="76"/>
      <c r="T49" s="76"/>
      <c r="U49" s="76"/>
      <c r="V49" s="76"/>
      <c r="W49" s="76"/>
      <c r="X49" s="76"/>
    </row>
    <row r="50" spans="2:24" ht="12.75">
      <c r="B50" s="76" t="s">
        <v>156</v>
      </c>
      <c r="C50" s="56" t="s">
        <v>17</v>
      </c>
      <c r="D50" s="76"/>
      <c r="E50" s="76"/>
      <c r="F50" s="76"/>
      <c r="G50" s="76"/>
      <c r="H50" s="76"/>
      <c r="I50" s="76"/>
      <c r="J50" s="76"/>
      <c r="K50" s="76"/>
      <c r="L50" s="76"/>
      <c r="M50" s="76"/>
      <c r="N50" s="76"/>
      <c r="O50" s="76"/>
      <c r="P50" s="76"/>
      <c r="Q50" s="76"/>
      <c r="R50" s="76"/>
      <c r="S50" s="76"/>
      <c r="T50" s="76"/>
      <c r="U50" s="76"/>
      <c r="V50" s="76"/>
      <c r="W50" s="76"/>
      <c r="X50" s="76"/>
    </row>
    <row r="51" spans="2:24" ht="12.75">
      <c r="B51" s="29" t="s">
        <v>164</v>
      </c>
      <c r="C51" s="56" t="s">
        <v>17</v>
      </c>
      <c r="D51" s="33">
        <f>SUM(D45:D50)</f>
        <v>0</v>
      </c>
      <c r="E51" s="33">
        <f aca="true" t="shared" si="3" ref="E51:X51">SUM(E45:E50)</f>
        <v>0</v>
      </c>
      <c r="F51" s="33">
        <f t="shared" si="3"/>
        <v>0</v>
      </c>
      <c r="G51" s="33">
        <f t="shared" si="3"/>
        <v>0</v>
      </c>
      <c r="H51" s="33">
        <f t="shared" si="3"/>
        <v>0</v>
      </c>
      <c r="I51" s="33">
        <f t="shared" si="3"/>
        <v>0</v>
      </c>
      <c r="J51" s="33">
        <f t="shared" si="3"/>
        <v>0</v>
      </c>
      <c r="K51" s="33">
        <f t="shared" si="3"/>
        <v>0</v>
      </c>
      <c r="L51" s="33">
        <f t="shared" si="3"/>
        <v>0</v>
      </c>
      <c r="M51" s="33">
        <f t="shared" si="3"/>
        <v>0</v>
      </c>
      <c r="N51" s="33">
        <f t="shared" si="3"/>
        <v>0</v>
      </c>
      <c r="O51" s="33">
        <f t="shared" si="3"/>
        <v>0</v>
      </c>
      <c r="P51" s="33">
        <f t="shared" si="3"/>
        <v>0</v>
      </c>
      <c r="Q51" s="33">
        <f t="shared" si="3"/>
        <v>0</v>
      </c>
      <c r="R51" s="33">
        <f t="shared" si="3"/>
        <v>0</v>
      </c>
      <c r="S51" s="33">
        <f t="shared" si="3"/>
        <v>0</v>
      </c>
      <c r="T51" s="33">
        <f t="shared" si="3"/>
        <v>0</v>
      </c>
      <c r="U51" s="33">
        <f t="shared" si="3"/>
        <v>0</v>
      </c>
      <c r="V51" s="33">
        <f t="shared" si="3"/>
        <v>0</v>
      </c>
      <c r="W51" s="33">
        <f t="shared" si="3"/>
        <v>0</v>
      </c>
      <c r="X51" s="33">
        <f t="shared" si="3"/>
        <v>0</v>
      </c>
    </row>
    <row r="52" ht="12.75"/>
    <row r="53" ht="12.75">
      <c r="B53" s="30" t="s">
        <v>157</v>
      </c>
    </row>
    <row r="54" spans="2:24" ht="12.75">
      <c r="B54" s="8" t="s">
        <v>40</v>
      </c>
      <c r="C54" s="56" t="s">
        <v>17</v>
      </c>
      <c r="D54" s="76"/>
      <c r="E54" s="76"/>
      <c r="F54" s="76"/>
      <c r="G54" s="76"/>
      <c r="H54" s="76"/>
      <c r="I54" s="76"/>
      <c r="J54" s="76"/>
      <c r="K54" s="76"/>
      <c r="L54" s="76"/>
      <c r="M54" s="76"/>
      <c r="N54" s="76"/>
      <c r="O54" s="76"/>
      <c r="P54" s="76"/>
      <c r="Q54" s="76"/>
      <c r="R54" s="76"/>
      <c r="S54" s="76"/>
      <c r="T54" s="76"/>
      <c r="U54" s="76"/>
      <c r="V54" s="76"/>
      <c r="W54" s="76"/>
      <c r="X54" s="76"/>
    </row>
    <row r="55" spans="2:24" ht="12.75">
      <c r="B55" s="8" t="s">
        <v>48</v>
      </c>
      <c r="C55" s="56" t="s">
        <v>17</v>
      </c>
      <c r="D55" s="76"/>
      <c r="E55" s="76"/>
      <c r="F55" s="76"/>
      <c r="G55" s="76"/>
      <c r="H55" s="76"/>
      <c r="I55" s="76"/>
      <c r="J55" s="76"/>
      <c r="K55" s="76"/>
      <c r="L55" s="76"/>
      <c r="M55" s="76"/>
      <c r="N55" s="76"/>
      <c r="O55" s="76"/>
      <c r="P55" s="76"/>
      <c r="Q55" s="76"/>
      <c r="R55" s="76"/>
      <c r="S55" s="76"/>
      <c r="T55" s="76"/>
      <c r="U55" s="76"/>
      <c r="V55" s="76"/>
      <c r="W55" s="76"/>
      <c r="X55" s="76"/>
    </row>
    <row r="56" spans="2:24" ht="12.75">
      <c r="B56" s="8" t="s">
        <v>65</v>
      </c>
      <c r="C56" s="56" t="s">
        <v>17</v>
      </c>
      <c r="D56" s="76"/>
      <c r="E56" s="76"/>
      <c r="F56" s="76"/>
      <c r="G56" s="76"/>
      <c r="H56" s="76"/>
      <c r="I56" s="76"/>
      <c r="J56" s="76"/>
      <c r="K56" s="76"/>
      <c r="L56" s="76"/>
      <c r="M56" s="76"/>
      <c r="N56" s="76"/>
      <c r="O56" s="76"/>
      <c r="P56" s="76"/>
      <c r="Q56" s="76"/>
      <c r="R56" s="76"/>
      <c r="S56" s="76"/>
      <c r="T56" s="76"/>
      <c r="U56" s="76"/>
      <c r="V56" s="76"/>
      <c r="W56" s="76"/>
      <c r="X56" s="76"/>
    </row>
    <row r="57" spans="2:24" ht="12.75">
      <c r="B57" s="76" t="s">
        <v>158</v>
      </c>
      <c r="C57" s="56" t="s">
        <v>17</v>
      </c>
      <c r="D57" s="76"/>
      <c r="E57" s="76"/>
      <c r="F57" s="76"/>
      <c r="G57" s="76"/>
      <c r="H57" s="76"/>
      <c r="I57" s="76"/>
      <c r="J57" s="76"/>
      <c r="K57" s="76"/>
      <c r="L57" s="76"/>
      <c r="M57" s="76"/>
      <c r="N57" s="76"/>
      <c r="O57" s="76"/>
      <c r="P57" s="76"/>
      <c r="Q57" s="76"/>
      <c r="R57" s="76"/>
      <c r="S57" s="76"/>
      <c r="T57" s="76"/>
      <c r="U57" s="76"/>
      <c r="V57" s="76"/>
      <c r="W57" s="76"/>
      <c r="X57" s="76"/>
    </row>
    <row r="58" spans="2:24" ht="12.75">
      <c r="B58" s="76" t="s">
        <v>158</v>
      </c>
      <c r="C58" s="56" t="s">
        <v>17</v>
      </c>
      <c r="D58" s="76"/>
      <c r="E58" s="76"/>
      <c r="F58" s="76"/>
      <c r="G58" s="76"/>
      <c r="H58" s="76"/>
      <c r="I58" s="76"/>
      <c r="J58" s="76"/>
      <c r="K58" s="76"/>
      <c r="L58" s="76"/>
      <c r="M58" s="76"/>
      <c r="N58" s="76"/>
      <c r="O58" s="76"/>
      <c r="P58" s="76"/>
      <c r="Q58" s="76"/>
      <c r="R58" s="76"/>
      <c r="S58" s="76"/>
      <c r="T58" s="76"/>
      <c r="U58" s="76"/>
      <c r="V58" s="76"/>
      <c r="W58" s="76"/>
      <c r="X58" s="76"/>
    </row>
    <row r="59" spans="2:24" ht="12.75">
      <c r="B59" s="8" t="s">
        <v>159</v>
      </c>
      <c r="C59" s="56" t="s">
        <v>17</v>
      </c>
      <c r="D59" s="76"/>
      <c r="E59" s="76"/>
      <c r="F59" s="76"/>
      <c r="G59" s="76"/>
      <c r="H59" s="76"/>
      <c r="I59" s="76"/>
      <c r="J59" s="76"/>
      <c r="K59" s="76"/>
      <c r="L59" s="76"/>
      <c r="M59" s="76"/>
      <c r="N59" s="76"/>
      <c r="O59" s="76"/>
      <c r="P59" s="76"/>
      <c r="Q59" s="76"/>
      <c r="R59" s="76"/>
      <c r="S59" s="76"/>
      <c r="T59" s="76"/>
      <c r="U59" s="76"/>
      <c r="V59" s="76"/>
      <c r="W59" s="76"/>
      <c r="X59" s="76"/>
    </row>
    <row r="60" spans="2:24" ht="12.75">
      <c r="B60" s="8" t="s">
        <v>160</v>
      </c>
      <c r="C60" s="56" t="s">
        <v>17</v>
      </c>
      <c r="D60" s="76"/>
      <c r="E60" s="76"/>
      <c r="F60" s="76"/>
      <c r="G60" s="76"/>
      <c r="H60" s="76"/>
      <c r="I60" s="76"/>
      <c r="J60" s="76"/>
      <c r="K60" s="76"/>
      <c r="L60" s="76"/>
      <c r="M60" s="76"/>
      <c r="N60" s="76"/>
      <c r="O60" s="76"/>
      <c r="P60" s="76"/>
      <c r="Q60" s="76"/>
      <c r="R60" s="76"/>
      <c r="S60" s="76"/>
      <c r="T60" s="76"/>
      <c r="U60" s="76"/>
      <c r="V60" s="76"/>
      <c r="W60" s="76"/>
      <c r="X60" s="76"/>
    </row>
    <row r="61" spans="2:24" ht="12.75">
      <c r="B61" s="76" t="s">
        <v>36</v>
      </c>
      <c r="C61" s="56" t="s">
        <v>17</v>
      </c>
      <c r="D61" s="76"/>
      <c r="E61" s="76"/>
      <c r="F61" s="76"/>
      <c r="G61" s="76"/>
      <c r="H61" s="76"/>
      <c r="I61" s="76"/>
      <c r="J61" s="76"/>
      <c r="K61" s="76"/>
      <c r="L61" s="76"/>
      <c r="M61" s="76"/>
      <c r="N61" s="76"/>
      <c r="O61" s="76"/>
      <c r="P61" s="76"/>
      <c r="Q61" s="76"/>
      <c r="R61" s="76"/>
      <c r="S61" s="76"/>
      <c r="T61" s="76"/>
      <c r="U61" s="76"/>
      <c r="V61" s="76"/>
      <c r="W61" s="76"/>
      <c r="X61" s="76"/>
    </row>
    <row r="62" spans="3:24" ht="12.75">
      <c r="C62" s="56" t="s">
        <v>17</v>
      </c>
      <c r="D62" s="33">
        <f>SUM(D54:D61)</f>
        <v>0</v>
      </c>
      <c r="E62" s="33">
        <f aca="true" t="shared" si="4" ref="E62:X62">SUM(E54:E61)</f>
        <v>0</v>
      </c>
      <c r="F62" s="33">
        <f t="shared" si="4"/>
        <v>0</v>
      </c>
      <c r="G62" s="33">
        <f t="shared" si="4"/>
        <v>0</v>
      </c>
      <c r="H62" s="33">
        <f t="shared" si="4"/>
        <v>0</v>
      </c>
      <c r="I62" s="33">
        <f t="shared" si="4"/>
        <v>0</v>
      </c>
      <c r="J62" s="33">
        <f t="shared" si="4"/>
        <v>0</v>
      </c>
      <c r="K62" s="33">
        <f t="shared" si="4"/>
        <v>0</v>
      </c>
      <c r="L62" s="33">
        <f t="shared" si="4"/>
        <v>0</v>
      </c>
      <c r="M62" s="33">
        <f t="shared" si="4"/>
        <v>0</v>
      </c>
      <c r="N62" s="33">
        <f t="shared" si="4"/>
        <v>0</v>
      </c>
      <c r="O62" s="33">
        <f t="shared" si="4"/>
        <v>0</v>
      </c>
      <c r="P62" s="33">
        <f t="shared" si="4"/>
        <v>0</v>
      </c>
      <c r="Q62" s="33">
        <f t="shared" si="4"/>
        <v>0</v>
      </c>
      <c r="R62" s="33">
        <f t="shared" si="4"/>
        <v>0</v>
      </c>
      <c r="S62" s="33">
        <f t="shared" si="4"/>
        <v>0</v>
      </c>
      <c r="T62" s="33">
        <f t="shared" si="4"/>
        <v>0</v>
      </c>
      <c r="U62" s="33">
        <f t="shared" si="4"/>
        <v>0</v>
      </c>
      <c r="V62" s="33">
        <f t="shared" si="4"/>
        <v>0</v>
      </c>
      <c r="W62" s="33">
        <f t="shared" si="4"/>
        <v>0</v>
      </c>
      <c r="X62" s="33">
        <f t="shared" si="4"/>
        <v>0</v>
      </c>
    </row>
    <row r="63" ht="12.75"/>
    <row r="64" ht="12.75">
      <c r="B64" s="30" t="s">
        <v>161</v>
      </c>
    </row>
    <row r="65" spans="2:24" ht="12.75">
      <c r="B65" s="8" t="s">
        <v>195</v>
      </c>
      <c r="C65" s="56" t="s">
        <v>17</v>
      </c>
      <c r="D65" s="76"/>
      <c r="E65" s="76"/>
      <c r="F65" s="76"/>
      <c r="G65" s="76"/>
      <c r="H65" s="76"/>
      <c r="I65" s="76"/>
      <c r="J65" s="76"/>
      <c r="K65" s="76"/>
      <c r="L65" s="76"/>
      <c r="M65" s="76"/>
      <c r="N65" s="76"/>
      <c r="O65" s="76"/>
      <c r="P65" s="76"/>
      <c r="Q65" s="76"/>
      <c r="R65" s="76"/>
      <c r="S65" s="76"/>
      <c r="T65" s="76"/>
      <c r="U65" s="76"/>
      <c r="V65" s="76"/>
      <c r="W65" s="76"/>
      <c r="X65" s="76"/>
    </row>
    <row r="66" spans="2:24" ht="12.75">
      <c r="B66" s="8" t="s">
        <v>162</v>
      </c>
      <c r="C66" s="56" t="s">
        <v>17</v>
      </c>
      <c r="D66" s="76"/>
      <c r="E66" s="76"/>
      <c r="F66" s="76"/>
      <c r="G66" s="76"/>
      <c r="H66" s="76"/>
      <c r="I66" s="76"/>
      <c r="J66" s="76"/>
      <c r="K66" s="76"/>
      <c r="L66" s="76"/>
      <c r="M66" s="76"/>
      <c r="N66" s="76"/>
      <c r="O66" s="76"/>
      <c r="P66" s="76"/>
      <c r="Q66" s="76"/>
      <c r="R66" s="76"/>
      <c r="S66" s="76"/>
      <c r="T66" s="76"/>
      <c r="U66" s="76"/>
      <c r="V66" s="76"/>
      <c r="W66" s="76"/>
      <c r="X66" s="76"/>
    </row>
    <row r="67" spans="2:24" ht="12.75">
      <c r="B67" s="8" t="s">
        <v>163</v>
      </c>
      <c r="C67" s="56" t="s">
        <v>17</v>
      </c>
      <c r="D67" s="76"/>
      <c r="E67" s="76"/>
      <c r="F67" s="76"/>
      <c r="G67" s="76"/>
      <c r="H67" s="76"/>
      <c r="I67" s="76"/>
      <c r="J67" s="76"/>
      <c r="K67" s="76"/>
      <c r="L67" s="76"/>
      <c r="M67" s="76"/>
      <c r="N67" s="76"/>
      <c r="O67" s="76"/>
      <c r="P67" s="76"/>
      <c r="Q67" s="76"/>
      <c r="R67" s="76"/>
      <c r="S67" s="76"/>
      <c r="T67" s="76"/>
      <c r="U67" s="76"/>
      <c r="V67" s="76"/>
      <c r="W67" s="76"/>
      <c r="X67" s="76"/>
    </row>
    <row r="68" spans="2:24" ht="12.75">
      <c r="B68" s="8" t="s">
        <v>40</v>
      </c>
      <c r="C68" s="56" t="s">
        <v>17</v>
      </c>
      <c r="D68" s="76"/>
      <c r="E68" s="76"/>
      <c r="F68" s="76"/>
      <c r="G68" s="76"/>
      <c r="H68" s="76"/>
      <c r="I68" s="76"/>
      <c r="J68" s="76"/>
      <c r="K68" s="76"/>
      <c r="L68" s="76"/>
      <c r="M68" s="76"/>
      <c r="N68" s="76"/>
      <c r="O68" s="76"/>
      <c r="P68" s="76"/>
      <c r="Q68" s="76"/>
      <c r="R68" s="76"/>
      <c r="S68" s="76"/>
      <c r="T68" s="76"/>
      <c r="U68" s="76"/>
      <c r="V68" s="76"/>
      <c r="W68" s="76"/>
      <c r="X68" s="76"/>
    </row>
    <row r="69" spans="2:24" ht="12.75">
      <c r="B69" s="8" t="s">
        <v>48</v>
      </c>
      <c r="C69" s="56" t="s">
        <v>17</v>
      </c>
      <c r="D69" s="76"/>
      <c r="E69" s="76"/>
      <c r="F69" s="76"/>
      <c r="G69" s="76"/>
      <c r="H69" s="76"/>
      <c r="I69" s="76"/>
      <c r="J69" s="76"/>
      <c r="K69" s="76"/>
      <c r="L69" s="76"/>
      <c r="M69" s="76"/>
      <c r="N69" s="76"/>
      <c r="O69" s="76"/>
      <c r="P69" s="76"/>
      <c r="Q69" s="76"/>
      <c r="R69" s="76"/>
      <c r="S69" s="76"/>
      <c r="T69" s="76"/>
      <c r="U69" s="76"/>
      <c r="V69" s="76"/>
      <c r="W69" s="76"/>
      <c r="X69" s="76"/>
    </row>
    <row r="70" spans="2:24" ht="12.75">
      <c r="B70" s="8" t="s">
        <v>65</v>
      </c>
      <c r="C70" s="56" t="s">
        <v>17</v>
      </c>
      <c r="D70" s="76"/>
      <c r="E70" s="76"/>
      <c r="F70" s="76"/>
      <c r="G70" s="76"/>
      <c r="H70" s="76"/>
      <c r="I70" s="76"/>
      <c r="J70" s="76"/>
      <c r="K70" s="76"/>
      <c r="L70" s="76"/>
      <c r="M70" s="76"/>
      <c r="N70" s="76"/>
      <c r="O70" s="76"/>
      <c r="P70" s="76"/>
      <c r="Q70" s="76"/>
      <c r="R70" s="76"/>
      <c r="S70" s="76"/>
      <c r="T70" s="76"/>
      <c r="U70" s="76"/>
      <c r="V70" s="76"/>
      <c r="W70" s="76"/>
      <c r="X70" s="76"/>
    </row>
    <row r="71" spans="2:24" ht="12.75">
      <c r="B71" s="76" t="s">
        <v>158</v>
      </c>
      <c r="C71" s="56" t="s">
        <v>17</v>
      </c>
      <c r="D71" s="76"/>
      <c r="E71" s="76"/>
      <c r="F71" s="76"/>
      <c r="G71" s="76"/>
      <c r="H71" s="76"/>
      <c r="I71" s="76"/>
      <c r="J71" s="76"/>
      <c r="K71" s="76"/>
      <c r="L71" s="76"/>
      <c r="M71" s="76"/>
      <c r="N71" s="76"/>
      <c r="O71" s="76"/>
      <c r="P71" s="76"/>
      <c r="Q71" s="76"/>
      <c r="R71" s="76"/>
      <c r="S71" s="76"/>
      <c r="T71" s="76"/>
      <c r="U71" s="76"/>
      <c r="V71" s="76"/>
      <c r="W71" s="76"/>
      <c r="X71" s="76"/>
    </row>
    <row r="72" spans="2:24" ht="12.75">
      <c r="B72" s="76" t="s">
        <v>158</v>
      </c>
      <c r="C72" s="56" t="s">
        <v>17</v>
      </c>
      <c r="D72" s="76"/>
      <c r="E72" s="76"/>
      <c r="F72" s="76"/>
      <c r="G72" s="76"/>
      <c r="H72" s="76"/>
      <c r="I72" s="76"/>
      <c r="J72" s="76"/>
      <c r="K72" s="76"/>
      <c r="L72" s="76"/>
      <c r="M72" s="76"/>
      <c r="N72" s="76"/>
      <c r="O72" s="76"/>
      <c r="P72" s="76"/>
      <c r="Q72" s="76"/>
      <c r="R72" s="76"/>
      <c r="S72" s="76"/>
      <c r="T72" s="76"/>
      <c r="U72" s="76"/>
      <c r="V72" s="76"/>
      <c r="W72" s="76"/>
      <c r="X72" s="76"/>
    </row>
    <row r="73" spans="2:24" ht="12.75">
      <c r="B73" s="8" t="s">
        <v>142</v>
      </c>
      <c r="C73" s="56" t="s">
        <v>17</v>
      </c>
      <c r="D73" s="76"/>
      <c r="E73" s="76"/>
      <c r="F73" s="76"/>
      <c r="G73" s="76"/>
      <c r="H73" s="76"/>
      <c r="I73" s="76"/>
      <c r="J73" s="76"/>
      <c r="K73" s="76"/>
      <c r="L73" s="76"/>
      <c r="M73" s="76"/>
      <c r="N73" s="76"/>
      <c r="O73" s="76"/>
      <c r="P73" s="76"/>
      <c r="Q73" s="76"/>
      <c r="R73" s="76"/>
      <c r="S73" s="76"/>
      <c r="T73" s="76"/>
      <c r="U73" s="76"/>
      <c r="V73" s="76"/>
      <c r="W73" s="76"/>
      <c r="X73" s="76"/>
    </row>
    <row r="74" spans="2:24" ht="12.75">
      <c r="B74" s="8" t="s">
        <v>160</v>
      </c>
      <c r="C74" s="56" t="s">
        <v>17</v>
      </c>
      <c r="D74" s="76"/>
      <c r="E74" s="76"/>
      <c r="F74" s="76"/>
      <c r="G74" s="76"/>
      <c r="H74" s="76"/>
      <c r="I74" s="76"/>
      <c r="J74" s="76"/>
      <c r="K74" s="76"/>
      <c r="L74" s="76"/>
      <c r="M74" s="76"/>
      <c r="N74" s="76"/>
      <c r="O74" s="76"/>
      <c r="P74" s="76"/>
      <c r="Q74" s="76"/>
      <c r="R74" s="76"/>
      <c r="S74" s="76"/>
      <c r="T74" s="76"/>
      <c r="U74" s="76"/>
      <c r="V74" s="76"/>
      <c r="W74" s="76"/>
      <c r="X74" s="76"/>
    </row>
    <row r="75" spans="2:24" ht="12.75">
      <c r="B75" s="76" t="s">
        <v>36</v>
      </c>
      <c r="C75" s="56" t="s">
        <v>17</v>
      </c>
      <c r="D75" s="76"/>
      <c r="E75" s="76"/>
      <c r="F75" s="76"/>
      <c r="G75" s="76"/>
      <c r="H75" s="76"/>
      <c r="I75" s="76"/>
      <c r="J75" s="76"/>
      <c r="K75" s="76"/>
      <c r="L75" s="76"/>
      <c r="M75" s="76"/>
      <c r="N75" s="76"/>
      <c r="O75" s="76"/>
      <c r="P75" s="76"/>
      <c r="Q75" s="76"/>
      <c r="R75" s="76"/>
      <c r="S75" s="76"/>
      <c r="T75" s="76"/>
      <c r="U75" s="76"/>
      <c r="V75" s="76"/>
      <c r="W75" s="76"/>
      <c r="X75" s="76"/>
    </row>
    <row r="76" spans="3:24" ht="12.75">
      <c r="C76" s="56" t="s">
        <v>17</v>
      </c>
      <c r="D76" s="33">
        <f>SUM(D65:D75)</f>
        <v>0</v>
      </c>
      <c r="E76" s="33">
        <f aca="true" t="shared" si="5" ref="E76:X76">SUM(E65:E75)</f>
        <v>0</v>
      </c>
      <c r="F76" s="33">
        <f t="shared" si="5"/>
        <v>0</v>
      </c>
      <c r="G76" s="33">
        <f t="shared" si="5"/>
        <v>0</v>
      </c>
      <c r="H76" s="33">
        <f t="shared" si="5"/>
        <v>0</v>
      </c>
      <c r="I76" s="33">
        <f t="shared" si="5"/>
        <v>0</v>
      </c>
      <c r="J76" s="33">
        <f t="shared" si="5"/>
        <v>0</v>
      </c>
      <c r="K76" s="33">
        <f t="shared" si="5"/>
        <v>0</v>
      </c>
      <c r="L76" s="33">
        <f t="shared" si="5"/>
        <v>0</v>
      </c>
      <c r="M76" s="33">
        <f t="shared" si="5"/>
        <v>0</v>
      </c>
      <c r="N76" s="33">
        <f t="shared" si="5"/>
        <v>0</v>
      </c>
      <c r="O76" s="33">
        <f t="shared" si="5"/>
        <v>0</v>
      </c>
      <c r="P76" s="33">
        <f t="shared" si="5"/>
        <v>0</v>
      </c>
      <c r="Q76" s="33">
        <f t="shared" si="5"/>
        <v>0</v>
      </c>
      <c r="R76" s="33">
        <f t="shared" si="5"/>
        <v>0</v>
      </c>
      <c r="S76" s="33">
        <f t="shared" si="5"/>
        <v>0</v>
      </c>
      <c r="T76" s="33">
        <f t="shared" si="5"/>
        <v>0</v>
      </c>
      <c r="U76" s="33">
        <f t="shared" si="5"/>
        <v>0</v>
      </c>
      <c r="V76" s="33">
        <f t="shared" si="5"/>
        <v>0</v>
      </c>
      <c r="W76" s="33">
        <f t="shared" si="5"/>
        <v>0</v>
      </c>
      <c r="X76" s="33">
        <f t="shared" si="5"/>
        <v>0</v>
      </c>
    </row>
    <row r="77" ht="12.75"/>
    <row r="78" spans="2:24" ht="12.75">
      <c r="B78" s="29" t="s">
        <v>165</v>
      </c>
      <c r="C78" s="56" t="s">
        <v>17</v>
      </c>
      <c r="D78" s="33">
        <f>SUM(D76,D62)</f>
        <v>0</v>
      </c>
      <c r="E78" s="33">
        <f aca="true" t="shared" si="6" ref="E78:X78">SUM(E76,E62)</f>
        <v>0</v>
      </c>
      <c r="F78" s="33">
        <f t="shared" si="6"/>
        <v>0</v>
      </c>
      <c r="G78" s="33">
        <f t="shared" si="6"/>
        <v>0</v>
      </c>
      <c r="H78" s="33">
        <f t="shared" si="6"/>
        <v>0</v>
      </c>
      <c r="I78" s="33">
        <f t="shared" si="6"/>
        <v>0</v>
      </c>
      <c r="J78" s="33">
        <f t="shared" si="6"/>
        <v>0</v>
      </c>
      <c r="K78" s="33">
        <f t="shared" si="6"/>
        <v>0</v>
      </c>
      <c r="L78" s="33">
        <f t="shared" si="6"/>
        <v>0</v>
      </c>
      <c r="M78" s="33">
        <f t="shared" si="6"/>
        <v>0</v>
      </c>
      <c r="N78" s="33">
        <f t="shared" si="6"/>
        <v>0</v>
      </c>
      <c r="O78" s="33">
        <f t="shared" si="6"/>
        <v>0</v>
      </c>
      <c r="P78" s="33">
        <f t="shared" si="6"/>
        <v>0</v>
      </c>
      <c r="Q78" s="33">
        <f t="shared" si="6"/>
        <v>0</v>
      </c>
      <c r="R78" s="33">
        <f t="shared" si="6"/>
        <v>0</v>
      </c>
      <c r="S78" s="33">
        <f t="shared" si="6"/>
        <v>0</v>
      </c>
      <c r="T78" s="33">
        <f t="shared" si="6"/>
        <v>0</v>
      </c>
      <c r="U78" s="33">
        <f t="shared" si="6"/>
        <v>0</v>
      </c>
      <c r="V78" s="33">
        <f t="shared" si="6"/>
        <v>0</v>
      </c>
      <c r="W78" s="33">
        <f t="shared" si="6"/>
        <v>0</v>
      </c>
      <c r="X78" s="33">
        <f t="shared" si="6"/>
        <v>0</v>
      </c>
    </row>
    <row r="79" ht="12.75"/>
    <row r="80" spans="2:24" ht="12.75">
      <c r="B80" s="29" t="s">
        <v>166</v>
      </c>
      <c r="C80" s="56" t="s">
        <v>17</v>
      </c>
      <c r="D80" s="33">
        <f>SUM(D78,D51)</f>
        <v>0</v>
      </c>
      <c r="E80" s="33">
        <f aca="true" t="shared" si="7" ref="E80:X80">SUM(E78,E51)</f>
        <v>0</v>
      </c>
      <c r="F80" s="33">
        <f t="shared" si="7"/>
        <v>0</v>
      </c>
      <c r="G80" s="33">
        <f t="shared" si="7"/>
        <v>0</v>
      </c>
      <c r="H80" s="33">
        <f t="shared" si="7"/>
        <v>0</v>
      </c>
      <c r="I80" s="33">
        <f t="shared" si="7"/>
        <v>0</v>
      </c>
      <c r="J80" s="33">
        <f t="shared" si="7"/>
        <v>0</v>
      </c>
      <c r="K80" s="33">
        <f t="shared" si="7"/>
        <v>0</v>
      </c>
      <c r="L80" s="33">
        <f t="shared" si="7"/>
        <v>0</v>
      </c>
      <c r="M80" s="33">
        <f t="shared" si="7"/>
        <v>0</v>
      </c>
      <c r="N80" s="33">
        <f t="shared" si="7"/>
        <v>0</v>
      </c>
      <c r="O80" s="33">
        <f t="shared" si="7"/>
        <v>0</v>
      </c>
      <c r="P80" s="33">
        <f t="shared" si="7"/>
        <v>0</v>
      </c>
      <c r="Q80" s="33">
        <f t="shared" si="7"/>
        <v>0</v>
      </c>
      <c r="R80" s="33">
        <f t="shared" si="7"/>
        <v>0</v>
      </c>
      <c r="S80" s="33">
        <f t="shared" si="7"/>
        <v>0</v>
      </c>
      <c r="T80" s="33">
        <f t="shared" si="7"/>
        <v>0</v>
      </c>
      <c r="U80" s="33">
        <f t="shared" si="7"/>
        <v>0</v>
      </c>
      <c r="V80" s="33">
        <f t="shared" si="7"/>
        <v>0</v>
      </c>
      <c r="W80" s="33">
        <f t="shared" si="7"/>
        <v>0</v>
      </c>
      <c r="X80" s="33">
        <f t="shared" si="7"/>
        <v>0</v>
      </c>
    </row>
    <row r="81" spans="2:24" ht="12.75">
      <c r="B81" s="29"/>
      <c r="C81" s="56"/>
      <c r="D81" s="51"/>
      <c r="E81" s="51"/>
      <c r="F81" s="51"/>
      <c r="G81" s="51"/>
      <c r="H81" s="51"/>
      <c r="I81" s="51"/>
      <c r="J81" s="51"/>
      <c r="K81" s="51"/>
      <c r="L81" s="51"/>
      <c r="M81" s="51"/>
      <c r="N81" s="51"/>
      <c r="O81" s="51"/>
      <c r="P81" s="51"/>
      <c r="Q81" s="51"/>
      <c r="R81" s="51"/>
      <c r="S81" s="51"/>
      <c r="T81" s="51"/>
      <c r="U81" s="51"/>
      <c r="V81" s="51"/>
      <c r="W81" s="51"/>
      <c r="X81" s="51"/>
    </row>
    <row r="82" ht="12.75">
      <c r="B82" s="29" t="s">
        <v>110</v>
      </c>
    </row>
    <row r="83" ht="12.75">
      <c r="B83" s="30" t="s">
        <v>351</v>
      </c>
    </row>
    <row r="84" spans="2:24" ht="12.75">
      <c r="B84" s="8" t="s">
        <v>294</v>
      </c>
      <c r="C84" s="56" t="s">
        <v>17</v>
      </c>
      <c r="D84" s="76"/>
      <c r="E84" s="76"/>
      <c r="F84" s="76"/>
      <c r="G84" s="76"/>
      <c r="H84" s="76"/>
      <c r="I84" s="76"/>
      <c r="J84" s="76"/>
      <c r="K84" s="76"/>
      <c r="L84" s="76"/>
      <c r="M84" s="76"/>
      <c r="N84" s="76"/>
      <c r="O84" s="76"/>
      <c r="P84" s="76"/>
      <c r="Q84" s="76"/>
      <c r="R84" s="76"/>
      <c r="S84" s="76"/>
      <c r="T84" s="76"/>
      <c r="U84" s="76"/>
      <c r="V84" s="76"/>
      <c r="W84" s="76"/>
      <c r="X84" s="76"/>
    </row>
    <row r="85" spans="2:24" ht="12.75">
      <c r="B85" s="8" t="s">
        <v>295</v>
      </c>
      <c r="C85" s="56" t="s">
        <v>17</v>
      </c>
      <c r="D85" s="76"/>
      <c r="E85" s="76"/>
      <c r="F85" s="76"/>
      <c r="G85" s="76"/>
      <c r="H85" s="76"/>
      <c r="I85" s="76"/>
      <c r="J85" s="76"/>
      <c r="K85" s="76"/>
      <c r="L85" s="76"/>
      <c r="M85" s="76"/>
      <c r="N85" s="76"/>
      <c r="O85" s="76"/>
      <c r="P85" s="76"/>
      <c r="Q85" s="76"/>
      <c r="R85" s="76"/>
      <c r="S85" s="76"/>
      <c r="T85" s="76"/>
      <c r="U85" s="76"/>
      <c r="V85" s="76"/>
      <c r="W85" s="76"/>
      <c r="X85" s="76"/>
    </row>
    <row r="86" spans="2:24" ht="12.75">
      <c r="B86" s="8" t="s">
        <v>296</v>
      </c>
      <c r="C86" s="56" t="s">
        <v>17</v>
      </c>
      <c r="D86" s="76"/>
      <c r="E86" s="76"/>
      <c r="F86" s="76"/>
      <c r="G86" s="76"/>
      <c r="H86" s="76"/>
      <c r="I86" s="76"/>
      <c r="J86" s="76"/>
      <c r="K86" s="76"/>
      <c r="L86" s="76"/>
      <c r="M86" s="76"/>
      <c r="N86" s="76"/>
      <c r="O86" s="76"/>
      <c r="P86" s="76"/>
      <c r="Q86" s="76"/>
      <c r="R86" s="76"/>
      <c r="S86" s="76"/>
      <c r="T86" s="76"/>
      <c r="U86" s="76"/>
      <c r="V86" s="76"/>
      <c r="W86" s="76"/>
      <c r="X86" s="76"/>
    </row>
    <row r="87" spans="2:24" ht="12.75">
      <c r="B87" s="8" t="s">
        <v>297</v>
      </c>
      <c r="C87" s="56" t="s">
        <v>17</v>
      </c>
      <c r="D87" s="76"/>
      <c r="E87" s="76"/>
      <c r="F87" s="76"/>
      <c r="G87" s="76"/>
      <c r="H87" s="76"/>
      <c r="I87" s="76"/>
      <c r="J87" s="76"/>
      <c r="K87" s="76"/>
      <c r="L87" s="76"/>
      <c r="M87" s="76"/>
      <c r="N87" s="76"/>
      <c r="O87" s="76"/>
      <c r="P87" s="76"/>
      <c r="Q87" s="76"/>
      <c r="R87" s="76"/>
      <c r="S87" s="76"/>
      <c r="T87" s="76"/>
      <c r="U87" s="76"/>
      <c r="V87" s="76"/>
      <c r="W87" s="76"/>
      <c r="X87" s="76"/>
    </row>
    <row r="88" spans="2:24" ht="12.75">
      <c r="B88" s="8" t="s">
        <v>298</v>
      </c>
      <c r="C88" s="56" t="s">
        <v>17</v>
      </c>
      <c r="D88" s="76"/>
      <c r="E88" s="76"/>
      <c r="F88" s="76"/>
      <c r="G88" s="76"/>
      <c r="H88" s="76"/>
      <c r="I88" s="76"/>
      <c r="J88" s="76"/>
      <c r="K88" s="76"/>
      <c r="L88" s="76"/>
      <c r="M88" s="76"/>
      <c r="N88" s="76"/>
      <c r="O88" s="76"/>
      <c r="P88" s="76"/>
      <c r="Q88" s="76"/>
      <c r="R88" s="76"/>
      <c r="S88" s="76"/>
      <c r="T88" s="76"/>
      <c r="U88" s="76"/>
      <c r="V88" s="76"/>
      <c r="W88" s="76"/>
      <c r="X88" s="76"/>
    </row>
    <row r="89" spans="2:24" ht="12.75">
      <c r="B89" s="76" t="s">
        <v>36</v>
      </c>
      <c r="C89" s="56" t="s">
        <v>17</v>
      </c>
      <c r="D89" s="76"/>
      <c r="E89" s="76"/>
      <c r="F89" s="76"/>
      <c r="G89" s="76"/>
      <c r="H89" s="76"/>
      <c r="I89" s="76"/>
      <c r="J89" s="76"/>
      <c r="K89" s="76"/>
      <c r="L89" s="76"/>
      <c r="M89" s="76"/>
      <c r="N89" s="76"/>
      <c r="O89" s="76"/>
      <c r="P89" s="76"/>
      <c r="Q89" s="76"/>
      <c r="R89" s="76"/>
      <c r="S89" s="76"/>
      <c r="T89" s="76"/>
      <c r="U89" s="76"/>
      <c r="V89" s="76"/>
      <c r="W89" s="76"/>
      <c r="X89" s="76"/>
    </row>
    <row r="90" spans="2:24" ht="12.75">
      <c r="B90" s="76" t="s">
        <v>36</v>
      </c>
      <c r="C90" s="56" t="s">
        <v>17</v>
      </c>
      <c r="D90" s="76"/>
      <c r="E90" s="76"/>
      <c r="F90" s="76"/>
      <c r="G90" s="76"/>
      <c r="H90" s="76"/>
      <c r="I90" s="76"/>
      <c r="J90" s="76"/>
      <c r="K90" s="76"/>
      <c r="L90" s="76"/>
      <c r="M90" s="76"/>
      <c r="N90" s="76"/>
      <c r="O90" s="76"/>
      <c r="P90" s="76"/>
      <c r="Q90" s="76"/>
      <c r="R90" s="76"/>
      <c r="S90" s="76"/>
      <c r="T90" s="76"/>
      <c r="U90" s="76"/>
      <c r="V90" s="76"/>
      <c r="W90" s="76"/>
      <c r="X90" s="76"/>
    </row>
    <row r="91" spans="2:24" ht="12.75">
      <c r="B91" s="76" t="s">
        <v>36</v>
      </c>
      <c r="C91" s="56" t="s">
        <v>17</v>
      </c>
      <c r="D91" s="76"/>
      <c r="E91" s="76"/>
      <c r="F91" s="76"/>
      <c r="G91" s="76"/>
      <c r="H91" s="76"/>
      <c r="I91" s="76"/>
      <c r="J91" s="76"/>
      <c r="K91" s="76"/>
      <c r="L91" s="76"/>
      <c r="M91" s="76"/>
      <c r="N91" s="76"/>
      <c r="O91" s="76"/>
      <c r="P91" s="76"/>
      <c r="Q91" s="76"/>
      <c r="R91" s="76"/>
      <c r="S91" s="76"/>
      <c r="T91" s="76"/>
      <c r="U91" s="76"/>
      <c r="V91" s="76"/>
      <c r="W91" s="76"/>
      <c r="X91" s="76"/>
    </row>
    <row r="92" spans="2:24" ht="12.75">
      <c r="B92" s="8" t="s">
        <v>352</v>
      </c>
      <c r="C92" s="56" t="s">
        <v>17</v>
      </c>
      <c r="D92" s="76"/>
      <c r="E92" s="76"/>
      <c r="F92" s="76"/>
      <c r="G92" s="76"/>
      <c r="H92" s="76"/>
      <c r="I92" s="76"/>
      <c r="J92" s="76"/>
      <c r="K92" s="76"/>
      <c r="L92" s="76"/>
      <c r="M92" s="76"/>
      <c r="N92" s="76"/>
      <c r="O92" s="76"/>
      <c r="P92" s="76"/>
      <c r="Q92" s="76"/>
      <c r="R92" s="76"/>
      <c r="S92" s="76"/>
      <c r="T92" s="76"/>
      <c r="U92" s="76"/>
      <c r="V92" s="76"/>
      <c r="W92" s="76"/>
      <c r="X92" s="76"/>
    </row>
    <row r="93" spans="2:24" ht="12.75">
      <c r="B93" s="8" t="s">
        <v>353</v>
      </c>
      <c r="C93" s="56" t="s">
        <v>17</v>
      </c>
      <c r="D93" s="33">
        <f>SUM(D91,D64)</f>
        <v>0</v>
      </c>
      <c r="E93" s="33">
        <f aca="true" t="shared" si="8" ref="E93:X93">SUM(E91,E64)</f>
        <v>0</v>
      </c>
      <c r="F93" s="33">
        <f t="shared" si="8"/>
        <v>0</v>
      </c>
      <c r="G93" s="33">
        <f t="shared" si="8"/>
        <v>0</v>
      </c>
      <c r="H93" s="33">
        <f t="shared" si="8"/>
        <v>0</v>
      </c>
      <c r="I93" s="33">
        <f t="shared" si="8"/>
        <v>0</v>
      </c>
      <c r="J93" s="33">
        <f t="shared" si="8"/>
        <v>0</v>
      </c>
      <c r="K93" s="33">
        <f t="shared" si="8"/>
        <v>0</v>
      </c>
      <c r="L93" s="33">
        <f t="shared" si="8"/>
        <v>0</v>
      </c>
      <c r="M93" s="33">
        <f t="shared" si="8"/>
        <v>0</v>
      </c>
      <c r="N93" s="33">
        <f t="shared" si="8"/>
        <v>0</v>
      </c>
      <c r="O93" s="33">
        <f t="shared" si="8"/>
        <v>0</v>
      </c>
      <c r="P93" s="33">
        <f t="shared" si="8"/>
        <v>0</v>
      </c>
      <c r="Q93" s="33">
        <f t="shared" si="8"/>
        <v>0</v>
      </c>
      <c r="R93" s="33">
        <f t="shared" si="8"/>
        <v>0</v>
      </c>
      <c r="S93" s="33">
        <f t="shared" si="8"/>
        <v>0</v>
      </c>
      <c r="T93" s="33">
        <f t="shared" si="8"/>
        <v>0</v>
      </c>
      <c r="U93" s="33">
        <f t="shared" si="8"/>
        <v>0</v>
      </c>
      <c r="V93" s="33">
        <f t="shared" si="8"/>
        <v>0</v>
      </c>
      <c r="W93" s="33">
        <f t="shared" si="8"/>
        <v>0</v>
      </c>
      <c r="X93" s="33">
        <f t="shared" si="8"/>
        <v>0</v>
      </c>
    </row>
    <row r="94" spans="2:24" ht="12.75">
      <c r="B94" s="8" t="s">
        <v>354</v>
      </c>
      <c r="C94" s="56"/>
      <c r="D94" s="32"/>
      <c r="E94" s="32"/>
      <c r="F94" s="32"/>
      <c r="G94" s="32"/>
      <c r="H94" s="32"/>
      <c r="I94" s="32"/>
      <c r="J94" s="32"/>
      <c r="K94" s="32"/>
      <c r="L94" s="32"/>
      <c r="M94" s="32"/>
      <c r="N94" s="32"/>
      <c r="O94" s="32"/>
      <c r="P94" s="32"/>
      <c r="Q94" s="32"/>
      <c r="R94" s="32"/>
      <c r="S94" s="32"/>
      <c r="T94" s="32"/>
      <c r="U94" s="32"/>
      <c r="V94" s="32"/>
      <c r="W94" s="32"/>
      <c r="X94" s="32"/>
    </row>
    <row r="95" ht="12.75"/>
    <row r="96" ht="12.75" hidden="1"/>
    <row r="97" ht="12.75" hidden="1"/>
    <row r="98" ht="12.75" hidden="1"/>
    <row r="99" ht="12.75" hidden="1"/>
    <row r="100" ht="12.75" hidden="1"/>
    <row r="101" ht="12.75" hidden="1"/>
  </sheetData>
  <sheetProtection sheet="1" objects="1" scenarios="1"/>
  <conditionalFormatting sqref="A8 A11">
    <cfRule type="cellIs" priority="3" dxfId="1" operator="equal">
      <formula>"O"</formula>
    </cfRule>
    <cfRule type="cellIs" priority="4"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1" fitToWidth="1" horizontalDpi="600" verticalDpi="600" orientation="landscape" paperSize="8" scale="64"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X50"/>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37.875" style="11" customWidth="1"/>
    <col min="3" max="3" width="8.625" style="8" customWidth="1"/>
    <col min="4" max="4" width="10.375" style="8" bestFit="1" customWidth="1"/>
    <col min="5" max="25" width="9.00390625" style="8" customWidth="1"/>
    <col min="26" max="16384" width="9.00390625" style="8" hidden="1" customWidth="1"/>
  </cols>
  <sheetData>
    <row r="1" spans="2:3" s="1" customFormat="1" ht="27.75" customHeight="1">
      <c r="B1" s="41"/>
      <c r="C1" s="4" t="s">
        <v>0</v>
      </c>
    </row>
    <row r="2" spans="2:4" s="1" customFormat="1" ht="18" customHeight="1">
      <c r="B2" s="41"/>
      <c r="C2" s="1" t="s">
        <v>5</v>
      </c>
      <c r="D2" s="2" t="str">
        <f>1!$D$11</f>
        <v>Demo sands</v>
      </c>
    </row>
    <row r="3" spans="1:10" s="1" customFormat="1" ht="18" customHeight="1">
      <c r="A3" s="5"/>
      <c r="B3" s="42"/>
      <c r="C3" s="1" t="s">
        <v>7</v>
      </c>
      <c r="D3" s="2" t="str">
        <f>1!$D$9</f>
        <v>[Offshore transmission operator 1]</v>
      </c>
      <c r="F3" s="6"/>
      <c r="G3" s="6"/>
      <c r="J3" s="6"/>
    </row>
    <row r="4" spans="1:10" s="1" customFormat="1" ht="18" customHeight="1">
      <c r="A4" s="5"/>
      <c r="B4" s="42"/>
      <c r="C4" s="1" t="s">
        <v>10</v>
      </c>
      <c r="D4" s="2" t="str">
        <f>1!$D$12-1&amp;"-"&amp;1!$D$12-2000</f>
        <v>2012-13</v>
      </c>
      <c r="F4" s="6"/>
      <c r="G4" s="6"/>
      <c r="J4" s="6"/>
    </row>
    <row r="5" ht="12.75">
      <c r="A5" s="7" t="s">
        <v>13</v>
      </c>
    </row>
    <row r="6" ht="18">
      <c r="B6" s="43" t="s">
        <v>396</v>
      </c>
    </row>
    <row r="7" spans="1:24" ht="12.75">
      <c r="A7" s="8" t="s">
        <v>203</v>
      </c>
      <c r="B7" s="8" t="s">
        <v>273</v>
      </c>
      <c r="D7" s="10">
        <v>2011</v>
      </c>
      <c r="E7" s="10">
        <v>2012</v>
      </c>
      <c r="F7" s="10">
        <v>2013</v>
      </c>
      <c r="G7" s="10">
        <v>2014</v>
      </c>
      <c r="H7" s="10">
        <v>2015</v>
      </c>
      <c r="I7" s="10">
        <v>2016</v>
      </c>
      <c r="J7" s="10">
        <v>2017</v>
      </c>
      <c r="K7" s="10">
        <v>2018</v>
      </c>
      <c r="L7" s="10">
        <v>2019</v>
      </c>
      <c r="M7" s="10">
        <v>2020</v>
      </c>
      <c r="N7" s="10">
        <v>2021</v>
      </c>
      <c r="O7" s="10">
        <v>2022</v>
      </c>
      <c r="P7" s="10">
        <v>2023</v>
      </c>
      <c r="Q7" s="10">
        <v>2024</v>
      </c>
      <c r="R7" s="10">
        <v>2025</v>
      </c>
      <c r="S7" s="10">
        <v>2026</v>
      </c>
      <c r="T7" s="10">
        <v>2027</v>
      </c>
      <c r="U7" s="10">
        <v>2028</v>
      </c>
      <c r="V7" s="10">
        <v>2029</v>
      </c>
      <c r="W7" s="10">
        <v>2030</v>
      </c>
      <c r="X7" s="10">
        <v>2031</v>
      </c>
    </row>
    <row r="8" spans="1:2" ht="12.75">
      <c r="A8" s="73" t="s">
        <v>204</v>
      </c>
      <c r="B8" s="8" t="s">
        <v>220</v>
      </c>
    </row>
    <row r="9" spans="2:24" ht="12.75">
      <c r="B9" s="11" t="s">
        <v>92</v>
      </c>
      <c r="D9" s="39">
        <f>8!D9</f>
        <v>0</v>
      </c>
      <c r="E9" s="39">
        <f>8!E9</f>
        <v>0</v>
      </c>
      <c r="F9" s="39">
        <f>8!F9</f>
        <v>0</v>
      </c>
      <c r="G9" s="39" t="str">
        <f>8!G9</f>
        <v>IFRS</v>
      </c>
      <c r="H9" s="39" t="str">
        <f>8!H9</f>
        <v>IFRS</v>
      </c>
      <c r="I9" s="39" t="str">
        <f>8!I9</f>
        <v>IFRS</v>
      </c>
      <c r="J9" s="39" t="str">
        <f>8!J9</f>
        <v>IFRS</v>
      </c>
      <c r="K9" s="39" t="str">
        <f>8!K9</f>
        <v>IFRS</v>
      </c>
      <c r="L9" s="39" t="str">
        <f>8!L9</f>
        <v>IFRS</v>
      </c>
      <c r="M9" s="39" t="str">
        <f>8!M9</f>
        <v>IFRS</v>
      </c>
      <c r="N9" s="39" t="str">
        <f>8!N9</f>
        <v>IFRS</v>
      </c>
      <c r="O9" s="39" t="str">
        <f>8!O9</f>
        <v>IFRS</v>
      </c>
      <c r="P9" s="39" t="str">
        <f>8!P9</f>
        <v>IFRS</v>
      </c>
      <c r="Q9" s="39" t="str">
        <f>8!Q9</f>
        <v>IFRS</v>
      </c>
      <c r="R9" s="39" t="str">
        <f>8!R9</f>
        <v>IFRS</v>
      </c>
      <c r="S9" s="39" t="str">
        <f>8!S9</f>
        <v>IFRS</v>
      </c>
      <c r="T9" s="39" t="str">
        <f>8!T9</f>
        <v>IFRS</v>
      </c>
      <c r="U9" s="39" t="str">
        <f>8!U9</f>
        <v>IFRS</v>
      </c>
      <c r="V9" s="39" t="str">
        <f>8!V9</f>
        <v>IFRS</v>
      </c>
      <c r="W9" s="39" t="str">
        <f>8!W9</f>
        <v>IFRS</v>
      </c>
      <c r="X9" s="39" t="str">
        <f>8!X9</f>
        <v>IFRS</v>
      </c>
    </row>
    <row r="10" ht="12.75">
      <c r="A10" s="8" t="s">
        <v>205</v>
      </c>
    </row>
    <row r="11" spans="1:2" ht="12.75">
      <c r="A11" s="73" t="s">
        <v>206</v>
      </c>
      <c r="B11" s="44" t="s">
        <v>171</v>
      </c>
    </row>
    <row r="12" ht="12.75">
      <c r="A12" s="74"/>
    </row>
    <row r="13" spans="1:24" ht="12.75">
      <c r="A13" s="75" t="b">
        <v>0</v>
      </c>
      <c r="B13" s="11" t="s">
        <v>219</v>
      </c>
      <c r="C13" s="10" t="s">
        <v>17</v>
      </c>
      <c r="D13" s="76"/>
      <c r="E13" s="76"/>
      <c r="F13" s="76"/>
      <c r="G13" s="76"/>
      <c r="H13" s="76"/>
      <c r="I13" s="76"/>
      <c r="J13" s="76"/>
      <c r="K13" s="76"/>
      <c r="L13" s="76"/>
      <c r="M13" s="76"/>
      <c r="N13" s="76"/>
      <c r="O13" s="76"/>
      <c r="P13" s="76"/>
      <c r="Q13" s="76"/>
      <c r="R13" s="76"/>
      <c r="S13" s="76"/>
      <c r="T13" s="76"/>
      <c r="U13" s="76"/>
      <c r="V13" s="76"/>
      <c r="W13" s="76"/>
      <c r="X13" s="76"/>
    </row>
    <row r="14" spans="1:24" ht="12.75">
      <c r="A14" s="46"/>
      <c r="B14" s="11" t="s">
        <v>218</v>
      </c>
      <c r="C14" s="10" t="s">
        <v>17</v>
      </c>
      <c r="D14" s="76"/>
      <c r="E14" s="76"/>
      <c r="F14" s="76"/>
      <c r="G14" s="76"/>
      <c r="H14" s="76"/>
      <c r="I14" s="76"/>
      <c r="J14" s="76"/>
      <c r="K14" s="76"/>
      <c r="L14" s="76"/>
      <c r="M14" s="76"/>
      <c r="N14" s="76"/>
      <c r="O14" s="76"/>
      <c r="P14" s="76"/>
      <c r="Q14" s="76"/>
      <c r="R14" s="76"/>
      <c r="S14" s="76"/>
      <c r="T14" s="76"/>
      <c r="U14" s="76"/>
      <c r="V14" s="76"/>
      <c r="W14" s="76"/>
      <c r="X14" s="76"/>
    </row>
    <row r="15" spans="1:24" ht="12.75">
      <c r="A15" s="46"/>
      <c r="B15" s="11" t="s">
        <v>217</v>
      </c>
      <c r="C15" s="10" t="s">
        <v>17</v>
      </c>
      <c r="D15" s="76"/>
      <c r="E15" s="76"/>
      <c r="F15" s="76"/>
      <c r="G15" s="76"/>
      <c r="H15" s="76"/>
      <c r="I15" s="76"/>
      <c r="J15" s="76"/>
      <c r="K15" s="76"/>
      <c r="L15" s="76"/>
      <c r="M15" s="76"/>
      <c r="N15" s="76"/>
      <c r="O15" s="76"/>
      <c r="P15" s="76"/>
      <c r="Q15" s="76"/>
      <c r="R15" s="76"/>
      <c r="S15" s="76"/>
      <c r="T15" s="76"/>
      <c r="U15" s="76"/>
      <c r="V15" s="76"/>
      <c r="W15" s="76"/>
      <c r="X15" s="76"/>
    </row>
    <row r="16" spans="2:24" ht="12.75">
      <c r="B16" s="11" t="s">
        <v>172</v>
      </c>
      <c r="C16" s="10" t="s">
        <v>17</v>
      </c>
      <c r="D16" s="76"/>
      <c r="E16" s="76"/>
      <c r="F16" s="76"/>
      <c r="G16" s="76"/>
      <c r="H16" s="76"/>
      <c r="I16" s="76"/>
      <c r="J16" s="76"/>
      <c r="K16" s="76"/>
      <c r="L16" s="76"/>
      <c r="M16" s="76"/>
      <c r="N16" s="76"/>
      <c r="O16" s="76"/>
      <c r="P16" s="76"/>
      <c r="Q16" s="76"/>
      <c r="R16" s="76"/>
      <c r="S16" s="76"/>
      <c r="T16" s="76"/>
      <c r="U16" s="76"/>
      <c r="V16" s="76"/>
      <c r="W16" s="76"/>
      <c r="X16" s="76"/>
    </row>
    <row r="17" spans="2:24" ht="12.75">
      <c r="B17" s="11" t="s">
        <v>173</v>
      </c>
      <c r="C17" s="10" t="s">
        <v>17</v>
      </c>
      <c r="D17" s="76"/>
      <c r="E17" s="76"/>
      <c r="F17" s="76"/>
      <c r="G17" s="76"/>
      <c r="H17" s="76"/>
      <c r="I17" s="76"/>
      <c r="J17" s="76"/>
      <c r="K17" s="76"/>
      <c r="L17" s="76"/>
      <c r="M17" s="76"/>
      <c r="N17" s="76"/>
      <c r="O17" s="76"/>
      <c r="P17" s="76"/>
      <c r="Q17" s="76"/>
      <c r="R17" s="76"/>
      <c r="S17" s="76"/>
      <c r="T17" s="76"/>
      <c r="U17" s="76"/>
      <c r="V17" s="76"/>
      <c r="W17" s="76"/>
      <c r="X17" s="76"/>
    </row>
    <row r="18" spans="2:24" ht="12.75">
      <c r="B18" s="76" t="s">
        <v>192</v>
      </c>
      <c r="C18" s="10" t="s">
        <v>17</v>
      </c>
      <c r="D18" s="76"/>
      <c r="E18" s="76"/>
      <c r="F18" s="76"/>
      <c r="G18" s="76"/>
      <c r="H18" s="76"/>
      <c r="I18" s="76"/>
      <c r="J18" s="76"/>
      <c r="K18" s="76"/>
      <c r="L18" s="76"/>
      <c r="M18" s="76"/>
      <c r="N18" s="76"/>
      <c r="O18" s="76"/>
      <c r="P18" s="76"/>
      <c r="Q18" s="76"/>
      <c r="R18" s="76"/>
      <c r="S18" s="76"/>
      <c r="T18" s="76"/>
      <c r="U18" s="76"/>
      <c r="V18" s="76"/>
      <c r="W18" s="76"/>
      <c r="X18" s="76"/>
    </row>
    <row r="19" spans="2:24" ht="12.75">
      <c r="B19" s="76" t="s">
        <v>192</v>
      </c>
      <c r="C19" s="10" t="s">
        <v>17</v>
      </c>
      <c r="D19" s="76"/>
      <c r="E19" s="76"/>
      <c r="F19" s="76"/>
      <c r="G19" s="76"/>
      <c r="H19" s="76"/>
      <c r="I19" s="76"/>
      <c r="J19" s="76"/>
      <c r="K19" s="76"/>
      <c r="L19" s="76"/>
      <c r="M19" s="76"/>
      <c r="N19" s="76"/>
      <c r="O19" s="76"/>
      <c r="P19" s="76"/>
      <c r="Q19" s="76"/>
      <c r="R19" s="76"/>
      <c r="S19" s="76"/>
      <c r="T19" s="76"/>
      <c r="U19" s="76"/>
      <c r="V19" s="76"/>
      <c r="W19" s="76"/>
      <c r="X19" s="76"/>
    </row>
    <row r="20" spans="2:24" ht="25.5">
      <c r="B20" s="40" t="s">
        <v>178</v>
      </c>
      <c r="C20" s="10" t="s">
        <v>17</v>
      </c>
      <c r="D20" s="33">
        <f>SUM(D13:D19)</f>
        <v>0</v>
      </c>
      <c r="E20" s="33">
        <f>SUM(E13:E19)</f>
        <v>0</v>
      </c>
      <c r="F20" s="33">
        <f aca="true" t="shared" si="0" ref="F20:X20">SUM(F13:F19)</f>
        <v>0</v>
      </c>
      <c r="G20" s="33">
        <f t="shared" si="0"/>
        <v>0</v>
      </c>
      <c r="H20" s="33">
        <f t="shared" si="0"/>
        <v>0</v>
      </c>
      <c r="I20" s="33">
        <f t="shared" si="0"/>
        <v>0</v>
      </c>
      <c r="J20" s="33">
        <f t="shared" si="0"/>
        <v>0</v>
      </c>
      <c r="K20" s="33">
        <f t="shared" si="0"/>
        <v>0</v>
      </c>
      <c r="L20" s="33">
        <f t="shared" si="0"/>
        <v>0</v>
      </c>
      <c r="M20" s="33">
        <f t="shared" si="0"/>
        <v>0</v>
      </c>
      <c r="N20" s="33">
        <f t="shared" si="0"/>
        <v>0</v>
      </c>
      <c r="O20" s="33">
        <f t="shared" si="0"/>
        <v>0</v>
      </c>
      <c r="P20" s="33">
        <f t="shared" si="0"/>
        <v>0</v>
      </c>
      <c r="Q20" s="33">
        <f t="shared" si="0"/>
        <v>0</v>
      </c>
      <c r="R20" s="33">
        <f t="shared" si="0"/>
        <v>0</v>
      </c>
      <c r="S20" s="33">
        <f t="shared" si="0"/>
        <v>0</v>
      </c>
      <c r="T20" s="33">
        <f t="shared" si="0"/>
        <v>0</v>
      </c>
      <c r="U20" s="33">
        <f t="shared" si="0"/>
        <v>0</v>
      </c>
      <c r="V20" s="33">
        <f t="shared" si="0"/>
        <v>0</v>
      </c>
      <c r="W20" s="33">
        <f t="shared" si="0"/>
        <v>0</v>
      </c>
      <c r="X20" s="33">
        <f t="shared" si="0"/>
        <v>0</v>
      </c>
    </row>
    <row r="21" ht="12.75"/>
    <row r="22" spans="2:3" ht="12.75">
      <c r="B22" s="44" t="s">
        <v>174</v>
      </c>
      <c r="C22" s="10"/>
    </row>
    <row r="23" ht="12.75"/>
    <row r="24" spans="2:24" ht="25.5">
      <c r="B24" s="11" t="s">
        <v>176</v>
      </c>
      <c r="C24" s="10" t="s">
        <v>17</v>
      </c>
      <c r="D24" s="76"/>
      <c r="E24" s="76"/>
      <c r="F24" s="76"/>
      <c r="G24" s="76"/>
      <c r="H24" s="76"/>
      <c r="I24" s="76"/>
      <c r="J24" s="76"/>
      <c r="K24" s="76"/>
      <c r="L24" s="76"/>
      <c r="M24" s="76"/>
      <c r="N24" s="76"/>
      <c r="O24" s="76"/>
      <c r="P24" s="76"/>
      <c r="Q24" s="76"/>
      <c r="R24" s="76"/>
      <c r="S24" s="76"/>
      <c r="T24" s="76"/>
      <c r="U24" s="76"/>
      <c r="V24" s="76"/>
      <c r="W24" s="76"/>
      <c r="X24" s="76"/>
    </row>
    <row r="25" spans="2:24" ht="12.75">
      <c r="B25" s="11" t="s">
        <v>175</v>
      </c>
      <c r="C25" s="10" t="s">
        <v>17</v>
      </c>
      <c r="D25" s="76"/>
      <c r="E25" s="76"/>
      <c r="F25" s="76"/>
      <c r="G25" s="76"/>
      <c r="H25" s="76"/>
      <c r="I25" s="76"/>
      <c r="J25" s="76"/>
      <c r="K25" s="76"/>
      <c r="L25" s="76"/>
      <c r="M25" s="76"/>
      <c r="N25" s="76"/>
      <c r="O25" s="76"/>
      <c r="P25" s="76"/>
      <c r="Q25" s="76"/>
      <c r="R25" s="76"/>
      <c r="S25" s="76"/>
      <c r="T25" s="76"/>
      <c r="U25" s="76"/>
      <c r="V25" s="76"/>
      <c r="W25" s="76"/>
      <c r="X25" s="76"/>
    </row>
    <row r="26" spans="2:24" ht="12.75">
      <c r="B26" s="11" t="s">
        <v>177</v>
      </c>
      <c r="C26" s="10" t="s">
        <v>17</v>
      </c>
      <c r="D26" s="76"/>
      <c r="E26" s="76"/>
      <c r="F26" s="76"/>
      <c r="G26" s="76"/>
      <c r="H26" s="76"/>
      <c r="I26" s="76"/>
      <c r="J26" s="76"/>
      <c r="K26" s="76"/>
      <c r="L26" s="76"/>
      <c r="M26" s="76"/>
      <c r="N26" s="76"/>
      <c r="O26" s="76"/>
      <c r="P26" s="76"/>
      <c r="Q26" s="76"/>
      <c r="R26" s="76"/>
      <c r="S26" s="76"/>
      <c r="T26" s="76"/>
      <c r="U26" s="76"/>
      <c r="V26" s="76"/>
      <c r="W26" s="76"/>
      <c r="X26" s="76"/>
    </row>
    <row r="27" spans="2:24" ht="12.75">
      <c r="B27" s="76" t="s">
        <v>192</v>
      </c>
      <c r="C27" s="10" t="s">
        <v>17</v>
      </c>
      <c r="D27" s="76"/>
      <c r="E27" s="76"/>
      <c r="F27" s="76"/>
      <c r="G27" s="76"/>
      <c r="H27" s="76"/>
      <c r="I27" s="76"/>
      <c r="J27" s="76"/>
      <c r="K27" s="76"/>
      <c r="L27" s="76"/>
      <c r="M27" s="76"/>
      <c r="N27" s="76"/>
      <c r="O27" s="76"/>
      <c r="P27" s="76"/>
      <c r="Q27" s="76"/>
      <c r="R27" s="76"/>
      <c r="S27" s="76"/>
      <c r="T27" s="76"/>
      <c r="U27" s="76"/>
      <c r="V27" s="76"/>
      <c r="W27" s="76"/>
      <c r="X27" s="76"/>
    </row>
    <row r="28" spans="2:24" ht="12.75">
      <c r="B28" s="76" t="s">
        <v>192</v>
      </c>
      <c r="C28" s="10" t="s">
        <v>17</v>
      </c>
      <c r="D28" s="76"/>
      <c r="E28" s="76"/>
      <c r="F28" s="76"/>
      <c r="G28" s="76"/>
      <c r="H28" s="76"/>
      <c r="I28" s="76"/>
      <c r="J28" s="76"/>
      <c r="K28" s="76"/>
      <c r="L28" s="76"/>
      <c r="M28" s="76"/>
      <c r="N28" s="76"/>
      <c r="O28" s="76"/>
      <c r="P28" s="76"/>
      <c r="Q28" s="76"/>
      <c r="R28" s="76"/>
      <c r="S28" s="76"/>
      <c r="T28" s="76"/>
      <c r="U28" s="76"/>
      <c r="V28" s="76"/>
      <c r="W28" s="76"/>
      <c r="X28" s="76"/>
    </row>
    <row r="29" spans="2:24" ht="25.5">
      <c r="B29" s="40" t="s">
        <v>179</v>
      </c>
      <c r="C29" s="10" t="s">
        <v>17</v>
      </c>
      <c r="D29" s="33">
        <f>SUM(D24:D28)</f>
        <v>0</v>
      </c>
      <c r="E29" s="33">
        <f>SUM(E24:E28)</f>
        <v>0</v>
      </c>
      <c r="F29" s="33">
        <f aca="true" t="shared" si="1" ref="F29:X29">SUM(F24:F28)</f>
        <v>0</v>
      </c>
      <c r="G29" s="33">
        <f t="shared" si="1"/>
        <v>0</v>
      </c>
      <c r="H29" s="33">
        <f t="shared" si="1"/>
        <v>0</v>
      </c>
      <c r="I29" s="33">
        <f t="shared" si="1"/>
        <v>0</v>
      </c>
      <c r="J29" s="33">
        <f t="shared" si="1"/>
        <v>0</v>
      </c>
      <c r="K29" s="33">
        <f t="shared" si="1"/>
        <v>0</v>
      </c>
      <c r="L29" s="33">
        <f t="shared" si="1"/>
        <v>0</v>
      </c>
      <c r="M29" s="33">
        <f t="shared" si="1"/>
        <v>0</v>
      </c>
      <c r="N29" s="33">
        <f t="shared" si="1"/>
        <v>0</v>
      </c>
      <c r="O29" s="33">
        <f t="shared" si="1"/>
        <v>0</v>
      </c>
      <c r="P29" s="33">
        <f t="shared" si="1"/>
        <v>0</v>
      </c>
      <c r="Q29" s="33">
        <f t="shared" si="1"/>
        <v>0</v>
      </c>
      <c r="R29" s="33">
        <f t="shared" si="1"/>
        <v>0</v>
      </c>
      <c r="S29" s="33">
        <f t="shared" si="1"/>
        <v>0</v>
      </c>
      <c r="T29" s="33">
        <f t="shared" si="1"/>
        <v>0</v>
      </c>
      <c r="U29" s="33">
        <f t="shared" si="1"/>
        <v>0</v>
      </c>
      <c r="V29" s="33">
        <f t="shared" si="1"/>
        <v>0</v>
      </c>
      <c r="W29" s="33">
        <f t="shared" si="1"/>
        <v>0</v>
      </c>
      <c r="X29" s="33">
        <f t="shared" si="1"/>
        <v>0</v>
      </c>
    </row>
    <row r="30" ht="12.75"/>
    <row r="31" ht="12.75">
      <c r="B31" s="44" t="s">
        <v>180</v>
      </c>
    </row>
    <row r="32" spans="2:24" ht="12.75">
      <c r="B32" s="11" t="s">
        <v>181</v>
      </c>
      <c r="C32" s="10" t="s">
        <v>17</v>
      </c>
      <c r="D32" s="76"/>
      <c r="E32" s="76"/>
      <c r="F32" s="76"/>
      <c r="G32" s="76"/>
      <c r="H32" s="76"/>
      <c r="I32" s="76"/>
      <c r="J32" s="76"/>
      <c r="K32" s="76"/>
      <c r="L32" s="76"/>
      <c r="M32" s="76"/>
      <c r="N32" s="76"/>
      <c r="O32" s="76"/>
      <c r="P32" s="76"/>
      <c r="Q32" s="76"/>
      <c r="R32" s="76"/>
      <c r="S32" s="76"/>
      <c r="T32" s="76"/>
      <c r="U32" s="76"/>
      <c r="V32" s="76"/>
      <c r="W32" s="76"/>
      <c r="X32" s="76"/>
    </row>
    <row r="33" spans="2:24" ht="25.5">
      <c r="B33" s="11" t="s">
        <v>182</v>
      </c>
      <c r="C33" s="10" t="s">
        <v>17</v>
      </c>
      <c r="D33" s="76"/>
      <c r="E33" s="76"/>
      <c r="F33" s="76"/>
      <c r="G33" s="76"/>
      <c r="H33" s="76"/>
      <c r="I33" s="76"/>
      <c r="J33" s="76"/>
      <c r="K33" s="76"/>
      <c r="L33" s="76"/>
      <c r="M33" s="76"/>
      <c r="N33" s="76"/>
      <c r="O33" s="76"/>
      <c r="P33" s="76"/>
      <c r="Q33" s="76"/>
      <c r="R33" s="76"/>
      <c r="S33" s="76"/>
      <c r="T33" s="76"/>
      <c r="U33" s="76"/>
      <c r="V33" s="76"/>
      <c r="W33" s="76"/>
      <c r="X33" s="76"/>
    </row>
    <row r="34" spans="2:24" ht="25.5">
      <c r="B34" s="11" t="s">
        <v>183</v>
      </c>
      <c r="C34" s="10" t="s">
        <v>17</v>
      </c>
      <c r="D34" s="76"/>
      <c r="E34" s="76"/>
      <c r="F34" s="76"/>
      <c r="G34" s="76"/>
      <c r="H34" s="76"/>
      <c r="I34" s="76"/>
      <c r="J34" s="76"/>
      <c r="K34" s="76"/>
      <c r="L34" s="76"/>
      <c r="M34" s="76"/>
      <c r="N34" s="76"/>
      <c r="O34" s="76"/>
      <c r="P34" s="76"/>
      <c r="Q34" s="76"/>
      <c r="R34" s="76"/>
      <c r="S34" s="76"/>
      <c r="T34" s="76"/>
      <c r="U34" s="76"/>
      <c r="V34" s="76"/>
      <c r="W34" s="76"/>
      <c r="X34" s="76"/>
    </row>
    <row r="35" spans="2:24" ht="12.75">
      <c r="B35" s="11" t="s">
        <v>184</v>
      </c>
      <c r="C35" s="10" t="s">
        <v>17</v>
      </c>
      <c r="D35" s="76"/>
      <c r="E35" s="76"/>
      <c r="F35" s="76"/>
      <c r="G35" s="76"/>
      <c r="H35" s="76"/>
      <c r="I35" s="76"/>
      <c r="J35" s="76"/>
      <c r="K35" s="76"/>
      <c r="L35" s="76"/>
      <c r="M35" s="76"/>
      <c r="N35" s="76"/>
      <c r="O35" s="76"/>
      <c r="P35" s="76"/>
      <c r="Q35" s="76"/>
      <c r="R35" s="76"/>
      <c r="S35" s="76"/>
      <c r="T35" s="76"/>
      <c r="U35" s="76"/>
      <c r="V35" s="76"/>
      <c r="W35" s="76"/>
      <c r="X35" s="76"/>
    </row>
    <row r="36" spans="2:24" ht="12.75">
      <c r="B36" s="11" t="s">
        <v>299</v>
      </c>
      <c r="C36" s="50" t="s">
        <v>17</v>
      </c>
      <c r="D36" s="33">
        <f>3!D70</f>
        <v>0</v>
      </c>
      <c r="E36" s="33">
        <f>3!E70</f>
        <v>0</v>
      </c>
      <c r="F36" s="33">
        <f>3!F70</f>
        <v>0</v>
      </c>
      <c r="G36" s="33">
        <f>3!G70</f>
        <v>0</v>
      </c>
      <c r="H36" s="33">
        <f>3!H70</f>
        <v>0</v>
      </c>
      <c r="I36" s="33">
        <f>3!I70</f>
        <v>0</v>
      </c>
      <c r="J36" s="33">
        <f>3!J70</f>
        <v>0</v>
      </c>
      <c r="K36" s="33">
        <f>3!K70</f>
        <v>0</v>
      </c>
      <c r="L36" s="33">
        <f>3!L70</f>
        <v>0</v>
      </c>
      <c r="M36" s="33">
        <f>3!M70</f>
        <v>0</v>
      </c>
      <c r="N36" s="33">
        <f>3!N70</f>
        <v>0</v>
      </c>
      <c r="O36" s="33">
        <f>3!O70</f>
        <v>0</v>
      </c>
      <c r="P36" s="33">
        <f>3!P70</f>
        <v>0</v>
      </c>
      <c r="Q36" s="33">
        <f>3!Q70</f>
        <v>0</v>
      </c>
      <c r="R36" s="33">
        <f>3!R70</f>
        <v>0</v>
      </c>
      <c r="S36" s="33">
        <f>3!S70</f>
        <v>0</v>
      </c>
      <c r="T36" s="33">
        <f>3!T70</f>
        <v>0</v>
      </c>
      <c r="U36" s="33">
        <f>3!U70</f>
        <v>0</v>
      </c>
      <c r="V36" s="33">
        <f>3!V70</f>
        <v>0</v>
      </c>
      <c r="W36" s="33">
        <f>3!W70</f>
        <v>0</v>
      </c>
      <c r="X36" s="33">
        <f>3!X70</f>
        <v>0</v>
      </c>
    </row>
    <row r="37" spans="2:24" ht="12.75">
      <c r="B37" s="11" t="s">
        <v>300</v>
      </c>
      <c r="C37" s="50" t="s">
        <v>17</v>
      </c>
      <c r="D37" s="33">
        <f>4!D104</f>
        <v>0</v>
      </c>
      <c r="E37" s="33">
        <f>4!E104</f>
        <v>0</v>
      </c>
      <c r="F37" s="33">
        <f>4!F104</f>
        <v>0</v>
      </c>
      <c r="G37" s="33">
        <f>4!G104</f>
        <v>0</v>
      </c>
      <c r="H37" s="33">
        <f>4!H104</f>
        <v>0</v>
      </c>
      <c r="I37" s="33">
        <f>4!I104</f>
        <v>0</v>
      </c>
      <c r="J37" s="33">
        <f>4!J104</f>
        <v>0</v>
      </c>
      <c r="K37" s="33">
        <f>4!K104</f>
        <v>0</v>
      </c>
      <c r="L37" s="33">
        <f>4!L104</f>
        <v>0</v>
      </c>
      <c r="M37" s="33">
        <f>4!M104</f>
        <v>0</v>
      </c>
      <c r="N37" s="33">
        <f>4!N104</f>
        <v>0</v>
      </c>
      <c r="O37" s="33">
        <f>4!O104</f>
        <v>0</v>
      </c>
      <c r="P37" s="33">
        <f>4!P104</f>
        <v>0</v>
      </c>
      <c r="Q37" s="33">
        <f>4!Q104</f>
        <v>0</v>
      </c>
      <c r="R37" s="33">
        <f>4!R104</f>
        <v>0</v>
      </c>
      <c r="S37" s="33">
        <f>4!S104</f>
        <v>0</v>
      </c>
      <c r="T37" s="33">
        <f>4!T104</f>
        <v>0</v>
      </c>
      <c r="U37" s="33">
        <f>4!U104</f>
        <v>0</v>
      </c>
      <c r="V37" s="33">
        <f>4!V104</f>
        <v>0</v>
      </c>
      <c r="W37" s="33">
        <f>4!W104</f>
        <v>0</v>
      </c>
      <c r="X37" s="33">
        <f>4!X104</f>
        <v>0</v>
      </c>
    </row>
    <row r="38" spans="2:24" ht="12.75">
      <c r="B38" s="11" t="s">
        <v>301</v>
      </c>
      <c r="C38" s="50" t="s">
        <v>17</v>
      </c>
      <c r="D38" s="33">
        <f>5!D66</f>
        <v>0</v>
      </c>
      <c r="E38" s="33">
        <f>5!E66</f>
        <v>0</v>
      </c>
      <c r="F38" s="33">
        <f>5!F66</f>
        <v>0</v>
      </c>
      <c r="G38" s="33">
        <f>5!G66</f>
        <v>0</v>
      </c>
      <c r="H38" s="33">
        <f>5!H66</f>
        <v>0</v>
      </c>
      <c r="I38" s="33">
        <f>5!I66</f>
        <v>0</v>
      </c>
      <c r="J38" s="33">
        <f>5!J66</f>
        <v>0</v>
      </c>
      <c r="K38" s="33">
        <f>5!K66</f>
        <v>0</v>
      </c>
      <c r="L38" s="33">
        <f>5!L66</f>
        <v>0</v>
      </c>
      <c r="M38" s="33">
        <f>5!M66</f>
        <v>0</v>
      </c>
      <c r="N38" s="33">
        <f>5!N66</f>
        <v>0</v>
      </c>
      <c r="O38" s="33">
        <f>5!O66</f>
        <v>0</v>
      </c>
      <c r="P38" s="33">
        <f>5!P66</f>
        <v>0</v>
      </c>
      <c r="Q38" s="33">
        <f>5!Q66</f>
        <v>0</v>
      </c>
      <c r="R38" s="33">
        <f>5!R66</f>
        <v>0</v>
      </c>
      <c r="S38" s="33">
        <f>5!S66</f>
        <v>0</v>
      </c>
      <c r="T38" s="33">
        <f>5!T66</f>
        <v>0</v>
      </c>
      <c r="U38" s="33">
        <f>5!U66</f>
        <v>0</v>
      </c>
      <c r="V38" s="33">
        <f>5!V66</f>
        <v>0</v>
      </c>
      <c r="W38" s="33">
        <f>5!W66</f>
        <v>0</v>
      </c>
      <c r="X38" s="33">
        <f>5!X66</f>
        <v>0</v>
      </c>
    </row>
    <row r="39" spans="2:24" ht="12.75">
      <c r="B39" s="11" t="s">
        <v>185</v>
      </c>
      <c r="C39" s="10" t="s">
        <v>17</v>
      </c>
      <c r="D39" s="76"/>
      <c r="E39" s="76"/>
      <c r="F39" s="76"/>
      <c r="G39" s="76"/>
      <c r="H39" s="76"/>
      <c r="I39" s="76"/>
      <c r="J39" s="76"/>
      <c r="K39" s="76"/>
      <c r="L39" s="76"/>
      <c r="M39" s="76"/>
      <c r="N39" s="76"/>
      <c r="O39" s="76"/>
      <c r="P39" s="76"/>
      <c r="Q39" s="76"/>
      <c r="R39" s="76"/>
      <c r="S39" s="76"/>
      <c r="T39" s="76"/>
      <c r="U39" s="76"/>
      <c r="V39" s="76"/>
      <c r="W39" s="76"/>
      <c r="X39" s="76"/>
    </row>
    <row r="40" spans="2:24" ht="25.5">
      <c r="B40" s="11" t="s">
        <v>186</v>
      </c>
      <c r="C40" s="10" t="s">
        <v>17</v>
      </c>
      <c r="D40" s="76"/>
      <c r="E40" s="76"/>
      <c r="F40" s="76"/>
      <c r="G40" s="76"/>
      <c r="H40" s="76"/>
      <c r="I40" s="76"/>
      <c r="J40" s="76"/>
      <c r="K40" s="76"/>
      <c r="L40" s="76"/>
      <c r="M40" s="76"/>
      <c r="N40" s="76"/>
      <c r="O40" s="76"/>
      <c r="P40" s="76"/>
      <c r="Q40" s="76"/>
      <c r="R40" s="76"/>
      <c r="S40" s="76"/>
      <c r="T40" s="76"/>
      <c r="U40" s="76"/>
      <c r="V40" s="76"/>
      <c r="W40" s="76"/>
      <c r="X40" s="76"/>
    </row>
    <row r="41" spans="2:24" ht="12.75">
      <c r="B41" s="11" t="s">
        <v>187</v>
      </c>
      <c r="C41" s="10" t="s">
        <v>17</v>
      </c>
      <c r="D41" s="76"/>
      <c r="E41" s="76"/>
      <c r="F41" s="76"/>
      <c r="G41" s="76"/>
      <c r="H41" s="76"/>
      <c r="I41" s="76"/>
      <c r="J41" s="76"/>
      <c r="K41" s="76"/>
      <c r="L41" s="76"/>
      <c r="M41" s="76"/>
      <c r="N41" s="76"/>
      <c r="O41" s="76"/>
      <c r="P41" s="76"/>
      <c r="Q41" s="76"/>
      <c r="R41" s="76"/>
      <c r="S41" s="76"/>
      <c r="T41" s="76"/>
      <c r="U41" s="76"/>
      <c r="V41" s="76"/>
      <c r="W41" s="76"/>
      <c r="X41" s="76"/>
    </row>
    <row r="42" spans="2:24" ht="12.75">
      <c r="B42" s="76" t="s">
        <v>192</v>
      </c>
      <c r="C42" s="10" t="s">
        <v>17</v>
      </c>
      <c r="D42" s="76"/>
      <c r="E42" s="76"/>
      <c r="F42" s="76"/>
      <c r="G42" s="76"/>
      <c r="H42" s="76"/>
      <c r="I42" s="76"/>
      <c r="J42" s="76"/>
      <c r="K42" s="76"/>
      <c r="L42" s="76"/>
      <c r="M42" s="76"/>
      <c r="N42" s="76"/>
      <c r="O42" s="76"/>
      <c r="P42" s="76"/>
      <c r="Q42" s="76"/>
      <c r="R42" s="76"/>
      <c r="S42" s="76"/>
      <c r="T42" s="76"/>
      <c r="U42" s="76"/>
      <c r="V42" s="76"/>
      <c r="W42" s="76"/>
      <c r="X42" s="76"/>
    </row>
    <row r="43" spans="2:24" ht="12.75">
      <c r="B43" s="76" t="s">
        <v>192</v>
      </c>
      <c r="C43" s="10" t="s">
        <v>17</v>
      </c>
      <c r="D43" s="76"/>
      <c r="E43" s="76"/>
      <c r="F43" s="76"/>
      <c r="G43" s="76"/>
      <c r="H43" s="76"/>
      <c r="I43" s="76"/>
      <c r="J43" s="76"/>
      <c r="K43" s="76"/>
      <c r="L43" s="76"/>
      <c r="M43" s="76"/>
      <c r="N43" s="76"/>
      <c r="O43" s="76"/>
      <c r="P43" s="76"/>
      <c r="Q43" s="76"/>
      <c r="R43" s="76"/>
      <c r="S43" s="76"/>
      <c r="T43" s="76"/>
      <c r="U43" s="76"/>
      <c r="V43" s="76"/>
      <c r="W43" s="76"/>
      <c r="X43" s="76"/>
    </row>
    <row r="44" spans="2:24" ht="12.75">
      <c r="B44" s="40" t="s">
        <v>188</v>
      </c>
      <c r="C44" s="10" t="s">
        <v>17</v>
      </c>
      <c r="D44" s="33">
        <f>SUM(D32:D43)</f>
        <v>0</v>
      </c>
      <c r="E44" s="33">
        <f>SUM(E32:E43)</f>
        <v>0</v>
      </c>
      <c r="F44" s="33">
        <f aca="true" t="shared" si="2" ref="F44:X44">SUM(F32:F43)</f>
        <v>0</v>
      </c>
      <c r="G44" s="33">
        <f t="shared" si="2"/>
        <v>0</v>
      </c>
      <c r="H44" s="33">
        <f t="shared" si="2"/>
        <v>0</v>
      </c>
      <c r="I44" s="33">
        <f t="shared" si="2"/>
        <v>0</v>
      </c>
      <c r="J44" s="33">
        <f t="shared" si="2"/>
        <v>0</v>
      </c>
      <c r="K44" s="33">
        <f t="shared" si="2"/>
        <v>0</v>
      </c>
      <c r="L44" s="33">
        <f t="shared" si="2"/>
        <v>0</v>
      </c>
      <c r="M44" s="33">
        <f t="shared" si="2"/>
        <v>0</v>
      </c>
      <c r="N44" s="33">
        <f t="shared" si="2"/>
        <v>0</v>
      </c>
      <c r="O44" s="33">
        <f t="shared" si="2"/>
        <v>0</v>
      </c>
      <c r="P44" s="33">
        <f t="shared" si="2"/>
        <v>0</v>
      </c>
      <c r="Q44" s="33">
        <f t="shared" si="2"/>
        <v>0</v>
      </c>
      <c r="R44" s="33">
        <f t="shared" si="2"/>
        <v>0</v>
      </c>
      <c r="S44" s="33">
        <f t="shared" si="2"/>
        <v>0</v>
      </c>
      <c r="T44" s="33">
        <f t="shared" si="2"/>
        <v>0</v>
      </c>
      <c r="U44" s="33">
        <f t="shared" si="2"/>
        <v>0</v>
      </c>
      <c r="V44" s="33">
        <f t="shared" si="2"/>
        <v>0</v>
      </c>
      <c r="W44" s="33">
        <f t="shared" si="2"/>
        <v>0</v>
      </c>
      <c r="X44" s="33">
        <f t="shared" si="2"/>
        <v>0</v>
      </c>
    </row>
    <row r="45" ht="12.75"/>
    <row r="46" spans="2:24" ht="25.5">
      <c r="B46" s="44" t="s">
        <v>189</v>
      </c>
      <c r="C46" s="10" t="s">
        <v>17</v>
      </c>
      <c r="D46" s="33">
        <f>SUM(D44,D29,D20)</f>
        <v>0</v>
      </c>
      <c r="E46" s="33">
        <f>SUM(E44,E29,E20)</f>
        <v>0</v>
      </c>
      <c r="F46" s="33">
        <f aca="true" t="shared" si="3" ref="F46:X46">SUM(F44,F29,F20)</f>
        <v>0</v>
      </c>
      <c r="G46" s="33">
        <f t="shared" si="3"/>
        <v>0</v>
      </c>
      <c r="H46" s="33">
        <f t="shared" si="3"/>
        <v>0</v>
      </c>
      <c r="I46" s="33">
        <f t="shared" si="3"/>
        <v>0</v>
      </c>
      <c r="J46" s="33">
        <f t="shared" si="3"/>
        <v>0</v>
      </c>
      <c r="K46" s="33">
        <f t="shared" si="3"/>
        <v>0</v>
      </c>
      <c r="L46" s="33">
        <f t="shared" si="3"/>
        <v>0</v>
      </c>
      <c r="M46" s="33">
        <f t="shared" si="3"/>
        <v>0</v>
      </c>
      <c r="N46" s="33">
        <f t="shared" si="3"/>
        <v>0</v>
      </c>
      <c r="O46" s="33">
        <f t="shared" si="3"/>
        <v>0</v>
      </c>
      <c r="P46" s="33">
        <f t="shared" si="3"/>
        <v>0</v>
      </c>
      <c r="Q46" s="33">
        <f t="shared" si="3"/>
        <v>0</v>
      </c>
      <c r="R46" s="33">
        <f t="shared" si="3"/>
        <v>0</v>
      </c>
      <c r="S46" s="33">
        <f t="shared" si="3"/>
        <v>0</v>
      </c>
      <c r="T46" s="33">
        <f t="shared" si="3"/>
        <v>0</v>
      </c>
      <c r="U46" s="33">
        <f t="shared" si="3"/>
        <v>0</v>
      </c>
      <c r="V46" s="33">
        <f t="shared" si="3"/>
        <v>0</v>
      </c>
      <c r="W46" s="33">
        <f t="shared" si="3"/>
        <v>0</v>
      </c>
      <c r="X46" s="33">
        <f t="shared" si="3"/>
        <v>0</v>
      </c>
    </row>
    <row r="47" ht="12.75"/>
    <row r="48" spans="2:24" ht="25.5">
      <c r="B48" s="11" t="s">
        <v>190</v>
      </c>
      <c r="C48" s="10" t="s">
        <v>17</v>
      </c>
      <c r="D48" s="76"/>
      <c r="E48" s="33">
        <f>D50</f>
        <v>0</v>
      </c>
      <c r="F48" s="33">
        <f aca="true" t="shared" si="4" ref="F48:X48">E50</f>
        <v>0</v>
      </c>
      <c r="G48" s="33">
        <f t="shared" si="4"/>
        <v>0</v>
      </c>
      <c r="H48" s="33">
        <f t="shared" si="4"/>
        <v>0</v>
      </c>
      <c r="I48" s="33">
        <f t="shared" si="4"/>
        <v>0</v>
      </c>
      <c r="J48" s="33">
        <f t="shared" si="4"/>
        <v>0</v>
      </c>
      <c r="K48" s="33">
        <f t="shared" si="4"/>
        <v>0</v>
      </c>
      <c r="L48" s="33">
        <f t="shared" si="4"/>
        <v>0</v>
      </c>
      <c r="M48" s="33">
        <f t="shared" si="4"/>
        <v>0</v>
      </c>
      <c r="N48" s="33">
        <f t="shared" si="4"/>
        <v>0</v>
      </c>
      <c r="O48" s="33">
        <f t="shared" si="4"/>
        <v>0</v>
      </c>
      <c r="P48" s="33">
        <f t="shared" si="4"/>
        <v>0</v>
      </c>
      <c r="Q48" s="33">
        <f t="shared" si="4"/>
        <v>0</v>
      </c>
      <c r="R48" s="33">
        <f t="shared" si="4"/>
        <v>0</v>
      </c>
      <c r="S48" s="33">
        <f t="shared" si="4"/>
        <v>0</v>
      </c>
      <c r="T48" s="33">
        <f t="shared" si="4"/>
        <v>0</v>
      </c>
      <c r="U48" s="33">
        <f t="shared" si="4"/>
        <v>0</v>
      </c>
      <c r="V48" s="33">
        <f t="shared" si="4"/>
        <v>0</v>
      </c>
      <c r="W48" s="33">
        <f t="shared" si="4"/>
        <v>0</v>
      </c>
      <c r="X48" s="33">
        <f t="shared" si="4"/>
        <v>0</v>
      </c>
    </row>
    <row r="49" ht="12.75"/>
    <row r="50" spans="2:24" ht="25.5">
      <c r="B50" s="44" t="s">
        <v>191</v>
      </c>
      <c r="C50" s="10" t="s">
        <v>17</v>
      </c>
      <c r="D50" s="33">
        <f>SUM(D46,D48)</f>
        <v>0</v>
      </c>
      <c r="E50" s="33">
        <f>SUM(E46,E48)</f>
        <v>0</v>
      </c>
      <c r="F50" s="33">
        <f aca="true" t="shared" si="5" ref="F50:X50">SUM(F46,F48)</f>
        <v>0</v>
      </c>
      <c r="G50" s="33">
        <f t="shared" si="5"/>
        <v>0</v>
      </c>
      <c r="H50" s="33">
        <f t="shared" si="5"/>
        <v>0</v>
      </c>
      <c r="I50" s="33">
        <f t="shared" si="5"/>
        <v>0</v>
      </c>
      <c r="J50" s="33">
        <f t="shared" si="5"/>
        <v>0</v>
      </c>
      <c r="K50" s="33">
        <f t="shared" si="5"/>
        <v>0</v>
      </c>
      <c r="L50" s="33">
        <f t="shared" si="5"/>
        <v>0</v>
      </c>
      <c r="M50" s="33">
        <f t="shared" si="5"/>
        <v>0</v>
      </c>
      <c r="N50" s="33">
        <f t="shared" si="5"/>
        <v>0</v>
      </c>
      <c r="O50" s="33">
        <f t="shared" si="5"/>
        <v>0</v>
      </c>
      <c r="P50" s="33">
        <f t="shared" si="5"/>
        <v>0</v>
      </c>
      <c r="Q50" s="33">
        <f t="shared" si="5"/>
        <v>0</v>
      </c>
      <c r="R50" s="33">
        <f t="shared" si="5"/>
        <v>0</v>
      </c>
      <c r="S50" s="33">
        <f t="shared" si="5"/>
        <v>0</v>
      </c>
      <c r="T50" s="33">
        <f t="shared" si="5"/>
        <v>0</v>
      </c>
      <c r="U50" s="33">
        <f t="shared" si="5"/>
        <v>0</v>
      </c>
      <c r="V50" s="33">
        <f t="shared" si="5"/>
        <v>0</v>
      </c>
      <c r="W50" s="33">
        <f t="shared" si="5"/>
        <v>0</v>
      </c>
      <c r="X50" s="33">
        <f t="shared" si="5"/>
        <v>0</v>
      </c>
    </row>
    <row r="51" ht="12.75"/>
    <row r="52" ht="12.75"/>
    <row r="53" ht="12.75"/>
    <row r="54" ht="12.75"/>
  </sheetData>
  <sheetProtection sheet="1" objects="1" scenarios="1"/>
  <conditionalFormatting sqref="A8 A11">
    <cfRule type="cellIs" priority="3" dxfId="1" operator="equal">
      <formula>"O"</formula>
    </cfRule>
    <cfRule type="cellIs" priority="4"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1" fitToWidth="1" horizontalDpi="600" verticalDpi="600" orientation="landscape" paperSize="8" scale="72" r:id="rId3"/>
  <drawing r:id="rId2"/>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X47"/>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37.875" style="8" customWidth="1"/>
    <col min="3" max="3" width="8.625" style="8" customWidth="1"/>
    <col min="4" max="4" width="10.8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397</v>
      </c>
    </row>
    <row r="7" spans="1:24" ht="12.75">
      <c r="A7" s="8" t="s">
        <v>203</v>
      </c>
      <c r="B7" s="8" t="s">
        <v>273</v>
      </c>
      <c r="D7" s="10">
        <v>2011</v>
      </c>
      <c r="E7" s="10">
        <v>2012</v>
      </c>
      <c r="F7" s="10">
        <v>2013</v>
      </c>
      <c r="G7" s="10">
        <v>2014</v>
      </c>
      <c r="H7" s="10">
        <v>2015</v>
      </c>
      <c r="I7" s="10">
        <v>2016</v>
      </c>
      <c r="J7" s="10">
        <v>2017</v>
      </c>
      <c r="K7" s="10">
        <v>2018</v>
      </c>
      <c r="L7" s="10">
        <v>2019</v>
      </c>
      <c r="M7" s="10">
        <v>2020</v>
      </c>
      <c r="N7" s="10">
        <v>2021</v>
      </c>
      <c r="O7" s="10">
        <v>2022</v>
      </c>
      <c r="P7" s="10">
        <v>2023</v>
      </c>
      <c r="Q7" s="10">
        <v>2024</v>
      </c>
      <c r="R7" s="10">
        <v>2025</v>
      </c>
      <c r="S7" s="10">
        <v>2026</v>
      </c>
      <c r="T7" s="10">
        <v>2027</v>
      </c>
      <c r="U7" s="10">
        <v>2028</v>
      </c>
      <c r="V7" s="10">
        <v>2029</v>
      </c>
      <c r="W7" s="10">
        <v>2030</v>
      </c>
      <c r="X7" s="10">
        <v>2031</v>
      </c>
    </row>
    <row r="8" spans="1:3" ht="12.75">
      <c r="A8" s="73" t="s">
        <v>204</v>
      </c>
      <c r="C8" s="10" t="s">
        <v>287</v>
      </c>
    </row>
    <row r="9" ht="12.75">
      <c r="B9" s="29" t="s">
        <v>214</v>
      </c>
    </row>
    <row r="10" spans="1:24" ht="12.75">
      <c r="A10" s="8" t="s">
        <v>205</v>
      </c>
      <c r="B10" s="8" t="s">
        <v>213</v>
      </c>
      <c r="C10" s="10" t="s">
        <v>212</v>
      </c>
      <c r="D10" s="31" t="str">
        <f>IF(ABS(8!D44)&lt;1,"n/a",8!D32/8!D44)</f>
        <v>n/a</v>
      </c>
      <c r="E10" s="31" t="str">
        <f>IF(ABS(8!E44)&lt;1,"n/a",8!E32/8!E44)</f>
        <v>n/a</v>
      </c>
      <c r="F10" s="31" t="str">
        <f>IF(ABS(8!F44)&lt;1,"n/a",8!F32/8!F44)</f>
        <v>n/a</v>
      </c>
      <c r="G10" s="31" t="str">
        <f>IF(ABS(8!G44)&lt;1,"n/a",8!G32/8!G44)</f>
        <v>n/a</v>
      </c>
      <c r="H10" s="31" t="str">
        <f>IF(ABS(8!H44)&lt;1,"n/a",8!H32/8!H44)</f>
        <v>n/a</v>
      </c>
      <c r="I10" s="31" t="str">
        <f>IF(ABS(8!I44)&lt;1,"n/a",8!I32/8!I44)</f>
        <v>n/a</v>
      </c>
      <c r="J10" s="31" t="str">
        <f>IF(ABS(8!J44)&lt;1,"n/a",8!J32/8!J44)</f>
        <v>n/a</v>
      </c>
      <c r="K10" s="31" t="str">
        <f>IF(ABS(8!K44)&lt;1,"n/a",8!K32/8!K44)</f>
        <v>n/a</v>
      </c>
      <c r="L10" s="31" t="str">
        <f>IF(ABS(8!L44)&lt;1,"n/a",8!L32/8!L44)</f>
        <v>n/a</v>
      </c>
      <c r="M10" s="31" t="str">
        <f>IF(ABS(8!M44)&lt;1,"n/a",8!M32/8!M44)</f>
        <v>n/a</v>
      </c>
      <c r="N10" s="31" t="str">
        <f>IF(ABS(8!N44)&lt;1,"n/a",8!N32/8!N44)</f>
        <v>n/a</v>
      </c>
      <c r="O10" s="31" t="str">
        <f>IF(ABS(8!O44)&lt;1,"n/a",8!O32/8!O44)</f>
        <v>n/a</v>
      </c>
      <c r="P10" s="31" t="str">
        <f>IF(ABS(8!P44)&lt;1,"n/a",8!P32/8!P44)</f>
        <v>n/a</v>
      </c>
      <c r="Q10" s="31" t="str">
        <f>IF(ABS(8!Q44)&lt;1,"n/a",8!Q32/8!Q44)</f>
        <v>n/a</v>
      </c>
      <c r="R10" s="31" t="str">
        <f>IF(ABS(8!R44)&lt;1,"n/a",8!R32/8!R44)</f>
        <v>n/a</v>
      </c>
      <c r="S10" s="31" t="str">
        <f>IF(ABS(8!S44)&lt;1,"n/a",8!S32/8!S44)</f>
        <v>n/a</v>
      </c>
      <c r="T10" s="31" t="str">
        <f>IF(ABS(8!T44)&lt;1,"n/a",8!T32/8!T44)</f>
        <v>n/a</v>
      </c>
      <c r="U10" s="31" t="str">
        <f>IF(ABS(8!U44)&lt;1,"n/a",8!U32/8!U44)</f>
        <v>n/a</v>
      </c>
      <c r="V10" s="31" t="str">
        <f>IF(ABS(8!V44)&lt;1,"n/a",8!V32/8!V44)</f>
        <v>n/a</v>
      </c>
      <c r="W10" s="31" t="str">
        <f>IF(ABS(8!W44)&lt;1,"n/a",8!W32/8!W44)</f>
        <v>n/a</v>
      </c>
      <c r="X10" s="31" t="str">
        <f>IF(ABS(8!X44)&lt;1,"n/a",8!X32/8!X44)</f>
        <v>n/a</v>
      </c>
    </row>
    <row r="11" spans="1:24" ht="12.75">
      <c r="A11" s="73" t="s">
        <v>206</v>
      </c>
      <c r="B11" s="8" t="s">
        <v>359</v>
      </c>
      <c r="C11" s="10" t="s">
        <v>212</v>
      </c>
      <c r="D11" s="31">
        <f aca="true" t="shared" si="0" ref="D11:X11">D24</f>
        <v>0</v>
      </c>
      <c r="E11" s="31">
        <f t="shared" si="0"/>
        <v>0</v>
      </c>
      <c r="F11" s="31">
        <f t="shared" si="0"/>
        <v>0</v>
      </c>
      <c r="G11" s="31">
        <f t="shared" si="0"/>
        <v>0</v>
      </c>
      <c r="H11" s="31">
        <f t="shared" si="0"/>
        <v>0</v>
      </c>
      <c r="I11" s="31">
        <f t="shared" si="0"/>
        <v>0</v>
      </c>
      <c r="J11" s="31">
        <f t="shared" si="0"/>
        <v>0</v>
      </c>
      <c r="K11" s="31">
        <f t="shared" si="0"/>
        <v>0</v>
      </c>
      <c r="L11" s="31">
        <f t="shared" si="0"/>
        <v>0</v>
      </c>
      <c r="M11" s="31">
        <f t="shared" si="0"/>
        <v>0</v>
      </c>
      <c r="N11" s="31">
        <f t="shared" si="0"/>
        <v>0</v>
      </c>
      <c r="O11" s="31">
        <f t="shared" si="0"/>
        <v>0</v>
      </c>
      <c r="P11" s="31">
        <f t="shared" si="0"/>
        <v>0</v>
      </c>
      <c r="Q11" s="31">
        <f t="shared" si="0"/>
        <v>0</v>
      </c>
      <c r="R11" s="31">
        <f t="shared" si="0"/>
        <v>0</v>
      </c>
      <c r="S11" s="31">
        <f t="shared" si="0"/>
        <v>0</v>
      </c>
      <c r="T11" s="31">
        <f t="shared" si="0"/>
        <v>0</v>
      </c>
      <c r="U11" s="31">
        <f t="shared" si="0"/>
        <v>0</v>
      </c>
      <c r="V11" s="31">
        <f t="shared" si="0"/>
        <v>0</v>
      </c>
      <c r="W11" s="31">
        <f t="shared" si="0"/>
        <v>0</v>
      </c>
      <c r="X11" s="31">
        <f t="shared" si="0"/>
        <v>0</v>
      </c>
    </row>
    <row r="12" spans="1:24" ht="12.75">
      <c r="A12" s="74"/>
      <c r="B12" s="8" t="s">
        <v>360</v>
      </c>
      <c r="C12" s="10" t="s">
        <v>212</v>
      </c>
      <c r="D12" s="31">
        <f aca="true" t="shared" si="1" ref="D12:X12">D25</f>
        <v>0</v>
      </c>
      <c r="E12" s="31">
        <f t="shared" si="1"/>
        <v>0</v>
      </c>
      <c r="F12" s="31">
        <f t="shared" si="1"/>
        <v>0</v>
      </c>
      <c r="G12" s="31">
        <f t="shared" si="1"/>
        <v>0</v>
      </c>
      <c r="H12" s="31">
        <f t="shared" si="1"/>
        <v>0</v>
      </c>
      <c r="I12" s="31">
        <f t="shared" si="1"/>
        <v>0</v>
      </c>
      <c r="J12" s="31">
        <f t="shared" si="1"/>
        <v>0</v>
      </c>
      <c r="K12" s="31">
        <f t="shared" si="1"/>
        <v>0</v>
      </c>
      <c r="L12" s="31">
        <f t="shared" si="1"/>
        <v>0</v>
      </c>
      <c r="M12" s="31">
        <f t="shared" si="1"/>
        <v>0</v>
      </c>
      <c r="N12" s="31">
        <f t="shared" si="1"/>
        <v>0</v>
      </c>
      <c r="O12" s="31">
        <f t="shared" si="1"/>
        <v>0</v>
      </c>
      <c r="P12" s="31">
        <f t="shared" si="1"/>
        <v>0</v>
      </c>
      <c r="Q12" s="31">
        <f t="shared" si="1"/>
        <v>0</v>
      </c>
      <c r="R12" s="31">
        <f t="shared" si="1"/>
        <v>0</v>
      </c>
      <c r="S12" s="31">
        <f t="shared" si="1"/>
        <v>0</v>
      </c>
      <c r="T12" s="31">
        <f t="shared" si="1"/>
        <v>0</v>
      </c>
      <c r="U12" s="31">
        <f t="shared" si="1"/>
        <v>0</v>
      </c>
      <c r="V12" s="31">
        <f t="shared" si="1"/>
        <v>0</v>
      </c>
      <c r="W12" s="31">
        <f t="shared" si="1"/>
        <v>0</v>
      </c>
      <c r="X12" s="31">
        <f t="shared" si="1"/>
        <v>0</v>
      </c>
    </row>
    <row r="13" ht="12.75">
      <c r="A13" s="75" t="b">
        <v>0</v>
      </c>
    </row>
    <row r="14" spans="2:24" ht="12.75" customHeight="1">
      <c r="B14" s="8" t="s">
        <v>325</v>
      </c>
      <c r="C14" s="10" t="s">
        <v>212</v>
      </c>
      <c r="D14" s="31">
        <f>MIN(D11:X11)</f>
        <v>0</v>
      </c>
      <c r="E14" s="47"/>
      <c r="F14" s="47"/>
      <c r="G14" s="47"/>
      <c r="H14" s="47"/>
      <c r="I14" s="47"/>
      <c r="J14" s="47"/>
      <c r="K14" s="47"/>
      <c r="L14" s="47"/>
      <c r="M14" s="47"/>
      <c r="N14" s="47"/>
      <c r="O14" s="47"/>
      <c r="P14" s="47"/>
      <c r="Q14" s="47"/>
      <c r="R14" s="47"/>
      <c r="S14" s="47"/>
      <c r="T14" s="47"/>
      <c r="U14" s="47"/>
      <c r="V14" s="47"/>
      <c r="W14" s="47"/>
      <c r="X14" s="47"/>
    </row>
    <row r="15" spans="2:24" ht="12.75" customHeight="1">
      <c r="B15" s="8" t="s">
        <v>225</v>
      </c>
      <c r="C15" s="10" t="s">
        <v>212</v>
      </c>
      <c r="D15" s="31">
        <f>MIN(D12:X12)</f>
        <v>0</v>
      </c>
      <c r="E15" s="47"/>
      <c r="F15" s="47"/>
      <c r="G15" s="47"/>
      <c r="H15" s="47"/>
      <c r="I15" s="47"/>
      <c r="J15" s="47"/>
      <c r="K15" s="47"/>
      <c r="L15" s="47"/>
      <c r="M15" s="47"/>
      <c r="N15" s="47"/>
      <c r="O15" s="47"/>
      <c r="P15" s="47"/>
      <c r="Q15" s="47"/>
      <c r="R15" s="47"/>
      <c r="S15" s="47"/>
      <c r="T15" s="47"/>
      <c r="U15" s="47"/>
      <c r="V15" s="47"/>
      <c r="W15" s="47"/>
      <c r="X15" s="47"/>
    </row>
    <row r="16" ht="12.75"/>
    <row r="17" ht="12.75">
      <c r="B17" s="29" t="s">
        <v>249</v>
      </c>
    </row>
    <row r="18" spans="2:24" ht="12.75" customHeight="1">
      <c r="B18" s="8" t="s">
        <v>325</v>
      </c>
      <c r="C18" s="10" t="s">
        <v>212</v>
      </c>
      <c r="D18" s="76"/>
      <c r="E18" s="47"/>
      <c r="F18" s="47"/>
      <c r="G18" s="47"/>
      <c r="H18" s="47"/>
      <c r="I18" s="47"/>
      <c r="J18" s="47"/>
      <c r="K18" s="47"/>
      <c r="L18" s="47"/>
      <c r="M18" s="47"/>
      <c r="N18" s="47"/>
      <c r="O18" s="47"/>
      <c r="P18" s="47"/>
      <c r="Q18" s="47"/>
      <c r="R18" s="47"/>
      <c r="S18" s="47"/>
      <c r="T18" s="47"/>
      <c r="U18" s="47"/>
      <c r="V18" s="47"/>
      <c r="W18" s="47"/>
      <c r="X18" s="47"/>
    </row>
    <row r="19" spans="2:24" ht="12.75" customHeight="1">
      <c r="B19" s="8" t="s">
        <v>225</v>
      </c>
      <c r="C19" s="10" t="s">
        <v>212</v>
      </c>
      <c r="D19" s="76"/>
      <c r="E19" s="47"/>
      <c r="F19" s="47"/>
      <c r="G19" s="47"/>
      <c r="H19" s="47"/>
      <c r="I19" s="47"/>
      <c r="J19" s="47"/>
      <c r="K19" s="47"/>
      <c r="L19" s="47"/>
      <c r="M19" s="47"/>
      <c r="N19" s="47"/>
      <c r="O19" s="47"/>
      <c r="P19" s="47"/>
      <c r="Q19" s="47"/>
      <c r="R19" s="47"/>
      <c r="S19" s="47"/>
      <c r="T19" s="47"/>
      <c r="U19" s="47"/>
      <c r="V19" s="47"/>
      <c r="W19" s="47"/>
      <c r="X19" s="47"/>
    </row>
    <row r="20" spans="2:24" ht="12.75" customHeight="1">
      <c r="B20" s="76" t="s">
        <v>255</v>
      </c>
      <c r="C20" s="10" t="s">
        <v>212</v>
      </c>
      <c r="D20" s="76"/>
      <c r="E20" s="76"/>
      <c r="F20" s="76"/>
      <c r="G20" s="76"/>
      <c r="H20" s="76"/>
      <c r="I20" s="76"/>
      <c r="J20" s="76"/>
      <c r="K20" s="76"/>
      <c r="L20" s="76"/>
      <c r="M20" s="76"/>
      <c r="N20" s="76"/>
      <c r="O20" s="76"/>
      <c r="P20" s="76"/>
      <c r="Q20" s="76"/>
      <c r="R20" s="76"/>
      <c r="S20" s="76"/>
      <c r="T20" s="76"/>
      <c r="U20" s="76"/>
      <c r="V20" s="76"/>
      <c r="W20" s="76"/>
      <c r="X20" s="76"/>
    </row>
    <row r="21" spans="2:24" ht="12.75" customHeight="1">
      <c r="B21" s="76" t="s">
        <v>256</v>
      </c>
      <c r="C21" s="10" t="s">
        <v>212</v>
      </c>
      <c r="D21" s="76"/>
      <c r="E21" s="76"/>
      <c r="F21" s="76"/>
      <c r="G21" s="76"/>
      <c r="H21" s="76"/>
      <c r="I21" s="76"/>
      <c r="J21" s="76"/>
      <c r="K21" s="76"/>
      <c r="L21" s="76"/>
      <c r="M21" s="76"/>
      <c r="N21" s="76"/>
      <c r="O21" s="76"/>
      <c r="P21" s="76"/>
      <c r="Q21" s="76"/>
      <c r="R21" s="76"/>
      <c r="S21" s="76"/>
      <c r="T21" s="76"/>
      <c r="U21" s="76"/>
      <c r="V21" s="76"/>
      <c r="W21" s="76"/>
      <c r="X21" s="76"/>
    </row>
    <row r="22" ht="12.75"/>
    <row r="23" ht="12.75">
      <c r="B23" s="29" t="s">
        <v>317</v>
      </c>
    </row>
    <row r="24" spans="2:24" ht="12.75">
      <c r="B24" s="35" t="s">
        <v>316</v>
      </c>
      <c r="C24" s="10" t="s">
        <v>212</v>
      </c>
      <c r="D24" s="76"/>
      <c r="E24" s="76"/>
      <c r="F24" s="76"/>
      <c r="G24" s="76"/>
      <c r="H24" s="76"/>
      <c r="I24" s="76"/>
      <c r="J24" s="76"/>
      <c r="K24" s="76"/>
      <c r="L24" s="76"/>
      <c r="M24" s="76"/>
      <c r="N24" s="76"/>
      <c r="O24" s="76"/>
      <c r="P24" s="76"/>
      <c r="Q24" s="76"/>
      <c r="R24" s="76"/>
      <c r="S24" s="76"/>
      <c r="T24" s="76"/>
      <c r="U24" s="76"/>
      <c r="V24" s="76"/>
      <c r="W24" s="76"/>
      <c r="X24" s="76"/>
    </row>
    <row r="25" spans="2:24" ht="12.75">
      <c r="B25" s="35" t="s">
        <v>221</v>
      </c>
      <c r="C25" s="53" t="s">
        <v>212</v>
      </c>
      <c r="D25" s="76"/>
      <c r="E25" s="76"/>
      <c r="F25" s="76"/>
      <c r="G25" s="76"/>
      <c r="H25" s="76"/>
      <c r="I25" s="76"/>
      <c r="J25" s="76"/>
      <c r="K25" s="76"/>
      <c r="L25" s="76"/>
      <c r="M25" s="76"/>
      <c r="N25" s="76"/>
      <c r="O25" s="76"/>
      <c r="P25" s="76"/>
      <c r="Q25" s="76"/>
      <c r="R25" s="76"/>
      <c r="S25" s="76"/>
      <c r="T25" s="76"/>
      <c r="U25" s="76"/>
      <c r="V25" s="76"/>
      <c r="W25" s="76"/>
      <c r="X25" s="76"/>
    </row>
    <row r="26" spans="2:24" ht="12.75" customHeight="1">
      <c r="B26" s="31" t="str">
        <f>B20</f>
        <v>Other covenant 1 - please specify</v>
      </c>
      <c r="C26" s="10" t="s">
        <v>212</v>
      </c>
      <c r="D26" s="76"/>
      <c r="E26" s="76"/>
      <c r="F26" s="76"/>
      <c r="G26" s="76"/>
      <c r="H26" s="76"/>
      <c r="I26" s="76"/>
      <c r="J26" s="76"/>
      <c r="K26" s="76"/>
      <c r="L26" s="76"/>
      <c r="M26" s="76"/>
      <c r="N26" s="76"/>
      <c r="O26" s="76"/>
      <c r="P26" s="76"/>
      <c r="Q26" s="76"/>
      <c r="R26" s="76"/>
      <c r="S26" s="76"/>
      <c r="T26" s="76"/>
      <c r="U26" s="76"/>
      <c r="V26" s="76"/>
      <c r="W26" s="76"/>
      <c r="X26" s="76"/>
    </row>
    <row r="27" spans="2:24" ht="12.75" customHeight="1">
      <c r="B27" s="31" t="str">
        <f>B21</f>
        <v>Other covenant 2 - please specify</v>
      </c>
      <c r="C27" s="10" t="s">
        <v>212</v>
      </c>
      <c r="D27" s="76"/>
      <c r="E27" s="76"/>
      <c r="F27" s="76"/>
      <c r="G27" s="76"/>
      <c r="H27" s="76"/>
      <c r="I27" s="76"/>
      <c r="J27" s="76"/>
      <c r="K27" s="76"/>
      <c r="L27" s="76"/>
      <c r="M27" s="76"/>
      <c r="N27" s="76"/>
      <c r="O27" s="76"/>
      <c r="P27" s="76"/>
      <c r="Q27" s="76"/>
      <c r="R27" s="76"/>
      <c r="S27" s="76"/>
      <c r="T27" s="76"/>
      <c r="U27" s="76"/>
      <c r="V27" s="76"/>
      <c r="W27" s="76"/>
      <c r="X27" s="76"/>
    </row>
    <row r="28" ht="12.75"/>
    <row r="29" ht="12.75">
      <c r="B29" s="30" t="s">
        <v>307</v>
      </c>
    </row>
    <row r="30" spans="2:24" ht="12.75" customHeight="1">
      <c r="B30" s="8" t="s">
        <v>292</v>
      </c>
      <c r="C30" s="10" t="s">
        <v>17</v>
      </c>
      <c r="D30" s="76"/>
      <c r="E30" s="47"/>
      <c r="F30" s="47"/>
      <c r="G30" s="47"/>
      <c r="H30" s="47"/>
      <c r="I30" s="47"/>
      <c r="J30" s="47"/>
      <c r="K30" s="47"/>
      <c r="L30" s="47"/>
      <c r="M30" s="47"/>
      <c r="N30" s="47"/>
      <c r="O30" s="47"/>
      <c r="P30" s="47"/>
      <c r="Q30" s="47"/>
      <c r="R30" s="47"/>
      <c r="S30" s="47"/>
      <c r="T30" s="47"/>
      <c r="U30" s="47"/>
      <c r="V30" s="47"/>
      <c r="W30" s="47"/>
      <c r="X30" s="47"/>
    </row>
    <row r="31" spans="2:24" ht="12.75">
      <c r="B31" s="8" t="s">
        <v>291</v>
      </c>
      <c r="C31" s="10" t="s">
        <v>17</v>
      </c>
      <c r="D31" s="76"/>
      <c r="E31" s="76"/>
      <c r="F31" s="76"/>
      <c r="G31" s="76"/>
      <c r="H31" s="76"/>
      <c r="I31" s="76"/>
      <c r="J31" s="76"/>
      <c r="K31" s="76"/>
      <c r="L31" s="76"/>
      <c r="M31" s="76"/>
      <c r="N31" s="76"/>
      <c r="O31" s="76"/>
      <c r="P31" s="76"/>
      <c r="Q31" s="76"/>
      <c r="R31" s="76"/>
      <c r="S31" s="76"/>
      <c r="T31" s="76"/>
      <c r="U31" s="76"/>
      <c r="V31" s="76"/>
      <c r="W31" s="76"/>
      <c r="X31" s="76"/>
    </row>
    <row r="32" spans="2:24" ht="12.75">
      <c r="B32" s="8" t="s">
        <v>290</v>
      </c>
      <c r="C32" s="10" t="s">
        <v>17</v>
      </c>
      <c r="D32" s="76"/>
      <c r="E32" s="76"/>
      <c r="F32" s="76"/>
      <c r="G32" s="76"/>
      <c r="H32" s="76"/>
      <c r="I32" s="76"/>
      <c r="J32" s="76"/>
      <c r="K32" s="76"/>
      <c r="L32" s="76"/>
      <c r="M32" s="76"/>
      <c r="N32" s="76"/>
      <c r="O32" s="76"/>
      <c r="P32" s="76"/>
      <c r="Q32" s="76"/>
      <c r="R32" s="76"/>
      <c r="S32" s="76"/>
      <c r="T32" s="76"/>
      <c r="U32" s="76"/>
      <c r="V32" s="76"/>
      <c r="W32" s="76"/>
      <c r="X32" s="76"/>
    </row>
    <row r="33" spans="3:24" ht="12.75">
      <c r="C33" s="54"/>
      <c r="D33" s="32"/>
      <c r="E33" s="32"/>
      <c r="F33" s="32"/>
      <c r="G33" s="32"/>
      <c r="H33" s="32"/>
      <c r="I33" s="32"/>
      <c r="J33" s="32"/>
      <c r="K33" s="32"/>
      <c r="L33" s="32"/>
      <c r="M33" s="32"/>
      <c r="N33" s="32"/>
      <c r="O33" s="32"/>
      <c r="P33" s="32"/>
      <c r="Q33" s="32"/>
      <c r="R33" s="32"/>
      <c r="S33" s="32"/>
      <c r="T33" s="32"/>
      <c r="U33" s="32"/>
      <c r="V33" s="32"/>
      <c r="W33" s="32"/>
      <c r="X33" s="32"/>
    </row>
    <row r="34" spans="2:24" ht="12.75">
      <c r="B34" s="29" t="s">
        <v>358</v>
      </c>
      <c r="C34" s="54"/>
      <c r="D34" s="32"/>
      <c r="E34" s="32"/>
      <c r="F34" s="32"/>
      <c r="G34" s="32"/>
      <c r="H34" s="32"/>
      <c r="I34" s="32"/>
      <c r="J34" s="32"/>
      <c r="K34" s="32"/>
      <c r="L34" s="32"/>
      <c r="M34" s="32"/>
      <c r="N34" s="32"/>
      <c r="O34" s="32"/>
      <c r="P34" s="32"/>
      <c r="Q34" s="32"/>
      <c r="R34" s="32"/>
      <c r="S34" s="32"/>
      <c r="T34" s="32"/>
      <c r="U34" s="32"/>
      <c r="V34" s="32"/>
      <c r="W34" s="32"/>
      <c r="X34" s="32"/>
    </row>
    <row r="35" spans="2:24" ht="63.75" customHeight="1">
      <c r="B35" s="145"/>
      <c r="C35" s="146"/>
      <c r="D35" s="146"/>
      <c r="E35" s="146"/>
      <c r="F35" s="146"/>
      <c r="G35" s="146"/>
      <c r="H35" s="146"/>
      <c r="I35" s="146"/>
      <c r="J35" s="146"/>
      <c r="K35" s="147"/>
      <c r="L35" s="32"/>
      <c r="M35" s="32"/>
      <c r="N35" s="32"/>
      <c r="O35" s="32"/>
      <c r="P35" s="32"/>
      <c r="Q35" s="32"/>
      <c r="R35" s="32"/>
      <c r="S35" s="32"/>
      <c r="T35" s="32"/>
      <c r="U35" s="32"/>
      <c r="V35" s="32"/>
      <c r="W35" s="32"/>
      <c r="X35" s="32"/>
    </row>
    <row r="36" spans="3:24" ht="12.75">
      <c r="C36" s="54"/>
      <c r="D36" s="32"/>
      <c r="E36" s="32"/>
      <c r="F36" s="32"/>
      <c r="G36" s="32"/>
      <c r="H36" s="32"/>
      <c r="I36" s="32"/>
      <c r="J36" s="32"/>
      <c r="K36" s="32"/>
      <c r="L36" s="32"/>
      <c r="M36" s="32"/>
      <c r="N36" s="32"/>
      <c r="O36" s="32"/>
      <c r="P36" s="32"/>
      <c r="Q36" s="32"/>
      <c r="R36" s="32"/>
      <c r="S36" s="32"/>
      <c r="T36" s="32"/>
      <c r="U36" s="32"/>
      <c r="V36" s="32"/>
      <c r="W36" s="32"/>
      <c r="X36" s="32"/>
    </row>
    <row r="37" spans="2:24" ht="12.75">
      <c r="B37" s="29" t="s">
        <v>361</v>
      </c>
      <c r="C37" s="54"/>
      <c r="D37" s="32"/>
      <c r="E37" s="32"/>
      <c r="F37" s="32"/>
      <c r="G37" s="32"/>
      <c r="H37" s="32"/>
      <c r="I37" s="32"/>
      <c r="J37" s="32"/>
      <c r="K37" s="32"/>
      <c r="L37" s="32"/>
      <c r="M37" s="32"/>
      <c r="N37" s="32"/>
      <c r="O37" s="32"/>
      <c r="P37" s="32"/>
      <c r="Q37" s="32"/>
      <c r="R37" s="32"/>
      <c r="S37" s="32"/>
      <c r="T37" s="32"/>
      <c r="U37" s="32"/>
      <c r="V37" s="32"/>
      <c r="W37" s="32"/>
      <c r="X37" s="32"/>
    </row>
    <row r="38" spans="2:24" ht="63.75" customHeight="1">
      <c r="B38" s="145"/>
      <c r="C38" s="146"/>
      <c r="D38" s="146"/>
      <c r="E38" s="146"/>
      <c r="F38" s="146"/>
      <c r="G38" s="146"/>
      <c r="H38" s="146"/>
      <c r="I38" s="146"/>
      <c r="J38" s="146"/>
      <c r="K38" s="147"/>
      <c r="L38" s="32"/>
      <c r="M38" s="32"/>
      <c r="N38" s="32"/>
      <c r="O38" s="32"/>
      <c r="P38" s="32"/>
      <c r="Q38" s="32"/>
      <c r="R38" s="32"/>
      <c r="S38" s="32"/>
      <c r="T38" s="32"/>
      <c r="U38" s="32"/>
      <c r="V38" s="32"/>
      <c r="W38" s="32"/>
      <c r="X38" s="32"/>
    </row>
    <row r="39" spans="3:24" ht="12.75">
      <c r="C39" s="54"/>
      <c r="D39" s="32"/>
      <c r="E39" s="32"/>
      <c r="F39" s="32"/>
      <c r="G39" s="32"/>
      <c r="H39" s="32"/>
      <c r="I39" s="32"/>
      <c r="J39" s="32"/>
      <c r="K39" s="32"/>
      <c r="L39" s="32"/>
      <c r="M39" s="32"/>
      <c r="N39" s="32"/>
      <c r="O39" s="32"/>
      <c r="P39" s="32"/>
      <c r="Q39" s="32"/>
      <c r="R39" s="32"/>
      <c r="S39" s="32"/>
      <c r="T39" s="32"/>
      <c r="U39" s="32"/>
      <c r="V39" s="32"/>
      <c r="W39" s="32"/>
      <c r="X39" s="32"/>
    </row>
    <row r="40" spans="2:24" ht="12.75">
      <c r="B40" s="29" t="str">
        <f>"Narrative description of "&amp;B20&amp;" calculation"</f>
        <v>Narrative description of Other covenant 1 - please specify calculation</v>
      </c>
      <c r="C40" s="54"/>
      <c r="D40" s="32"/>
      <c r="E40" s="32"/>
      <c r="F40" s="32"/>
      <c r="G40" s="32"/>
      <c r="H40" s="32"/>
      <c r="I40" s="32"/>
      <c r="J40" s="32"/>
      <c r="K40" s="32"/>
      <c r="L40" s="32"/>
      <c r="M40" s="32"/>
      <c r="N40" s="32"/>
      <c r="O40" s="32"/>
      <c r="P40" s="32"/>
      <c r="Q40" s="32"/>
      <c r="R40" s="32"/>
      <c r="S40" s="32"/>
      <c r="T40" s="32"/>
      <c r="U40" s="32"/>
      <c r="V40" s="32"/>
      <c r="W40" s="32"/>
      <c r="X40" s="32"/>
    </row>
    <row r="41" spans="2:24" ht="63.75" customHeight="1">
      <c r="B41" s="145"/>
      <c r="C41" s="146"/>
      <c r="D41" s="146"/>
      <c r="E41" s="146"/>
      <c r="F41" s="146"/>
      <c r="G41" s="146"/>
      <c r="H41" s="146"/>
      <c r="I41" s="146"/>
      <c r="J41" s="146"/>
      <c r="K41" s="147"/>
      <c r="L41" s="32"/>
      <c r="M41" s="32"/>
      <c r="N41" s="32"/>
      <c r="O41" s="32"/>
      <c r="P41" s="32"/>
      <c r="Q41" s="32"/>
      <c r="R41" s="32"/>
      <c r="S41" s="32"/>
      <c r="T41" s="32"/>
      <c r="U41" s="32"/>
      <c r="V41" s="32"/>
      <c r="W41" s="32"/>
      <c r="X41" s="32"/>
    </row>
    <row r="42" spans="3:24" ht="12.75">
      <c r="C42" s="54"/>
      <c r="D42" s="32"/>
      <c r="E42" s="32"/>
      <c r="F42" s="32"/>
      <c r="G42" s="32"/>
      <c r="H42" s="32"/>
      <c r="I42" s="32"/>
      <c r="J42" s="32"/>
      <c r="K42" s="32"/>
      <c r="L42" s="32"/>
      <c r="M42" s="32"/>
      <c r="N42" s="32"/>
      <c r="O42" s="32"/>
      <c r="P42" s="32"/>
      <c r="Q42" s="32"/>
      <c r="R42" s="32"/>
      <c r="S42" s="32"/>
      <c r="T42" s="32"/>
      <c r="U42" s="32"/>
      <c r="V42" s="32"/>
      <c r="W42" s="32"/>
      <c r="X42" s="32"/>
    </row>
    <row r="43" spans="2:24" ht="12.75">
      <c r="B43" s="29" t="str">
        <f>"Narrative description of "&amp;B21&amp;" calculation"</f>
        <v>Narrative description of Other covenant 2 - please specify calculation</v>
      </c>
      <c r="C43" s="54"/>
      <c r="D43" s="32"/>
      <c r="E43" s="32"/>
      <c r="F43" s="32"/>
      <c r="G43" s="32"/>
      <c r="H43" s="32"/>
      <c r="I43" s="32"/>
      <c r="J43" s="32"/>
      <c r="K43" s="32"/>
      <c r="L43" s="32"/>
      <c r="M43" s="32"/>
      <c r="N43" s="32"/>
      <c r="O43" s="32"/>
      <c r="P43" s="32"/>
      <c r="Q43" s="32"/>
      <c r="R43" s="32"/>
      <c r="S43" s="32"/>
      <c r="T43" s="32"/>
      <c r="U43" s="32"/>
      <c r="V43" s="32"/>
      <c r="W43" s="32"/>
      <c r="X43" s="32"/>
    </row>
    <row r="44" spans="2:24" ht="63.75" customHeight="1">
      <c r="B44" s="145"/>
      <c r="C44" s="146"/>
      <c r="D44" s="146"/>
      <c r="E44" s="146"/>
      <c r="F44" s="146"/>
      <c r="G44" s="146"/>
      <c r="H44" s="146"/>
      <c r="I44" s="146"/>
      <c r="J44" s="146"/>
      <c r="K44" s="147"/>
      <c r="L44" s="32"/>
      <c r="M44" s="32"/>
      <c r="N44" s="32"/>
      <c r="O44" s="32"/>
      <c r="P44" s="32"/>
      <c r="Q44" s="32"/>
      <c r="R44" s="32"/>
      <c r="S44" s="32"/>
      <c r="T44" s="32"/>
      <c r="U44" s="32"/>
      <c r="V44" s="32"/>
      <c r="W44" s="32"/>
      <c r="X44" s="32"/>
    </row>
    <row r="45" spans="3:24" ht="12.75">
      <c r="C45" s="54"/>
      <c r="D45" s="32"/>
      <c r="E45" s="32"/>
      <c r="F45" s="32"/>
      <c r="G45" s="32"/>
      <c r="H45" s="32"/>
      <c r="I45" s="32"/>
      <c r="J45" s="32"/>
      <c r="K45" s="32"/>
      <c r="L45" s="32"/>
      <c r="M45" s="32"/>
      <c r="N45" s="32"/>
      <c r="O45" s="32"/>
      <c r="P45" s="32"/>
      <c r="Q45" s="32"/>
      <c r="R45" s="32"/>
      <c r="S45" s="32"/>
      <c r="T45" s="32"/>
      <c r="U45" s="32"/>
      <c r="V45" s="32"/>
      <c r="W45" s="32"/>
      <c r="X45" s="32"/>
    </row>
    <row r="46" spans="3:24" ht="12.75" hidden="1">
      <c r="C46" s="54"/>
      <c r="D46" s="32"/>
      <c r="E46" s="32"/>
      <c r="F46" s="32"/>
      <c r="G46" s="32"/>
      <c r="H46" s="32"/>
      <c r="I46" s="32"/>
      <c r="J46" s="32"/>
      <c r="K46" s="32"/>
      <c r="L46" s="32"/>
      <c r="M46" s="32"/>
      <c r="N46" s="32"/>
      <c r="O46" s="32"/>
      <c r="P46" s="32"/>
      <c r="Q46" s="32"/>
      <c r="R46" s="32"/>
      <c r="S46" s="32"/>
      <c r="T46" s="32"/>
      <c r="U46" s="32"/>
      <c r="V46" s="32"/>
      <c r="W46" s="32"/>
      <c r="X46" s="32"/>
    </row>
    <row r="47" spans="3:24" ht="12.75" hidden="1">
      <c r="C47" s="54"/>
      <c r="D47" s="32"/>
      <c r="E47" s="32"/>
      <c r="F47" s="32"/>
      <c r="G47" s="32"/>
      <c r="H47" s="32"/>
      <c r="I47" s="32"/>
      <c r="J47" s="32"/>
      <c r="K47" s="32"/>
      <c r="L47" s="32"/>
      <c r="M47" s="32"/>
      <c r="N47" s="32"/>
      <c r="O47" s="32"/>
      <c r="P47" s="32"/>
      <c r="Q47" s="32"/>
      <c r="R47" s="32"/>
      <c r="S47" s="32"/>
      <c r="T47" s="32"/>
      <c r="U47" s="32"/>
      <c r="V47" s="32"/>
      <c r="W47" s="32"/>
      <c r="X47" s="32"/>
    </row>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sheetData>
  <sheetProtection sheet="1" objects="1" scenarios="1"/>
  <mergeCells count="4">
    <mergeCell ref="B35:K35"/>
    <mergeCell ref="B38:K38"/>
    <mergeCell ref="B41:K41"/>
    <mergeCell ref="B44:K44"/>
  </mergeCells>
  <conditionalFormatting sqref="A8 A11">
    <cfRule type="cellIs" priority="3" dxfId="1" operator="equal">
      <formula>"O"</formula>
    </cfRule>
    <cfRule type="cellIs" priority="4"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1" fitToWidth="1" horizontalDpi="600" verticalDpi="600" orientation="landscape" paperSize="8" scale="71" r:id="rId3"/>
  <drawing r:id="rId2"/>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X47"/>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3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398</v>
      </c>
    </row>
    <row r="7" spans="1:24" ht="12.75">
      <c r="A7" s="8" t="s">
        <v>203</v>
      </c>
      <c r="B7" s="8" t="s">
        <v>273</v>
      </c>
      <c r="D7" s="10">
        <v>2011</v>
      </c>
      <c r="E7" s="10">
        <v>2012</v>
      </c>
      <c r="F7" s="10">
        <v>2013</v>
      </c>
      <c r="G7" s="10">
        <v>2014</v>
      </c>
      <c r="H7" s="10">
        <v>2015</v>
      </c>
      <c r="I7" s="10">
        <v>2016</v>
      </c>
      <c r="J7" s="10">
        <v>2017</v>
      </c>
      <c r="K7" s="10">
        <v>2018</v>
      </c>
      <c r="L7" s="10">
        <v>2019</v>
      </c>
      <c r="M7" s="10">
        <v>2020</v>
      </c>
      <c r="N7" s="10">
        <v>2021</v>
      </c>
      <c r="O7" s="10">
        <v>2022</v>
      </c>
      <c r="P7" s="10">
        <v>2023</v>
      </c>
      <c r="Q7" s="10">
        <v>2024</v>
      </c>
      <c r="R7" s="10">
        <v>2025</v>
      </c>
      <c r="S7" s="10">
        <v>2026</v>
      </c>
      <c r="T7" s="10">
        <v>2027</v>
      </c>
      <c r="U7" s="10">
        <v>2028</v>
      </c>
      <c r="V7" s="10">
        <v>2029</v>
      </c>
      <c r="W7" s="10">
        <v>2030</v>
      </c>
      <c r="X7" s="10">
        <v>2031</v>
      </c>
    </row>
    <row r="8" spans="1:24" ht="12.75">
      <c r="A8" s="73" t="s">
        <v>211</v>
      </c>
      <c r="B8" s="29" t="s">
        <v>133</v>
      </c>
      <c r="D8" s="10"/>
      <c r="E8" s="10"/>
      <c r="F8" s="10"/>
      <c r="G8" s="10"/>
      <c r="H8" s="10"/>
      <c r="I8" s="10"/>
      <c r="J8" s="10"/>
      <c r="K8" s="10"/>
      <c r="L8" s="10"/>
      <c r="M8" s="10"/>
      <c r="N8" s="10"/>
      <c r="O8" s="10"/>
      <c r="P8" s="10"/>
      <c r="Q8" s="10"/>
      <c r="R8" s="10"/>
      <c r="S8" s="10"/>
      <c r="T8" s="10"/>
      <c r="U8" s="10"/>
      <c r="V8" s="10"/>
      <c r="W8" s="10"/>
      <c r="X8" s="10"/>
    </row>
    <row r="9" ht="12.75"/>
    <row r="10" spans="1:24" ht="12.75">
      <c r="A10" s="8" t="s">
        <v>205</v>
      </c>
      <c r="B10" s="30" t="s">
        <v>114</v>
      </c>
      <c r="C10" s="10"/>
      <c r="D10" s="37" t="str">
        <f aca="true" t="shared" si="0" ref="D10:X10">IF(D28=SUM(D31:D33),"P","O")</f>
        <v>P</v>
      </c>
      <c r="E10" s="37" t="str">
        <f t="shared" si="0"/>
        <v>P</v>
      </c>
      <c r="F10" s="37" t="str">
        <f t="shared" si="0"/>
        <v>P</v>
      </c>
      <c r="G10" s="37" t="str">
        <f t="shared" si="0"/>
        <v>P</v>
      </c>
      <c r="H10" s="37" t="str">
        <f t="shared" si="0"/>
        <v>P</v>
      </c>
      <c r="I10" s="37" t="str">
        <f t="shared" si="0"/>
        <v>P</v>
      </c>
      <c r="J10" s="37" t="str">
        <f t="shared" si="0"/>
        <v>P</v>
      </c>
      <c r="K10" s="37" t="str">
        <f t="shared" si="0"/>
        <v>P</v>
      </c>
      <c r="L10" s="37" t="str">
        <f t="shared" si="0"/>
        <v>P</v>
      </c>
      <c r="M10" s="37" t="str">
        <f t="shared" si="0"/>
        <v>P</v>
      </c>
      <c r="N10" s="37" t="str">
        <f t="shared" si="0"/>
        <v>P</v>
      </c>
      <c r="O10" s="37" t="str">
        <f t="shared" si="0"/>
        <v>P</v>
      </c>
      <c r="P10" s="37" t="str">
        <f t="shared" si="0"/>
        <v>P</v>
      </c>
      <c r="Q10" s="37" t="str">
        <f t="shared" si="0"/>
        <v>P</v>
      </c>
      <c r="R10" s="37" t="str">
        <f t="shared" si="0"/>
        <v>P</v>
      </c>
      <c r="S10" s="37" t="str">
        <f t="shared" si="0"/>
        <v>P</v>
      </c>
      <c r="T10" s="37" t="str">
        <f t="shared" si="0"/>
        <v>P</v>
      </c>
      <c r="U10" s="37" t="str">
        <f t="shared" si="0"/>
        <v>P</v>
      </c>
      <c r="V10" s="37" t="str">
        <f t="shared" si="0"/>
        <v>P</v>
      </c>
      <c r="W10" s="37" t="str">
        <f t="shared" si="0"/>
        <v>P</v>
      </c>
      <c r="X10" s="37" t="str">
        <f t="shared" si="0"/>
        <v>P</v>
      </c>
    </row>
    <row r="11" spans="1:24" ht="12.75">
      <c r="A11" s="73" t="s">
        <v>206</v>
      </c>
      <c r="D11" s="38"/>
      <c r="E11" s="38"/>
      <c r="F11" s="38"/>
      <c r="G11" s="38"/>
      <c r="H11" s="38"/>
      <c r="I11" s="38"/>
      <c r="J11" s="38"/>
      <c r="K11" s="38"/>
      <c r="L11" s="38"/>
      <c r="M11" s="38"/>
      <c r="N11" s="38"/>
      <c r="O11" s="38"/>
      <c r="P11" s="38"/>
      <c r="Q11" s="38"/>
      <c r="R11" s="38"/>
      <c r="S11" s="38"/>
      <c r="T11" s="38"/>
      <c r="U11" s="38"/>
      <c r="V11" s="38"/>
      <c r="W11" s="38"/>
      <c r="X11" s="38"/>
    </row>
    <row r="12" spans="1:24" ht="12.75">
      <c r="A12" s="74"/>
      <c r="B12" s="30" t="s">
        <v>167</v>
      </c>
      <c r="D12" s="38"/>
      <c r="E12" s="38"/>
      <c r="F12" s="38"/>
      <c r="G12" s="38"/>
      <c r="H12" s="38"/>
      <c r="I12" s="38"/>
      <c r="J12" s="38"/>
      <c r="K12" s="38"/>
      <c r="L12" s="38"/>
      <c r="M12" s="38"/>
      <c r="N12" s="38"/>
      <c r="O12" s="38"/>
      <c r="P12" s="38"/>
      <c r="Q12" s="38"/>
      <c r="R12" s="38"/>
      <c r="S12" s="38"/>
      <c r="T12" s="38"/>
      <c r="U12" s="38"/>
      <c r="V12" s="38"/>
      <c r="W12" s="38"/>
      <c r="X12" s="38"/>
    </row>
    <row r="13" spans="1:24" ht="12.75">
      <c r="A13" s="75" t="b">
        <v>0</v>
      </c>
      <c r="B13" s="34" t="s">
        <v>170</v>
      </c>
      <c r="C13" s="10"/>
      <c r="D13" s="37" t="str">
        <f>IF(D36=D37,"P","O")</f>
        <v>P</v>
      </c>
      <c r="E13" s="37" t="str">
        <f aca="true" t="shared" si="1" ref="E13:X13">IF(E36=E37,"P","O")</f>
        <v>P</v>
      </c>
      <c r="F13" s="37" t="str">
        <f t="shared" si="1"/>
        <v>P</v>
      </c>
      <c r="G13" s="37" t="str">
        <f t="shared" si="1"/>
        <v>P</v>
      </c>
      <c r="H13" s="37" t="str">
        <f t="shared" si="1"/>
        <v>P</v>
      </c>
      <c r="I13" s="37" t="str">
        <f t="shared" si="1"/>
        <v>P</v>
      </c>
      <c r="J13" s="37" t="str">
        <f t="shared" si="1"/>
        <v>P</v>
      </c>
      <c r="K13" s="37" t="str">
        <f t="shared" si="1"/>
        <v>P</v>
      </c>
      <c r="L13" s="37" t="str">
        <f t="shared" si="1"/>
        <v>P</v>
      </c>
      <c r="M13" s="37" t="str">
        <f t="shared" si="1"/>
        <v>P</v>
      </c>
      <c r="N13" s="37" t="str">
        <f t="shared" si="1"/>
        <v>P</v>
      </c>
      <c r="O13" s="37" t="str">
        <f t="shared" si="1"/>
        <v>P</v>
      </c>
      <c r="P13" s="37" t="str">
        <f t="shared" si="1"/>
        <v>P</v>
      </c>
      <c r="Q13" s="37" t="str">
        <f t="shared" si="1"/>
        <v>P</v>
      </c>
      <c r="R13" s="37" t="str">
        <f t="shared" si="1"/>
        <v>P</v>
      </c>
      <c r="S13" s="37" t="str">
        <f t="shared" si="1"/>
        <v>P</v>
      </c>
      <c r="T13" s="37" t="str">
        <f t="shared" si="1"/>
        <v>P</v>
      </c>
      <c r="U13" s="37" t="str">
        <f t="shared" si="1"/>
        <v>P</v>
      </c>
      <c r="V13" s="37" t="str">
        <f t="shared" si="1"/>
        <v>P</v>
      </c>
      <c r="W13" s="37" t="str">
        <f t="shared" si="1"/>
        <v>P</v>
      </c>
      <c r="X13" s="37" t="str">
        <f t="shared" si="1"/>
        <v>P</v>
      </c>
    </row>
    <row r="14" spans="2:24" ht="25.5">
      <c r="B14" s="45" t="s">
        <v>196</v>
      </c>
      <c r="C14" s="10"/>
      <c r="D14" s="37" t="str">
        <f>IF(D38=D39,"P","O")</f>
        <v>P</v>
      </c>
      <c r="E14" s="37" t="str">
        <f aca="true" t="shared" si="2" ref="E14:X14">IF(E38=E39,"P","O")</f>
        <v>P</v>
      </c>
      <c r="F14" s="37" t="str">
        <f t="shared" si="2"/>
        <v>P</v>
      </c>
      <c r="G14" s="37" t="str">
        <f t="shared" si="2"/>
        <v>P</v>
      </c>
      <c r="H14" s="37" t="str">
        <f t="shared" si="2"/>
        <v>P</v>
      </c>
      <c r="I14" s="37" t="str">
        <f t="shared" si="2"/>
        <v>P</v>
      </c>
      <c r="J14" s="37" t="str">
        <f t="shared" si="2"/>
        <v>P</v>
      </c>
      <c r="K14" s="37" t="str">
        <f t="shared" si="2"/>
        <v>P</v>
      </c>
      <c r="L14" s="37" t="str">
        <f t="shared" si="2"/>
        <v>P</v>
      </c>
      <c r="M14" s="37" t="str">
        <f t="shared" si="2"/>
        <v>P</v>
      </c>
      <c r="N14" s="37" t="str">
        <f t="shared" si="2"/>
        <v>P</v>
      </c>
      <c r="O14" s="37" t="str">
        <f t="shared" si="2"/>
        <v>P</v>
      </c>
      <c r="P14" s="37" t="str">
        <f t="shared" si="2"/>
        <v>P</v>
      </c>
      <c r="Q14" s="37" t="str">
        <f t="shared" si="2"/>
        <v>P</v>
      </c>
      <c r="R14" s="37" t="str">
        <f t="shared" si="2"/>
        <v>P</v>
      </c>
      <c r="S14" s="37" t="str">
        <f t="shared" si="2"/>
        <v>P</v>
      </c>
      <c r="T14" s="37" t="str">
        <f t="shared" si="2"/>
        <v>P</v>
      </c>
      <c r="U14" s="37" t="str">
        <f t="shared" si="2"/>
        <v>P</v>
      </c>
      <c r="V14" s="37" t="str">
        <f t="shared" si="2"/>
        <v>P</v>
      </c>
      <c r="W14" s="37" t="str">
        <f t="shared" si="2"/>
        <v>P</v>
      </c>
      <c r="X14" s="37" t="str">
        <f t="shared" si="2"/>
        <v>P</v>
      </c>
    </row>
    <row r="15" spans="2:24" ht="12.75">
      <c r="B15" s="45" t="s">
        <v>254</v>
      </c>
      <c r="C15" s="10"/>
      <c r="D15" s="37" t="str">
        <f>IF(D38=D39,"P","O")</f>
        <v>P</v>
      </c>
      <c r="E15" s="37" t="str">
        <f aca="true" t="shared" si="3" ref="E15:X15">IF(E38=E39,"P","O")</f>
        <v>P</v>
      </c>
      <c r="F15" s="37" t="str">
        <f t="shared" si="3"/>
        <v>P</v>
      </c>
      <c r="G15" s="37" t="str">
        <f t="shared" si="3"/>
        <v>P</v>
      </c>
      <c r="H15" s="37" t="str">
        <f t="shared" si="3"/>
        <v>P</v>
      </c>
      <c r="I15" s="37" t="str">
        <f t="shared" si="3"/>
        <v>P</v>
      </c>
      <c r="J15" s="37" t="str">
        <f t="shared" si="3"/>
        <v>P</v>
      </c>
      <c r="K15" s="37" t="str">
        <f t="shared" si="3"/>
        <v>P</v>
      </c>
      <c r="L15" s="37" t="str">
        <f t="shared" si="3"/>
        <v>P</v>
      </c>
      <c r="M15" s="37" t="str">
        <f t="shared" si="3"/>
        <v>P</v>
      </c>
      <c r="N15" s="37" t="str">
        <f t="shared" si="3"/>
        <v>P</v>
      </c>
      <c r="O15" s="37" t="str">
        <f t="shared" si="3"/>
        <v>P</v>
      </c>
      <c r="P15" s="37" t="str">
        <f t="shared" si="3"/>
        <v>P</v>
      </c>
      <c r="Q15" s="37" t="str">
        <f t="shared" si="3"/>
        <v>P</v>
      </c>
      <c r="R15" s="37" t="str">
        <f t="shared" si="3"/>
        <v>P</v>
      </c>
      <c r="S15" s="37" t="str">
        <f t="shared" si="3"/>
        <v>P</v>
      </c>
      <c r="T15" s="37" t="str">
        <f t="shared" si="3"/>
        <v>P</v>
      </c>
      <c r="U15" s="37" t="str">
        <f t="shared" si="3"/>
        <v>P</v>
      </c>
      <c r="V15" s="37" t="str">
        <f t="shared" si="3"/>
        <v>P</v>
      </c>
      <c r="W15" s="37" t="str">
        <f t="shared" si="3"/>
        <v>P</v>
      </c>
      <c r="X15" s="37" t="str">
        <f t="shared" si="3"/>
        <v>P</v>
      </c>
    </row>
    <row r="16" spans="2:24" ht="12.75">
      <c r="B16" s="45" t="s">
        <v>348</v>
      </c>
      <c r="C16" s="53"/>
      <c r="D16" s="37" t="str">
        <f>IF(D43=D44,"P","O")</f>
        <v>P</v>
      </c>
      <c r="E16" s="37" t="str">
        <f aca="true" t="shared" si="4" ref="E16:X16">IF(E43=E44,"P","O")</f>
        <v>P</v>
      </c>
      <c r="F16" s="37" t="str">
        <f t="shared" si="4"/>
        <v>P</v>
      </c>
      <c r="G16" s="37" t="str">
        <f t="shared" si="4"/>
        <v>P</v>
      </c>
      <c r="H16" s="37" t="str">
        <f t="shared" si="4"/>
        <v>P</v>
      </c>
      <c r="I16" s="37" t="str">
        <f t="shared" si="4"/>
        <v>P</v>
      </c>
      <c r="J16" s="37" t="str">
        <f t="shared" si="4"/>
        <v>P</v>
      </c>
      <c r="K16" s="37" t="str">
        <f t="shared" si="4"/>
        <v>P</v>
      </c>
      <c r="L16" s="37" t="str">
        <f t="shared" si="4"/>
        <v>P</v>
      </c>
      <c r="M16" s="37" t="str">
        <f t="shared" si="4"/>
        <v>P</v>
      </c>
      <c r="N16" s="37" t="str">
        <f t="shared" si="4"/>
        <v>P</v>
      </c>
      <c r="O16" s="37" t="str">
        <f t="shared" si="4"/>
        <v>P</v>
      </c>
      <c r="P16" s="37" t="str">
        <f t="shared" si="4"/>
        <v>P</v>
      </c>
      <c r="Q16" s="37" t="str">
        <f t="shared" si="4"/>
        <v>P</v>
      </c>
      <c r="R16" s="37" t="str">
        <f t="shared" si="4"/>
        <v>P</v>
      </c>
      <c r="S16" s="37" t="str">
        <f t="shared" si="4"/>
        <v>P</v>
      </c>
      <c r="T16" s="37" t="str">
        <f t="shared" si="4"/>
        <v>P</v>
      </c>
      <c r="U16" s="37" t="str">
        <f t="shared" si="4"/>
        <v>P</v>
      </c>
      <c r="V16" s="37" t="str">
        <f t="shared" si="4"/>
        <v>P</v>
      </c>
      <c r="W16" s="37" t="str">
        <f t="shared" si="4"/>
        <v>P</v>
      </c>
      <c r="X16" s="37" t="str">
        <f t="shared" si="4"/>
        <v>P</v>
      </c>
    </row>
    <row r="17" spans="2:24" ht="12.75">
      <c r="B17" s="45" t="s">
        <v>357</v>
      </c>
      <c r="C17" s="54"/>
      <c r="D17" s="37" t="str">
        <f>IF(D46=D47,"P","O")</f>
        <v>P</v>
      </c>
      <c r="E17" s="37" t="str">
        <f aca="true" t="shared" si="5" ref="E17:X17">IF(E46=E47,"P","O")</f>
        <v>P</v>
      </c>
      <c r="F17" s="37" t="str">
        <f t="shared" si="5"/>
        <v>P</v>
      </c>
      <c r="G17" s="37" t="str">
        <f t="shared" si="5"/>
        <v>P</v>
      </c>
      <c r="H17" s="37" t="str">
        <f t="shared" si="5"/>
        <v>P</v>
      </c>
      <c r="I17" s="37" t="str">
        <f t="shared" si="5"/>
        <v>P</v>
      </c>
      <c r="J17" s="37" t="str">
        <f t="shared" si="5"/>
        <v>P</v>
      </c>
      <c r="K17" s="37" t="str">
        <f t="shared" si="5"/>
        <v>P</v>
      </c>
      <c r="L17" s="37" t="str">
        <f t="shared" si="5"/>
        <v>P</v>
      </c>
      <c r="M17" s="37" t="str">
        <f t="shared" si="5"/>
        <v>P</v>
      </c>
      <c r="N17" s="37" t="str">
        <f t="shared" si="5"/>
        <v>P</v>
      </c>
      <c r="O17" s="37" t="str">
        <f t="shared" si="5"/>
        <v>P</v>
      </c>
      <c r="P17" s="37" t="str">
        <f t="shared" si="5"/>
        <v>P</v>
      </c>
      <c r="Q17" s="37" t="str">
        <f t="shared" si="5"/>
        <v>P</v>
      </c>
      <c r="R17" s="37" t="str">
        <f t="shared" si="5"/>
        <v>P</v>
      </c>
      <c r="S17" s="37" t="str">
        <f t="shared" si="5"/>
        <v>P</v>
      </c>
      <c r="T17" s="37" t="str">
        <f t="shared" si="5"/>
        <v>P</v>
      </c>
      <c r="U17" s="37" t="str">
        <f t="shared" si="5"/>
        <v>P</v>
      </c>
      <c r="V17" s="37" t="str">
        <f t="shared" si="5"/>
        <v>P</v>
      </c>
      <c r="W17" s="37" t="str">
        <f t="shared" si="5"/>
        <v>P</v>
      </c>
      <c r="X17" s="37" t="str">
        <f t="shared" si="5"/>
        <v>P</v>
      </c>
    </row>
    <row r="18" ht="12.75"/>
    <row r="19" ht="12.75">
      <c r="B19" s="30" t="s">
        <v>317</v>
      </c>
    </row>
    <row r="20" spans="2:24" ht="12.75">
      <c r="B20" s="8" t="s">
        <v>362</v>
      </c>
      <c r="D20" s="37" t="str">
        <f>IF('11'!D24&gt;='11'!$D$18,"P","O")</f>
        <v>P</v>
      </c>
      <c r="E20" s="37" t="str">
        <f>IF('11'!E24&gt;='11'!$D$18,"P","O")</f>
        <v>P</v>
      </c>
      <c r="F20" s="37" t="str">
        <f>IF('11'!F24&gt;='11'!$D$18,"P","O")</f>
        <v>P</v>
      </c>
      <c r="G20" s="37" t="str">
        <f>IF('11'!G24&gt;='11'!$D$18,"P","O")</f>
        <v>P</v>
      </c>
      <c r="H20" s="37" t="str">
        <f>IF('11'!H24&gt;='11'!$D$18,"P","O")</f>
        <v>P</v>
      </c>
      <c r="I20" s="37" t="str">
        <f>IF('11'!I24&gt;='11'!$D$18,"P","O")</f>
        <v>P</v>
      </c>
      <c r="J20" s="37" t="str">
        <f>IF('11'!J24&gt;='11'!$D$18,"P","O")</f>
        <v>P</v>
      </c>
      <c r="K20" s="37" t="str">
        <f>IF('11'!K24&gt;='11'!$D$18,"P","O")</f>
        <v>P</v>
      </c>
      <c r="L20" s="37" t="str">
        <f>IF('11'!L24&gt;='11'!$D$18,"P","O")</f>
        <v>P</v>
      </c>
      <c r="M20" s="37" t="str">
        <f>IF('11'!M24&gt;='11'!$D$18,"P","O")</f>
        <v>P</v>
      </c>
      <c r="N20" s="37" t="str">
        <f>IF('11'!N24&gt;='11'!$D$18,"P","O")</f>
        <v>P</v>
      </c>
      <c r="O20" s="37" t="str">
        <f>IF('11'!O24&gt;='11'!$D$18,"P","O")</f>
        <v>P</v>
      </c>
      <c r="P20" s="37" t="str">
        <f>IF('11'!P24&gt;='11'!$D$18,"P","O")</f>
        <v>P</v>
      </c>
      <c r="Q20" s="37" t="str">
        <f>IF('11'!Q24&gt;='11'!$D$18,"P","O")</f>
        <v>P</v>
      </c>
      <c r="R20" s="37" t="str">
        <f>IF('11'!R24&gt;='11'!$D$18,"P","O")</f>
        <v>P</v>
      </c>
      <c r="S20" s="37" t="str">
        <f>IF('11'!S24&gt;='11'!$D$18,"P","O")</f>
        <v>P</v>
      </c>
      <c r="T20" s="37" t="str">
        <f>IF('11'!T24&gt;='11'!$D$18,"P","O")</f>
        <v>P</v>
      </c>
      <c r="U20" s="37" t="str">
        <f>IF('11'!U24&gt;='11'!$D$18,"P","O")</f>
        <v>P</v>
      </c>
      <c r="V20" s="37" t="str">
        <f>IF('11'!V24&gt;='11'!$D$18,"P","O")</f>
        <v>P</v>
      </c>
      <c r="W20" s="37" t="str">
        <f>IF('11'!W24&gt;='11'!$D$18,"P","O")</f>
        <v>P</v>
      </c>
      <c r="X20" s="37" t="str">
        <f>IF('11'!X24&gt;='11'!$D$18,"P","O")</f>
        <v>P</v>
      </c>
    </row>
    <row r="21" spans="2:24" ht="12.75">
      <c r="B21" s="8" t="s">
        <v>363</v>
      </c>
      <c r="D21" s="37" t="str">
        <f>IF('11'!D25&gt;='11'!$D$19,"P","O")</f>
        <v>P</v>
      </c>
      <c r="E21" s="37" t="str">
        <f>IF('11'!E25&gt;='11'!$D$19,"P","O")</f>
        <v>P</v>
      </c>
      <c r="F21" s="37" t="str">
        <f>IF('11'!F25&gt;='11'!$D$19,"P","O")</f>
        <v>P</v>
      </c>
      <c r="G21" s="37" t="str">
        <f>IF('11'!G25&gt;='11'!$D$19,"P","O")</f>
        <v>P</v>
      </c>
      <c r="H21" s="37" t="str">
        <f>IF('11'!H25&gt;='11'!$D$19,"P","O")</f>
        <v>P</v>
      </c>
      <c r="I21" s="37" t="str">
        <f>IF('11'!I25&gt;='11'!$D$19,"P","O")</f>
        <v>P</v>
      </c>
      <c r="J21" s="37" t="str">
        <f>IF('11'!J25&gt;='11'!$D$19,"P","O")</f>
        <v>P</v>
      </c>
      <c r="K21" s="37" t="str">
        <f>IF('11'!K25&gt;='11'!$D$19,"P","O")</f>
        <v>P</v>
      </c>
      <c r="L21" s="37" t="str">
        <f>IF('11'!L25&gt;='11'!$D$19,"P","O")</f>
        <v>P</v>
      </c>
      <c r="M21" s="37" t="str">
        <f>IF('11'!M25&gt;='11'!$D$19,"P","O")</f>
        <v>P</v>
      </c>
      <c r="N21" s="37" t="str">
        <f>IF('11'!N25&gt;='11'!$D$19,"P","O")</f>
        <v>P</v>
      </c>
      <c r="O21" s="37" t="str">
        <f>IF('11'!O25&gt;='11'!$D$19,"P","O")</f>
        <v>P</v>
      </c>
      <c r="P21" s="37" t="str">
        <f>IF('11'!P25&gt;='11'!$D$19,"P","O")</f>
        <v>P</v>
      </c>
      <c r="Q21" s="37" t="str">
        <f>IF('11'!Q25&gt;='11'!$D$19,"P","O")</f>
        <v>P</v>
      </c>
      <c r="R21" s="37" t="str">
        <f>IF('11'!R25&gt;='11'!$D$19,"P","O")</f>
        <v>P</v>
      </c>
      <c r="S21" s="37" t="str">
        <f>IF('11'!S25&gt;='11'!$D$19,"P","O")</f>
        <v>P</v>
      </c>
      <c r="T21" s="37" t="str">
        <f>IF('11'!T25&gt;='11'!$D$19,"P","O")</f>
        <v>P</v>
      </c>
      <c r="U21" s="37" t="str">
        <f>IF('11'!U25&gt;='11'!$D$19,"P","O")</f>
        <v>P</v>
      </c>
      <c r="V21" s="37" t="str">
        <f>IF('11'!V25&gt;='11'!$D$19,"P","O")</f>
        <v>P</v>
      </c>
      <c r="W21" s="37" t="str">
        <f>IF('11'!W25&gt;='11'!$D$19,"P","O")</f>
        <v>P</v>
      </c>
      <c r="X21" s="37" t="str">
        <f>IF('11'!X25&gt;='11'!$D$19,"P","O")</f>
        <v>P</v>
      </c>
    </row>
    <row r="22" spans="2:24" ht="12.75">
      <c r="B22" s="31" t="str">
        <f>'11'!B20</f>
        <v>Other covenant 1 - please specify</v>
      </c>
      <c r="D22" s="37" t="str">
        <f>IF('11'!D26&gt;='11'!D20,"P","O")</f>
        <v>P</v>
      </c>
      <c r="E22" s="37" t="str">
        <f>IF('11'!E26&gt;='11'!E20,"P","O")</f>
        <v>P</v>
      </c>
      <c r="F22" s="37" t="str">
        <f>IF('11'!F26&gt;='11'!F20,"P","O")</f>
        <v>P</v>
      </c>
      <c r="G22" s="37" t="str">
        <f>IF('11'!G26&gt;='11'!G20,"P","O")</f>
        <v>P</v>
      </c>
      <c r="H22" s="37" t="str">
        <f>IF('11'!H26&gt;='11'!H20,"P","O")</f>
        <v>P</v>
      </c>
      <c r="I22" s="37" t="str">
        <f>IF('11'!I26&gt;='11'!I20,"P","O")</f>
        <v>P</v>
      </c>
      <c r="J22" s="37" t="str">
        <f>IF('11'!J26&gt;='11'!J20,"P","O")</f>
        <v>P</v>
      </c>
      <c r="K22" s="37" t="str">
        <f>IF('11'!K26&gt;='11'!K20,"P","O")</f>
        <v>P</v>
      </c>
      <c r="L22" s="37" t="str">
        <f>IF('11'!L26&gt;='11'!L20,"P","O")</f>
        <v>P</v>
      </c>
      <c r="M22" s="37" t="str">
        <f>IF('11'!M26&gt;='11'!M20,"P","O")</f>
        <v>P</v>
      </c>
      <c r="N22" s="37" t="str">
        <f>IF('11'!N26&gt;='11'!N20,"P","O")</f>
        <v>P</v>
      </c>
      <c r="O22" s="37" t="str">
        <f>IF('11'!O26&gt;='11'!O20,"P","O")</f>
        <v>P</v>
      </c>
      <c r="P22" s="37" t="str">
        <f>IF('11'!P26&gt;='11'!P20,"P","O")</f>
        <v>P</v>
      </c>
      <c r="Q22" s="37" t="str">
        <f>IF('11'!Q26&gt;='11'!Q20,"P","O")</f>
        <v>P</v>
      </c>
      <c r="R22" s="37" t="str">
        <f>IF('11'!R26&gt;='11'!R20,"P","O")</f>
        <v>P</v>
      </c>
      <c r="S22" s="37" t="str">
        <f>IF('11'!S26&gt;='11'!S20,"P","O")</f>
        <v>P</v>
      </c>
      <c r="T22" s="37" t="str">
        <f>IF('11'!T26&gt;='11'!T20,"P","O")</f>
        <v>P</v>
      </c>
      <c r="U22" s="37" t="str">
        <f>IF('11'!U26&gt;='11'!U20,"P","O")</f>
        <v>P</v>
      </c>
      <c r="V22" s="37" t="str">
        <f>IF('11'!V26&gt;='11'!V20,"P","O")</f>
        <v>P</v>
      </c>
      <c r="W22" s="37" t="str">
        <f>IF('11'!W26&gt;='11'!W20,"P","O")</f>
        <v>P</v>
      </c>
      <c r="X22" s="37" t="str">
        <f>IF('11'!X26&gt;='11'!X20,"P","O")</f>
        <v>P</v>
      </c>
    </row>
    <row r="23" spans="2:24" ht="12.75">
      <c r="B23" s="31" t="str">
        <f>'11'!B21</f>
        <v>Other covenant 2 - please specify</v>
      </c>
      <c r="D23" s="37" t="str">
        <f>IF('11'!D27&gt;='11'!D21,"P","O")</f>
        <v>P</v>
      </c>
      <c r="E23" s="37" t="str">
        <f>IF('11'!E27&gt;='11'!E21,"P","O")</f>
        <v>P</v>
      </c>
      <c r="F23" s="37" t="str">
        <f>IF('11'!F27&gt;='11'!F21,"P","O")</f>
        <v>P</v>
      </c>
      <c r="G23" s="37" t="str">
        <f>IF('11'!G27&gt;='11'!G21,"P","O")</f>
        <v>P</v>
      </c>
      <c r="H23" s="37" t="str">
        <f>IF('11'!H27&gt;='11'!H21,"P","O")</f>
        <v>P</v>
      </c>
      <c r="I23" s="37" t="str">
        <f>IF('11'!I27&gt;='11'!I21,"P","O")</f>
        <v>P</v>
      </c>
      <c r="J23" s="37" t="str">
        <f>IF('11'!J27&gt;='11'!J21,"P","O")</f>
        <v>P</v>
      </c>
      <c r="K23" s="37" t="str">
        <f>IF('11'!K27&gt;='11'!K21,"P","O")</f>
        <v>P</v>
      </c>
      <c r="L23" s="37" t="str">
        <f>IF('11'!L27&gt;='11'!L21,"P","O")</f>
        <v>P</v>
      </c>
      <c r="M23" s="37" t="str">
        <f>IF('11'!M27&gt;='11'!M21,"P","O")</f>
        <v>P</v>
      </c>
      <c r="N23" s="37" t="str">
        <f>IF('11'!N27&gt;='11'!N21,"P","O")</f>
        <v>P</v>
      </c>
      <c r="O23" s="37" t="str">
        <f>IF('11'!O27&gt;='11'!O21,"P","O")</f>
        <v>P</v>
      </c>
      <c r="P23" s="37" t="str">
        <f>IF('11'!P27&gt;='11'!P21,"P","O")</f>
        <v>P</v>
      </c>
      <c r="Q23" s="37" t="str">
        <f>IF('11'!Q27&gt;='11'!Q21,"P","O")</f>
        <v>P</v>
      </c>
      <c r="R23" s="37" t="str">
        <f>IF('11'!R27&gt;='11'!R21,"P","O")</f>
        <v>P</v>
      </c>
      <c r="S23" s="37" t="str">
        <f>IF('11'!S27&gt;='11'!S21,"P","O")</f>
        <v>P</v>
      </c>
      <c r="T23" s="37" t="str">
        <f>IF('11'!T27&gt;='11'!T21,"P","O")</f>
        <v>P</v>
      </c>
      <c r="U23" s="37" t="str">
        <f>IF('11'!U27&gt;='11'!U21,"P","O")</f>
        <v>P</v>
      </c>
      <c r="V23" s="37" t="str">
        <f>IF('11'!V27&gt;='11'!V21,"P","O")</f>
        <v>P</v>
      </c>
      <c r="W23" s="37" t="str">
        <f>IF('11'!W27&gt;='11'!W21,"P","O")</f>
        <v>P</v>
      </c>
      <c r="X23" s="37" t="str">
        <f>IF('11'!X27&gt;='11'!X21,"P","O")</f>
        <v>P</v>
      </c>
    </row>
    <row r="24" ht="12.75"/>
    <row r="25" ht="12.75">
      <c r="B25" s="29" t="s">
        <v>134</v>
      </c>
    </row>
    <row r="26" ht="12.75"/>
    <row r="27" ht="12.75">
      <c r="B27" s="30" t="s">
        <v>114</v>
      </c>
    </row>
    <row r="28" spans="2:24" ht="12.75">
      <c r="B28" s="34" t="s">
        <v>302</v>
      </c>
      <c r="C28" s="10" t="s">
        <v>17</v>
      </c>
      <c r="D28" s="31">
        <f>-8!D42</f>
        <v>0</v>
      </c>
      <c r="E28" s="31">
        <f>-8!E42</f>
        <v>0</v>
      </c>
      <c r="F28" s="31">
        <f>-8!F42</f>
        <v>0</v>
      </c>
      <c r="G28" s="31">
        <f>-8!G42</f>
        <v>0</v>
      </c>
      <c r="H28" s="31">
        <f>-8!H42</f>
        <v>0</v>
      </c>
      <c r="I28" s="31">
        <f>-8!I42</f>
        <v>0</v>
      </c>
      <c r="J28" s="31">
        <f>-8!J42</f>
        <v>0</v>
      </c>
      <c r="K28" s="31">
        <f>-8!K42</f>
        <v>0</v>
      </c>
      <c r="L28" s="31">
        <f>-8!L42</f>
        <v>0</v>
      </c>
      <c r="M28" s="31">
        <f>-8!M42</f>
        <v>0</v>
      </c>
      <c r="N28" s="31">
        <f>-8!N42</f>
        <v>0</v>
      </c>
      <c r="O28" s="31">
        <f>-8!O42</f>
        <v>0</v>
      </c>
      <c r="P28" s="31">
        <f>-8!P42</f>
        <v>0</v>
      </c>
      <c r="Q28" s="31">
        <f>-8!Q42</f>
        <v>0</v>
      </c>
      <c r="R28" s="31">
        <f>-8!R42</f>
        <v>0</v>
      </c>
      <c r="S28" s="31">
        <f>-8!S42</f>
        <v>0</v>
      </c>
      <c r="T28" s="31">
        <f>-8!T42</f>
        <v>0</v>
      </c>
      <c r="U28" s="31">
        <f>-8!U42</f>
        <v>0</v>
      </c>
      <c r="V28" s="31">
        <f>-8!V42</f>
        <v>0</v>
      </c>
      <c r="W28" s="31">
        <f>-8!W42</f>
        <v>0</v>
      </c>
      <c r="X28" s="31">
        <f>-8!X42</f>
        <v>0</v>
      </c>
    </row>
    <row r="29" ht="12.75"/>
    <row r="30" ht="12.75">
      <c r="B30" s="34" t="s">
        <v>303</v>
      </c>
    </row>
    <row r="31" spans="2:24" ht="12.75">
      <c r="B31" s="8" t="s">
        <v>129</v>
      </c>
      <c r="C31" s="10" t="s">
        <v>17</v>
      </c>
      <c r="D31" s="31">
        <f>3!D73</f>
        <v>0</v>
      </c>
      <c r="E31" s="31">
        <f>3!E73</f>
        <v>0</v>
      </c>
      <c r="F31" s="31">
        <f>3!F73</f>
        <v>0</v>
      </c>
      <c r="G31" s="31">
        <f>3!G73</f>
        <v>0</v>
      </c>
      <c r="H31" s="31">
        <f>3!H73</f>
        <v>0</v>
      </c>
      <c r="I31" s="31">
        <f>3!I73</f>
        <v>0</v>
      </c>
      <c r="J31" s="31">
        <f>3!J73</f>
        <v>0</v>
      </c>
      <c r="K31" s="31">
        <f>3!K73</f>
        <v>0</v>
      </c>
      <c r="L31" s="31">
        <f>3!L73</f>
        <v>0</v>
      </c>
      <c r="M31" s="31">
        <f>3!M73</f>
        <v>0</v>
      </c>
      <c r="N31" s="31">
        <f>3!N73</f>
        <v>0</v>
      </c>
      <c r="O31" s="31">
        <f>3!O73</f>
        <v>0</v>
      </c>
      <c r="P31" s="31">
        <f>3!P73</f>
        <v>0</v>
      </c>
      <c r="Q31" s="31">
        <f>3!Q73</f>
        <v>0</v>
      </c>
      <c r="R31" s="31">
        <f>3!R73</f>
        <v>0</v>
      </c>
      <c r="S31" s="31">
        <f>3!S73</f>
        <v>0</v>
      </c>
      <c r="T31" s="31">
        <f>3!T73</f>
        <v>0</v>
      </c>
      <c r="U31" s="31">
        <f>3!U73</f>
        <v>0</v>
      </c>
      <c r="V31" s="31">
        <f>3!V73</f>
        <v>0</v>
      </c>
      <c r="W31" s="31">
        <f>3!W73</f>
        <v>0</v>
      </c>
      <c r="X31" s="31">
        <f>3!X73</f>
        <v>0</v>
      </c>
    </row>
    <row r="32" spans="2:24" ht="12.75">
      <c r="B32" s="8" t="s">
        <v>130</v>
      </c>
      <c r="C32" s="10" t="s">
        <v>17</v>
      </c>
      <c r="D32" s="31">
        <f>4!D107</f>
        <v>0</v>
      </c>
      <c r="E32" s="31">
        <f>4!E107</f>
        <v>0</v>
      </c>
      <c r="F32" s="31">
        <f>4!F107</f>
        <v>0</v>
      </c>
      <c r="G32" s="31">
        <f>4!G107</f>
        <v>0</v>
      </c>
      <c r="H32" s="31">
        <f>4!H107</f>
        <v>0</v>
      </c>
      <c r="I32" s="31">
        <f>4!I107</f>
        <v>0</v>
      </c>
      <c r="J32" s="31">
        <f>4!J107</f>
        <v>0</v>
      </c>
      <c r="K32" s="31">
        <f>4!K107</f>
        <v>0</v>
      </c>
      <c r="L32" s="31">
        <f>4!L107</f>
        <v>0</v>
      </c>
      <c r="M32" s="31">
        <f>4!M107</f>
        <v>0</v>
      </c>
      <c r="N32" s="31">
        <f>4!N107</f>
        <v>0</v>
      </c>
      <c r="O32" s="31">
        <f>4!O107</f>
        <v>0</v>
      </c>
      <c r="P32" s="31">
        <f>4!P107</f>
        <v>0</v>
      </c>
      <c r="Q32" s="31">
        <f>4!Q107</f>
        <v>0</v>
      </c>
      <c r="R32" s="31">
        <f>4!R107</f>
        <v>0</v>
      </c>
      <c r="S32" s="31">
        <f>4!S107</f>
        <v>0</v>
      </c>
      <c r="T32" s="31">
        <f>4!T107</f>
        <v>0</v>
      </c>
      <c r="U32" s="31">
        <f>4!U107</f>
        <v>0</v>
      </c>
      <c r="V32" s="31">
        <f>4!V107</f>
        <v>0</v>
      </c>
      <c r="W32" s="31">
        <f>4!W107</f>
        <v>0</v>
      </c>
      <c r="X32" s="31">
        <f>4!X107</f>
        <v>0</v>
      </c>
    </row>
    <row r="33" spans="2:24" ht="12.75">
      <c r="B33" s="8" t="s">
        <v>131</v>
      </c>
      <c r="C33" s="10" t="s">
        <v>17</v>
      </c>
      <c r="D33" s="31">
        <f>5!D69</f>
        <v>0</v>
      </c>
      <c r="E33" s="31">
        <f>5!E69</f>
        <v>0</v>
      </c>
      <c r="F33" s="31">
        <f>5!F69</f>
        <v>0</v>
      </c>
      <c r="G33" s="31">
        <f>5!G69</f>
        <v>0</v>
      </c>
      <c r="H33" s="31">
        <f>5!H69</f>
        <v>0</v>
      </c>
      <c r="I33" s="31">
        <f>5!I69</f>
        <v>0</v>
      </c>
      <c r="J33" s="31">
        <f>5!J69</f>
        <v>0</v>
      </c>
      <c r="K33" s="31">
        <f>5!K69</f>
        <v>0</v>
      </c>
      <c r="L33" s="31">
        <f>5!L69</f>
        <v>0</v>
      </c>
      <c r="M33" s="31">
        <f>5!M69</f>
        <v>0</v>
      </c>
      <c r="N33" s="31">
        <f>5!N69</f>
        <v>0</v>
      </c>
      <c r="O33" s="31">
        <f>5!O69</f>
        <v>0</v>
      </c>
      <c r="P33" s="31">
        <f>5!P69</f>
        <v>0</v>
      </c>
      <c r="Q33" s="31">
        <f>5!Q69</f>
        <v>0</v>
      </c>
      <c r="R33" s="31">
        <f>5!R69</f>
        <v>0</v>
      </c>
      <c r="S33" s="31">
        <f>5!S69</f>
        <v>0</v>
      </c>
      <c r="T33" s="31">
        <f>5!T69</f>
        <v>0</v>
      </c>
      <c r="U33" s="31">
        <f>5!U69</f>
        <v>0</v>
      </c>
      <c r="V33" s="31">
        <f>5!V69</f>
        <v>0</v>
      </c>
      <c r="W33" s="31">
        <f>5!W69</f>
        <v>0</v>
      </c>
      <c r="X33" s="31">
        <f>5!X69</f>
        <v>0</v>
      </c>
    </row>
    <row r="34" ht="12.75"/>
    <row r="35" ht="12.75">
      <c r="B35" s="30" t="s">
        <v>167</v>
      </c>
    </row>
    <row r="36" spans="2:24" ht="12.75">
      <c r="B36" s="34" t="s">
        <v>168</v>
      </c>
      <c r="C36" s="10" t="s">
        <v>17</v>
      </c>
      <c r="D36" s="31">
        <f>9!D39</f>
        <v>0</v>
      </c>
      <c r="E36" s="31">
        <f>9!E39</f>
        <v>0</v>
      </c>
      <c r="F36" s="31">
        <f>9!F39</f>
        <v>0</v>
      </c>
      <c r="G36" s="31">
        <f>9!G39</f>
        <v>0</v>
      </c>
      <c r="H36" s="31">
        <f>9!H39</f>
        <v>0</v>
      </c>
      <c r="I36" s="31">
        <f>9!I39</f>
        <v>0</v>
      </c>
      <c r="J36" s="31">
        <f>9!J39</f>
        <v>0</v>
      </c>
      <c r="K36" s="31">
        <f>9!K39</f>
        <v>0</v>
      </c>
      <c r="L36" s="31">
        <f>9!L39</f>
        <v>0</v>
      </c>
      <c r="M36" s="31">
        <f>9!M39</f>
        <v>0</v>
      </c>
      <c r="N36" s="31">
        <f>9!N39</f>
        <v>0</v>
      </c>
      <c r="O36" s="31">
        <f>9!O39</f>
        <v>0</v>
      </c>
      <c r="P36" s="31">
        <f>9!P39</f>
        <v>0</v>
      </c>
      <c r="Q36" s="31">
        <f>9!Q39</f>
        <v>0</v>
      </c>
      <c r="R36" s="31">
        <f>9!R39</f>
        <v>0</v>
      </c>
      <c r="S36" s="31">
        <f>9!S39</f>
        <v>0</v>
      </c>
      <c r="T36" s="31">
        <f>9!T39</f>
        <v>0</v>
      </c>
      <c r="U36" s="31">
        <f>9!U39</f>
        <v>0</v>
      </c>
      <c r="V36" s="31">
        <f>9!V39</f>
        <v>0</v>
      </c>
      <c r="W36" s="31">
        <f>9!W39</f>
        <v>0</v>
      </c>
      <c r="X36" s="31">
        <f>9!X39</f>
        <v>0</v>
      </c>
    </row>
    <row r="37" spans="2:24" ht="12.75">
      <c r="B37" s="34" t="s">
        <v>169</v>
      </c>
      <c r="C37" s="10" t="s">
        <v>17</v>
      </c>
      <c r="D37" s="31">
        <f>9!D80</f>
        <v>0</v>
      </c>
      <c r="E37" s="31">
        <f>9!E80</f>
        <v>0</v>
      </c>
      <c r="F37" s="31">
        <f>9!F80</f>
        <v>0</v>
      </c>
      <c r="G37" s="31">
        <f>9!G80</f>
        <v>0</v>
      </c>
      <c r="H37" s="31">
        <f>9!H80</f>
        <v>0</v>
      </c>
      <c r="I37" s="31">
        <f>9!I80</f>
        <v>0</v>
      </c>
      <c r="J37" s="31">
        <f>9!J80</f>
        <v>0</v>
      </c>
      <c r="K37" s="31">
        <f>9!K80</f>
        <v>0</v>
      </c>
      <c r="L37" s="31">
        <f>9!L80</f>
        <v>0</v>
      </c>
      <c r="M37" s="31">
        <f>9!M80</f>
        <v>0</v>
      </c>
      <c r="N37" s="31">
        <f>9!N80</f>
        <v>0</v>
      </c>
      <c r="O37" s="31">
        <f>9!O80</f>
        <v>0</v>
      </c>
      <c r="P37" s="31">
        <f>9!P80</f>
        <v>0</v>
      </c>
      <c r="Q37" s="31">
        <f>9!Q80</f>
        <v>0</v>
      </c>
      <c r="R37" s="31">
        <f>9!R80</f>
        <v>0</v>
      </c>
      <c r="S37" s="31">
        <f>9!S80</f>
        <v>0</v>
      </c>
      <c r="T37" s="31">
        <f>9!T80</f>
        <v>0</v>
      </c>
      <c r="U37" s="31">
        <f>9!U80</f>
        <v>0</v>
      </c>
      <c r="V37" s="31">
        <f>9!V80</f>
        <v>0</v>
      </c>
      <c r="W37" s="31">
        <f>9!W80</f>
        <v>0</v>
      </c>
      <c r="X37" s="31">
        <f>9!X80</f>
        <v>0</v>
      </c>
    </row>
    <row r="38" spans="2:24" ht="25.5">
      <c r="B38" s="45" t="s">
        <v>193</v>
      </c>
      <c r="C38" s="10" t="s">
        <v>17</v>
      </c>
      <c r="D38" s="31">
        <f>9!D65+9!D31</f>
        <v>0</v>
      </c>
      <c r="E38" s="31">
        <f>9!E65+9!E31</f>
        <v>0</v>
      </c>
      <c r="F38" s="31">
        <f>9!F65+9!F31</f>
        <v>0</v>
      </c>
      <c r="G38" s="31">
        <f>9!G65+9!G31</f>
        <v>0</v>
      </c>
      <c r="H38" s="31">
        <f>9!H65+9!H31</f>
        <v>0</v>
      </c>
      <c r="I38" s="31">
        <f>9!I65+9!I31</f>
        <v>0</v>
      </c>
      <c r="J38" s="31">
        <f>9!J65+9!J31</f>
        <v>0</v>
      </c>
      <c r="K38" s="31">
        <f>9!K65+9!K31</f>
        <v>0</v>
      </c>
      <c r="L38" s="31">
        <f>9!L65+9!L31</f>
        <v>0</v>
      </c>
      <c r="M38" s="31">
        <f>9!M65+9!M31</f>
        <v>0</v>
      </c>
      <c r="N38" s="31">
        <f>9!N65+9!N31</f>
        <v>0</v>
      </c>
      <c r="O38" s="31">
        <f>9!O65+9!O31</f>
        <v>0</v>
      </c>
      <c r="P38" s="31">
        <f>9!P65+9!P31</f>
        <v>0</v>
      </c>
      <c r="Q38" s="31">
        <f>9!Q65+9!Q31</f>
        <v>0</v>
      </c>
      <c r="R38" s="31">
        <f>9!R65+9!R31</f>
        <v>0</v>
      </c>
      <c r="S38" s="31">
        <f>9!S65+9!S31</f>
        <v>0</v>
      </c>
      <c r="T38" s="31">
        <f>9!T65+9!T31</f>
        <v>0</v>
      </c>
      <c r="U38" s="31">
        <f>9!U65+9!U31</f>
        <v>0</v>
      </c>
      <c r="V38" s="31">
        <f>9!V65+9!V31</f>
        <v>0</v>
      </c>
      <c r="W38" s="31">
        <f>9!W65+9!W31</f>
        <v>0</v>
      </c>
      <c r="X38" s="31">
        <f>9!X65+9!X31</f>
        <v>0</v>
      </c>
    </row>
    <row r="39" spans="2:24" ht="25.5">
      <c r="B39" s="45" t="s">
        <v>194</v>
      </c>
      <c r="C39" s="10" t="s">
        <v>17</v>
      </c>
      <c r="D39" s="31">
        <f>'10'!D50</f>
        <v>0</v>
      </c>
      <c r="E39" s="31">
        <f>'10'!E50</f>
        <v>0</v>
      </c>
      <c r="F39" s="31">
        <f>'10'!F50</f>
        <v>0</v>
      </c>
      <c r="G39" s="31">
        <f>'10'!G50</f>
        <v>0</v>
      </c>
      <c r="H39" s="31">
        <f>'10'!H50</f>
        <v>0</v>
      </c>
      <c r="I39" s="31">
        <f>'10'!I50</f>
        <v>0</v>
      </c>
      <c r="J39" s="31">
        <f>'10'!J50</f>
        <v>0</v>
      </c>
      <c r="K39" s="31">
        <f>'10'!K50</f>
        <v>0</v>
      </c>
      <c r="L39" s="31">
        <f>'10'!L50</f>
        <v>0</v>
      </c>
      <c r="M39" s="31">
        <f>'10'!M50</f>
        <v>0</v>
      </c>
      <c r="N39" s="31">
        <f>'10'!N50</f>
        <v>0</v>
      </c>
      <c r="O39" s="31">
        <f>'10'!O50</f>
        <v>0</v>
      </c>
      <c r="P39" s="31">
        <f>'10'!P50</f>
        <v>0</v>
      </c>
      <c r="Q39" s="31">
        <f>'10'!Q50</f>
        <v>0</v>
      </c>
      <c r="R39" s="31">
        <f>'10'!R50</f>
        <v>0</v>
      </c>
      <c r="S39" s="31">
        <f>'10'!S50</f>
        <v>0</v>
      </c>
      <c r="T39" s="31">
        <f>'10'!T50</f>
        <v>0</v>
      </c>
      <c r="U39" s="31">
        <f>'10'!U50</f>
        <v>0</v>
      </c>
      <c r="V39" s="31">
        <f>'10'!V50</f>
        <v>0</v>
      </c>
      <c r="W39" s="31">
        <f>'10'!W50</f>
        <v>0</v>
      </c>
      <c r="X39" s="31">
        <f>'10'!X50</f>
        <v>0</v>
      </c>
    </row>
    <row r="40" spans="2:24" ht="12.75">
      <c r="B40" s="34" t="s">
        <v>304</v>
      </c>
      <c r="C40" s="10" t="s">
        <v>17</v>
      </c>
      <c r="D40" s="31">
        <f>3!D71+4!D105+5!D67</f>
        <v>0</v>
      </c>
      <c r="E40" s="31">
        <f>3!E71+4!E105+5!E67</f>
        <v>0</v>
      </c>
      <c r="F40" s="31">
        <f>3!F71+4!F105+5!F67</f>
        <v>0</v>
      </c>
      <c r="G40" s="31">
        <f>3!G71+4!G105+5!G67</f>
        <v>0</v>
      </c>
      <c r="H40" s="31">
        <f>3!H71+4!H105+5!H67</f>
        <v>0</v>
      </c>
      <c r="I40" s="31">
        <f>3!I71+4!I105+5!I67</f>
        <v>0</v>
      </c>
      <c r="J40" s="31">
        <f>3!J71+4!J105+5!J67</f>
        <v>0</v>
      </c>
      <c r="K40" s="31">
        <f>3!K71+4!K105+5!K67</f>
        <v>0</v>
      </c>
      <c r="L40" s="31">
        <f>3!L71+4!L105+5!L67</f>
        <v>0</v>
      </c>
      <c r="M40" s="31">
        <f>3!M71+4!M105+5!M67</f>
        <v>0</v>
      </c>
      <c r="N40" s="31">
        <f>3!N71+4!N105+5!N67</f>
        <v>0</v>
      </c>
      <c r="O40" s="31">
        <f>3!O71+4!O105+5!O67</f>
        <v>0</v>
      </c>
      <c r="P40" s="31">
        <f>3!P71+4!P105+5!P67</f>
        <v>0</v>
      </c>
      <c r="Q40" s="31">
        <f>3!Q71+4!Q105+5!Q67</f>
        <v>0</v>
      </c>
      <c r="R40" s="31">
        <f>3!R71+4!R105+5!R67</f>
        <v>0</v>
      </c>
      <c r="S40" s="31">
        <f>3!S71+4!S105+5!S67</f>
        <v>0</v>
      </c>
      <c r="T40" s="31">
        <f>3!T71+4!T105+5!T67</f>
        <v>0</v>
      </c>
      <c r="U40" s="31">
        <f>3!U71+4!U105+5!U67</f>
        <v>0</v>
      </c>
      <c r="V40" s="31">
        <f>3!V71+4!V105+5!V67</f>
        <v>0</v>
      </c>
      <c r="W40" s="31">
        <f>3!W71+4!W105+5!W67</f>
        <v>0</v>
      </c>
      <c r="X40" s="31">
        <f>3!X71+4!X105+5!X67</f>
        <v>0</v>
      </c>
    </row>
    <row r="41" spans="2:24" ht="12.75">
      <c r="B41" s="45" t="s">
        <v>253</v>
      </c>
      <c r="C41" s="10" t="s">
        <v>17</v>
      </c>
      <c r="D41" s="31">
        <f>SUM(9!D54:D56,9!D65,9!D68:D70)</f>
        <v>0</v>
      </c>
      <c r="E41" s="31">
        <f>SUM(9!E54:E56,9!E65,9!E68:E70)</f>
        <v>0</v>
      </c>
      <c r="F41" s="31">
        <f>SUM(9!F54:F56,9!F65,9!F68:F70)</f>
        <v>0</v>
      </c>
      <c r="G41" s="31">
        <f>SUM(9!G54:G56,9!G65,9!G68:G70)</f>
        <v>0</v>
      </c>
      <c r="H41" s="31">
        <f>SUM(9!H54:H56,9!H65,9!H68:H70)</f>
        <v>0</v>
      </c>
      <c r="I41" s="31">
        <f>SUM(9!I54:I56,9!I65,9!I68:I70)</f>
        <v>0</v>
      </c>
      <c r="J41" s="31">
        <f>SUM(9!J54:J56,9!J65,9!J68:J70)</f>
        <v>0</v>
      </c>
      <c r="K41" s="31">
        <f>SUM(9!K54:K56,9!K65,9!K68:K70)</f>
        <v>0</v>
      </c>
      <c r="L41" s="31">
        <f>SUM(9!L54:L56,9!L65,9!L68:L70)</f>
        <v>0</v>
      </c>
      <c r="M41" s="31">
        <f>SUM(9!M54:M56,9!M65,9!M68:M70)</f>
        <v>0</v>
      </c>
      <c r="N41" s="31">
        <f>SUM(9!N54:N56,9!N65,9!N68:N70)</f>
        <v>0</v>
      </c>
      <c r="O41" s="31">
        <f>SUM(9!O54:O56,9!O65,9!O68:O70)</f>
        <v>0</v>
      </c>
      <c r="P41" s="31">
        <f>SUM(9!P54:P56,9!P65,9!P68:P70)</f>
        <v>0</v>
      </c>
      <c r="Q41" s="31">
        <f>SUM(9!Q54:Q56,9!Q65,9!Q68:Q70)</f>
        <v>0</v>
      </c>
      <c r="R41" s="31">
        <f>SUM(9!R54:R56,9!R65,9!R68:R70)</f>
        <v>0</v>
      </c>
      <c r="S41" s="31">
        <f>SUM(9!S54:S56,9!S65,9!S68:S70)</f>
        <v>0</v>
      </c>
      <c r="T41" s="31">
        <f>SUM(9!T54:T56,9!T65,9!T68:T70)</f>
        <v>0</v>
      </c>
      <c r="U41" s="31">
        <f>SUM(9!U54:U56,9!U65,9!U68:U70)</f>
        <v>0</v>
      </c>
      <c r="V41" s="31">
        <f>SUM(9!V54:V56,9!V65,9!V68:V70)</f>
        <v>0</v>
      </c>
      <c r="W41" s="31">
        <f>SUM(9!W54:W56,9!W65,9!W68:W70)</f>
        <v>0</v>
      </c>
      <c r="X41" s="31">
        <f>SUM(9!X54:X56,9!X65,9!X68:X70)</f>
        <v>0</v>
      </c>
    </row>
    <row r="42" ht="12.75"/>
    <row r="43" spans="2:24" ht="12.75">
      <c r="B43" s="8" t="s">
        <v>346</v>
      </c>
      <c r="C43" s="53" t="s">
        <v>17</v>
      </c>
      <c r="D43" s="31">
        <f>3!D79</f>
        <v>0</v>
      </c>
      <c r="E43" s="31">
        <f>3!E79</f>
        <v>0</v>
      </c>
      <c r="F43" s="31">
        <f>3!F79</f>
        <v>0</v>
      </c>
      <c r="G43" s="31">
        <f>3!G79</f>
        <v>0</v>
      </c>
      <c r="H43" s="31">
        <f>3!H79</f>
        <v>0</v>
      </c>
      <c r="I43" s="31">
        <f>3!I79</f>
        <v>0</v>
      </c>
      <c r="J43" s="31">
        <f>3!J79</f>
        <v>0</v>
      </c>
      <c r="K43" s="31">
        <f>3!K79</f>
        <v>0</v>
      </c>
      <c r="L43" s="31">
        <f>3!L79</f>
        <v>0</v>
      </c>
      <c r="M43" s="31">
        <f>3!M79</f>
        <v>0</v>
      </c>
      <c r="N43" s="31">
        <f>3!N79</f>
        <v>0</v>
      </c>
      <c r="O43" s="31">
        <f>3!O79</f>
        <v>0</v>
      </c>
      <c r="P43" s="31">
        <f>3!P79</f>
        <v>0</v>
      </c>
      <c r="Q43" s="31">
        <f>3!Q79</f>
        <v>0</v>
      </c>
      <c r="R43" s="31">
        <f>3!R79</f>
        <v>0</v>
      </c>
      <c r="S43" s="31">
        <f>3!S79</f>
        <v>0</v>
      </c>
      <c r="T43" s="31">
        <f>3!T79</f>
        <v>0</v>
      </c>
      <c r="U43" s="31">
        <f>3!U79</f>
        <v>0</v>
      </c>
      <c r="V43" s="31">
        <f>3!V79</f>
        <v>0</v>
      </c>
      <c r="W43" s="31">
        <f>3!W79</f>
        <v>0</v>
      </c>
      <c r="X43" s="31">
        <f>3!X79</f>
        <v>0</v>
      </c>
    </row>
    <row r="44" spans="2:24" ht="12.75">
      <c r="B44" s="8" t="s">
        <v>347</v>
      </c>
      <c r="C44" s="53" t="s">
        <v>17</v>
      </c>
      <c r="D44" s="31">
        <f>3!D80</f>
        <v>0</v>
      </c>
      <c r="E44" s="31">
        <f>3!E80</f>
        <v>0</v>
      </c>
      <c r="F44" s="31">
        <f>3!F80</f>
        <v>0</v>
      </c>
      <c r="G44" s="31">
        <f>3!G80</f>
        <v>0</v>
      </c>
      <c r="H44" s="31">
        <f>3!H80</f>
        <v>0</v>
      </c>
      <c r="I44" s="31">
        <f>3!I80</f>
        <v>0</v>
      </c>
      <c r="J44" s="31">
        <f>3!J80</f>
        <v>0</v>
      </c>
      <c r="K44" s="31">
        <f>3!K80</f>
        <v>0</v>
      </c>
      <c r="L44" s="31">
        <f>3!L80</f>
        <v>0</v>
      </c>
      <c r="M44" s="31">
        <f>3!M80</f>
        <v>0</v>
      </c>
      <c r="N44" s="31">
        <f>3!N80</f>
        <v>0</v>
      </c>
      <c r="O44" s="31">
        <f>3!O80</f>
        <v>0</v>
      </c>
      <c r="P44" s="31">
        <f>3!P80</f>
        <v>0</v>
      </c>
      <c r="Q44" s="31">
        <f>3!Q80</f>
        <v>0</v>
      </c>
      <c r="R44" s="31">
        <f>3!R80</f>
        <v>0</v>
      </c>
      <c r="S44" s="31">
        <f>3!S80</f>
        <v>0</v>
      </c>
      <c r="T44" s="31">
        <f>3!T80</f>
        <v>0</v>
      </c>
      <c r="U44" s="31">
        <f>3!U80</f>
        <v>0</v>
      </c>
      <c r="V44" s="31">
        <f>3!V80</f>
        <v>0</v>
      </c>
      <c r="W44" s="31">
        <f>3!W80</f>
        <v>0</v>
      </c>
      <c r="X44" s="31">
        <f>3!X80</f>
        <v>0</v>
      </c>
    </row>
    <row r="45" ht="12.75"/>
    <row r="46" spans="2:24" ht="12.75">
      <c r="B46" s="8" t="s">
        <v>355</v>
      </c>
      <c r="C46" s="54" t="s">
        <v>17</v>
      </c>
      <c r="D46" s="31">
        <f>9!D31</f>
        <v>0</v>
      </c>
      <c r="E46" s="31">
        <f>9!E31</f>
        <v>0</v>
      </c>
      <c r="F46" s="31">
        <f>9!F31</f>
        <v>0</v>
      </c>
      <c r="G46" s="31">
        <f>9!G31</f>
        <v>0</v>
      </c>
      <c r="H46" s="31">
        <f>9!H31</f>
        <v>0</v>
      </c>
      <c r="I46" s="31">
        <f>9!I31</f>
        <v>0</v>
      </c>
      <c r="J46" s="31">
        <f>9!J31</f>
        <v>0</v>
      </c>
      <c r="K46" s="31">
        <f>9!K31</f>
        <v>0</v>
      </c>
      <c r="L46" s="31">
        <f>9!L31</f>
        <v>0</v>
      </c>
      <c r="M46" s="31">
        <f>9!M31</f>
        <v>0</v>
      </c>
      <c r="N46" s="31">
        <f>9!N31</f>
        <v>0</v>
      </c>
      <c r="O46" s="31">
        <f>9!O31</f>
        <v>0</v>
      </c>
      <c r="P46" s="31">
        <f>9!P31</f>
        <v>0</v>
      </c>
      <c r="Q46" s="31">
        <f>9!Q31</f>
        <v>0</v>
      </c>
      <c r="R46" s="31">
        <f>9!R31</f>
        <v>0</v>
      </c>
      <c r="S46" s="31">
        <f>9!S31</f>
        <v>0</v>
      </c>
      <c r="T46" s="31">
        <f>9!T31</f>
        <v>0</v>
      </c>
      <c r="U46" s="31">
        <f>9!U31</f>
        <v>0</v>
      </c>
      <c r="V46" s="31">
        <f>9!V31</f>
        <v>0</v>
      </c>
      <c r="W46" s="31">
        <f>9!W31</f>
        <v>0</v>
      </c>
      <c r="X46" s="31">
        <f>9!X31</f>
        <v>0</v>
      </c>
    </row>
    <row r="47" spans="2:24" ht="12.75">
      <c r="B47" s="8" t="s">
        <v>356</v>
      </c>
      <c r="C47" s="54" t="s">
        <v>17</v>
      </c>
      <c r="D47" s="31">
        <f>9!D93</f>
        <v>0</v>
      </c>
      <c r="E47" s="31">
        <f>9!E93</f>
        <v>0</v>
      </c>
      <c r="F47" s="31">
        <f>9!F93</f>
        <v>0</v>
      </c>
      <c r="G47" s="31">
        <f>9!G93</f>
        <v>0</v>
      </c>
      <c r="H47" s="31">
        <f>9!H93</f>
        <v>0</v>
      </c>
      <c r="I47" s="31">
        <f>9!I93</f>
        <v>0</v>
      </c>
      <c r="J47" s="31">
        <f>9!J93</f>
        <v>0</v>
      </c>
      <c r="K47" s="31">
        <f>9!K93</f>
        <v>0</v>
      </c>
      <c r="L47" s="31">
        <f>9!L93</f>
        <v>0</v>
      </c>
      <c r="M47" s="31">
        <f>9!M93</f>
        <v>0</v>
      </c>
      <c r="N47" s="31">
        <f>9!N93</f>
        <v>0</v>
      </c>
      <c r="O47" s="31">
        <f>9!O93</f>
        <v>0</v>
      </c>
      <c r="P47" s="31">
        <f>9!P93</f>
        <v>0</v>
      </c>
      <c r="Q47" s="31">
        <f>9!Q93</f>
        <v>0</v>
      </c>
      <c r="R47" s="31">
        <f>9!R93</f>
        <v>0</v>
      </c>
      <c r="S47" s="31">
        <f>9!S93</f>
        <v>0</v>
      </c>
      <c r="T47" s="31">
        <f>9!T93</f>
        <v>0</v>
      </c>
      <c r="U47" s="31">
        <f>9!U93</f>
        <v>0</v>
      </c>
      <c r="V47" s="31">
        <f>9!V93</f>
        <v>0</v>
      </c>
      <c r="W47" s="31">
        <f>9!W93</f>
        <v>0</v>
      </c>
      <c r="X47" s="31">
        <f>9!X93</f>
        <v>0</v>
      </c>
    </row>
    <row r="48" ht="12.75"/>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sheetData>
  <sheetProtection sheet="1" objects="1" scenarios="1"/>
  <conditionalFormatting sqref="A11 A8 D10:X17">
    <cfRule type="cellIs" priority="21" dxfId="1" operator="equal">
      <formula>"O"</formula>
    </cfRule>
    <cfRule type="cellIs" priority="22" dxfId="0" operator="equal">
      <formula>"P"</formula>
    </cfRule>
  </conditionalFormatting>
  <conditionalFormatting sqref="D20:X20">
    <cfRule type="cellIs" priority="7" dxfId="1" operator="equal">
      <formula>"O"</formula>
    </cfRule>
    <cfRule type="cellIs" priority="8" dxfId="0" operator="equal">
      <formula>"P"</formula>
    </cfRule>
  </conditionalFormatting>
  <conditionalFormatting sqref="D21:X21">
    <cfRule type="cellIs" priority="5" dxfId="1" operator="equal">
      <formula>"O"</formula>
    </cfRule>
    <cfRule type="cellIs" priority="6" dxfId="0" operator="equal">
      <formula>"P"</formula>
    </cfRule>
  </conditionalFormatting>
  <conditionalFormatting sqref="D22:X22">
    <cfRule type="cellIs" priority="3" dxfId="1" operator="equal">
      <formula>"O"</formula>
    </cfRule>
    <cfRule type="cellIs" priority="4" dxfId="0" operator="equal">
      <formula>"P"</formula>
    </cfRule>
  </conditionalFormatting>
  <conditionalFormatting sqref="D23:X23">
    <cfRule type="cellIs" priority="1" dxfId="1" operator="equal">
      <formula>"O"</formula>
    </cfRule>
    <cfRule type="cellIs" priority="2"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1" fitToWidth="1" horizontalDpi="600" verticalDpi="600" orientation="landscape" paperSize="8" scale="72"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pane ySplit="4" topLeftCell="A5" activePane="bottomLeft" state="frozen"/>
      <selection pane="topLeft" activeCell="B6" sqref="B6"/>
      <selection pane="bottomLeft" activeCell="A24" sqref="A24"/>
    </sheetView>
  </sheetViews>
  <sheetFormatPr defaultColWidth="0" defaultRowHeight="12.75" zeroHeight="1"/>
  <cols>
    <col min="1" max="1" width="15.625" style="63" customWidth="1"/>
    <col min="2" max="2" width="37.875" style="63" customWidth="1"/>
    <col min="3" max="3" width="8.625" style="63" customWidth="1"/>
    <col min="4" max="4" width="10.375" style="63" customWidth="1"/>
    <col min="5" max="5" width="16.375" style="63" customWidth="1"/>
    <col min="6" max="6" width="20.625" style="63" customWidth="1"/>
    <col min="7" max="7" width="10.125" style="63" customWidth="1"/>
    <col min="8" max="9" width="17.75390625" style="63" customWidth="1"/>
    <col min="10" max="10" width="20.125" style="63" customWidth="1"/>
    <col min="11" max="12" width="9.00390625" style="63" customWidth="1"/>
    <col min="13" max="13" width="0" style="63" hidden="1" customWidth="1"/>
    <col min="14" max="16384" width="9.00390625" style="63" hidden="1" customWidth="1"/>
  </cols>
  <sheetData>
    <row r="1" s="58" customFormat="1" ht="27.75" customHeight="1">
      <c r="C1" s="59" t="s">
        <v>0</v>
      </c>
    </row>
    <row r="2" spans="3:4" s="58" customFormat="1" ht="18" customHeight="1">
      <c r="C2" s="58" t="s">
        <v>5</v>
      </c>
      <c r="D2" s="60" t="str">
        <f>1!$D$11</f>
        <v>Demo sands</v>
      </c>
    </row>
    <row r="3" spans="1:13" s="58" customFormat="1" ht="18" customHeight="1">
      <c r="A3" s="61"/>
      <c r="B3" s="61"/>
      <c r="C3" s="58" t="s">
        <v>7</v>
      </c>
      <c r="D3" s="60" t="str">
        <f>1!$D$9</f>
        <v>[Offshore transmission operator 1]</v>
      </c>
      <c r="F3" s="62"/>
      <c r="G3" s="62"/>
      <c r="H3" s="62"/>
      <c r="I3" s="62"/>
      <c r="J3" s="62"/>
      <c r="M3" s="62"/>
    </row>
    <row r="4" spans="1:13" s="58" customFormat="1" ht="18" customHeight="1">
      <c r="A4" s="61"/>
      <c r="B4" s="61"/>
      <c r="C4" s="58" t="s">
        <v>10</v>
      </c>
      <c r="D4" s="60" t="str">
        <f>1!$D$12-1&amp;"-"&amp;1!$D$12-2000</f>
        <v>2012-13</v>
      </c>
      <c r="F4" s="62"/>
      <c r="G4" s="62"/>
      <c r="H4" s="62"/>
      <c r="I4" s="62"/>
      <c r="J4" s="62"/>
      <c r="M4" s="62"/>
    </row>
    <row r="5" ht="12.75">
      <c r="A5" s="7" t="s">
        <v>13</v>
      </c>
    </row>
    <row r="6" ht="18">
      <c r="B6" s="64" t="s">
        <v>399</v>
      </c>
    </row>
    <row r="7" ht="12.75">
      <c r="A7" s="63" t="s">
        <v>203</v>
      </c>
    </row>
    <row r="8" spans="1:5" ht="12.75">
      <c r="A8" s="73" t="s">
        <v>204</v>
      </c>
      <c r="B8" s="63" t="s">
        <v>228</v>
      </c>
      <c r="E8" s="84">
        <f>1!D16</f>
        <v>41274</v>
      </c>
    </row>
    <row r="9" spans="8:9" ht="12.75">
      <c r="H9" s="148" t="s">
        <v>257</v>
      </c>
      <c r="I9" s="148"/>
    </row>
    <row r="10" spans="1:10" ht="38.25">
      <c r="A10" s="63" t="s">
        <v>205</v>
      </c>
      <c r="C10" s="78" t="s">
        <v>287</v>
      </c>
      <c r="D10" s="72" t="s">
        <v>230</v>
      </c>
      <c r="E10" s="72" t="s">
        <v>229</v>
      </c>
      <c r="F10" s="72" t="str">
        <f>CONCATENATE("Attributable to the statutory accounts for the year to ",DAY(E8),"/",MONTH(E8),"/",YEAR(E8)+1)</f>
        <v>Attributable to the statutory accounts for the year to 31/12/2013</v>
      </c>
      <c r="G10" s="72" t="s">
        <v>262</v>
      </c>
      <c r="H10" s="72" t="s">
        <v>305</v>
      </c>
      <c r="I10" s="72" t="s">
        <v>306</v>
      </c>
      <c r="J10" s="72" t="s">
        <v>231</v>
      </c>
    </row>
    <row r="11" ht="12.75">
      <c r="A11" s="73" t="s">
        <v>206</v>
      </c>
    </row>
    <row r="12" spans="1:10" ht="12.75">
      <c r="A12" s="74"/>
      <c r="B12" s="63" t="s">
        <v>94</v>
      </c>
      <c r="C12" s="78" t="s">
        <v>17</v>
      </c>
      <c r="D12" s="77">
        <f>HLOOKUP(1!$D$12,8!D7:X17,7,FALSE)</f>
        <v>0</v>
      </c>
      <c r="E12" s="76"/>
      <c r="F12" s="76"/>
      <c r="G12" s="76"/>
      <c r="H12" s="76"/>
      <c r="I12" s="76"/>
      <c r="J12" s="66" t="str">
        <f>IF(SUM(E12:I12)=D12,"P","O")</f>
        <v>P</v>
      </c>
    </row>
    <row r="13" spans="1:10" ht="12.75">
      <c r="A13" s="75" t="b">
        <v>0</v>
      </c>
      <c r="B13" s="63" t="s">
        <v>96</v>
      </c>
      <c r="C13" s="78" t="s">
        <v>17</v>
      </c>
      <c r="D13" s="77">
        <f>HLOOKUP(1!$D$12,8!D7:X30,24,FALSE)</f>
        <v>0</v>
      </c>
      <c r="E13" s="76"/>
      <c r="F13" s="76"/>
      <c r="G13" s="76"/>
      <c r="H13" s="76"/>
      <c r="I13" s="76"/>
      <c r="J13" s="66" t="str">
        <f>IF(SUM(E13:I13)=D13,"P","O")</f>
        <v>P</v>
      </c>
    </row>
    <row r="14" spans="1:10" ht="12.75">
      <c r="A14" s="69"/>
      <c r="B14" s="63" t="s">
        <v>95</v>
      </c>
      <c r="C14" s="78" t="s">
        <v>17</v>
      </c>
      <c r="D14" s="77">
        <f>HLOOKUP(1!$D$12,8!D7:X17,11,FALSE)</f>
        <v>0</v>
      </c>
      <c r="E14" s="76"/>
      <c r="F14" s="76"/>
      <c r="G14" s="76"/>
      <c r="H14" s="76"/>
      <c r="I14" s="76"/>
      <c r="J14" s="66" t="str">
        <f>IF(SUM(E14:I14)=D14,"P","O")</f>
        <v>P</v>
      </c>
    </row>
    <row r="15" spans="1:10" ht="12.75">
      <c r="A15" s="69"/>
      <c r="B15" s="63" t="s">
        <v>97</v>
      </c>
      <c r="C15" s="78" t="s">
        <v>17</v>
      </c>
      <c r="D15" s="77">
        <f>HLOOKUP(1!$D$12,8!D7:X32,26,FALSE)</f>
        <v>0</v>
      </c>
      <c r="E15" s="76"/>
      <c r="F15" s="76"/>
      <c r="G15" s="76"/>
      <c r="H15" s="76"/>
      <c r="I15" s="76"/>
      <c r="J15" s="66" t="str">
        <f>IF(SUM(E16:I16)=D16,"P","O")</f>
        <v>P</v>
      </c>
    </row>
    <row r="16" spans="2:10" ht="12.75">
      <c r="B16" s="63" t="s">
        <v>100</v>
      </c>
      <c r="C16" s="78" t="s">
        <v>17</v>
      </c>
      <c r="D16" s="77">
        <f>HLOOKUP(1!$D$12,8!D7:X46,40,FALSE)</f>
        <v>0</v>
      </c>
      <c r="E16" s="76"/>
      <c r="F16" s="76"/>
      <c r="G16" s="76"/>
      <c r="H16" s="76"/>
      <c r="I16" s="76"/>
      <c r="J16" s="66" t="str">
        <f>IF(SUM(E17:I17)=D17,"P","O")</f>
        <v>P</v>
      </c>
    </row>
    <row r="17" spans="2:10" ht="12.75">
      <c r="B17" s="63" t="s">
        <v>101</v>
      </c>
      <c r="C17" s="78" t="s">
        <v>17</v>
      </c>
      <c r="D17" s="77">
        <f>HLOOKUP(1!$D$12,8!D7:X53,47,FALSE)</f>
        <v>0</v>
      </c>
      <c r="E17" s="76"/>
      <c r="F17" s="76"/>
      <c r="G17" s="76"/>
      <c r="H17" s="76"/>
      <c r="I17" s="76"/>
      <c r="J17" s="66" t="str">
        <f>IF(SUM(E18:I18)=D18,"P","O")</f>
        <v>P</v>
      </c>
    </row>
    <row r="18" spans="2:10" ht="12.75">
      <c r="B18" s="63" t="s">
        <v>105</v>
      </c>
      <c r="C18" s="78" t="s">
        <v>17</v>
      </c>
      <c r="D18" s="77">
        <f>HLOOKUP(1!$D$12,8!D7:X55,49,FALSE)</f>
        <v>0</v>
      </c>
      <c r="E18" s="76"/>
      <c r="F18" s="76"/>
      <c r="G18" s="76"/>
      <c r="H18" s="76"/>
      <c r="I18" s="76"/>
      <c r="J18" s="66" t="str">
        <f>IF(SUM(E19:I19)=D19,"P","O")</f>
        <v>P</v>
      </c>
    </row>
    <row r="19" spans="2:10" ht="12.75">
      <c r="B19" s="63" t="s">
        <v>107</v>
      </c>
      <c r="C19" s="78" t="s">
        <v>17</v>
      </c>
      <c r="D19" s="77">
        <f>HLOOKUP(1!$D$12,8!D7:X62,56,FALSE)</f>
        <v>0</v>
      </c>
      <c r="E19" s="76"/>
      <c r="F19" s="76"/>
      <c r="G19" s="76"/>
      <c r="H19" s="76"/>
      <c r="I19" s="76"/>
      <c r="J19" s="66" t="str">
        <f>IF(SUM(E20:I20)=D20,"P","O")</f>
        <v>P</v>
      </c>
    </row>
    <row r="20" ht="12.75"/>
    <row r="21" spans="2:10" ht="12.75">
      <c r="B21" s="63" t="s">
        <v>219</v>
      </c>
      <c r="C21" s="78" t="s">
        <v>17</v>
      </c>
      <c r="D21" s="77">
        <f>HLOOKUP(1!$D$12,'10'!D7:X13,7,FALSE)</f>
        <v>0</v>
      </c>
      <c r="E21" s="76"/>
      <c r="F21" s="76"/>
      <c r="G21" s="76"/>
      <c r="H21" s="76"/>
      <c r="I21" s="76"/>
      <c r="J21" s="66" t="str">
        <f>IF(SUM(E21:I21)=D21,"P","O")</f>
        <v>P</v>
      </c>
    </row>
    <row r="22" spans="2:10" ht="12.75">
      <c r="B22" s="63" t="s">
        <v>178</v>
      </c>
      <c r="C22" s="78" t="s">
        <v>17</v>
      </c>
      <c r="D22" s="77">
        <f>HLOOKUP(1!$D$12,'10'!D7:X20,14,FALSE)</f>
        <v>0</v>
      </c>
      <c r="E22" s="76"/>
      <c r="F22" s="76"/>
      <c r="G22" s="76"/>
      <c r="H22" s="76"/>
      <c r="I22" s="76"/>
      <c r="J22" s="66" t="str">
        <f>IF(SUM(E22:I22)=D22,"P","O")</f>
        <v>P</v>
      </c>
    </row>
    <row r="23" spans="3:10" ht="12.75">
      <c r="C23" s="78"/>
      <c r="D23" s="80"/>
      <c r="E23" s="89"/>
      <c r="F23" s="89"/>
      <c r="G23" s="89"/>
      <c r="H23" s="89"/>
      <c r="I23" s="89"/>
      <c r="J23" s="85"/>
    </row>
    <row r="24" spans="2:10" ht="12.75">
      <c r="B24" s="63" t="s">
        <v>416</v>
      </c>
      <c r="C24" s="78"/>
      <c r="D24" s="80"/>
      <c r="E24" s="89"/>
      <c r="F24" s="89"/>
      <c r="G24" s="89"/>
      <c r="H24" s="89"/>
      <c r="I24" s="89"/>
      <c r="J24" s="85"/>
    </row>
    <row r="25" spans="3:10" ht="12.75">
      <c r="C25" s="78"/>
      <c r="D25" s="80"/>
      <c r="E25" s="80"/>
      <c r="F25" s="80"/>
      <c r="G25" s="80"/>
      <c r="H25" s="80"/>
      <c r="I25" s="80"/>
      <c r="J25" s="85"/>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sheetData>
  <sheetProtection sheet="1" objects="1" scenarios="1"/>
  <mergeCells count="1">
    <mergeCell ref="H9:I9"/>
  </mergeCells>
  <conditionalFormatting sqref="J21:J25 A8 A11 J12:J19">
    <cfRule type="cellIs" priority="43" dxfId="1" operator="equal">
      <formula>"O"</formula>
    </cfRule>
    <cfRule type="cellIs" priority="44"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1" fitToWidth="1" horizontalDpi="600" verticalDpi="600" orientation="landscape" paperSize="8" scale="94" r:id="rId3"/>
  <drawing r:id="rId2"/>
  <legacyDrawing r:id="rId1"/>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pane ySplit="4" topLeftCell="A5" activePane="bottomLeft" state="frozen"/>
      <selection pane="topLeft" activeCell="A5" sqref="A5"/>
      <selection pane="bottomLeft" activeCell="A5" sqref="A5"/>
    </sheetView>
  </sheetViews>
  <sheetFormatPr defaultColWidth="0" defaultRowHeight="12.75" zeroHeight="1"/>
  <cols>
    <col min="1" max="1" width="9.875" style="63" customWidth="1"/>
    <col min="2" max="2" width="42.125" style="63" bestFit="1" customWidth="1"/>
    <col min="3" max="3" width="8.625" style="63" customWidth="1"/>
    <col min="4" max="4" width="10.375" style="63" bestFit="1" customWidth="1"/>
    <col min="5" max="11" width="9.00390625" style="63" customWidth="1"/>
    <col min="12" max="16384" width="9.00390625" style="63" hidden="1" customWidth="1"/>
  </cols>
  <sheetData>
    <row r="1" s="58" customFormat="1" ht="27.75" customHeight="1">
      <c r="C1" s="59" t="s">
        <v>0</v>
      </c>
    </row>
    <row r="2" spans="3:4" s="58" customFormat="1" ht="18" customHeight="1">
      <c r="C2" s="58" t="s">
        <v>5</v>
      </c>
      <c r="D2" s="60" t="str">
        <f>1!$D$11</f>
        <v>Demo sands</v>
      </c>
    </row>
    <row r="3" spans="1:10" s="58" customFormat="1" ht="18" customHeight="1">
      <c r="A3" s="61"/>
      <c r="B3" s="61"/>
      <c r="C3" s="58" t="s">
        <v>7</v>
      </c>
      <c r="D3" s="60" t="str">
        <f>1!$D$9</f>
        <v>[Offshore transmission operator 1]</v>
      </c>
      <c r="F3" s="62"/>
      <c r="G3" s="62"/>
      <c r="J3" s="62"/>
    </row>
    <row r="4" spans="1:10" s="58" customFormat="1" ht="18" customHeight="1">
      <c r="A4" s="61"/>
      <c r="B4" s="61"/>
      <c r="C4" s="58" t="s">
        <v>10</v>
      </c>
      <c r="D4" s="60" t="str">
        <f>1!$D$12-1&amp;"-"&amp;1!$D$12-2000</f>
        <v>2012-13</v>
      </c>
      <c r="F4" s="62"/>
      <c r="G4" s="62"/>
      <c r="J4" s="62"/>
    </row>
    <row r="5" ht="12.75">
      <c r="A5" s="7"/>
    </row>
    <row r="6" ht="18">
      <c r="B6" s="64" t="s">
        <v>197</v>
      </c>
    </row>
    <row r="7" ht="13.5" thickBot="1"/>
    <row r="8" spans="2:9" ht="12.75" customHeight="1">
      <c r="B8" s="104" t="s">
        <v>202</v>
      </c>
      <c r="C8" s="105"/>
      <c r="D8" s="105"/>
      <c r="E8" s="105"/>
      <c r="F8" s="105"/>
      <c r="G8" s="105"/>
      <c r="H8" s="105"/>
      <c r="I8" s="106"/>
    </row>
    <row r="9" spans="2:9" ht="12.75">
      <c r="B9" s="107"/>
      <c r="C9" s="108"/>
      <c r="D9" s="108"/>
      <c r="E9" s="108"/>
      <c r="F9" s="108"/>
      <c r="G9" s="108"/>
      <c r="H9" s="108"/>
      <c r="I9" s="109"/>
    </row>
    <row r="10" spans="2:9" ht="12.75">
      <c r="B10" s="107"/>
      <c r="C10" s="108"/>
      <c r="D10" s="108"/>
      <c r="E10" s="108"/>
      <c r="F10" s="108"/>
      <c r="G10" s="108"/>
      <c r="H10" s="108"/>
      <c r="I10" s="109"/>
    </row>
    <row r="11" spans="2:9" ht="12.75">
      <c r="B11" s="107"/>
      <c r="C11" s="108"/>
      <c r="D11" s="108"/>
      <c r="E11" s="108"/>
      <c r="F11" s="108"/>
      <c r="G11" s="108"/>
      <c r="H11" s="108"/>
      <c r="I11" s="109"/>
    </row>
    <row r="12" spans="2:9" ht="12.75" customHeight="1">
      <c r="B12" s="112" t="s">
        <v>365</v>
      </c>
      <c r="C12" s="113"/>
      <c r="D12" s="113"/>
      <c r="E12" s="113"/>
      <c r="F12" s="113"/>
      <c r="G12" s="113"/>
      <c r="H12" s="113"/>
      <c r="I12" s="114"/>
    </row>
    <row r="13" spans="2:9" ht="12.75">
      <c r="B13" s="112"/>
      <c r="C13" s="113"/>
      <c r="D13" s="113"/>
      <c r="E13" s="113"/>
      <c r="F13" s="113"/>
      <c r="G13" s="113"/>
      <c r="H13" s="113"/>
      <c r="I13" s="114"/>
    </row>
    <row r="14" spans="2:9" ht="12.75">
      <c r="B14" s="112"/>
      <c r="C14" s="113"/>
      <c r="D14" s="113"/>
      <c r="E14" s="113"/>
      <c r="F14" s="113"/>
      <c r="G14" s="113"/>
      <c r="H14" s="113"/>
      <c r="I14" s="114"/>
    </row>
    <row r="15" spans="2:9" ht="12.75">
      <c r="B15" s="112"/>
      <c r="C15" s="113"/>
      <c r="D15" s="113"/>
      <c r="E15" s="113"/>
      <c r="F15" s="113"/>
      <c r="G15" s="113"/>
      <c r="H15" s="113"/>
      <c r="I15" s="114"/>
    </row>
    <row r="16" spans="2:9" ht="12.75">
      <c r="B16" s="112"/>
      <c r="C16" s="113"/>
      <c r="D16" s="113"/>
      <c r="E16" s="113"/>
      <c r="F16" s="113"/>
      <c r="G16" s="113"/>
      <c r="H16" s="113"/>
      <c r="I16" s="114"/>
    </row>
    <row r="17" spans="2:9" ht="12.75">
      <c r="B17" s="112"/>
      <c r="C17" s="113"/>
      <c r="D17" s="113"/>
      <c r="E17" s="113"/>
      <c r="F17" s="113"/>
      <c r="G17" s="113"/>
      <c r="H17" s="113"/>
      <c r="I17" s="114"/>
    </row>
    <row r="18" spans="2:9" ht="12.75" customHeight="1">
      <c r="B18" s="107" t="str">
        <f>CONCATENATE("I, ",C31,", confirm that ",1!D9," is compliant with Amended Standard Condition E12 - D1 of its licence.
I also confirm that the covenants and ratios reported here are the same as those reported to our lenders for the equivalent period(s).")</f>
        <v>I, [Name of director], confirm that [Offshore transmission operator 1] is compliant with Amended Standard Condition E12 - D1 of its licence.
I also confirm that the covenants and ratios reported here are the same as those reported to our lenders for the equivalent period(s).</v>
      </c>
      <c r="C18" s="115"/>
      <c r="D18" s="115"/>
      <c r="E18" s="115"/>
      <c r="F18" s="115"/>
      <c r="G18" s="115"/>
      <c r="H18" s="115"/>
      <c r="I18" s="116"/>
    </row>
    <row r="19" spans="2:9" ht="12.75">
      <c r="B19" s="117"/>
      <c r="C19" s="115"/>
      <c r="D19" s="115"/>
      <c r="E19" s="115"/>
      <c r="F19" s="115"/>
      <c r="G19" s="115"/>
      <c r="H19" s="115"/>
      <c r="I19" s="116"/>
    </row>
    <row r="20" spans="2:9" ht="12.75">
      <c r="B20" s="117"/>
      <c r="C20" s="115"/>
      <c r="D20" s="115"/>
      <c r="E20" s="115"/>
      <c r="F20" s="115"/>
      <c r="G20" s="115"/>
      <c r="H20" s="115"/>
      <c r="I20" s="116"/>
    </row>
    <row r="21" spans="2:9" ht="12.75">
      <c r="B21" s="117"/>
      <c r="C21" s="115"/>
      <c r="D21" s="115"/>
      <c r="E21" s="115"/>
      <c r="F21" s="115"/>
      <c r="G21" s="115"/>
      <c r="H21" s="115"/>
      <c r="I21" s="116"/>
    </row>
    <row r="22" spans="2:9" ht="12.75">
      <c r="B22" s="117"/>
      <c r="C22" s="115"/>
      <c r="D22" s="115"/>
      <c r="E22" s="115"/>
      <c r="F22" s="115"/>
      <c r="G22" s="115"/>
      <c r="H22" s="115"/>
      <c r="I22" s="116"/>
    </row>
    <row r="23" spans="2:9" ht="12.75">
      <c r="B23" s="107" t="s">
        <v>364</v>
      </c>
      <c r="C23" s="108"/>
      <c r="D23" s="108"/>
      <c r="E23" s="108"/>
      <c r="F23" s="108"/>
      <c r="G23" s="108"/>
      <c r="H23" s="108"/>
      <c r="I23" s="109"/>
    </row>
    <row r="24" spans="2:9" ht="12.75">
      <c r="B24" s="107"/>
      <c r="C24" s="108"/>
      <c r="D24" s="108"/>
      <c r="E24" s="108"/>
      <c r="F24" s="108"/>
      <c r="G24" s="108"/>
      <c r="H24" s="108"/>
      <c r="I24" s="109"/>
    </row>
    <row r="25" spans="2:9" ht="12.75">
      <c r="B25" s="107"/>
      <c r="C25" s="108"/>
      <c r="D25" s="108"/>
      <c r="E25" s="108"/>
      <c r="F25" s="108"/>
      <c r="G25" s="108"/>
      <c r="H25" s="108"/>
      <c r="I25" s="109"/>
    </row>
    <row r="26" spans="2:9" ht="12.75">
      <c r="B26" s="107"/>
      <c r="C26" s="108"/>
      <c r="D26" s="108"/>
      <c r="E26" s="108"/>
      <c r="F26" s="108"/>
      <c r="G26" s="108"/>
      <c r="H26" s="108"/>
      <c r="I26" s="109"/>
    </row>
    <row r="27" spans="2:9" ht="12.75">
      <c r="B27" s="107"/>
      <c r="C27" s="108"/>
      <c r="D27" s="108"/>
      <c r="E27" s="108"/>
      <c r="F27" s="108"/>
      <c r="G27" s="108"/>
      <c r="H27" s="108"/>
      <c r="I27" s="109"/>
    </row>
    <row r="28" spans="2:9" ht="12.75">
      <c r="B28" s="107"/>
      <c r="C28" s="108"/>
      <c r="D28" s="108"/>
      <c r="E28" s="108"/>
      <c r="F28" s="108"/>
      <c r="G28" s="108"/>
      <c r="H28" s="108"/>
      <c r="I28" s="109"/>
    </row>
    <row r="29" spans="2:9" ht="13.5" thickBot="1">
      <c r="B29" s="118"/>
      <c r="C29" s="119"/>
      <c r="D29" s="119"/>
      <c r="E29" s="119"/>
      <c r="F29" s="119"/>
      <c r="G29" s="119"/>
      <c r="H29" s="119"/>
      <c r="I29" s="120"/>
    </row>
    <row r="30" ht="12.75"/>
    <row r="31" spans="2:9" ht="12.75">
      <c r="B31" s="63" t="s">
        <v>199</v>
      </c>
      <c r="C31" s="111" t="s">
        <v>210</v>
      </c>
      <c r="D31" s="111"/>
      <c r="E31" s="111"/>
      <c r="F31" s="111"/>
      <c r="G31" s="111"/>
      <c r="H31" s="111"/>
      <c r="I31" s="111"/>
    </row>
    <row r="32" spans="2:9" ht="12.75">
      <c r="B32" s="63" t="s">
        <v>201</v>
      </c>
      <c r="C32" s="111"/>
      <c r="D32" s="111"/>
      <c r="E32" s="111"/>
      <c r="F32" s="111"/>
      <c r="G32" s="111"/>
      <c r="H32" s="111"/>
      <c r="I32" s="111"/>
    </row>
    <row r="33" spans="2:9" ht="12.75">
      <c r="B33" s="63" t="s">
        <v>200</v>
      </c>
      <c r="C33" s="111"/>
      <c r="D33" s="111"/>
      <c r="E33" s="111"/>
      <c r="F33" s="111"/>
      <c r="G33" s="111"/>
      <c r="H33" s="111"/>
      <c r="I33" s="111"/>
    </row>
    <row r="34" ht="12.75"/>
    <row r="35" spans="1:8" ht="12.75">
      <c r="A35" s="65" t="s">
        <v>198</v>
      </c>
      <c r="B35" s="65" t="s">
        <v>207</v>
      </c>
      <c r="C35" s="110" t="s">
        <v>208</v>
      </c>
      <c r="D35" s="110"/>
      <c r="E35" s="110"/>
      <c r="F35" s="110" t="s">
        <v>209</v>
      </c>
      <c r="G35" s="110"/>
      <c r="H35" s="110"/>
    </row>
    <row r="36" spans="1:8" ht="12.75">
      <c r="A36" s="66" t="str">
        <f aca="true" ca="1" t="shared" si="0" ref="A36:A48">IF(INDIRECT(CONCATENATE("'",LEFT(B36,SEARCH(".",B36)-1),"'!","a13")),"P","O")</f>
        <v>O</v>
      </c>
      <c r="B36" s="52" t="s">
        <v>12</v>
      </c>
      <c r="C36" s="101" t="str">
        <f ca="1" t="shared" si="1" ref="C36:C48">INDIRECT(CONCATENATE("'",LEFT(B36,SEARCH(".",B36)-1),"'!","a8"))</f>
        <v>Name of preparer</v>
      </c>
      <c r="D36" s="102"/>
      <c r="E36" s="103"/>
      <c r="F36" s="101" t="str">
        <f ca="1" t="shared" si="2" ref="F36:F48">INDIRECT(CONCATENATE("'",LEFT(B36,SEARCH(".",B36)-1),"'!","a11"))</f>
        <v>Name of reviewer</v>
      </c>
      <c r="G36" s="102"/>
      <c r="H36" s="103"/>
    </row>
    <row r="37" spans="1:8" ht="12.75">
      <c r="A37" s="66" t="str">
        <f ca="1" t="shared" si="0"/>
        <v>O</v>
      </c>
      <c r="B37" s="52" t="s">
        <v>289</v>
      </c>
      <c r="C37" s="101" t="str">
        <f ca="1" t="shared" si="1"/>
        <v>Name of preparer</v>
      </c>
      <c r="D37" s="102"/>
      <c r="E37" s="103"/>
      <c r="F37" s="101" t="str">
        <f ca="1" t="shared" si="2"/>
        <v>Name of reviewer</v>
      </c>
      <c r="G37" s="102"/>
      <c r="H37" s="103"/>
    </row>
    <row r="38" spans="1:8" ht="12.75">
      <c r="A38" s="66" t="str">
        <f ca="1" t="shared" si="0"/>
        <v>O</v>
      </c>
      <c r="B38" s="52" t="s">
        <v>389</v>
      </c>
      <c r="C38" s="101" t="str">
        <f ca="1" t="shared" si="1"/>
        <v>Name of preparer</v>
      </c>
      <c r="D38" s="102"/>
      <c r="E38" s="103"/>
      <c r="F38" s="101" t="str">
        <f ca="1" t="shared" si="2"/>
        <v>Name of reviewer</v>
      </c>
      <c r="G38" s="102"/>
      <c r="H38" s="103"/>
    </row>
    <row r="39" spans="1:8" ht="12.75">
      <c r="A39" s="66" t="str">
        <f ca="1" t="shared" si="0"/>
        <v>O</v>
      </c>
      <c r="B39" s="52" t="s">
        <v>390</v>
      </c>
      <c r="C39" s="101" t="str">
        <f ca="1" t="shared" si="1"/>
        <v>Name of preparer</v>
      </c>
      <c r="D39" s="102"/>
      <c r="E39" s="103"/>
      <c r="F39" s="101" t="str">
        <f ca="1" t="shared" si="2"/>
        <v>Name of reviewer</v>
      </c>
      <c r="G39" s="102"/>
      <c r="H39" s="103"/>
    </row>
    <row r="40" spans="1:8" ht="12.75">
      <c r="A40" s="66" t="str">
        <f ca="1" t="shared" si="0"/>
        <v>O</v>
      </c>
      <c r="B40" s="52" t="s">
        <v>391</v>
      </c>
      <c r="C40" s="101" t="str">
        <f ca="1" t="shared" si="1"/>
        <v>Name of preparer</v>
      </c>
      <c r="D40" s="102"/>
      <c r="E40" s="103"/>
      <c r="F40" s="101" t="str">
        <f ca="1" t="shared" si="2"/>
        <v>Name of reviewer</v>
      </c>
      <c r="G40" s="102"/>
      <c r="H40" s="103"/>
    </row>
    <row r="41" spans="1:8" ht="12.75">
      <c r="A41" s="66" t="str">
        <f ca="1" t="shared" si="0"/>
        <v>O</v>
      </c>
      <c r="B41" s="52" t="s">
        <v>392</v>
      </c>
      <c r="C41" s="101" t="str">
        <f ca="1" t="shared" si="1"/>
        <v>Name of preparer</v>
      </c>
      <c r="D41" s="102"/>
      <c r="E41" s="103"/>
      <c r="F41" s="101" t="str">
        <f ca="1" t="shared" si="2"/>
        <v>Name of reviewer</v>
      </c>
      <c r="G41" s="102"/>
      <c r="H41" s="103"/>
    </row>
    <row r="42" spans="1:8" ht="12.75">
      <c r="A42" s="66" t="str">
        <f ca="1" t="shared" si="0"/>
        <v>O</v>
      </c>
      <c r="B42" s="52" t="s">
        <v>393</v>
      </c>
      <c r="C42" s="101" t="str">
        <f ca="1" t="shared" si="1"/>
        <v>Name of preparer</v>
      </c>
      <c r="D42" s="102"/>
      <c r="E42" s="103"/>
      <c r="F42" s="101" t="str">
        <f ca="1" t="shared" si="2"/>
        <v>Name of reviewer</v>
      </c>
      <c r="G42" s="102"/>
      <c r="H42" s="103"/>
    </row>
    <row r="43" spans="1:8" ht="12.75">
      <c r="A43" s="66" t="str">
        <f ca="1" t="shared" si="0"/>
        <v>O</v>
      </c>
      <c r="B43" s="52" t="s">
        <v>394</v>
      </c>
      <c r="C43" s="101" t="str">
        <f ca="1" t="shared" si="1"/>
        <v>Name of preparer</v>
      </c>
      <c r="D43" s="102"/>
      <c r="E43" s="103"/>
      <c r="F43" s="101" t="str">
        <f ca="1" t="shared" si="2"/>
        <v>Name of reviewer</v>
      </c>
      <c r="G43" s="102"/>
      <c r="H43" s="103"/>
    </row>
    <row r="44" spans="1:8" ht="12.75">
      <c r="A44" s="66" t="str">
        <f ca="1" t="shared" si="0"/>
        <v>O</v>
      </c>
      <c r="B44" s="52" t="s">
        <v>395</v>
      </c>
      <c r="C44" s="101" t="str">
        <f ca="1" t="shared" si="1"/>
        <v>Name of preparer</v>
      </c>
      <c r="D44" s="102"/>
      <c r="E44" s="103"/>
      <c r="F44" s="101" t="str">
        <f ca="1" t="shared" si="2"/>
        <v>Name of reviewer</v>
      </c>
      <c r="G44" s="102"/>
      <c r="H44" s="103"/>
    </row>
    <row r="45" spans="1:8" ht="12.75">
      <c r="A45" s="66" t="str">
        <f ca="1" t="shared" si="0"/>
        <v>O</v>
      </c>
      <c r="B45" s="52" t="s">
        <v>396</v>
      </c>
      <c r="C45" s="101" t="str">
        <f ca="1" t="shared" si="1"/>
        <v>Name of preparer</v>
      </c>
      <c r="D45" s="102"/>
      <c r="E45" s="103"/>
      <c r="F45" s="101" t="str">
        <f ca="1" t="shared" si="2"/>
        <v>Name of reviewer</v>
      </c>
      <c r="G45" s="102"/>
      <c r="H45" s="103"/>
    </row>
    <row r="46" spans="1:8" ht="12.75">
      <c r="A46" s="66" t="str">
        <f ca="1" t="shared" si="0"/>
        <v>O</v>
      </c>
      <c r="B46" s="52" t="s">
        <v>397</v>
      </c>
      <c r="C46" s="101" t="str">
        <f ca="1" t="shared" si="1"/>
        <v>Name of preparer</v>
      </c>
      <c r="D46" s="102"/>
      <c r="E46" s="103"/>
      <c r="F46" s="101" t="str">
        <f ca="1" t="shared" si="2"/>
        <v>Name of reviewer</v>
      </c>
      <c r="G46" s="102"/>
      <c r="H46" s="103"/>
    </row>
    <row r="47" spans="1:8" ht="12.75">
      <c r="A47" s="66" t="str">
        <f ca="1" t="shared" si="0"/>
        <v>O</v>
      </c>
      <c r="B47" s="52" t="s">
        <v>398</v>
      </c>
      <c r="C47" s="101" t="str">
        <f ca="1" t="shared" si="1"/>
        <v>N/a</v>
      </c>
      <c r="D47" s="102"/>
      <c r="E47" s="103"/>
      <c r="F47" s="101" t="str">
        <f ca="1" t="shared" si="2"/>
        <v>Name of reviewer</v>
      </c>
      <c r="G47" s="102"/>
      <c r="H47" s="103"/>
    </row>
    <row r="48" spans="1:8" ht="12.75">
      <c r="A48" s="66" t="str">
        <f ca="1" t="shared" si="0"/>
        <v>O</v>
      </c>
      <c r="B48" s="52" t="s">
        <v>399</v>
      </c>
      <c r="C48" s="101" t="str">
        <f ca="1" t="shared" si="1"/>
        <v>Name of preparer</v>
      </c>
      <c r="D48" s="102"/>
      <c r="E48" s="103"/>
      <c r="F48" s="101" t="str">
        <f ca="1" t="shared" si="2"/>
        <v>Name of reviewer</v>
      </c>
      <c r="G48" s="102"/>
      <c r="H48" s="103"/>
    </row>
    <row r="49" ht="12.75"/>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sheetData>
  <sheetProtection sheet="1" objects="1" scenarios="1"/>
  <mergeCells count="35">
    <mergeCell ref="C36:E36"/>
    <mergeCell ref="F36:H36"/>
    <mergeCell ref="B8:I11"/>
    <mergeCell ref="C35:E35"/>
    <mergeCell ref="F35:H35"/>
    <mergeCell ref="C31:I31"/>
    <mergeCell ref="C32:I32"/>
    <mergeCell ref="C33:I33"/>
    <mergeCell ref="B12:I17"/>
    <mergeCell ref="B18:I22"/>
    <mergeCell ref="B23:I29"/>
    <mergeCell ref="C37:E37"/>
    <mergeCell ref="F37:H37"/>
    <mergeCell ref="C38:E38"/>
    <mergeCell ref="C39:E39"/>
    <mergeCell ref="C40:E40"/>
    <mergeCell ref="F38:H38"/>
    <mergeCell ref="F39:H39"/>
    <mergeCell ref="C48:E48"/>
    <mergeCell ref="F48:H48"/>
    <mergeCell ref="F47:H47"/>
    <mergeCell ref="F46:H46"/>
    <mergeCell ref="F45:H45"/>
    <mergeCell ref="C46:E46"/>
    <mergeCell ref="C47:E47"/>
    <mergeCell ref="F44:H44"/>
    <mergeCell ref="C42:E42"/>
    <mergeCell ref="C43:E43"/>
    <mergeCell ref="C44:E44"/>
    <mergeCell ref="C45:E45"/>
    <mergeCell ref="C41:E41"/>
    <mergeCell ref="F43:H43"/>
    <mergeCell ref="F42:H42"/>
    <mergeCell ref="F41:H41"/>
    <mergeCell ref="F40:H40"/>
  </mergeCells>
  <conditionalFormatting sqref="A36:A48">
    <cfRule type="cellIs" priority="1" dxfId="1" operator="equal">
      <formula>"O"</formula>
    </cfRule>
    <cfRule type="cellIs" priority="2" dxfId="0" operator="equal">
      <formula>"P"</formula>
    </cfRule>
  </conditionalFormatting>
  <hyperlinks>
    <hyperlink ref="A5" r:id="rId1" display="Index"/>
    <hyperlink ref="B36" location="'1'!A1" display="1. Universal data"/>
    <hyperlink ref="B37" location="'2'!A1" display="2. Operating costs"/>
    <hyperlink ref="B38" location="'3'!A1" display="3. Financing - Equity and sub-debt"/>
    <hyperlink ref="B39" location="'4'!A1" display="4. Financing - senior debt"/>
    <hyperlink ref="B40" location="'5'!A1" display="5. Financing - bonds"/>
    <hyperlink ref="B41" location="'6'!A1" display="6. Financing - derivatives and other"/>
    <hyperlink ref="B42" location="'7'!A1" display="7. Tax"/>
    <hyperlink ref="B43" location="'8'!A1" display="8. Statement of comprehensive income"/>
    <hyperlink ref="B44" location="'9'!A1" display="9. Statement of financial position"/>
    <hyperlink ref="B45" location="'10'!A1" display="10. Cash flow statement"/>
    <hyperlink ref="B46" location="'11'!A1" display="11. Financial ratios"/>
    <hyperlink ref="B47" location="'12'!A1" display="12. Reconciliation of internally consistent figures"/>
    <hyperlink ref="B48" location="'13'!A1" display="13. Reconciliation to statutory accounts"/>
  </hyperlinks>
  <printOptions/>
  <pageMargins left="0.25" right="0.25" top="0.75" bottom="0.75" header="0.3" footer="0.3"/>
  <pageSetup horizontalDpi="600" verticalDpi="600" orientation="landscape" paperSize="8" r:id="rId3"/>
  <ignoredErrors>
    <ignoredError sqref="C38" unlockedFormula="1"/>
  </ignoredErrors>
  <drawing r:id="rId2"/>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pane ySplit="4" topLeftCell="A5" activePane="bottomLeft" state="frozen"/>
      <selection pane="topLeft" activeCell="A5" sqref="A5"/>
      <selection pane="bottomLeft" activeCell="A5" sqref="A5"/>
    </sheetView>
  </sheetViews>
  <sheetFormatPr defaultColWidth="0" defaultRowHeight="12.75" zeroHeight="1"/>
  <cols>
    <col min="1" max="1" width="15.625" style="63" customWidth="1"/>
    <col min="2" max="2" width="37.875" style="63" customWidth="1"/>
    <col min="3" max="3" width="8.625" style="63" customWidth="1"/>
    <col min="4" max="4" width="30.00390625" style="63" bestFit="1" customWidth="1"/>
    <col min="5" max="9" width="9.00390625" style="63" customWidth="1"/>
    <col min="10" max="10" width="0" style="63" hidden="1" customWidth="1"/>
    <col min="11" max="16384" width="9.00390625" style="63" hidden="1" customWidth="1"/>
  </cols>
  <sheetData>
    <row r="1" s="58" customFormat="1" ht="27.75" customHeight="1">
      <c r="C1" s="59" t="s">
        <v>0</v>
      </c>
    </row>
    <row r="2" spans="3:4" s="58" customFormat="1" ht="18" customHeight="1">
      <c r="C2" s="58" t="s">
        <v>5</v>
      </c>
      <c r="D2" s="60" t="str">
        <f>1!$D$11</f>
        <v>Demo sands</v>
      </c>
    </row>
    <row r="3" spans="1:10" s="58" customFormat="1" ht="18" customHeight="1">
      <c r="A3" s="61"/>
      <c r="B3" s="61"/>
      <c r="C3" s="58" t="s">
        <v>7</v>
      </c>
      <c r="D3" s="60" t="str">
        <f>1!$D$9</f>
        <v>[Offshore transmission operator 1]</v>
      </c>
      <c r="F3" s="62"/>
      <c r="G3" s="62"/>
      <c r="J3" s="62"/>
    </row>
    <row r="4" spans="1:10" s="58" customFormat="1" ht="18" customHeight="1">
      <c r="A4" s="61"/>
      <c r="B4" s="61"/>
      <c r="C4" s="58" t="s">
        <v>10</v>
      </c>
      <c r="D4" s="60" t="str">
        <f>1!$D$12-1&amp;"-"&amp;1!$D$12-2000</f>
        <v>2012-13</v>
      </c>
      <c r="F4" s="62"/>
      <c r="G4" s="62"/>
      <c r="J4" s="62"/>
    </row>
    <row r="5" ht="12.75">
      <c r="A5" s="7" t="s">
        <v>13</v>
      </c>
    </row>
    <row r="6" ht="18">
      <c r="B6" s="64" t="s">
        <v>12</v>
      </c>
    </row>
    <row r="7" ht="12.75">
      <c r="A7" s="63" t="s">
        <v>203</v>
      </c>
    </row>
    <row r="8" spans="1:4" ht="12.75">
      <c r="A8" s="73" t="s">
        <v>204</v>
      </c>
      <c r="B8" s="67" t="s">
        <v>266</v>
      </c>
      <c r="D8" s="57"/>
    </row>
    <row r="9" spans="2:4" ht="12.75">
      <c r="B9" s="68" t="s">
        <v>241</v>
      </c>
      <c r="D9" s="88" t="s">
        <v>314</v>
      </c>
    </row>
    <row r="10" spans="1:4" ht="12.75">
      <c r="A10" s="63" t="s">
        <v>205</v>
      </c>
      <c r="B10" s="68" t="s">
        <v>242</v>
      </c>
      <c r="D10" s="88" t="s">
        <v>1</v>
      </c>
    </row>
    <row r="11" spans="1:4" ht="12.75">
      <c r="A11" s="73" t="s">
        <v>206</v>
      </c>
      <c r="B11" s="68" t="s">
        <v>5</v>
      </c>
      <c r="D11" s="88" t="s">
        <v>6</v>
      </c>
    </row>
    <row r="12" spans="1:4" ht="12.75">
      <c r="A12" s="74"/>
      <c r="B12" s="68" t="s">
        <v>240</v>
      </c>
      <c r="D12" s="57">
        <v>2013</v>
      </c>
    </row>
    <row r="13" spans="1:4" ht="12.75">
      <c r="A13" s="75" t="b">
        <v>0</v>
      </c>
      <c r="B13" s="68" t="s">
        <v>243</v>
      </c>
      <c r="D13" s="57"/>
    </row>
    <row r="14" spans="2:4" ht="12.75">
      <c r="B14" s="68" t="s">
        <v>244</v>
      </c>
      <c r="D14" s="36"/>
    </row>
    <row r="15" spans="2:4" ht="12.75">
      <c r="B15" s="68" t="s">
        <v>226</v>
      </c>
      <c r="D15" s="70">
        <f>HLOOKUP(D12,8!D7:X9,3,FALSE)</f>
        <v>0</v>
      </c>
    </row>
    <row r="16" spans="2:4" ht="25.5">
      <c r="B16" s="71" t="s">
        <v>227</v>
      </c>
      <c r="D16" s="36">
        <v>41274</v>
      </c>
    </row>
    <row r="17" ht="12.75"/>
    <row r="18" ht="12.75"/>
    <row r="19" ht="13.5" thickBot="1"/>
    <row r="20" spans="2:4" ht="12.75">
      <c r="B20" s="121" t="s">
        <v>267</v>
      </c>
      <c r="C20" s="122"/>
      <c r="D20" s="123"/>
    </row>
    <row r="21" spans="2:7" ht="13.5" customHeight="1" thickBot="1">
      <c r="B21" s="124"/>
      <c r="C21" s="125"/>
      <c r="D21" s="126"/>
      <c r="F21" s="133" t="s">
        <v>271</v>
      </c>
      <c r="G21" s="72"/>
    </row>
    <row r="22" spans="6:7" ht="13.5" thickBot="1">
      <c r="F22" s="133"/>
      <c r="G22" s="72"/>
    </row>
    <row r="23" spans="2:7" ht="12.75">
      <c r="B23" s="127" t="s">
        <v>268</v>
      </c>
      <c r="C23" s="128"/>
      <c r="D23" s="129"/>
      <c r="F23" s="133"/>
      <c r="G23" s="72"/>
    </row>
    <row r="24" spans="2:7" ht="13.5" thickBot="1">
      <c r="B24" s="130"/>
      <c r="C24" s="131"/>
      <c r="D24" s="132"/>
      <c r="F24" s="133"/>
      <c r="G24" s="72"/>
    </row>
    <row r="25" spans="6:7" ht="13.5" thickBot="1">
      <c r="F25" s="133"/>
      <c r="G25" s="72"/>
    </row>
    <row r="26" spans="2:7" ht="12.75">
      <c r="B26" s="127" t="s">
        <v>269</v>
      </c>
      <c r="C26" s="128"/>
      <c r="D26" s="129"/>
      <c r="F26" s="133"/>
      <c r="G26" s="72"/>
    </row>
    <row r="27" spans="2:7" ht="13.5" thickBot="1">
      <c r="B27" s="130"/>
      <c r="C27" s="131"/>
      <c r="D27" s="132"/>
      <c r="F27" s="133"/>
      <c r="G27" s="72"/>
    </row>
    <row r="28" spans="6:7" ht="13.5" thickBot="1">
      <c r="F28" s="133"/>
      <c r="G28" s="72"/>
    </row>
    <row r="29" spans="2:6" ht="12.75">
      <c r="B29" s="127" t="s">
        <v>270</v>
      </c>
      <c r="C29" s="128"/>
      <c r="D29" s="129"/>
      <c r="F29" s="133"/>
    </row>
    <row r="30" spans="2:4" ht="13.5" thickBot="1">
      <c r="B30" s="130"/>
      <c r="C30" s="131"/>
      <c r="D30" s="132"/>
    </row>
    <row r="31" ht="12.75"/>
    <row r="32" ht="12.75"/>
    <row r="33" ht="12.75"/>
  </sheetData>
  <sheetProtection sheet="1" objects="1" scenarios="1"/>
  <mergeCells count="5">
    <mergeCell ref="B20:D21"/>
    <mergeCell ref="B23:D24"/>
    <mergeCell ref="B26:D27"/>
    <mergeCell ref="B29:D30"/>
    <mergeCell ref="F21:F29"/>
  </mergeCells>
  <conditionalFormatting sqref="A8 A11">
    <cfRule type="cellIs" priority="3" dxfId="1" operator="equal">
      <formula>"O"</formula>
    </cfRule>
    <cfRule type="cellIs" priority="4" dxfId="0" operator="equal">
      <formula>"P"</formula>
    </cfRule>
  </conditionalFormatting>
  <hyperlinks>
    <hyperlink ref="A5" location="'Sign off'!A1" display="Index"/>
  </hyperlinks>
  <printOptions/>
  <pageMargins left="0.25" right="0.25" top="0.75" bottom="0.75" header="0.3" footer="0.3"/>
  <pageSetup horizontalDpi="600" verticalDpi="600" orientation="landscape" paperSize="8"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Z155"/>
  <sheetViews>
    <sheetView zoomScalePageLayoutView="0" workbookViewId="0" topLeftCell="A1">
      <pane ySplit="4" topLeftCell="A5" activePane="bottomLeft" state="frozen"/>
      <selection pane="topLeft" activeCell="A5" sqref="A5"/>
      <selection pane="bottomLeft" activeCell="A5" sqref="A5"/>
    </sheetView>
  </sheetViews>
  <sheetFormatPr defaultColWidth="0" defaultRowHeight="12.75" zeroHeight="1"/>
  <cols>
    <col min="1" max="1" width="15.625" style="8" customWidth="1"/>
    <col min="2" max="2" width="4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289</v>
      </c>
    </row>
    <row r="7" spans="1:24" ht="12.75">
      <c r="A7" s="8" t="s">
        <v>203</v>
      </c>
      <c r="B7" s="8" t="s">
        <v>273</v>
      </c>
      <c r="D7" s="56">
        <v>2011</v>
      </c>
      <c r="E7" s="56">
        <v>2012</v>
      </c>
      <c r="F7" s="56">
        <v>2013</v>
      </c>
      <c r="G7" s="56">
        <v>2014</v>
      </c>
      <c r="H7" s="56">
        <v>2015</v>
      </c>
      <c r="I7" s="56">
        <v>2016</v>
      </c>
      <c r="J7" s="56">
        <v>2017</v>
      </c>
      <c r="K7" s="56">
        <v>2018</v>
      </c>
      <c r="L7" s="56">
        <v>2019</v>
      </c>
      <c r="M7" s="56">
        <v>2020</v>
      </c>
      <c r="N7" s="56">
        <v>2021</v>
      </c>
      <c r="O7" s="56">
        <v>2022</v>
      </c>
      <c r="P7" s="56">
        <v>2023</v>
      </c>
      <c r="Q7" s="56">
        <v>2024</v>
      </c>
      <c r="R7" s="56">
        <v>2025</v>
      </c>
      <c r="S7" s="56">
        <v>2026</v>
      </c>
      <c r="T7" s="56">
        <v>2027</v>
      </c>
      <c r="U7" s="56">
        <v>2028</v>
      </c>
      <c r="V7" s="56">
        <v>2029</v>
      </c>
      <c r="W7" s="56">
        <v>2030</v>
      </c>
      <c r="X7" s="56">
        <v>2031</v>
      </c>
    </row>
    <row r="8" spans="1:3" ht="12.75">
      <c r="A8" s="73" t="s">
        <v>204</v>
      </c>
      <c r="C8" s="56" t="s">
        <v>287</v>
      </c>
    </row>
    <row r="9" ht="12.75">
      <c r="B9" s="29" t="s">
        <v>285</v>
      </c>
    </row>
    <row r="10" spans="1:24" ht="12.75">
      <c r="A10" s="8" t="s">
        <v>205</v>
      </c>
      <c r="B10" s="8" t="s">
        <v>94</v>
      </c>
      <c r="C10" s="56" t="s">
        <v>17</v>
      </c>
      <c r="D10" s="31">
        <f>8!D15</f>
        <v>0</v>
      </c>
      <c r="E10" s="31">
        <f>8!E15</f>
        <v>0</v>
      </c>
      <c r="F10" s="31">
        <f>8!F15</f>
        <v>0</v>
      </c>
      <c r="G10" s="31">
        <f>8!G15</f>
        <v>0</v>
      </c>
      <c r="H10" s="31">
        <f>8!H15</f>
        <v>0</v>
      </c>
      <c r="I10" s="31">
        <f>8!I15</f>
        <v>0</v>
      </c>
      <c r="J10" s="31">
        <f>8!J15</f>
        <v>0</v>
      </c>
      <c r="K10" s="31">
        <f>8!K15</f>
        <v>0</v>
      </c>
      <c r="L10" s="31">
        <f>8!L15</f>
        <v>0</v>
      </c>
      <c r="M10" s="31">
        <f>8!M15</f>
        <v>0</v>
      </c>
      <c r="N10" s="31">
        <f>8!N15</f>
        <v>0</v>
      </c>
      <c r="O10" s="31">
        <f>8!O15</f>
        <v>0</v>
      </c>
      <c r="P10" s="31">
        <f>8!P15</f>
        <v>0</v>
      </c>
      <c r="Q10" s="31">
        <f>8!Q15</f>
        <v>0</v>
      </c>
      <c r="R10" s="31">
        <f>8!R15</f>
        <v>0</v>
      </c>
      <c r="S10" s="31">
        <f>8!S15</f>
        <v>0</v>
      </c>
      <c r="T10" s="31">
        <f>8!T15</f>
        <v>0</v>
      </c>
      <c r="U10" s="31">
        <f>8!U15</f>
        <v>0</v>
      </c>
      <c r="V10" s="31">
        <f>8!V15</f>
        <v>0</v>
      </c>
      <c r="W10" s="31">
        <f>8!W15</f>
        <v>0</v>
      </c>
      <c r="X10" s="31">
        <f>8!X15</f>
        <v>0</v>
      </c>
    </row>
    <row r="11" spans="1:24" ht="12.75">
      <c r="A11" s="73" t="s">
        <v>206</v>
      </c>
      <c r="B11" s="8" t="s">
        <v>95</v>
      </c>
      <c r="C11" s="56" t="s">
        <v>17</v>
      </c>
      <c r="D11" s="31">
        <f>8!D17</f>
        <v>0</v>
      </c>
      <c r="E11" s="31">
        <f>8!E17</f>
        <v>0</v>
      </c>
      <c r="F11" s="31">
        <f>8!F17</f>
        <v>0</v>
      </c>
      <c r="G11" s="31">
        <f>8!G17</f>
        <v>0</v>
      </c>
      <c r="H11" s="31">
        <f>8!H17</f>
        <v>0</v>
      </c>
      <c r="I11" s="31">
        <f>8!I17</f>
        <v>0</v>
      </c>
      <c r="J11" s="31">
        <f>8!J17</f>
        <v>0</v>
      </c>
      <c r="K11" s="31">
        <f>8!K17</f>
        <v>0</v>
      </c>
      <c r="L11" s="31">
        <f>8!L17</f>
        <v>0</v>
      </c>
      <c r="M11" s="31">
        <f>8!M17</f>
        <v>0</v>
      </c>
      <c r="N11" s="31">
        <f>8!N17</f>
        <v>0</v>
      </c>
      <c r="O11" s="31">
        <f>8!O17</f>
        <v>0</v>
      </c>
      <c r="P11" s="31">
        <f>8!P17</f>
        <v>0</v>
      </c>
      <c r="Q11" s="31">
        <f>8!Q17</f>
        <v>0</v>
      </c>
      <c r="R11" s="31">
        <f>8!R17</f>
        <v>0</v>
      </c>
      <c r="S11" s="31">
        <f>8!S17</f>
        <v>0</v>
      </c>
      <c r="T11" s="31">
        <f>8!T17</f>
        <v>0</v>
      </c>
      <c r="U11" s="31">
        <f>8!U17</f>
        <v>0</v>
      </c>
      <c r="V11" s="31">
        <f>8!V17</f>
        <v>0</v>
      </c>
      <c r="W11" s="31">
        <f>8!W17</f>
        <v>0</v>
      </c>
      <c r="X11" s="31">
        <f>8!X17</f>
        <v>0</v>
      </c>
    </row>
    <row r="12" spans="1:24" ht="12.75">
      <c r="A12" s="74"/>
      <c r="B12" s="8" t="s">
        <v>272</v>
      </c>
      <c r="C12" s="56" t="s">
        <v>17</v>
      </c>
      <c r="D12" s="31">
        <f>SUM(D10:D11)</f>
        <v>0</v>
      </c>
      <c r="E12" s="31">
        <f aca="true" t="shared" si="0" ref="E12:X12">SUM(E10:E11)</f>
        <v>0</v>
      </c>
      <c r="F12" s="31">
        <f t="shared" si="0"/>
        <v>0</v>
      </c>
      <c r="G12" s="31">
        <f t="shared" si="0"/>
        <v>0</v>
      </c>
      <c r="H12" s="31">
        <f t="shared" si="0"/>
        <v>0</v>
      </c>
      <c r="I12" s="31">
        <f t="shared" si="0"/>
        <v>0</v>
      </c>
      <c r="J12" s="31">
        <f t="shared" si="0"/>
        <v>0</v>
      </c>
      <c r="K12" s="31">
        <f t="shared" si="0"/>
        <v>0</v>
      </c>
      <c r="L12" s="31">
        <f t="shared" si="0"/>
        <v>0</v>
      </c>
      <c r="M12" s="31">
        <f t="shared" si="0"/>
        <v>0</v>
      </c>
      <c r="N12" s="31">
        <f t="shared" si="0"/>
        <v>0</v>
      </c>
      <c r="O12" s="31">
        <f t="shared" si="0"/>
        <v>0</v>
      </c>
      <c r="P12" s="31">
        <f t="shared" si="0"/>
        <v>0</v>
      </c>
      <c r="Q12" s="31">
        <f t="shared" si="0"/>
        <v>0</v>
      </c>
      <c r="R12" s="31">
        <f t="shared" si="0"/>
        <v>0</v>
      </c>
      <c r="S12" s="31">
        <f t="shared" si="0"/>
        <v>0</v>
      </c>
      <c r="T12" s="31">
        <f t="shared" si="0"/>
        <v>0</v>
      </c>
      <c r="U12" s="31">
        <f t="shared" si="0"/>
        <v>0</v>
      </c>
      <c r="V12" s="31">
        <f t="shared" si="0"/>
        <v>0</v>
      </c>
      <c r="W12" s="31">
        <f t="shared" si="0"/>
        <v>0</v>
      </c>
      <c r="X12" s="31">
        <f t="shared" si="0"/>
        <v>0</v>
      </c>
    </row>
    <row r="13" ht="12.75">
      <c r="A13" s="75" t="b">
        <v>0</v>
      </c>
    </row>
    <row r="14" spans="2:24" ht="12.75">
      <c r="B14" s="8" t="s">
        <v>286</v>
      </c>
      <c r="C14" s="56" t="s">
        <v>17</v>
      </c>
      <c r="D14" s="31">
        <f>SUM(D23,D48,D77,D98,D133,D147,D155)</f>
        <v>0</v>
      </c>
      <c r="E14" s="31">
        <f aca="true" t="shared" si="1" ref="E14:X14">SUM(E23,E48,E77,E98,E133,E147,E155)</f>
        <v>0</v>
      </c>
      <c r="F14" s="31">
        <f t="shared" si="1"/>
        <v>0</v>
      </c>
      <c r="G14" s="31">
        <f t="shared" si="1"/>
        <v>0</v>
      </c>
      <c r="H14" s="31">
        <f t="shared" si="1"/>
        <v>0</v>
      </c>
      <c r="I14" s="31">
        <f t="shared" si="1"/>
        <v>0</v>
      </c>
      <c r="J14" s="31">
        <f t="shared" si="1"/>
        <v>0</v>
      </c>
      <c r="K14" s="31">
        <f t="shared" si="1"/>
        <v>0</v>
      </c>
      <c r="L14" s="31">
        <f t="shared" si="1"/>
        <v>0</v>
      </c>
      <c r="M14" s="31">
        <f t="shared" si="1"/>
        <v>0</v>
      </c>
      <c r="N14" s="31">
        <f t="shared" si="1"/>
        <v>0</v>
      </c>
      <c r="O14" s="31">
        <f t="shared" si="1"/>
        <v>0</v>
      </c>
      <c r="P14" s="31">
        <f t="shared" si="1"/>
        <v>0</v>
      </c>
      <c r="Q14" s="31">
        <f t="shared" si="1"/>
        <v>0</v>
      </c>
      <c r="R14" s="31">
        <f t="shared" si="1"/>
        <v>0</v>
      </c>
      <c r="S14" s="31">
        <f t="shared" si="1"/>
        <v>0</v>
      </c>
      <c r="T14" s="31">
        <f t="shared" si="1"/>
        <v>0</v>
      </c>
      <c r="U14" s="31">
        <f t="shared" si="1"/>
        <v>0</v>
      </c>
      <c r="V14" s="31">
        <f t="shared" si="1"/>
        <v>0</v>
      </c>
      <c r="W14" s="31">
        <f t="shared" si="1"/>
        <v>0</v>
      </c>
      <c r="X14" s="31">
        <f t="shared" si="1"/>
        <v>0</v>
      </c>
    </row>
    <row r="15" spans="3:4" ht="12.75">
      <c r="C15" s="56"/>
      <c r="D15" s="32"/>
    </row>
    <row r="16" spans="2:24" ht="12.75">
      <c r="B16" s="8" t="s">
        <v>261</v>
      </c>
      <c r="C16" s="56" t="s">
        <v>17</v>
      </c>
      <c r="D16" s="31">
        <f>D12-D14</f>
        <v>0</v>
      </c>
      <c r="E16" s="31">
        <f aca="true" t="shared" si="2" ref="E16:X16">E12-E14</f>
        <v>0</v>
      </c>
      <c r="F16" s="31">
        <f t="shared" si="2"/>
        <v>0</v>
      </c>
      <c r="G16" s="31">
        <f t="shared" si="2"/>
        <v>0</v>
      </c>
      <c r="H16" s="31">
        <f t="shared" si="2"/>
        <v>0</v>
      </c>
      <c r="I16" s="31">
        <f t="shared" si="2"/>
        <v>0</v>
      </c>
      <c r="J16" s="31">
        <f t="shared" si="2"/>
        <v>0</v>
      </c>
      <c r="K16" s="31">
        <f t="shared" si="2"/>
        <v>0</v>
      </c>
      <c r="L16" s="31">
        <f t="shared" si="2"/>
        <v>0</v>
      </c>
      <c r="M16" s="31">
        <f t="shared" si="2"/>
        <v>0</v>
      </c>
      <c r="N16" s="31">
        <f t="shared" si="2"/>
        <v>0</v>
      </c>
      <c r="O16" s="31">
        <f t="shared" si="2"/>
        <v>0</v>
      </c>
      <c r="P16" s="31">
        <f t="shared" si="2"/>
        <v>0</v>
      </c>
      <c r="Q16" s="31">
        <f t="shared" si="2"/>
        <v>0</v>
      </c>
      <c r="R16" s="31">
        <f t="shared" si="2"/>
        <v>0</v>
      </c>
      <c r="S16" s="31">
        <f t="shared" si="2"/>
        <v>0</v>
      </c>
      <c r="T16" s="31">
        <f t="shared" si="2"/>
        <v>0</v>
      </c>
      <c r="U16" s="31">
        <f t="shared" si="2"/>
        <v>0</v>
      </c>
      <c r="V16" s="31">
        <f t="shared" si="2"/>
        <v>0</v>
      </c>
      <c r="W16" s="31">
        <f t="shared" si="2"/>
        <v>0</v>
      </c>
      <c r="X16" s="31">
        <f t="shared" si="2"/>
        <v>0</v>
      </c>
    </row>
    <row r="17" spans="2:24" ht="12.75">
      <c r="B17" s="8" t="s">
        <v>101</v>
      </c>
      <c r="C17" s="56" t="s">
        <v>17</v>
      </c>
      <c r="D17" s="31">
        <f>8!D53</f>
        <v>0</v>
      </c>
      <c r="E17" s="31">
        <f>8!E53</f>
        <v>0</v>
      </c>
      <c r="F17" s="31">
        <f>8!F53</f>
        <v>0</v>
      </c>
      <c r="G17" s="31">
        <f>8!G53</f>
        <v>0</v>
      </c>
      <c r="H17" s="31">
        <f>8!H53</f>
        <v>0</v>
      </c>
      <c r="I17" s="31">
        <f>8!I53</f>
        <v>0</v>
      </c>
      <c r="J17" s="31">
        <f>8!J53</f>
        <v>0</v>
      </c>
      <c r="K17" s="31">
        <f>8!K53</f>
        <v>0</v>
      </c>
      <c r="L17" s="31">
        <f>8!L53</f>
        <v>0</v>
      </c>
      <c r="M17" s="31">
        <f>8!M53</f>
        <v>0</v>
      </c>
      <c r="N17" s="31">
        <f>8!N53</f>
        <v>0</v>
      </c>
      <c r="O17" s="31">
        <f>8!O53</f>
        <v>0</v>
      </c>
      <c r="P17" s="31">
        <f>8!P53</f>
        <v>0</v>
      </c>
      <c r="Q17" s="31">
        <f>8!Q53</f>
        <v>0</v>
      </c>
      <c r="R17" s="31">
        <f>8!R53</f>
        <v>0</v>
      </c>
      <c r="S17" s="31">
        <f>8!S53</f>
        <v>0</v>
      </c>
      <c r="T17" s="31">
        <f>8!T53</f>
        <v>0</v>
      </c>
      <c r="U17" s="31">
        <f>8!U53</f>
        <v>0</v>
      </c>
      <c r="V17" s="31">
        <f>8!V53</f>
        <v>0</v>
      </c>
      <c r="W17" s="31">
        <f>8!W53</f>
        <v>0</v>
      </c>
      <c r="X17" s="31">
        <f>8!X53</f>
        <v>0</v>
      </c>
    </row>
    <row r="18" spans="2:24" ht="12.75">
      <c r="B18" s="8" t="s">
        <v>16</v>
      </c>
      <c r="C18" s="56" t="s">
        <v>17</v>
      </c>
      <c r="D18" s="31">
        <f>D16-D17</f>
        <v>0</v>
      </c>
      <c r="E18" s="31">
        <f aca="true" t="shared" si="3" ref="E18:X18">E16-E17</f>
        <v>0</v>
      </c>
      <c r="F18" s="31">
        <f t="shared" si="3"/>
        <v>0</v>
      </c>
      <c r="G18" s="31">
        <f t="shared" si="3"/>
        <v>0</v>
      </c>
      <c r="H18" s="31">
        <f t="shared" si="3"/>
        <v>0</v>
      </c>
      <c r="I18" s="31">
        <f t="shared" si="3"/>
        <v>0</v>
      </c>
      <c r="J18" s="31">
        <f t="shared" si="3"/>
        <v>0</v>
      </c>
      <c r="K18" s="31">
        <f t="shared" si="3"/>
        <v>0</v>
      </c>
      <c r="L18" s="31">
        <f t="shared" si="3"/>
        <v>0</v>
      </c>
      <c r="M18" s="31">
        <f t="shared" si="3"/>
        <v>0</v>
      </c>
      <c r="N18" s="31">
        <f t="shared" si="3"/>
        <v>0</v>
      </c>
      <c r="O18" s="31">
        <f t="shared" si="3"/>
        <v>0</v>
      </c>
      <c r="P18" s="31">
        <f t="shared" si="3"/>
        <v>0</v>
      </c>
      <c r="Q18" s="31">
        <f t="shared" si="3"/>
        <v>0</v>
      </c>
      <c r="R18" s="31">
        <f t="shared" si="3"/>
        <v>0</v>
      </c>
      <c r="S18" s="31">
        <f t="shared" si="3"/>
        <v>0</v>
      </c>
      <c r="T18" s="31">
        <f t="shared" si="3"/>
        <v>0</v>
      </c>
      <c r="U18" s="31">
        <f t="shared" si="3"/>
        <v>0</v>
      </c>
      <c r="V18" s="31">
        <f t="shared" si="3"/>
        <v>0</v>
      </c>
      <c r="W18" s="31">
        <f t="shared" si="3"/>
        <v>0</v>
      </c>
      <c r="X18" s="31">
        <f t="shared" si="3"/>
        <v>0</v>
      </c>
    </row>
    <row r="19" ht="12.75"/>
    <row r="20" ht="12.75">
      <c r="B20" s="29" t="s">
        <v>19</v>
      </c>
    </row>
    <row r="21" spans="2:24" ht="12.75">
      <c r="B21" s="8" t="s">
        <v>349</v>
      </c>
      <c r="C21" s="56" t="s">
        <v>17</v>
      </c>
      <c r="D21" s="76"/>
      <c r="E21" s="76"/>
      <c r="F21" s="76"/>
      <c r="G21" s="76"/>
      <c r="H21" s="76"/>
      <c r="I21" s="76"/>
      <c r="J21" s="76"/>
      <c r="K21" s="76"/>
      <c r="L21" s="76"/>
      <c r="M21" s="76"/>
      <c r="N21" s="76"/>
      <c r="O21" s="76"/>
      <c r="P21" s="76"/>
      <c r="Q21" s="76"/>
      <c r="R21" s="76"/>
      <c r="S21" s="76"/>
      <c r="T21" s="76"/>
      <c r="U21" s="76"/>
      <c r="V21" s="76"/>
      <c r="W21" s="76"/>
      <c r="X21" s="76"/>
    </row>
    <row r="22" spans="2:24" ht="12.75">
      <c r="B22" s="8" t="s">
        <v>350</v>
      </c>
      <c r="C22" s="56" t="s">
        <v>17</v>
      </c>
      <c r="D22" s="76"/>
      <c r="E22" s="76"/>
      <c r="F22" s="76"/>
      <c r="G22" s="76"/>
      <c r="H22" s="76"/>
      <c r="I22" s="76"/>
      <c r="J22" s="76"/>
      <c r="K22" s="76"/>
      <c r="L22" s="76"/>
      <c r="M22" s="76"/>
      <c r="N22" s="76"/>
      <c r="O22" s="76"/>
      <c r="P22" s="76"/>
      <c r="Q22" s="76"/>
      <c r="R22" s="76"/>
      <c r="S22" s="76"/>
      <c r="T22" s="76"/>
      <c r="U22" s="76"/>
      <c r="V22" s="76"/>
      <c r="W22" s="76"/>
      <c r="X22" s="76"/>
    </row>
    <row r="23" spans="2:24" ht="12.75">
      <c r="B23" s="8" t="s">
        <v>280</v>
      </c>
      <c r="C23" s="56" t="s">
        <v>17</v>
      </c>
      <c r="D23" s="31">
        <f aca="true" t="shared" si="4" ref="D23:X23">SUM(D21:D22)</f>
        <v>0</v>
      </c>
      <c r="E23" s="31">
        <f t="shared" si="4"/>
        <v>0</v>
      </c>
      <c r="F23" s="31">
        <f t="shared" si="4"/>
        <v>0</v>
      </c>
      <c r="G23" s="31">
        <f t="shared" si="4"/>
        <v>0</v>
      </c>
      <c r="H23" s="31">
        <f t="shared" si="4"/>
        <v>0</v>
      </c>
      <c r="I23" s="31">
        <f t="shared" si="4"/>
        <v>0</v>
      </c>
      <c r="J23" s="31">
        <f t="shared" si="4"/>
        <v>0</v>
      </c>
      <c r="K23" s="31">
        <f t="shared" si="4"/>
        <v>0</v>
      </c>
      <c r="L23" s="31">
        <f t="shared" si="4"/>
        <v>0</v>
      </c>
      <c r="M23" s="31">
        <f t="shared" si="4"/>
        <v>0</v>
      </c>
      <c r="N23" s="31">
        <f t="shared" si="4"/>
        <v>0</v>
      </c>
      <c r="O23" s="31">
        <f t="shared" si="4"/>
        <v>0</v>
      </c>
      <c r="P23" s="31">
        <f t="shared" si="4"/>
        <v>0</v>
      </c>
      <c r="Q23" s="31">
        <f t="shared" si="4"/>
        <v>0</v>
      </c>
      <c r="R23" s="31">
        <f t="shared" si="4"/>
        <v>0</v>
      </c>
      <c r="S23" s="31">
        <f t="shared" si="4"/>
        <v>0</v>
      </c>
      <c r="T23" s="31">
        <f t="shared" si="4"/>
        <v>0</v>
      </c>
      <c r="U23" s="31">
        <f t="shared" si="4"/>
        <v>0</v>
      </c>
      <c r="V23" s="31">
        <f t="shared" si="4"/>
        <v>0</v>
      </c>
      <c r="W23" s="31">
        <f t="shared" si="4"/>
        <v>0</v>
      </c>
      <c r="X23" s="31">
        <f t="shared" si="4"/>
        <v>0</v>
      </c>
    </row>
    <row r="24" ht="12.75"/>
    <row r="25" ht="12.75">
      <c r="B25" s="29" t="s">
        <v>14</v>
      </c>
    </row>
    <row r="26" ht="12.75">
      <c r="B26" s="29"/>
    </row>
    <row r="27" spans="2:26" ht="12.75">
      <c r="B27" s="30" t="s">
        <v>320</v>
      </c>
      <c r="D27" s="76"/>
      <c r="E27" s="76"/>
      <c r="F27" s="76"/>
      <c r="G27" s="76"/>
      <c r="H27" s="76"/>
      <c r="I27" s="76"/>
      <c r="J27" s="76"/>
      <c r="K27" s="76"/>
      <c r="L27" s="76"/>
      <c r="M27" s="76"/>
      <c r="N27" s="76"/>
      <c r="O27" s="76"/>
      <c r="P27" s="76"/>
      <c r="Q27" s="76"/>
      <c r="R27" s="76"/>
      <c r="S27" s="76"/>
      <c r="T27" s="76"/>
      <c r="U27" s="76"/>
      <c r="V27" s="76"/>
      <c r="W27" s="76"/>
      <c r="X27" s="76"/>
      <c r="Z27" s="8" t="s">
        <v>318</v>
      </c>
    </row>
    <row r="28" spans="2:26" ht="12.75">
      <c r="B28" s="29"/>
      <c r="Z28" s="8" t="s">
        <v>319</v>
      </c>
    </row>
    <row r="29" ht="12.75">
      <c r="B29" s="30" t="s">
        <v>367</v>
      </c>
    </row>
    <row r="30" ht="12.75">
      <c r="B30" s="30" t="s">
        <v>372</v>
      </c>
    </row>
    <row r="31" spans="2:24" ht="12.75">
      <c r="B31" s="8" t="s">
        <v>368</v>
      </c>
      <c r="C31" s="56" t="s">
        <v>17</v>
      </c>
      <c r="D31" s="76"/>
      <c r="E31" s="76"/>
      <c r="F31" s="76"/>
      <c r="G31" s="76"/>
      <c r="H31" s="76"/>
      <c r="I31" s="76"/>
      <c r="J31" s="76"/>
      <c r="K31" s="76"/>
      <c r="L31" s="76"/>
      <c r="M31" s="76"/>
      <c r="N31" s="76"/>
      <c r="O31" s="76"/>
      <c r="P31" s="76"/>
      <c r="Q31" s="76"/>
      <c r="R31" s="76"/>
      <c r="S31" s="76"/>
      <c r="T31" s="76"/>
      <c r="U31" s="76"/>
      <c r="V31" s="76"/>
      <c r="W31" s="76"/>
      <c r="X31" s="76"/>
    </row>
    <row r="32" spans="2:24" ht="12.75">
      <c r="B32" s="8" t="s">
        <v>369</v>
      </c>
      <c r="C32" s="56" t="s">
        <v>17</v>
      </c>
      <c r="D32" s="76"/>
      <c r="E32" s="76"/>
      <c r="F32" s="76"/>
      <c r="G32" s="76"/>
      <c r="H32" s="76"/>
      <c r="I32" s="76"/>
      <c r="J32" s="76"/>
      <c r="K32" s="76"/>
      <c r="L32" s="76"/>
      <c r="M32" s="76"/>
      <c r="N32" s="76"/>
      <c r="O32" s="76"/>
      <c r="P32" s="76"/>
      <c r="Q32" s="76"/>
      <c r="R32" s="76"/>
      <c r="S32" s="76"/>
      <c r="T32" s="76"/>
      <c r="U32" s="76"/>
      <c r="V32" s="76"/>
      <c r="W32" s="76"/>
      <c r="X32" s="76"/>
    </row>
    <row r="33" spans="2:24" ht="12.75">
      <c r="B33" s="8" t="s">
        <v>370</v>
      </c>
      <c r="C33" s="56" t="s">
        <v>17</v>
      </c>
      <c r="D33" s="76"/>
      <c r="E33" s="76"/>
      <c r="F33" s="76"/>
      <c r="G33" s="76"/>
      <c r="H33" s="76"/>
      <c r="I33" s="76"/>
      <c r="J33" s="76"/>
      <c r="K33" s="76"/>
      <c r="L33" s="76"/>
      <c r="M33" s="76"/>
      <c r="N33" s="76"/>
      <c r="O33" s="76"/>
      <c r="P33" s="76"/>
      <c r="Q33" s="76"/>
      <c r="R33" s="76"/>
      <c r="S33" s="76"/>
      <c r="T33" s="76"/>
      <c r="U33" s="76"/>
      <c r="V33" s="76"/>
      <c r="W33" s="76"/>
      <c r="X33" s="76"/>
    </row>
    <row r="34" spans="2:24" ht="12.75">
      <c r="B34" s="76" t="s">
        <v>371</v>
      </c>
      <c r="C34" s="86" t="s">
        <v>17</v>
      </c>
      <c r="D34" s="76"/>
      <c r="E34" s="76"/>
      <c r="F34" s="76"/>
      <c r="G34" s="76"/>
      <c r="H34" s="76"/>
      <c r="I34" s="76"/>
      <c r="J34" s="76"/>
      <c r="K34" s="76"/>
      <c r="L34" s="76"/>
      <c r="M34" s="76"/>
      <c r="N34" s="76"/>
      <c r="O34" s="76"/>
      <c r="P34" s="76"/>
      <c r="Q34" s="76"/>
      <c r="R34" s="76"/>
      <c r="S34" s="76"/>
      <c r="T34" s="76"/>
      <c r="U34" s="76"/>
      <c r="V34" s="76"/>
      <c r="W34" s="76"/>
      <c r="X34" s="76"/>
    </row>
    <row r="35" spans="2:24" ht="12.75">
      <c r="B35" s="76" t="s">
        <v>371</v>
      </c>
      <c r="C35" s="86" t="s">
        <v>17</v>
      </c>
      <c r="D35" s="76"/>
      <c r="E35" s="76"/>
      <c r="F35" s="76"/>
      <c r="G35" s="76"/>
      <c r="H35" s="76"/>
      <c r="I35" s="76"/>
      <c r="J35" s="76"/>
      <c r="K35" s="76"/>
      <c r="L35" s="76"/>
      <c r="M35" s="76"/>
      <c r="N35" s="76"/>
      <c r="O35" s="76"/>
      <c r="P35" s="76"/>
      <c r="Q35" s="76"/>
      <c r="R35" s="76"/>
      <c r="S35" s="76"/>
      <c r="T35" s="76"/>
      <c r="U35" s="76"/>
      <c r="V35" s="76"/>
      <c r="W35" s="76"/>
      <c r="X35" s="76"/>
    </row>
    <row r="36" spans="2:24" ht="12.75">
      <c r="B36" s="8" t="s">
        <v>373</v>
      </c>
      <c r="C36" s="56" t="s">
        <v>17</v>
      </c>
      <c r="D36" s="31">
        <f>SUM(D31:D35)</f>
        <v>0</v>
      </c>
      <c r="E36" s="31">
        <f aca="true" t="shared" si="5" ref="E36:X36">SUM(E31:E35)</f>
        <v>0</v>
      </c>
      <c r="F36" s="31">
        <f t="shared" si="5"/>
        <v>0</v>
      </c>
      <c r="G36" s="31">
        <f t="shared" si="5"/>
        <v>0</v>
      </c>
      <c r="H36" s="31">
        <f t="shared" si="5"/>
        <v>0</v>
      </c>
      <c r="I36" s="31">
        <f t="shared" si="5"/>
        <v>0</v>
      </c>
      <c r="J36" s="31">
        <f t="shared" si="5"/>
        <v>0</v>
      </c>
      <c r="K36" s="31">
        <f t="shared" si="5"/>
        <v>0</v>
      </c>
      <c r="L36" s="31">
        <f t="shared" si="5"/>
        <v>0</v>
      </c>
      <c r="M36" s="31">
        <f t="shared" si="5"/>
        <v>0</v>
      </c>
      <c r="N36" s="31">
        <f t="shared" si="5"/>
        <v>0</v>
      </c>
      <c r="O36" s="31">
        <f t="shared" si="5"/>
        <v>0</v>
      </c>
      <c r="P36" s="31">
        <f t="shared" si="5"/>
        <v>0</v>
      </c>
      <c r="Q36" s="31">
        <f t="shared" si="5"/>
        <v>0</v>
      </c>
      <c r="R36" s="31">
        <f t="shared" si="5"/>
        <v>0</v>
      </c>
      <c r="S36" s="31">
        <f t="shared" si="5"/>
        <v>0</v>
      </c>
      <c r="T36" s="31">
        <f t="shared" si="5"/>
        <v>0</v>
      </c>
      <c r="U36" s="31">
        <f t="shared" si="5"/>
        <v>0</v>
      </c>
      <c r="V36" s="31">
        <f t="shared" si="5"/>
        <v>0</v>
      </c>
      <c r="W36" s="31">
        <f t="shared" si="5"/>
        <v>0</v>
      </c>
      <c r="X36" s="31">
        <f t="shared" si="5"/>
        <v>0</v>
      </c>
    </row>
    <row r="37" spans="3:24" ht="12.75">
      <c r="C37" s="56"/>
      <c r="D37" s="32"/>
      <c r="E37" s="32"/>
      <c r="F37" s="32"/>
      <c r="G37" s="32"/>
      <c r="H37" s="32"/>
      <c r="I37" s="32"/>
      <c r="J37" s="32"/>
      <c r="K37" s="32"/>
      <c r="L37" s="32"/>
      <c r="M37" s="32"/>
      <c r="N37" s="32"/>
      <c r="O37" s="32"/>
      <c r="P37" s="32"/>
      <c r="Q37" s="32"/>
      <c r="R37" s="32"/>
      <c r="S37" s="32"/>
      <c r="T37" s="32"/>
      <c r="U37" s="32"/>
      <c r="V37" s="32"/>
      <c r="W37" s="32"/>
      <c r="X37" s="32"/>
    </row>
    <row r="38" spans="2:24" ht="12.75">
      <c r="B38" s="30" t="s">
        <v>374</v>
      </c>
      <c r="C38" s="87"/>
      <c r="D38" s="32"/>
      <c r="E38" s="32"/>
      <c r="F38" s="32"/>
      <c r="G38" s="32"/>
      <c r="H38" s="32"/>
      <c r="I38" s="32"/>
      <c r="J38" s="32"/>
      <c r="K38" s="32"/>
      <c r="L38" s="32"/>
      <c r="M38" s="32"/>
      <c r="N38" s="32"/>
      <c r="O38" s="32"/>
      <c r="P38" s="32"/>
      <c r="Q38" s="32"/>
      <c r="R38" s="32"/>
      <c r="S38" s="32"/>
      <c r="T38" s="32"/>
      <c r="U38" s="32"/>
      <c r="V38" s="32"/>
      <c r="W38" s="32"/>
      <c r="X38" s="32"/>
    </row>
    <row r="39" ht="12.75">
      <c r="B39" s="35" t="s">
        <v>377</v>
      </c>
    </row>
    <row r="40" spans="2:24" ht="12.75">
      <c r="B40" s="8" t="s">
        <v>379</v>
      </c>
      <c r="C40" s="87" t="s">
        <v>17</v>
      </c>
      <c r="D40" s="76"/>
      <c r="E40" s="76"/>
      <c r="F40" s="76"/>
      <c r="G40" s="76"/>
      <c r="H40" s="76"/>
      <c r="I40" s="76"/>
      <c r="J40" s="76"/>
      <c r="K40" s="76"/>
      <c r="L40" s="76"/>
      <c r="M40" s="76"/>
      <c r="N40" s="76"/>
      <c r="O40" s="76"/>
      <c r="P40" s="76"/>
      <c r="Q40" s="76"/>
      <c r="R40" s="76"/>
      <c r="S40" s="76"/>
      <c r="T40" s="76"/>
      <c r="U40" s="76"/>
      <c r="V40" s="76"/>
      <c r="W40" s="76"/>
      <c r="X40" s="76"/>
    </row>
    <row r="41" spans="2:24" ht="12.75">
      <c r="B41" s="8" t="s">
        <v>380</v>
      </c>
      <c r="C41" s="87" t="s">
        <v>17</v>
      </c>
      <c r="D41" s="76"/>
      <c r="E41" s="76"/>
      <c r="F41" s="76"/>
      <c r="G41" s="76"/>
      <c r="H41" s="76"/>
      <c r="I41" s="76"/>
      <c r="J41" s="76"/>
      <c r="K41" s="76"/>
      <c r="L41" s="76"/>
      <c r="M41" s="76"/>
      <c r="N41" s="76"/>
      <c r="O41" s="76"/>
      <c r="P41" s="76"/>
      <c r="Q41" s="76"/>
      <c r="R41" s="76"/>
      <c r="S41" s="76"/>
      <c r="T41" s="76"/>
      <c r="U41" s="76"/>
      <c r="V41" s="76"/>
      <c r="W41" s="76"/>
      <c r="X41" s="76"/>
    </row>
    <row r="42" spans="2:24" ht="12.75">
      <c r="B42" s="8" t="s">
        <v>381</v>
      </c>
      <c r="C42" s="87" t="s">
        <v>17</v>
      </c>
      <c r="D42" s="76"/>
      <c r="E42" s="76"/>
      <c r="F42" s="76"/>
      <c r="G42" s="76"/>
      <c r="H42" s="76"/>
      <c r="I42" s="76"/>
      <c r="J42" s="76"/>
      <c r="K42" s="76"/>
      <c r="L42" s="76"/>
      <c r="M42" s="76"/>
      <c r="N42" s="76"/>
      <c r="O42" s="76"/>
      <c r="P42" s="76"/>
      <c r="Q42" s="76"/>
      <c r="R42" s="76"/>
      <c r="S42" s="76"/>
      <c r="T42" s="76"/>
      <c r="U42" s="76"/>
      <c r="V42" s="76"/>
      <c r="W42" s="76"/>
      <c r="X42" s="76"/>
    </row>
    <row r="43" spans="2:24" ht="12.75">
      <c r="B43" s="8" t="s">
        <v>382</v>
      </c>
      <c r="C43" s="87" t="s">
        <v>17</v>
      </c>
      <c r="D43" s="76"/>
      <c r="E43" s="76"/>
      <c r="F43" s="76"/>
      <c r="G43" s="76"/>
      <c r="H43" s="76"/>
      <c r="I43" s="76"/>
      <c r="J43" s="76"/>
      <c r="K43" s="76"/>
      <c r="L43" s="76"/>
      <c r="M43" s="76"/>
      <c r="N43" s="76"/>
      <c r="O43" s="76"/>
      <c r="P43" s="76"/>
      <c r="Q43" s="76"/>
      <c r="R43" s="76"/>
      <c r="S43" s="76"/>
      <c r="T43" s="76"/>
      <c r="U43" s="76"/>
      <c r="V43" s="76"/>
      <c r="W43" s="76"/>
      <c r="X43" s="76"/>
    </row>
    <row r="44" spans="2:24" ht="12.75">
      <c r="B44" s="8" t="s">
        <v>383</v>
      </c>
      <c r="C44" s="87" t="s">
        <v>17</v>
      </c>
      <c r="D44" s="76"/>
      <c r="E44" s="76"/>
      <c r="F44" s="76"/>
      <c r="G44" s="76"/>
      <c r="H44" s="76"/>
      <c r="I44" s="76"/>
      <c r="J44" s="76"/>
      <c r="K44" s="76"/>
      <c r="L44" s="76"/>
      <c r="M44" s="76"/>
      <c r="N44" s="76"/>
      <c r="O44" s="76"/>
      <c r="P44" s="76"/>
      <c r="Q44" s="76"/>
      <c r="R44" s="76"/>
      <c r="S44" s="76"/>
      <c r="T44" s="76"/>
      <c r="U44" s="76"/>
      <c r="V44" s="76"/>
      <c r="W44" s="76"/>
      <c r="X44" s="76"/>
    </row>
    <row r="45" spans="2:24" ht="12.75">
      <c r="B45" s="8" t="s">
        <v>384</v>
      </c>
      <c r="C45" s="87" t="s">
        <v>17</v>
      </c>
      <c r="D45" s="76"/>
      <c r="E45" s="76"/>
      <c r="F45" s="76"/>
      <c r="G45" s="76"/>
      <c r="H45" s="76"/>
      <c r="I45" s="76"/>
      <c r="J45" s="76"/>
      <c r="K45" s="76"/>
      <c r="L45" s="76"/>
      <c r="M45" s="76"/>
      <c r="N45" s="76"/>
      <c r="O45" s="76"/>
      <c r="P45" s="76"/>
      <c r="Q45" s="76"/>
      <c r="R45" s="76"/>
      <c r="S45" s="76"/>
      <c r="T45" s="76"/>
      <c r="U45" s="76"/>
      <c r="V45" s="76"/>
      <c r="W45" s="76"/>
      <c r="X45" s="76"/>
    </row>
    <row r="46" spans="2:24" ht="12.75">
      <c r="B46" s="8" t="s">
        <v>373</v>
      </c>
      <c r="C46" s="87" t="s">
        <v>17</v>
      </c>
      <c r="D46" s="31">
        <f>SUM(D40:D45)</f>
        <v>0</v>
      </c>
      <c r="E46" s="31">
        <f aca="true" t="shared" si="6" ref="E46:X46">SUM(E40:E45)</f>
        <v>0</v>
      </c>
      <c r="F46" s="31">
        <f t="shared" si="6"/>
        <v>0</v>
      </c>
      <c r="G46" s="31">
        <f t="shared" si="6"/>
        <v>0</v>
      </c>
      <c r="H46" s="31">
        <f t="shared" si="6"/>
        <v>0</v>
      </c>
      <c r="I46" s="31">
        <f t="shared" si="6"/>
        <v>0</v>
      </c>
      <c r="J46" s="31">
        <f t="shared" si="6"/>
        <v>0</v>
      </c>
      <c r="K46" s="31">
        <f t="shared" si="6"/>
        <v>0</v>
      </c>
      <c r="L46" s="31">
        <f t="shared" si="6"/>
        <v>0</v>
      </c>
      <c r="M46" s="31">
        <f t="shared" si="6"/>
        <v>0</v>
      </c>
      <c r="N46" s="31">
        <f t="shared" si="6"/>
        <v>0</v>
      </c>
      <c r="O46" s="31">
        <f t="shared" si="6"/>
        <v>0</v>
      </c>
      <c r="P46" s="31">
        <f t="shared" si="6"/>
        <v>0</v>
      </c>
      <c r="Q46" s="31">
        <f t="shared" si="6"/>
        <v>0</v>
      </c>
      <c r="R46" s="31">
        <f t="shared" si="6"/>
        <v>0</v>
      </c>
      <c r="S46" s="31">
        <f t="shared" si="6"/>
        <v>0</v>
      </c>
      <c r="T46" s="31">
        <f t="shared" si="6"/>
        <v>0</v>
      </c>
      <c r="U46" s="31">
        <f t="shared" si="6"/>
        <v>0</v>
      </c>
      <c r="V46" s="31">
        <f t="shared" si="6"/>
        <v>0</v>
      </c>
      <c r="W46" s="31">
        <f t="shared" si="6"/>
        <v>0</v>
      </c>
      <c r="X46" s="31">
        <f t="shared" si="6"/>
        <v>0</v>
      </c>
    </row>
    <row r="47" spans="3:24" ht="12.75">
      <c r="C47" s="87"/>
      <c r="D47" s="32"/>
      <c r="E47" s="32"/>
      <c r="F47" s="32"/>
      <c r="G47" s="32"/>
      <c r="H47" s="32"/>
      <c r="I47" s="32"/>
      <c r="J47" s="32"/>
      <c r="K47" s="32"/>
      <c r="L47" s="32"/>
      <c r="M47" s="32"/>
      <c r="N47" s="32"/>
      <c r="O47" s="32"/>
      <c r="P47" s="32"/>
      <c r="Q47" s="32"/>
      <c r="R47" s="32"/>
      <c r="S47" s="32"/>
      <c r="T47" s="32"/>
      <c r="U47" s="32"/>
      <c r="V47" s="32"/>
      <c r="W47" s="32"/>
      <c r="X47" s="32"/>
    </row>
    <row r="48" spans="2:24" ht="12.75">
      <c r="B48" s="8" t="s">
        <v>47</v>
      </c>
      <c r="C48" s="87" t="s">
        <v>17</v>
      </c>
      <c r="D48" s="31">
        <f>SUM(D46,D36)</f>
        <v>0</v>
      </c>
      <c r="E48" s="31">
        <f aca="true" t="shared" si="7" ref="E48:X48">SUM(E46,E36)</f>
        <v>0</v>
      </c>
      <c r="F48" s="31">
        <f t="shared" si="7"/>
        <v>0</v>
      </c>
      <c r="G48" s="31">
        <f t="shared" si="7"/>
        <v>0</v>
      </c>
      <c r="H48" s="31">
        <f t="shared" si="7"/>
        <v>0</v>
      </c>
      <c r="I48" s="31">
        <f t="shared" si="7"/>
        <v>0</v>
      </c>
      <c r="J48" s="31">
        <f t="shared" si="7"/>
        <v>0</v>
      </c>
      <c r="K48" s="31">
        <f t="shared" si="7"/>
        <v>0</v>
      </c>
      <c r="L48" s="31">
        <f t="shared" si="7"/>
        <v>0</v>
      </c>
      <c r="M48" s="31">
        <f t="shared" si="7"/>
        <v>0</v>
      </c>
      <c r="N48" s="31">
        <f t="shared" si="7"/>
        <v>0</v>
      </c>
      <c r="O48" s="31">
        <f t="shared" si="7"/>
        <v>0</v>
      </c>
      <c r="P48" s="31">
        <f t="shared" si="7"/>
        <v>0</v>
      </c>
      <c r="Q48" s="31">
        <f t="shared" si="7"/>
        <v>0</v>
      </c>
      <c r="R48" s="31">
        <f t="shared" si="7"/>
        <v>0</v>
      </c>
      <c r="S48" s="31">
        <f t="shared" si="7"/>
        <v>0</v>
      </c>
      <c r="T48" s="31">
        <f t="shared" si="7"/>
        <v>0</v>
      </c>
      <c r="U48" s="31">
        <f t="shared" si="7"/>
        <v>0</v>
      </c>
      <c r="V48" s="31">
        <f t="shared" si="7"/>
        <v>0</v>
      </c>
      <c r="W48" s="31">
        <f t="shared" si="7"/>
        <v>0</v>
      </c>
      <c r="X48" s="31">
        <f t="shared" si="7"/>
        <v>0</v>
      </c>
    </row>
    <row r="49" spans="3:24" ht="12.75">
      <c r="C49" s="87"/>
      <c r="D49" s="32"/>
      <c r="E49" s="32"/>
      <c r="F49" s="32"/>
      <c r="G49" s="32"/>
      <c r="H49" s="32"/>
      <c r="I49" s="32"/>
      <c r="J49" s="32"/>
      <c r="K49" s="32"/>
      <c r="L49" s="32"/>
      <c r="M49" s="32"/>
      <c r="N49" s="32"/>
      <c r="O49" s="32"/>
      <c r="P49" s="32"/>
      <c r="Q49" s="32"/>
      <c r="R49" s="32"/>
      <c r="S49" s="32"/>
      <c r="T49" s="32"/>
      <c r="U49" s="32"/>
      <c r="V49" s="32"/>
      <c r="W49" s="32"/>
      <c r="X49" s="32"/>
    </row>
    <row r="50" spans="2:24" ht="12.75">
      <c r="B50" s="30" t="s">
        <v>385</v>
      </c>
      <c r="C50" s="87"/>
      <c r="D50" s="8" t="s">
        <v>90</v>
      </c>
      <c r="E50" s="32"/>
      <c r="F50" s="32"/>
      <c r="G50" s="32"/>
      <c r="H50" s="32"/>
      <c r="I50" s="32"/>
      <c r="J50" s="32"/>
      <c r="K50" s="32"/>
      <c r="L50" s="32"/>
      <c r="M50" s="32"/>
      <c r="N50" s="32"/>
      <c r="O50" s="32"/>
      <c r="P50" s="32"/>
      <c r="Q50" s="32"/>
      <c r="R50" s="32"/>
      <c r="S50" s="32"/>
      <c r="T50" s="32"/>
      <c r="U50" s="32"/>
      <c r="V50" s="32"/>
      <c r="W50" s="32"/>
      <c r="X50" s="32"/>
    </row>
    <row r="51" ht="12.75">
      <c r="B51" s="30" t="s">
        <v>386</v>
      </c>
    </row>
    <row r="52" ht="12.75">
      <c r="B52" s="34" t="s">
        <v>376</v>
      </c>
    </row>
    <row r="53" spans="2:24" ht="12.75">
      <c r="B53" s="8" t="s">
        <v>387</v>
      </c>
      <c r="C53" s="56" t="s">
        <v>17</v>
      </c>
      <c r="D53" s="76"/>
      <c r="E53" s="76"/>
      <c r="F53" s="76"/>
      <c r="G53" s="76"/>
      <c r="H53" s="76"/>
      <c r="I53" s="76"/>
      <c r="J53" s="76"/>
      <c r="K53" s="76"/>
      <c r="L53" s="76"/>
      <c r="M53" s="76"/>
      <c r="N53" s="76"/>
      <c r="O53" s="76"/>
      <c r="P53" s="76"/>
      <c r="Q53" s="76"/>
      <c r="R53" s="76"/>
      <c r="S53" s="76"/>
      <c r="T53" s="76"/>
      <c r="U53" s="76"/>
      <c r="V53" s="76"/>
      <c r="W53" s="76"/>
      <c r="X53" s="76"/>
    </row>
    <row r="54" spans="2:24" ht="12.75">
      <c r="B54" s="8" t="s">
        <v>388</v>
      </c>
      <c r="C54" s="56" t="s">
        <v>17</v>
      </c>
      <c r="D54" s="76"/>
      <c r="E54" s="76"/>
      <c r="F54" s="76"/>
      <c r="G54" s="76"/>
      <c r="H54" s="76"/>
      <c r="I54" s="76"/>
      <c r="J54" s="76"/>
      <c r="K54" s="76"/>
      <c r="L54" s="76"/>
      <c r="M54" s="76"/>
      <c r="N54" s="76"/>
      <c r="O54" s="76"/>
      <c r="P54" s="76"/>
      <c r="Q54" s="76"/>
      <c r="R54" s="76"/>
      <c r="S54" s="76"/>
      <c r="T54" s="76"/>
      <c r="U54" s="76"/>
      <c r="V54" s="76"/>
      <c r="W54" s="76"/>
      <c r="X54" s="76"/>
    </row>
    <row r="55" ht="12.75">
      <c r="B55" s="35"/>
    </row>
    <row r="56" ht="12.75">
      <c r="B56" s="34" t="s">
        <v>375</v>
      </c>
    </row>
    <row r="57" spans="2:24" ht="12.75">
      <c r="B57" s="8" t="s">
        <v>387</v>
      </c>
      <c r="C57" s="56" t="s">
        <v>17</v>
      </c>
      <c r="D57" s="76"/>
      <c r="E57" s="76"/>
      <c r="F57" s="76"/>
      <c r="G57" s="76"/>
      <c r="H57" s="76"/>
      <c r="I57" s="76"/>
      <c r="J57" s="76"/>
      <c r="K57" s="76"/>
      <c r="L57" s="76"/>
      <c r="M57" s="76"/>
      <c r="N57" s="76"/>
      <c r="O57" s="76"/>
      <c r="P57" s="76"/>
      <c r="Q57" s="76"/>
      <c r="R57" s="76"/>
      <c r="S57" s="76"/>
      <c r="T57" s="76"/>
      <c r="U57" s="76"/>
      <c r="V57" s="76"/>
      <c r="W57" s="76"/>
      <c r="X57" s="76"/>
    </row>
    <row r="58" spans="2:24" ht="12.75">
      <c r="B58" s="8" t="s">
        <v>388</v>
      </c>
      <c r="C58" s="56" t="s">
        <v>17</v>
      </c>
      <c r="D58" s="76"/>
      <c r="E58" s="76"/>
      <c r="F58" s="76"/>
      <c r="G58" s="76"/>
      <c r="H58" s="76"/>
      <c r="I58" s="76"/>
      <c r="J58" s="76"/>
      <c r="K58" s="76"/>
      <c r="L58" s="76"/>
      <c r="M58" s="76"/>
      <c r="N58" s="76"/>
      <c r="O58" s="76"/>
      <c r="P58" s="76"/>
      <c r="Q58" s="76"/>
      <c r="R58" s="76"/>
      <c r="S58" s="76"/>
      <c r="T58" s="76"/>
      <c r="U58" s="76"/>
      <c r="V58" s="76"/>
      <c r="W58" s="76"/>
      <c r="X58" s="76"/>
    </row>
    <row r="59" ht="12.75">
      <c r="B59" s="35"/>
    </row>
    <row r="60" ht="12.75">
      <c r="B60" s="34" t="s">
        <v>378</v>
      </c>
    </row>
    <row r="61" spans="2:24" ht="12.75">
      <c r="B61" s="8" t="s">
        <v>387</v>
      </c>
      <c r="C61" s="56" t="s">
        <v>17</v>
      </c>
      <c r="D61" s="76"/>
      <c r="E61" s="76"/>
      <c r="F61" s="76"/>
      <c r="G61" s="76"/>
      <c r="H61" s="76"/>
      <c r="I61" s="76"/>
      <c r="J61" s="76"/>
      <c r="K61" s="76"/>
      <c r="L61" s="76"/>
      <c r="M61" s="76"/>
      <c r="N61" s="76"/>
      <c r="O61" s="76"/>
      <c r="P61" s="76"/>
      <c r="Q61" s="76"/>
      <c r="R61" s="76"/>
      <c r="S61" s="76"/>
      <c r="T61" s="76"/>
      <c r="U61" s="76"/>
      <c r="V61" s="76"/>
      <c r="W61" s="76"/>
      <c r="X61" s="76"/>
    </row>
    <row r="62" spans="2:24" ht="12.75">
      <c r="B62" s="8" t="s">
        <v>388</v>
      </c>
      <c r="C62" s="56" t="s">
        <v>17</v>
      </c>
      <c r="D62" s="76"/>
      <c r="E62" s="76"/>
      <c r="F62" s="76"/>
      <c r="G62" s="76"/>
      <c r="H62" s="76"/>
      <c r="I62" s="76"/>
      <c r="J62" s="76"/>
      <c r="K62" s="76"/>
      <c r="L62" s="76"/>
      <c r="M62" s="76"/>
      <c r="N62" s="76"/>
      <c r="O62" s="76"/>
      <c r="P62" s="76"/>
      <c r="Q62" s="76"/>
      <c r="R62" s="76"/>
      <c r="S62" s="76"/>
      <c r="T62" s="76"/>
      <c r="U62" s="76"/>
      <c r="V62" s="76"/>
      <c r="W62" s="76"/>
      <c r="X62" s="76"/>
    </row>
    <row r="63" ht="12.75">
      <c r="B63" s="35"/>
    </row>
    <row r="64" ht="12.75">
      <c r="B64" s="30" t="s">
        <v>44</v>
      </c>
    </row>
    <row r="65" spans="2:24" ht="12.75">
      <c r="B65" s="8" t="s">
        <v>387</v>
      </c>
      <c r="C65" s="56" t="s">
        <v>17</v>
      </c>
      <c r="D65" s="76"/>
      <c r="E65" s="76"/>
      <c r="F65" s="76"/>
      <c r="G65" s="76"/>
      <c r="H65" s="76"/>
      <c r="I65" s="76"/>
      <c r="J65" s="76"/>
      <c r="K65" s="76"/>
      <c r="L65" s="76"/>
      <c r="M65" s="76"/>
      <c r="N65" s="76"/>
      <c r="O65" s="76"/>
      <c r="P65" s="76"/>
      <c r="Q65" s="76"/>
      <c r="R65" s="76"/>
      <c r="S65" s="76"/>
      <c r="T65" s="76"/>
      <c r="U65" s="76"/>
      <c r="V65" s="76"/>
      <c r="W65" s="76"/>
      <c r="X65" s="76"/>
    </row>
    <row r="66" spans="2:24" ht="12.75">
      <c r="B66" s="8" t="s">
        <v>388</v>
      </c>
      <c r="C66" s="56" t="s">
        <v>17</v>
      </c>
      <c r="D66" s="76"/>
      <c r="E66" s="76"/>
      <c r="F66" s="76"/>
      <c r="G66" s="76"/>
      <c r="H66" s="76"/>
      <c r="I66" s="76"/>
      <c r="J66" s="76"/>
      <c r="K66" s="76"/>
      <c r="L66" s="76"/>
      <c r="M66" s="76"/>
      <c r="N66" s="76"/>
      <c r="O66" s="76"/>
      <c r="P66" s="76"/>
      <c r="Q66" s="76"/>
      <c r="R66" s="76"/>
      <c r="S66" s="76"/>
      <c r="T66" s="76"/>
      <c r="U66" s="76"/>
      <c r="V66" s="76"/>
      <c r="W66" s="76"/>
      <c r="X66" s="76"/>
    </row>
    <row r="67" ht="12.75">
      <c r="B67" s="35"/>
    </row>
    <row r="68" ht="12.75">
      <c r="B68" s="30" t="s">
        <v>45</v>
      </c>
    </row>
    <row r="69" spans="2:24" ht="12.75">
      <c r="B69" s="8" t="s">
        <v>387</v>
      </c>
      <c r="C69" s="56" t="s">
        <v>17</v>
      </c>
      <c r="D69" s="76"/>
      <c r="E69" s="76"/>
      <c r="F69" s="76"/>
      <c r="G69" s="76"/>
      <c r="H69" s="76"/>
      <c r="I69" s="76"/>
      <c r="J69" s="76"/>
      <c r="K69" s="76"/>
      <c r="L69" s="76"/>
      <c r="M69" s="76"/>
      <c r="N69" s="76"/>
      <c r="O69" s="76"/>
      <c r="P69" s="76"/>
      <c r="Q69" s="76"/>
      <c r="R69" s="76"/>
      <c r="S69" s="76"/>
      <c r="T69" s="76"/>
      <c r="U69" s="76"/>
      <c r="V69" s="76"/>
      <c r="W69" s="76"/>
      <c r="X69" s="76"/>
    </row>
    <row r="70" spans="2:24" ht="12.75">
      <c r="B70" s="8" t="s">
        <v>388</v>
      </c>
      <c r="C70" s="56" t="s">
        <v>17</v>
      </c>
      <c r="D70" s="76"/>
      <c r="E70" s="76"/>
      <c r="F70" s="76"/>
      <c r="G70" s="76"/>
      <c r="H70" s="76"/>
      <c r="I70" s="76"/>
      <c r="J70" s="76"/>
      <c r="K70" s="76"/>
      <c r="L70" s="76"/>
      <c r="M70" s="76"/>
      <c r="N70" s="76"/>
      <c r="O70" s="76"/>
      <c r="P70" s="76"/>
      <c r="Q70" s="76"/>
      <c r="R70" s="76"/>
      <c r="S70" s="76"/>
      <c r="T70" s="76"/>
      <c r="U70" s="76"/>
      <c r="V70" s="76"/>
      <c r="W70" s="76"/>
      <c r="X70" s="76"/>
    </row>
    <row r="71" ht="12.75">
      <c r="B71" s="35"/>
    </row>
    <row r="72" ht="12.75">
      <c r="B72" s="30" t="s">
        <v>46</v>
      </c>
    </row>
    <row r="73" spans="2:24" ht="12.75">
      <c r="B73" s="8" t="s">
        <v>387</v>
      </c>
      <c r="C73" s="56" t="s">
        <v>17</v>
      </c>
      <c r="D73" s="76"/>
      <c r="E73" s="76"/>
      <c r="F73" s="76"/>
      <c r="G73" s="76"/>
      <c r="H73" s="76"/>
      <c r="I73" s="76"/>
      <c r="J73" s="76"/>
      <c r="K73" s="76"/>
      <c r="L73" s="76"/>
      <c r="M73" s="76"/>
      <c r="N73" s="76"/>
      <c r="O73" s="76"/>
      <c r="P73" s="76"/>
      <c r="Q73" s="76"/>
      <c r="R73" s="76"/>
      <c r="S73" s="76"/>
      <c r="T73" s="76"/>
      <c r="U73" s="76"/>
      <c r="V73" s="76"/>
      <c r="W73" s="76"/>
      <c r="X73" s="76"/>
    </row>
    <row r="74" spans="2:24" ht="12.75">
      <c r="B74" s="8" t="s">
        <v>388</v>
      </c>
      <c r="C74" s="56" t="s">
        <v>17</v>
      </c>
      <c r="D74" s="76"/>
      <c r="E74" s="76"/>
      <c r="F74" s="76"/>
      <c r="G74" s="76"/>
      <c r="H74" s="76"/>
      <c r="I74" s="76"/>
      <c r="J74" s="76"/>
      <c r="K74" s="76"/>
      <c r="L74" s="76"/>
      <c r="M74" s="76"/>
      <c r="N74" s="76"/>
      <c r="O74" s="76"/>
      <c r="P74" s="76"/>
      <c r="Q74" s="76"/>
      <c r="R74" s="76"/>
      <c r="S74" s="76"/>
      <c r="T74" s="76"/>
      <c r="U74" s="76"/>
      <c r="V74" s="76"/>
      <c r="W74" s="76"/>
      <c r="X74" s="76"/>
    </row>
    <row r="75" ht="12.75">
      <c r="B75" s="35"/>
    </row>
    <row r="76" ht="12.75">
      <c r="B76" s="29" t="s">
        <v>15</v>
      </c>
    </row>
    <row r="77" spans="2:24" ht="12.75">
      <c r="B77" s="8" t="s">
        <v>401</v>
      </c>
      <c r="C77" s="56" t="s">
        <v>17</v>
      </c>
      <c r="D77" s="76"/>
      <c r="E77" s="76"/>
      <c r="F77" s="76"/>
      <c r="G77" s="76"/>
      <c r="H77" s="76"/>
      <c r="I77" s="76"/>
      <c r="J77" s="76"/>
      <c r="K77" s="76"/>
      <c r="L77" s="76"/>
      <c r="M77" s="76"/>
      <c r="N77" s="76"/>
      <c r="O77" s="76"/>
      <c r="P77" s="76"/>
      <c r="Q77" s="76"/>
      <c r="R77" s="76"/>
      <c r="S77" s="76"/>
      <c r="T77" s="76"/>
      <c r="U77" s="76"/>
      <c r="V77" s="76"/>
      <c r="W77" s="76"/>
      <c r="X77" s="76"/>
    </row>
    <row r="78" spans="2:24" ht="12.75">
      <c r="B78" s="8" t="s">
        <v>402</v>
      </c>
      <c r="C78" s="56" t="s">
        <v>17</v>
      </c>
      <c r="D78" s="76"/>
      <c r="E78" s="76"/>
      <c r="F78" s="76"/>
      <c r="G78" s="76"/>
      <c r="H78" s="76"/>
      <c r="I78" s="76"/>
      <c r="J78" s="76"/>
      <c r="K78" s="76"/>
      <c r="L78" s="76"/>
      <c r="M78" s="76"/>
      <c r="N78" s="76"/>
      <c r="O78" s="76"/>
      <c r="P78" s="76"/>
      <c r="Q78" s="76"/>
      <c r="R78" s="76"/>
      <c r="S78" s="76"/>
      <c r="T78" s="76"/>
      <c r="U78" s="76"/>
      <c r="V78" s="76"/>
      <c r="W78" s="76"/>
      <c r="X78" s="76"/>
    </row>
    <row r="79" ht="12.75"/>
    <row r="80" ht="12.75">
      <c r="B80" s="29" t="s">
        <v>21</v>
      </c>
    </row>
    <row r="81" spans="2:24" ht="12.75">
      <c r="B81" s="8" t="s">
        <v>22</v>
      </c>
      <c r="C81" s="56" t="s">
        <v>17</v>
      </c>
      <c r="D81" s="76"/>
      <c r="E81" s="76"/>
      <c r="F81" s="76"/>
      <c r="G81" s="76"/>
      <c r="H81" s="76"/>
      <c r="I81" s="76"/>
      <c r="J81" s="76"/>
      <c r="K81" s="76"/>
      <c r="L81" s="76"/>
      <c r="M81" s="76"/>
      <c r="N81" s="76"/>
      <c r="O81" s="76"/>
      <c r="P81" s="76"/>
      <c r="Q81" s="76"/>
      <c r="R81" s="76"/>
      <c r="S81" s="76"/>
      <c r="T81" s="76"/>
      <c r="U81" s="76"/>
      <c r="V81" s="76"/>
      <c r="W81" s="76"/>
      <c r="X81" s="76"/>
    </row>
    <row r="82" spans="2:24" ht="12.75">
      <c r="B82" s="8" t="s">
        <v>23</v>
      </c>
      <c r="C82" s="56" t="s">
        <v>17</v>
      </c>
      <c r="D82" s="76"/>
      <c r="E82" s="76"/>
      <c r="F82" s="76"/>
      <c r="G82" s="76"/>
      <c r="H82" s="76"/>
      <c r="I82" s="76"/>
      <c r="J82" s="76"/>
      <c r="K82" s="76"/>
      <c r="L82" s="76"/>
      <c r="M82" s="76"/>
      <c r="N82" s="76"/>
      <c r="O82" s="76"/>
      <c r="P82" s="76"/>
      <c r="Q82" s="76"/>
      <c r="R82" s="76"/>
      <c r="S82" s="76"/>
      <c r="T82" s="76"/>
      <c r="U82" s="76"/>
      <c r="V82" s="76"/>
      <c r="W82" s="76"/>
      <c r="X82" s="76"/>
    </row>
    <row r="83" spans="2:24" ht="12.75">
      <c r="B83" s="8" t="s">
        <v>24</v>
      </c>
      <c r="C83" s="56" t="s">
        <v>17</v>
      </c>
      <c r="D83" s="76"/>
      <c r="E83" s="76"/>
      <c r="F83" s="76"/>
      <c r="G83" s="76"/>
      <c r="H83" s="76"/>
      <c r="I83" s="76"/>
      <c r="J83" s="76"/>
      <c r="K83" s="76"/>
      <c r="L83" s="76"/>
      <c r="M83" s="76"/>
      <c r="N83" s="76"/>
      <c r="O83" s="76"/>
      <c r="P83" s="76"/>
      <c r="Q83" s="76"/>
      <c r="R83" s="76"/>
      <c r="S83" s="76"/>
      <c r="T83" s="76"/>
      <c r="U83" s="76"/>
      <c r="V83" s="76"/>
      <c r="W83" s="76"/>
      <c r="X83" s="76"/>
    </row>
    <row r="84" spans="2:24" ht="12.75">
      <c r="B84" s="8" t="s">
        <v>25</v>
      </c>
      <c r="C84" s="56" t="s">
        <v>17</v>
      </c>
      <c r="D84" s="76"/>
      <c r="E84" s="76"/>
      <c r="F84" s="76"/>
      <c r="G84" s="76"/>
      <c r="H84" s="76"/>
      <c r="I84" s="76"/>
      <c r="J84" s="76"/>
      <c r="K84" s="76"/>
      <c r="L84" s="76"/>
      <c r="M84" s="76"/>
      <c r="N84" s="76"/>
      <c r="O84" s="76"/>
      <c r="P84" s="76"/>
      <c r="Q84" s="76"/>
      <c r="R84" s="76"/>
      <c r="S84" s="76"/>
      <c r="T84" s="76"/>
      <c r="U84" s="76"/>
      <c r="V84" s="76"/>
      <c r="W84" s="76"/>
      <c r="X84" s="76"/>
    </row>
    <row r="85" spans="2:24" ht="12.75">
      <c r="B85" s="8" t="s">
        <v>258</v>
      </c>
      <c r="C85" s="56" t="s">
        <v>17</v>
      </c>
      <c r="D85" s="76"/>
      <c r="E85" s="76"/>
      <c r="F85" s="76"/>
      <c r="G85" s="76"/>
      <c r="H85" s="76"/>
      <c r="I85" s="76"/>
      <c r="J85" s="76"/>
      <c r="K85" s="76"/>
      <c r="L85" s="76"/>
      <c r="M85" s="76"/>
      <c r="N85" s="76"/>
      <c r="O85" s="76"/>
      <c r="P85" s="76"/>
      <c r="Q85" s="76"/>
      <c r="R85" s="76"/>
      <c r="S85" s="76"/>
      <c r="T85" s="76"/>
      <c r="U85" s="76"/>
      <c r="V85" s="76"/>
      <c r="W85" s="76"/>
      <c r="X85" s="76"/>
    </row>
    <row r="86" spans="2:24" ht="12.75">
      <c r="B86" s="8" t="s">
        <v>259</v>
      </c>
      <c r="C86" s="56" t="s">
        <v>17</v>
      </c>
      <c r="D86" s="76"/>
      <c r="E86" s="76"/>
      <c r="F86" s="76"/>
      <c r="G86" s="76"/>
      <c r="H86" s="76"/>
      <c r="I86" s="76"/>
      <c r="J86" s="76"/>
      <c r="K86" s="76"/>
      <c r="L86" s="76"/>
      <c r="M86" s="76"/>
      <c r="N86" s="76"/>
      <c r="O86" s="76"/>
      <c r="P86" s="76"/>
      <c r="Q86" s="76"/>
      <c r="R86" s="76"/>
      <c r="S86" s="76"/>
      <c r="T86" s="76"/>
      <c r="U86" s="76"/>
      <c r="V86" s="76"/>
      <c r="W86" s="76"/>
      <c r="X86" s="76"/>
    </row>
    <row r="87" spans="2:24" ht="12.75">
      <c r="B87" s="8" t="s">
        <v>260</v>
      </c>
      <c r="C87" s="56" t="s">
        <v>17</v>
      </c>
      <c r="D87" s="76"/>
      <c r="E87" s="76"/>
      <c r="F87" s="76"/>
      <c r="G87" s="76"/>
      <c r="H87" s="76"/>
      <c r="I87" s="76"/>
      <c r="J87" s="76"/>
      <c r="K87" s="76"/>
      <c r="L87" s="76"/>
      <c r="M87" s="76"/>
      <c r="N87" s="76"/>
      <c r="O87" s="76"/>
      <c r="P87" s="76"/>
      <c r="Q87" s="76"/>
      <c r="R87" s="76"/>
      <c r="S87" s="76"/>
      <c r="T87" s="76"/>
      <c r="U87" s="76"/>
      <c r="V87" s="76"/>
      <c r="W87" s="76"/>
      <c r="X87" s="76"/>
    </row>
    <row r="88" spans="2:24" ht="12.75">
      <c r="B88" s="8" t="s">
        <v>288</v>
      </c>
      <c r="C88" s="56" t="s">
        <v>17</v>
      </c>
      <c r="D88" s="76"/>
      <c r="E88" s="76"/>
      <c r="F88" s="76"/>
      <c r="G88" s="76"/>
      <c r="H88" s="76"/>
      <c r="I88" s="76"/>
      <c r="J88" s="76"/>
      <c r="K88" s="76"/>
      <c r="L88" s="76"/>
      <c r="M88" s="76"/>
      <c r="N88" s="76"/>
      <c r="O88" s="76"/>
      <c r="P88" s="76"/>
      <c r="Q88" s="76"/>
      <c r="R88" s="76"/>
      <c r="S88" s="76"/>
      <c r="T88" s="76"/>
      <c r="U88" s="76"/>
      <c r="V88" s="76"/>
      <c r="W88" s="76"/>
      <c r="X88" s="76"/>
    </row>
    <row r="89" spans="2:24" ht="12.75">
      <c r="B89" s="8" t="s">
        <v>29</v>
      </c>
      <c r="C89" s="56" t="s">
        <v>17</v>
      </c>
      <c r="D89" s="76"/>
      <c r="E89" s="76"/>
      <c r="F89" s="76"/>
      <c r="G89" s="76"/>
      <c r="H89" s="76"/>
      <c r="I89" s="76"/>
      <c r="J89" s="76"/>
      <c r="K89" s="76"/>
      <c r="L89" s="76"/>
      <c r="M89" s="76"/>
      <c r="N89" s="76"/>
      <c r="O89" s="76"/>
      <c r="P89" s="76"/>
      <c r="Q89" s="76"/>
      <c r="R89" s="76"/>
      <c r="S89" s="76"/>
      <c r="T89" s="76"/>
      <c r="U89" s="76"/>
      <c r="V89" s="76"/>
      <c r="W89" s="76"/>
      <c r="X89" s="76"/>
    </row>
    <row r="90" spans="2:24" ht="12.75">
      <c r="B90" s="8" t="s">
        <v>26</v>
      </c>
      <c r="C90" s="56" t="s">
        <v>17</v>
      </c>
      <c r="D90" s="76"/>
      <c r="E90" s="76"/>
      <c r="F90" s="76"/>
      <c r="G90" s="76"/>
      <c r="H90" s="76"/>
      <c r="I90" s="76"/>
      <c r="J90" s="76"/>
      <c r="K90" s="76"/>
      <c r="L90" s="76"/>
      <c r="M90" s="76"/>
      <c r="N90" s="76"/>
      <c r="O90" s="76"/>
      <c r="P90" s="76"/>
      <c r="Q90" s="76"/>
      <c r="R90" s="76"/>
      <c r="S90" s="76"/>
      <c r="T90" s="76"/>
      <c r="U90" s="76"/>
      <c r="V90" s="76"/>
      <c r="W90" s="76"/>
      <c r="X90" s="76"/>
    </row>
    <row r="91" spans="2:24" ht="12.75">
      <c r="B91" s="8" t="s">
        <v>27</v>
      </c>
      <c r="C91" s="56" t="s">
        <v>17</v>
      </c>
      <c r="D91" s="76"/>
      <c r="E91" s="76"/>
      <c r="F91" s="76"/>
      <c r="G91" s="76"/>
      <c r="H91" s="76"/>
      <c r="I91" s="76"/>
      <c r="J91" s="76"/>
      <c r="K91" s="76"/>
      <c r="L91" s="76"/>
      <c r="M91" s="76"/>
      <c r="N91" s="76"/>
      <c r="O91" s="76"/>
      <c r="P91" s="76"/>
      <c r="Q91" s="76"/>
      <c r="R91" s="76"/>
      <c r="S91" s="76"/>
      <c r="T91" s="76"/>
      <c r="U91" s="76"/>
      <c r="V91" s="76"/>
      <c r="W91" s="76"/>
      <c r="X91" s="76"/>
    </row>
    <row r="92" spans="2:24" ht="12.75">
      <c r="B92" s="8" t="s">
        <v>28</v>
      </c>
      <c r="C92" s="56" t="s">
        <v>17</v>
      </c>
      <c r="D92" s="76"/>
      <c r="E92" s="76"/>
      <c r="F92" s="76"/>
      <c r="G92" s="76"/>
      <c r="H92" s="76"/>
      <c r="I92" s="76"/>
      <c r="J92" s="76"/>
      <c r="K92" s="76"/>
      <c r="L92" s="76"/>
      <c r="M92" s="76"/>
      <c r="N92" s="76"/>
      <c r="O92" s="76"/>
      <c r="P92" s="76"/>
      <c r="Q92" s="76"/>
      <c r="R92" s="76"/>
      <c r="S92" s="76"/>
      <c r="T92" s="76"/>
      <c r="U92" s="76"/>
      <c r="V92" s="76"/>
      <c r="W92" s="76"/>
      <c r="X92" s="76"/>
    </row>
    <row r="93" spans="2:24" ht="12.75">
      <c r="B93" s="76" t="s">
        <v>36</v>
      </c>
      <c r="C93" s="56" t="s">
        <v>17</v>
      </c>
      <c r="D93" s="76"/>
      <c r="E93" s="76"/>
      <c r="F93" s="76"/>
      <c r="G93" s="76"/>
      <c r="H93" s="76"/>
      <c r="I93" s="76"/>
      <c r="J93" s="76"/>
      <c r="K93" s="76"/>
      <c r="L93" s="76"/>
      <c r="M93" s="76"/>
      <c r="N93" s="76"/>
      <c r="O93" s="76"/>
      <c r="P93" s="76"/>
      <c r="Q93" s="76"/>
      <c r="R93" s="76"/>
      <c r="S93" s="76"/>
      <c r="T93" s="76"/>
      <c r="U93" s="76"/>
      <c r="V93" s="76"/>
      <c r="W93" s="76"/>
      <c r="X93" s="76"/>
    </row>
    <row r="94" spans="2:24" ht="12.75">
      <c r="B94" s="76" t="s">
        <v>36</v>
      </c>
      <c r="C94" s="56" t="s">
        <v>17</v>
      </c>
      <c r="D94" s="76"/>
      <c r="E94" s="76"/>
      <c r="F94" s="76"/>
      <c r="G94" s="76"/>
      <c r="H94" s="76"/>
      <c r="I94" s="76"/>
      <c r="J94" s="76"/>
      <c r="K94" s="76"/>
      <c r="L94" s="76"/>
      <c r="M94" s="76"/>
      <c r="N94" s="76"/>
      <c r="O94" s="76"/>
      <c r="P94" s="76"/>
      <c r="Q94" s="76"/>
      <c r="R94" s="76"/>
      <c r="S94" s="76"/>
      <c r="T94" s="76"/>
      <c r="U94" s="76"/>
      <c r="V94" s="76"/>
      <c r="W94" s="76"/>
      <c r="X94" s="76"/>
    </row>
    <row r="95" spans="2:24" ht="12.75">
      <c r="B95" s="76" t="s">
        <v>36</v>
      </c>
      <c r="C95" s="56" t="s">
        <v>17</v>
      </c>
      <c r="D95" s="76"/>
      <c r="E95" s="76"/>
      <c r="F95" s="76"/>
      <c r="G95" s="76"/>
      <c r="H95" s="76"/>
      <c r="I95" s="76"/>
      <c r="J95" s="76"/>
      <c r="K95" s="76"/>
      <c r="L95" s="76"/>
      <c r="M95" s="76"/>
      <c r="N95" s="76"/>
      <c r="O95" s="76"/>
      <c r="P95" s="76"/>
      <c r="Q95" s="76"/>
      <c r="R95" s="76"/>
      <c r="S95" s="76"/>
      <c r="T95" s="76"/>
      <c r="U95" s="76"/>
      <c r="V95" s="76"/>
      <c r="W95" s="76"/>
      <c r="X95" s="76"/>
    </row>
    <row r="96" spans="2:24" ht="12.75">
      <c r="B96" s="76" t="s">
        <v>36</v>
      </c>
      <c r="C96" s="56" t="s">
        <v>17</v>
      </c>
      <c r="D96" s="76"/>
      <c r="E96" s="76"/>
      <c r="F96" s="76"/>
      <c r="G96" s="76"/>
      <c r="H96" s="76"/>
      <c r="I96" s="76"/>
      <c r="J96" s="76"/>
      <c r="K96" s="76"/>
      <c r="L96" s="76"/>
      <c r="M96" s="76"/>
      <c r="N96" s="76"/>
      <c r="O96" s="76"/>
      <c r="P96" s="76"/>
      <c r="Q96" s="76"/>
      <c r="R96" s="76"/>
      <c r="S96" s="76"/>
      <c r="T96" s="76"/>
      <c r="U96" s="76"/>
      <c r="V96" s="76"/>
      <c r="W96" s="76"/>
      <c r="X96" s="76"/>
    </row>
    <row r="97" spans="2:24" ht="12.75">
      <c r="B97" s="76" t="s">
        <v>36</v>
      </c>
      <c r="C97" s="56" t="s">
        <v>17</v>
      </c>
      <c r="D97" s="76"/>
      <c r="E97" s="76"/>
      <c r="F97" s="76"/>
      <c r="G97" s="76"/>
      <c r="H97" s="76"/>
      <c r="I97" s="76"/>
      <c r="J97" s="76"/>
      <c r="K97" s="76"/>
      <c r="L97" s="76"/>
      <c r="M97" s="76"/>
      <c r="N97" s="76"/>
      <c r="O97" s="76"/>
      <c r="P97" s="76"/>
      <c r="Q97" s="76"/>
      <c r="R97" s="76"/>
      <c r="S97" s="76"/>
      <c r="T97" s="76"/>
      <c r="U97" s="76"/>
      <c r="V97" s="76"/>
      <c r="W97" s="76"/>
      <c r="X97" s="76"/>
    </row>
    <row r="98" spans="2:24" ht="12.75">
      <c r="B98" s="8" t="s">
        <v>281</v>
      </c>
      <c r="C98" s="56" t="s">
        <v>17</v>
      </c>
      <c r="D98" s="33">
        <f aca="true" t="shared" si="8" ref="D98:X98">SUM(D81:D97)</f>
        <v>0</v>
      </c>
      <c r="E98" s="33">
        <f t="shared" si="8"/>
        <v>0</v>
      </c>
      <c r="F98" s="33">
        <f t="shared" si="8"/>
        <v>0</v>
      </c>
      <c r="G98" s="33">
        <f t="shared" si="8"/>
        <v>0</v>
      </c>
      <c r="H98" s="33">
        <f t="shared" si="8"/>
        <v>0</v>
      </c>
      <c r="I98" s="33">
        <f t="shared" si="8"/>
        <v>0</v>
      </c>
      <c r="J98" s="33">
        <f t="shared" si="8"/>
        <v>0</v>
      </c>
      <c r="K98" s="33">
        <f t="shared" si="8"/>
        <v>0</v>
      </c>
      <c r="L98" s="33">
        <f t="shared" si="8"/>
        <v>0</v>
      </c>
      <c r="M98" s="33">
        <f t="shared" si="8"/>
        <v>0</v>
      </c>
      <c r="N98" s="33">
        <f t="shared" si="8"/>
        <v>0</v>
      </c>
      <c r="O98" s="33">
        <f t="shared" si="8"/>
        <v>0</v>
      </c>
      <c r="P98" s="33">
        <f t="shared" si="8"/>
        <v>0</v>
      </c>
      <c r="Q98" s="33">
        <f t="shared" si="8"/>
        <v>0</v>
      </c>
      <c r="R98" s="33">
        <f t="shared" si="8"/>
        <v>0</v>
      </c>
      <c r="S98" s="33">
        <f t="shared" si="8"/>
        <v>0</v>
      </c>
      <c r="T98" s="33">
        <f t="shared" si="8"/>
        <v>0</v>
      </c>
      <c r="U98" s="33">
        <f t="shared" si="8"/>
        <v>0</v>
      </c>
      <c r="V98" s="33">
        <f t="shared" si="8"/>
        <v>0</v>
      </c>
      <c r="W98" s="33">
        <f t="shared" si="8"/>
        <v>0</v>
      </c>
      <c r="X98" s="33">
        <f t="shared" si="8"/>
        <v>0</v>
      </c>
    </row>
    <row r="99" ht="12.75"/>
    <row r="100" ht="12.75">
      <c r="B100" s="29" t="s">
        <v>132</v>
      </c>
    </row>
    <row r="101" ht="12.75">
      <c r="B101" s="29" t="s">
        <v>245</v>
      </c>
    </row>
    <row r="102" spans="2:24" ht="12.75">
      <c r="B102" s="76" t="s">
        <v>36</v>
      </c>
      <c r="C102" s="56" t="s">
        <v>17</v>
      </c>
      <c r="D102" s="76"/>
      <c r="E102" s="76"/>
      <c r="F102" s="76"/>
      <c r="G102" s="76"/>
      <c r="H102" s="76"/>
      <c r="I102" s="76"/>
      <c r="J102" s="76"/>
      <c r="K102" s="76"/>
      <c r="L102" s="76"/>
      <c r="M102" s="76"/>
      <c r="N102" s="76"/>
      <c r="O102" s="76"/>
      <c r="P102" s="76"/>
      <c r="Q102" s="76"/>
      <c r="R102" s="76"/>
      <c r="S102" s="76"/>
      <c r="T102" s="76"/>
      <c r="U102" s="76"/>
      <c r="V102" s="76"/>
      <c r="W102" s="76"/>
      <c r="X102" s="76"/>
    </row>
    <row r="103" spans="2:24" ht="12.75">
      <c r="B103" s="76" t="s">
        <v>36</v>
      </c>
      <c r="C103" s="56" t="s">
        <v>17</v>
      </c>
      <c r="D103" s="76"/>
      <c r="E103" s="76"/>
      <c r="F103" s="76"/>
      <c r="G103" s="76"/>
      <c r="H103" s="76"/>
      <c r="I103" s="76"/>
      <c r="J103" s="76"/>
      <c r="K103" s="76"/>
      <c r="L103" s="76"/>
      <c r="M103" s="76"/>
      <c r="N103" s="76"/>
      <c r="O103" s="76"/>
      <c r="P103" s="76"/>
      <c r="Q103" s="76"/>
      <c r="R103" s="76"/>
      <c r="S103" s="76"/>
      <c r="T103" s="76"/>
      <c r="U103" s="76"/>
      <c r="V103" s="76"/>
      <c r="W103" s="76"/>
      <c r="X103" s="76"/>
    </row>
    <row r="104" spans="2:24" ht="12.75">
      <c r="B104" s="76" t="s">
        <v>36</v>
      </c>
      <c r="C104" s="56" t="s">
        <v>17</v>
      </c>
      <c r="D104" s="76"/>
      <c r="E104" s="76"/>
      <c r="F104" s="76"/>
      <c r="G104" s="76"/>
      <c r="H104" s="76"/>
      <c r="I104" s="76"/>
      <c r="J104" s="76"/>
      <c r="K104" s="76"/>
      <c r="L104" s="76"/>
      <c r="M104" s="76"/>
      <c r="N104" s="76"/>
      <c r="O104" s="76"/>
      <c r="P104" s="76"/>
      <c r="Q104" s="76"/>
      <c r="R104" s="76"/>
      <c r="S104" s="76"/>
      <c r="T104" s="76"/>
      <c r="U104" s="76"/>
      <c r="V104" s="76"/>
      <c r="W104" s="76"/>
      <c r="X104" s="76"/>
    </row>
    <row r="105" spans="2:24" ht="12.75">
      <c r="B105" s="76" t="s">
        <v>36</v>
      </c>
      <c r="C105" s="56" t="s">
        <v>17</v>
      </c>
      <c r="D105" s="76"/>
      <c r="E105" s="76"/>
      <c r="F105" s="76"/>
      <c r="G105" s="76"/>
      <c r="H105" s="76"/>
      <c r="I105" s="76"/>
      <c r="J105" s="76"/>
      <c r="K105" s="76"/>
      <c r="L105" s="76"/>
      <c r="M105" s="76"/>
      <c r="N105" s="76"/>
      <c r="O105" s="76"/>
      <c r="P105" s="76"/>
      <c r="Q105" s="76"/>
      <c r="R105" s="76"/>
      <c r="S105" s="76"/>
      <c r="T105" s="76"/>
      <c r="U105" s="76"/>
      <c r="V105" s="76"/>
      <c r="W105" s="76"/>
      <c r="X105" s="76"/>
    </row>
    <row r="106" spans="2:24" ht="12.75">
      <c r="B106" s="76" t="s">
        <v>36</v>
      </c>
      <c r="C106" s="56" t="s">
        <v>17</v>
      </c>
      <c r="D106" s="76"/>
      <c r="E106" s="76"/>
      <c r="F106" s="76"/>
      <c r="G106" s="76"/>
      <c r="H106" s="76"/>
      <c r="I106" s="76"/>
      <c r="J106" s="76"/>
      <c r="K106" s="76"/>
      <c r="L106" s="76"/>
      <c r="M106" s="76"/>
      <c r="N106" s="76"/>
      <c r="O106" s="76"/>
      <c r="P106" s="76"/>
      <c r="Q106" s="76"/>
      <c r="R106" s="76"/>
      <c r="S106" s="76"/>
      <c r="T106" s="76"/>
      <c r="U106" s="76"/>
      <c r="V106" s="76"/>
      <c r="W106" s="76"/>
      <c r="X106" s="76"/>
    </row>
    <row r="107" spans="2:24" ht="12.75">
      <c r="B107" s="8" t="s">
        <v>275</v>
      </c>
      <c r="C107" s="56" t="s">
        <v>17</v>
      </c>
      <c r="D107" s="33">
        <f>SUM(D102:D106)</f>
        <v>0</v>
      </c>
      <c r="E107" s="33">
        <f aca="true" t="shared" si="9" ref="E107:X107">SUM(E102:E106)</f>
        <v>0</v>
      </c>
      <c r="F107" s="33">
        <f t="shared" si="9"/>
        <v>0</v>
      </c>
      <c r="G107" s="33">
        <f t="shared" si="9"/>
        <v>0</v>
      </c>
      <c r="H107" s="33">
        <f t="shared" si="9"/>
        <v>0</v>
      </c>
      <c r="I107" s="33">
        <f t="shared" si="9"/>
        <v>0</v>
      </c>
      <c r="J107" s="33">
        <f t="shared" si="9"/>
        <v>0</v>
      </c>
      <c r="K107" s="33">
        <f t="shared" si="9"/>
        <v>0</v>
      </c>
      <c r="L107" s="33">
        <f t="shared" si="9"/>
        <v>0</v>
      </c>
      <c r="M107" s="33">
        <f t="shared" si="9"/>
        <v>0</v>
      </c>
      <c r="N107" s="33">
        <f t="shared" si="9"/>
        <v>0</v>
      </c>
      <c r="O107" s="33">
        <f t="shared" si="9"/>
        <v>0</v>
      </c>
      <c r="P107" s="33">
        <f t="shared" si="9"/>
        <v>0</v>
      </c>
      <c r="Q107" s="33">
        <f t="shared" si="9"/>
        <v>0</v>
      </c>
      <c r="R107" s="33">
        <f t="shared" si="9"/>
        <v>0</v>
      </c>
      <c r="S107" s="33">
        <f t="shared" si="9"/>
        <v>0</v>
      </c>
      <c r="T107" s="33">
        <f t="shared" si="9"/>
        <v>0</v>
      </c>
      <c r="U107" s="33">
        <f t="shared" si="9"/>
        <v>0</v>
      </c>
      <c r="V107" s="33">
        <f t="shared" si="9"/>
        <v>0</v>
      </c>
      <c r="W107" s="33">
        <f t="shared" si="9"/>
        <v>0</v>
      </c>
      <c r="X107" s="33">
        <f t="shared" si="9"/>
        <v>0</v>
      </c>
    </row>
    <row r="108" ht="12.75"/>
    <row r="109" ht="12.75">
      <c r="B109" s="29" t="s">
        <v>246</v>
      </c>
    </row>
    <row r="110" spans="2:24" ht="12.75">
      <c r="B110" s="76" t="s">
        <v>36</v>
      </c>
      <c r="C110" s="56" t="s">
        <v>17</v>
      </c>
      <c r="D110" s="76"/>
      <c r="E110" s="76"/>
      <c r="F110" s="76"/>
      <c r="G110" s="76"/>
      <c r="H110" s="76"/>
      <c r="I110" s="76"/>
      <c r="J110" s="76"/>
      <c r="K110" s="76"/>
      <c r="L110" s="76"/>
      <c r="M110" s="76"/>
      <c r="N110" s="76"/>
      <c r="O110" s="76"/>
      <c r="P110" s="76"/>
      <c r="Q110" s="76"/>
      <c r="R110" s="76"/>
      <c r="S110" s="76"/>
      <c r="T110" s="76"/>
      <c r="U110" s="76"/>
      <c r="V110" s="76"/>
      <c r="W110" s="76"/>
      <c r="X110" s="76"/>
    </row>
    <row r="111" spans="2:24" ht="12.75">
      <c r="B111" s="76" t="s">
        <v>36</v>
      </c>
      <c r="C111" s="56" t="s">
        <v>17</v>
      </c>
      <c r="D111" s="76"/>
      <c r="E111" s="76"/>
      <c r="F111" s="76"/>
      <c r="G111" s="76"/>
      <c r="H111" s="76"/>
      <c r="I111" s="76"/>
      <c r="J111" s="76"/>
      <c r="K111" s="76"/>
      <c r="L111" s="76"/>
      <c r="M111" s="76"/>
      <c r="N111" s="76"/>
      <c r="O111" s="76"/>
      <c r="P111" s="76"/>
      <c r="Q111" s="76"/>
      <c r="R111" s="76"/>
      <c r="S111" s="76"/>
      <c r="T111" s="76"/>
      <c r="U111" s="76"/>
      <c r="V111" s="76"/>
      <c r="W111" s="76"/>
      <c r="X111" s="76"/>
    </row>
    <row r="112" spans="2:24" ht="12.75">
      <c r="B112" s="76" t="s">
        <v>36</v>
      </c>
      <c r="C112" s="56" t="s">
        <v>17</v>
      </c>
      <c r="D112" s="76"/>
      <c r="E112" s="76"/>
      <c r="F112" s="76"/>
      <c r="G112" s="76"/>
      <c r="H112" s="76"/>
      <c r="I112" s="76"/>
      <c r="J112" s="76"/>
      <c r="K112" s="76"/>
      <c r="L112" s="76"/>
      <c r="M112" s="76"/>
      <c r="N112" s="76"/>
      <c r="O112" s="76"/>
      <c r="P112" s="76"/>
      <c r="Q112" s="76"/>
      <c r="R112" s="76"/>
      <c r="S112" s="76"/>
      <c r="T112" s="76"/>
      <c r="U112" s="76"/>
      <c r="V112" s="76"/>
      <c r="W112" s="76"/>
      <c r="X112" s="76"/>
    </row>
    <row r="113" spans="2:24" ht="12.75">
      <c r="B113" s="76" t="s">
        <v>36</v>
      </c>
      <c r="C113" s="56" t="s">
        <v>17</v>
      </c>
      <c r="D113" s="76"/>
      <c r="E113" s="76"/>
      <c r="F113" s="76"/>
      <c r="G113" s="76"/>
      <c r="H113" s="76"/>
      <c r="I113" s="76"/>
      <c r="J113" s="76"/>
      <c r="K113" s="76"/>
      <c r="L113" s="76"/>
      <c r="M113" s="76"/>
      <c r="N113" s="76"/>
      <c r="O113" s="76"/>
      <c r="P113" s="76"/>
      <c r="Q113" s="76"/>
      <c r="R113" s="76"/>
      <c r="S113" s="76"/>
      <c r="T113" s="76"/>
      <c r="U113" s="76"/>
      <c r="V113" s="76"/>
      <c r="W113" s="76"/>
      <c r="X113" s="76"/>
    </row>
    <row r="114" spans="2:24" ht="12.75">
      <c r="B114" s="76" t="s">
        <v>36</v>
      </c>
      <c r="C114" s="56" t="s">
        <v>17</v>
      </c>
      <c r="D114" s="76"/>
      <c r="E114" s="76"/>
      <c r="F114" s="76"/>
      <c r="G114" s="76"/>
      <c r="H114" s="76"/>
      <c r="I114" s="76"/>
      <c r="J114" s="76"/>
      <c r="K114" s="76"/>
      <c r="L114" s="76"/>
      <c r="M114" s="76"/>
      <c r="N114" s="76"/>
      <c r="O114" s="76"/>
      <c r="P114" s="76"/>
      <c r="Q114" s="76"/>
      <c r="R114" s="76"/>
      <c r="S114" s="76"/>
      <c r="T114" s="76"/>
      <c r="U114" s="76"/>
      <c r="V114" s="76"/>
      <c r="W114" s="76"/>
      <c r="X114" s="76"/>
    </row>
    <row r="115" spans="2:24" ht="12.75">
      <c r="B115" s="8" t="s">
        <v>276</v>
      </c>
      <c r="C115" s="56" t="s">
        <v>17</v>
      </c>
      <c r="D115" s="33">
        <f>SUM(D110:D114)</f>
        <v>0</v>
      </c>
      <c r="E115" s="33">
        <f aca="true" t="shared" si="10" ref="E115:X115">SUM(E110:E114)</f>
        <v>0</v>
      </c>
      <c r="F115" s="33">
        <f t="shared" si="10"/>
        <v>0</v>
      </c>
      <c r="G115" s="33">
        <f t="shared" si="10"/>
        <v>0</v>
      </c>
      <c r="H115" s="33">
        <f t="shared" si="10"/>
        <v>0</v>
      </c>
      <c r="I115" s="33">
        <f t="shared" si="10"/>
        <v>0</v>
      </c>
      <c r="J115" s="33">
        <f t="shared" si="10"/>
        <v>0</v>
      </c>
      <c r="K115" s="33">
        <f t="shared" si="10"/>
        <v>0</v>
      </c>
      <c r="L115" s="33">
        <f t="shared" si="10"/>
        <v>0</v>
      </c>
      <c r="M115" s="33">
        <f t="shared" si="10"/>
        <v>0</v>
      </c>
      <c r="N115" s="33">
        <f t="shared" si="10"/>
        <v>0</v>
      </c>
      <c r="O115" s="33">
        <f t="shared" si="10"/>
        <v>0</v>
      </c>
      <c r="P115" s="33">
        <f t="shared" si="10"/>
        <v>0</v>
      </c>
      <c r="Q115" s="33">
        <f t="shared" si="10"/>
        <v>0</v>
      </c>
      <c r="R115" s="33">
        <f t="shared" si="10"/>
        <v>0</v>
      </c>
      <c r="S115" s="33">
        <f t="shared" si="10"/>
        <v>0</v>
      </c>
      <c r="T115" s="33">
        <f t="shared" si="10"/>
        <v>0</v>
      </c>
      <c r="U115" s="33">
        <f t="shared" si="10"/>
        <v>0</v>
      </c>
      <c r="V115" s="33">
        <f t="shared" si="10"/>
        <v>0</v>
      </c>
      <c r="W115" s="33">
        <f t="shared" si="10"/>
        <v>0</v>
      </c>
      <c r="X115" s="33">
        <f t="shared" si="10"/>
        <v>0</v>
      </c>
    </row>
    <row r="116" ht="12.75"/>
    <row r="117" ht="12.75">
      <c r="B117" s="29" t="s">
        <v>247</v>
      </c>
    </row>
    <row r="118" spans="2:24" ht="12.75">
      <c r="B118" s="76" t="s">
        <v>36</v>
      </c>
      <c r="C118" s="56" t="s">
        <v>17</v>
      </c>
      <c r="D118" s="76"/>
      <c r="E118" s="76"/>
      <c r="F118" s="76"/>
      <c r="G118" s="76"/>
      <c r="H118" s="76"/>
      <c r="I118" s="76"/>
      <c r="J118" s="76"/>
      <c r="K118" s="76"/>
      <c r="L118" s="76"/>
      <c r="M118" s="76"/>
      <c r="N118" s="76"/>
      <c r="O118" s="76"/>
      <c r="P118" s="76"/>
      <c r="Q118" s="76"/>
      <c r="R118" s="76"/>
      <c r="S118" s="76"/>
      <c r="T118" s="76"/>
      <c r="U118" s="76"/>
      <c r="V118" s="76"/>
      <c r="W118" s="76"/>
      <c r="X118" s="76"/>
    </row>
    <row r="119" spans="2:24" ht="12.75">
      <c r="B119" s="76" t="s">
        <v>36</v>
      </c>
      <c r="C119" s="56" t="s">
        <v>17</v>
      </c>
      <c r="D119" s="76"/>
      <c r="E119" s="76"/>
      <c r="F119" s="76"/>
      <c r="G119" s="76"/>
      <c r="H119" s="76"/>
      <c r="I119" s="76"/>
      <c r="J119" s="76"/>
      <c r="K119" s="76"/>
      <c r="L119" s="76"/>
      <c r="M119" s="76"/>
      <c r="N119" s="76"/>
      <c r="O119" s="76"/>
      <c r="P119" s="76"/>
      <c r="Q119" s="76"/>
      <c r="R119" s="76"/>
      <c r="S119" s="76"/>
      <c r="T119" s="76"/>
      <c r="U119" s="76"/>
      <c r="V119" s="76"/>
      <c r="W119" s="76"/>
      <c r="X119" s="76"/>
    </row>
    <row r="120" spans="2:24" ht="12.75">
      <c r="B120" s="76" t="s">
        <v>36</v>
      </c>
      <c r="C120" s="56" t="s">
        <v>17</v>
      </c>
      <c r="D120" s="76"/>
      <c r="E120" s="76"/>
      <c r="F120" s="76"/>
      <c r="G120" s="76"/>
      <c r="H120" s="76"/>
      <c r="I120" s="76"/>
      <c r="J120" s="76"/>
      <c r="K120" s="76"/>
      <c r="L120" s="76"/>
      <c r="M120" s="76"/>
      <c r="N120" s="76"/>
      <c r="O120" s="76"/>
      <c r="P120" s="76"/>
      <c r="Q120" s="76"/>
      <c r="R120" s="76"/>
      <c r="S120" s="76"/>
      <c r="T120" s="76"/>
      <c r="U120" s="76"/>
      <c r="V120" s="76"/>
      <c r="W120" s="76"/>
      <c r="X120" s="76"/>
    </row>
    <row r="121" spans="2:24" ht="12.75">
      <c r="B121" s="76" t="s">
        <v>36</v>
      </c>
      <c r="C121" s="56" t="s">
        <v>17</v>
      </c>
      <c r="D121" s="76"/>
      <c r="E121" s="76"/>
      <c r="F121" s="76"/>
      <c r="G121" s="76"/>
      <c r="H121" s="76"/>
      <c r="I121" s="76"/>
      <c r="J121" s="76"/>
      <c r="K121" s="76"/>
      <c r="L121" s="76"/>
      <c r="M121" s="76"/>
      <c r="N121" s="76"/>
      <c r="O121" s="76"/>
      <c r="P121" s="76"/>
      <c r="Q121" s="76"/>
      <c r="R121" s="76"/>
      <c r="S121" s="76"/>
      <c r="T121" s="76"/>
      <c r="U121" s="76"/>
      <c r="V121" s="76"/>
      <c r="W121" s="76"/>
      <c r="X121" s="76"/>
    </row>
    <row r="122" spans="2:24" ht="12.75">
      <c r="B122" s="76" t="s">
        <v>36</v>
      </c>
      <c r="C122" s="56" t="s">
        <v>17</v>
      </c>
      <c r="D122" s="76"/>
      <c r="E122" s="76"/>
      <c r="F122" s="76"/>
      <c r="G122" s="76"/>
      <c r="H122" s="76"/>
      <c r="I122" s="76"/>
      <c r="J122" s="76"/>
      <c r="K122" s="76"/>
      <c r="L122" s="76"/>
      <c r="M122" s="76"/>
      <c r="N122" s="76"/>
      <c r="O122" s="76"/>
      <c r="P122" s="76"/>
      <c r="Q122" s="76"/>
      <c r="R122" s="76"/>
      <c r="S122" s="76"/>
      <c r="T122" s="76"/>
      <c r="U122" s="76"/>
      <c r="V122" s="76"/>
      <c r="W122" s="76"/>
      <c r="X122" s="76"/>
    </row>
    <row r="123" spans="2:24" ht="12.75">
      <c r="B123" s="8" t="s">
        <v>277</v>
      </c>
      <c r="C123" s="56" t="s">
        <v>17</v>
      </c>
      <c r="D123" s="33">
        <f>SUM(D118:D122)</f>
        <v>0</v>
      </c>
      <c r="E123" s="33">
        <f aca="true" t="shared" si="11" ref="E123:X123">SUM(E118:E122)</f>
        <v>0</v>
      </c>
      <c r="F123" s="33">
        <f t="shared" si="11"/>
        <v>0</v>
      </c>
      <c r="G123" s="33">
        <f t="shared" si="11"/>
        <v>0</v>
      </c>
      <c r="H123" s="33">
        <f t="shared" si="11"/>
        <v>0</v>
      </c>
      <c r="I123" s="33">
        <f t="shared" si="11"/>
        <v>0</v>
      </c>
      <c r="J123" s="33">
        <f t="shared" si="11"/>
        <v>0</v>
      </c>
      <c r="K123" s="33">
        <f t="shared" si="11"/>
        <v>0</v>
      </c>
      <c r="L123" s="33">
        <f t="shared" si="11"/>
        <v>0</v>
      </c>
      <c r="M123" s="33">
        <f t="shared" si="11"/>
        <v>0</v>
      </c>
      <c r="N123" s="33">
        <f t="shared" si="11"/>
        <v>0</v>
      </c>
      <c r="O123" s="33">
        <f t="shared" si="11"/>
        <v>0</v>
      </c>
      <c r="P123" s="33">
        <f t="shared" si="11"/>
        <v>0</v>
      </c>
      <c r="Q123" s="33">
        <f t="shared" si="11"/>
        <v>0</v>
      </c>
      <c r="R123" s="33">
        <f t="shared" si="11"/>
        <v>0</v>
      </c>
      <c r="S123" s="33">
        <f t="shared" si="11"/>
        <v>0</v>
      </c>
      <c r="T123" s="33">
        <f t="shared" si="11"/>
        <v>0</v>
      </c>
      <c r="U123" s="33">
        <f t="shared" si="11"/>
        <v>0</v>
      </c>
      <c r="V123" s="33">
        <f t="shared" si="11"/>
        <v>0</v>
      </c>
      <c r="W123" s="33">
        <f t="shared" si="11"/>
        <v>0</v>
      </c>
      <c r="X123" s="33">
        <f t="shared" si="11"/>
        <v>0</v>
      </c>
    </row>
    <row r="124" ht="12.75"/>
    <row r="125" ht="12.75">
      <c r="B125" s="29" t="s">
        <v>248</v>
      </c>
    </row>
    <row r="126" spans="2:24" ht="12.75">
      <c r="B126" s="76" t="s">
        <v>36</v>
      </c>
      <c r="C126" s="56" t="s">
        <v>17</v>
      </c>
      <c r="D126" s="76"/>
      <c r="E126" s="76"/>
      <c r="F126" s="76"/>
      <c r="G126" s="76"/>
      <c r="H126" s="76"/>
      <c r="I126" s="76"/>
      <c r="J126" s="76"/>
      <c r="K126" s="76"/>
      <c r="L126" s="76"/>
      <c r="M126" s="76"/>
      <c r="N126" s="76"/>
      <c r="O126" s="76"/>
      <c r="P126" s="76"/>
      <c r="Q126" s="76"/>
      <c r="R126" s="76"/>
      <c r="S126" s="76"/>
      <c r="T126" s="76"/>
      <c r="U126" s="76"/>
      <c r="V126" s="76"/>
      <c r="W126" s="76"/>
      <c r="X126" s="76"/>
    </row>
    <row r="127" spans="2:24" ht="12.75">
      <c r="B127" s="76" t="s">
        <v>36</v>
      </c>
      <c r="C127" s="56" t="s">
        <v>17</v>
      </c>
      <c r="D127" s="76"/>
      <c r="E127" s="76"/>
      <c r="F127" s="76"/>
      <c r="G127" s="76"/>
      <c r="H127" s="76"/>
      <c r="I127" s="76"/>
      <c r="J127" s="76"/>
      <c r="K127" s="76"/>
      <c r="L127" s="76"/>
      <c r="M127" s="76"/>
      <c r="N127" s="76"/>
      <c r="O127" s="76"/>
      <c r="P127" s="76"/>
      <c r="Q127" s="76"/>
      <c r="R127" s="76"/>
      <c r="S127" s="76"/>
      <c r="T127" s="76"/>
      <c r="U127" s="76"/>
      <c r="V127" s="76"/>
      <c r="W127" s="76"/>
      <c r="X127" s="76"/>
    </row>
    <row r="128" spans="2:24" ht="12.75">
      <c r="B128" s="76" t="s">
        <v>36</v>
      </c>
      <c r="C128" s="56" t="s">
        <v>17</v>
      </c>
      <c r="D128" s="76"/>
      <c r="E128" s="76"/>
      <c r="F128" s="76"/>
      <c r="G128" s="76"/>
      <c r="H128" s="76"/>
      <c r="I128" s="76"/>
      <c r="J128" s="76"/>
      <c r="K128" s="76"/>
      <c r="L128" s="76"/>
      <c r="M128" s="76"/>
      <c r="N128" s="76"/>
      <c r="O128" s="76"/>
      <c r="P128" s="76"/>
      <c r="Q128" s="76"/>
      <c r="R128" s="76"/>
      <c r="S128" s="76"/>
      <c r="T128" s="76"/>
      <c r="U128" s="76"/>
      <c r="V128" s="76"/>
      <c r="W128" s="76"/>
      <c r="X128" s="76"/>
    </row>
    <row r="129" spans="2:24" ht="12.75">
      <c r="B129" s="76" t="s">
        <v>36</v>
      </c>
      <c r="C129" s="56" t="s">
        <v>17</v>
      </c>
      <c r="D129" s="76"/>
      <c r="E129" s="76"/>
      <c r="F129" s="76"/>
      <c r="G129" s="76"/>
      <c r="H129" s="76"/>
      <c r="I129" s="76"/>
      <c r="J129" s="76"/>
      <c r="K129" s="76"/>
      <c r="L129" s="76"/>
      <c r="M129" s="76"/>
      <c r="N129" s="76"/>
      <c r="O129" s="76"/>
      <c r="P129" s="76"/>
      <c r="Q129" s="76"/>
      <c r="R129" s="76"/>
      <c r="S129" s="76"/>
      <c r="T129" s="76"/>
      <c r="U129" s="76"/>
      <c r="V129" s="76"/>
      <c r="W129" s="76"/>
      <c r="X129" s="76"/>
    </row>
    <row r="130" spans="2:24" ht="12.75">
      <c r="B130" s="76" t="s">
        <v>36</v>
      </c>
      <c r="C130" s="56" t="s">
        <v>17</v>
      </c>
      <c r="D130" s="76"/>
      <c r="E130" s="76"/>
      <c r="F130" s="76"/>
      <c r="G130" s="76"/>
      <c r="H130" s="76"/>
      <c r="I130" s="76"/>
      <c r="J130" s="76"/>
      <c r="K130" s="76"/>
      <c r="L130" s="76"/>
      <c r="M130" s="76"/>
      <c r="N130" s="76"/>
      <c r="O130" s="76"/>
      <c r="P130" s="76"/>
      <c r="Q130" s="76"/>
      <c r="R130" s="76"/>
      <c r="S130" s="76"/>
      <c r="T130" s="76"/>
      <c r="U130" s="76"/>
      <c r="V130" s="76"/>
      <c r="W130" s="76"/>
      <c r="X130" s="76"/>
    </row>
    <row r="131" spans="2:24" ht="12.75">
      <c r="B131" s="8" t="s">
        <v>278</v>
      </c>
      <c r="C131" s="56" t="s">
        <v>17</v>
      </c>
      <c r="D131" s="33">
        <f>SUM(D126:D130)</f>
        <v>0</v>
      </c>
      <c r="E131" s="33">
        <f aca="true" t="shared" si="12" ref="E131:X131">SUM(E126:E130)</f>
        <v>0</v>
      </c>
      <c r="F131" s="33">
        <f t="shared" si="12"/>
        <v>0</v>
      </c>
      <c r="G131" s="33">
        <f t="shared" si="12"/>
        <v>0</v>
      </c>
      <c r="H131" s="33">
        <f t="shared" si="12"/>
        <v>0</v>
      </c>
      <c r="I131" s="33">
        <f t="shared" si="12"/>
        <v>0</v>
      </c>
      <c r="J131" s="33">
        <f t="shared" si="12"/>
        <v>0</v>
      </c>
      <c r="K131" s="33">
        <f t="shared" si="12"/>
        <v>0</v>
      </c>
      <c r="L131" s="33">
        <f t="shared" si="12"/>
        <v>0</v>
      </c>
      <c r="M131" s="33">
        <f t="shared" si="12"/>
        <v>0</v>
      </c>
      <c r="N131" s="33">
        <f t="shared" si="12"/>
        <v>0</v>
      </c>
      <c r="O131" s="33">
        <f t="shared" si="12"/>
        <v>0</v>
      </c>
      <c r="P131" s="33">
        <f t="shared" si="12"/>
        <v>0</v>
      </c>
      <c r="Q131" s="33">
        <f t="shared" si="12"/>
        <v>0</v>
      </c>
      <c r="R131" s="33">
        <f t="shared" si="12"/>
        <v>0</v>
      </c>
      <c r="S131" s="33">
        <f t="shared" si="12"/>
        <v>0</v>
      </c>
      <c r="T131" s="33">
        <f t="shared" si="12"/>
        <v>0</v>
      </c>
      <c r="U131" s="33">
        <f t="shared" si="12"/>
        <v>0</v>
      </c>
      <c r="V131" s="33">
        <f t="shared" si="12"/>
        <v>0</v>
      </c>
      <c r="W131" s="33">
        <f t="shared" si="12"/>
        <v>0</v>
      </c>
      <c r="X131" s="33">
        <f t="shared" si="12"/>
        <v>0</v>
      </c>
    </row>
    <row r="132" spans="3:24" ht="12.75">
      <c r="C132" s="56"/>
      <c r="D132" s="51"/>
      <c r="E132" s="51"/>
      <c r="F132" s="51"/>
      <c r="G132" s="51"/>
      <c r="H132" s="51"/>
      <c r="I132" s="51"/>
      <c r="J132" s="51"/>
      <c r="K132" s="51"/>
      <c r="L132" s="51"/>
      <c r="M132" s="51"/>
      <c r="N132" s="51"/>
      <c r="O132" s="51"/>
      <c r="P132" s="51"/>
      <c r="Q132" s="51"/>
      <c r="R132" s="51"/>
      <c r="S132" s="51"/>
      <c r="T132" s="51"/>
      <c r="U132" s="51"/>
      <c r="V132" s="51"/>
      <c r="W132" s="51"/>
      <c r="X132" s="51"/>
    </row>
    <row r="133" spans="2:24" ht="12.75">
      <c r="B133" s="8" t="s">
        <v>282</v>
      </c>
      <c r="C133" s="56" t="s">
        <v>17</v>
      </c>
      <c r="D133" s="33">
        <f>SUM(D131,D123,D115,D107)</f>
        <v>0</v>
      </c>
      <c r="E133" s="33">
        <f aca="true" t="shared" si="13" ref="E133:X133">SUM(E131,E123,E115,E107)</f>
        <v>0</v>
      </c>
      <c r="F133" s="33">
        <f t="shared" si="13"/>
        <v>0</v>
      </c>
      <c r="G133" s="33">
        <f t="shared" si="13"/>
        <v>0</v>
      </c>
      <c r="H133" s="33">
        <f t="shared" si="13"/>
        <v>0</v>
      </c>
      <c r="I133" s="33">
        <f t="shared" si="13"/>
        <v>0</v>
      </c>
      <c r="J133" s="33">
        <f t="shared" si="13"/>
        <v>0</v>
      </c>
      <c r="K133" s="33">
        <f t="shared" si="13"/>
        <v>0</v>
      </c>
      <c r="L133" s="33">
        <f t="shared" si="13"/>
        <v>0</v>
      </c>
      <c r="M133" s="33">
        <f t="shared" si="13"/>
        <v>0</v>
      </c>
      <c r="N133" s="33">
        <f t="shared" si="13"/>
        <v>0</v>
      </c>
      <c r="O133" s="33">
        <f t="shared" si="13"/>
        <v>0</v>
      </c>
      <c r="P133" s="33">
        <f t="shared" si="13"/>
        <v>0</v>
      </c>
      <c r="Q133" s="33">
        <f t="shared" si="13"/>
        <v>0</v>
      </c>
      <c r="R133" s="33">
        <f t="shared" si="13"/>
        <v>0</v>
      </c>
      <c r="S133" s="33">
        <f t="shared" si="13"/>
        <v>0</v>
      </c>
      <c r="T133" s="33">
        <f t="shared" si="13"/>
        <v>0</v>
      </c>
      <c r="U133" s="33">
        <f t="shared" si="13"/>
        <v>0</v>
      </c>
      <c r="V133" s="33">
        <f t="shared" si="13"/>
        <v>0</v>
      </c>
      <c r="W133" s="33">
        <f t="shared" si="13"/>
        <v>0</v>
      </c>
      <c r="X133" s="33">
        <f t="shared" si="13"/>
        <v>0</v>
      </c>
    </row>
    <row r="134" ht="12.75"/>
    <row r="135" ht="12.75">
      <c r="B135" s="29" t="s">
        <v>30</v>
      </c>
    </row>
    <row r="136" spans="2:24" ht="12.75">
      <c r="B136" s="8" t="s">
        <v>31</v>
      </c>
      <c r="C136" s="56" t="s">
        <v>17</v>
      </c>
      <c r="D136" s="76"/>
      <c r="E136" s="76"/>
      <c r="F136" s="76"/>
      <c r="G136" s="76"/>
      <c r="H136" s="76"/>
      <c r="I136" s="76"/>
      <c r="J136" s="76"/>
      <c r="K136" s="76"/>
      <c r="L136" s="76"/>
      <c r="M136" s="76"/>
      <c r="N136" s="76"/>
      <c r="O136" s="76"/>
      <c r="P136" s="76"/>
      <c r="Q136" s="76"/>
      <c r="R136" s="76"/>
      <c r="S136" s="76"/>
      <c r="T136" s="76"/>
      <c r="U136" s="76"/>
      <c r="V136" s="76"/>
      <c r="W136" s="76"/>
      <c r="X136" s="76"/>
    </row>
    <row r="137" spans="2:24" ht="12.75">
      <c r="B137" s="8" t="s">
        <v>32</v>
      </c>
      <c r="C137" s="56" t="s">
        <v>17</v>
      </c>
      <c r="D137" s="76"/>
      <c r="E137" s="76"/>
      <c r="F137" s="76"/>
      <c r="G137" s="76"/>
      <c r="H137" s="76"/>
      <c r="I137" s="76"/>
      <c r="J137" s="76"/>
      <c r="K137" s="76"/>
      <c r="L137" s="76"/>
      <c r="M137" s="76"/>
      <c r="N137" s="76"/>
      <c r="O137" s="76"/>
      <c r="P137" s="76"/>
      <c r="Q137" s="76"/>
      <c r="R137" s="76"/>
      <c r="S137" s="76"/>
      <c r="T137" s="76"/>
      <c r="U137" s="76"/>
      <c r="V137" s="76"/>
      <c r="W137" s="76"/>
      <c r="X137" s="76"/>
    </row>
    <row r="138" spans="2:24" ht="12.75">
      <c r="B138" s="8" t="s">
        <v>33</v>
      </c>
      <c r="C138" s="56" t="s">
        <v>17</v>
      </c>
      <c r="D138" s="76"/>
      <c r="E138" s="76"/>
      <c r="F138" s="76"/>
      <c r="G138" s="76"/>
      <c r="H138" s="76"/>
      <c r="I138" s="76"/>
      <c r="J138" s="76"/>
      <c r="K138" s="76"/>
      <c r="L138" s="76"/>
      <c r="M138" s="76"/>
      <c r="N138" s="76"/>
      <c r="O138" s="76"/>
      <c r="P138" s="76"/>
      <c r="Q138" s="76"/>
      <c r="R138" s="76"/>
      <c r="S138" s="76"/>
      <c r="T138" s="76"/>
      <c r="U138" s="76"/>
      <c r="V138" s="76"/>
      <c r="W138" s="76"/>
      <c r="X138" s="76"/>
    </row>
    <row r="139" spans="2:24" ht="12.75">
      <c r="B139" s="8" t="s">
        <v>34</v>
      </c>
      <c r="C139" s="56" t="s">
        <v>17</v>
      </c>
      <c r="D139" s="76"/>
      <c r="E139" s="76"/>
      <c r="F139" s="76"/>
      <c r="G139" s="76"/>
      <c r="H139" s="76"/>
      <c r="I139" s="76"/>
      <c r="J139" s="76"/>
      <c r="K139" s="76"/>
      <c r="L139" s="76"/>
      <c r="M139" s="76"/>
      <c r="N139" s="76"/>
      <c r="O139" s="76"/>
      <c r="P139" s="76"/>
      <c r="Q139" s="76"/>
      <c r="R139" s="76"/>
      <c r="S139" s="76"/>
      <c r="T139" s="76"/>
      <c r="U139" s="76"/>
      <c r="V139" s="76"/>
      <c r="W139" s="76"/>
      <c r="X139" s="76"/>
    </row>
    <row r="140" spans="2:24" ht="12.75">
      <c r="B140" s="8" t="s">
        <v>35</v>
      </c>
      <c r="C140" s="56" t="s">
        <v>17</v>
      </c>
      <c r="D140" s="76"/>
      <c r="E140" s="76"/>
      <c r="F140" s="76"/>
      <c r="G140" s="76"/>
      <c r="H140" s="76"/>
      <c r="I140" s="76"/>
      <c r="J140" s="76"/>
      <c r="K140" s="76"/>
      <c r="L140" s="76"/>
      <c r="M140" s="76"/>
      <c r="N140" s="76"/>
      <c r="O140" s="76"/>
      <c r="P140" s="76"/>
      <c r="Q140" s="76"/>
      <c r="R140" s="76"/>
      <c r="S140" s="76"/>
      <c r="T140" s="76"/>
      <c r="U140" s="76"/>
      <c r="V140" s="76"/>
      <c r="W140" s="76"/>
      <c r="X140" s="76"/>
    </row>
    <row r="141" spans="2:24" ht="12.75">
      <c r="B141" s="8" t="s">
        <v>20</v>
      </c>
      <c r="C141" s="56" t="s">
        <v>17</v>
      </c>
      <c r="D141" s="76"/>
      <c r="E141" s="76"/>
      <c r="F141" s="76"/>
      <c r="G141" s="76"/>
      <c r="H141" s="76"/>
      <c r="I141" s="76"/>
      <c r="J141" s="76"/>
      <c r="K141" s="76"/>
      <c r="L141" s="76"/>
      <c r="M141" s="76"/>
      <c r="N141" s="76"/>
      <c r="O141" s="76"/>
      <c r="P141" s="76"/>
      <c r="Q141" s="76"/>
      <c r="R141" s="76"/>
      <c r="S141" s="76"/>
      <c r="T141" s="76"/>
      <c r="U141" s="76"/>
      <c r="V141" s="76"/>
      <c r="W141" s="76"/>
      <c r="X141" s="76"/>
    </row>
    <row r="142" spans="2:24" ht="12.75">
      <c r="B142" s="76" t="s">
        <v>36</v>
      </c>
      <c r="C142" s="56" t="s">
        <v>17</v>
      </c>
      <c r="D142" s="76"/>
      <c r="E142" s="76"/>
      <c r="F142" s="76"/>
      <c r="G142" s="76"/>
      <c r="H142" s="76"/>
      <c r="I142" s="76"/>
      <c r="J142" s="76"/>
      <c r="K142" s="76"/>
      <c r="L142" s="76"/>
      <c r="M142" s="76"/>
      <c r="N142" s="76"/>
      <c r="O142" s="76"/>
      <c r="P142" s="76"/>
      <c r="Q142" s="76"/>
      <c r="R142" s="76"/>
      <c r="S142" s="76"/>
      <c r="T142" s="76"/>
      <c r="U142" s="76"/>
      <c r="V142" s="76"/>
      <c r="W142" s="76"/>
      <c r="X142" s="76"/>
    </row>
    <row r="143" spans="2:24" ht="12.75">
      <c r="B143" s="76" t="s">
        <v>36</v>
      </c>
      <c r="C143" s="56" t="s">
        <v>17</v>
      </c>
      <c r="D143" s="76"/>
      <c r="E143" s="76"/>
      <c r="F143" s="76"/>
      <c r="G143" s="76"/>
      <c r="H143" s="76"/>
      <c r="I143" s="76"/>
      <c r="J143" s="76"/>
      <c r="K143" s="76"/>
      <c r="L143" s="76"/>
      <c r="M143" s="76"/>
      <c r="N143" s="76"/>
      <c r="O143" s="76"/>
      <c r="P143" s="76"/>
      <c r="Q143" s="76"/>
      <c r="R143" s="76"/>
      <c r="S143" s="76"/>
      <c r="T143" s="76"/>
      <c r="U143" s="76"/>
      <c r="V143" s="76"/>
      <c r="W143" s="76"/>
      <c r="X143" s="76"/>
    </row>
    <row r="144" spans="2:24" ht="12.75">
      <c r="B144" s="76" t="s">
        <v>36</v>
      </c>
      <c r="C144" s="56" t="s">
        <v>17</v>
      </c>
      <c r="D144" s="76"/>
      <c r="E144" s="76"/>
      <c r="F144" s="76"/>
      <c r="G144" s="76"/>
      <c r="H144" s="76"/>
      <c r="I144" s="76"/>
      <c r="J144" s="76"/>
      <c r="K144" s="76"/>
      <c r="L144" s="76"/>
      <c r="M144" s="76"/>
      <c r="N144" s="76"/>
      <c r="O144" s="76"/>
      <c r="P144" s="76"/>
      <c r="Q144" s="76"/>
      <c r="R144" s="76"/>
      <c r="S144" s="76"/>
      <c r="T144" s="76"/>
      <c r="U144" s="76"/>
      <c r="V144" s="76"/>
      <c r="W144" s="76"/>
      <c r="X144" s="76"/>
    </row>
    <row r="145" spans="2:24" ht="12.75">
      <c r="B145" s="76" t="s">
        <v>36</v>
      </c>
      <c r="C145" s="56" t="s">
        <v>17</v>
      </c>
      <c r="D145" s="76"/>
      <c r="E145" s="76"/>
      <c r="F145" s="76"/>
      <c r="G145" s="76"/>
      <c r="H145" s="76"/>
      <c r="I145" s="76"/>
      <c r="J145" s="76"/>
      <c r="K145" s="76"/>
      <c r="L145" s="76"/>
      <c r="M145" s="76"/>
      <c r="N145" s="76"/>
      <c r="O145" s="76"/>
      <c r="P145" s="76"/>
      <c r="Q145" s="76"/>
      <c r="R145" s="76"/>
      <c r="S145" s="76"/>
      <c r="T145" s="76"/>
      <c r="U145" s="76"/>
      <c r="V145" s="76"/>
      <c r="W145" s="76"/>
      <c r="X145" s="76"/>
    </row>
    <row r="146" spans="2:24" ht="12.75">
      <c r="B146" s="76" t="s">
        <v>36</v>
      </c>
      <c r="C146" s="56" t="s">
        <v>17</v>
      </c>
      <c r="D146" s="76"/>
      <c r="E146" s="76"/>
      <c r="F146" s="76"/>
      <c r="G146" s="76"/>
      <c r="H146" s="76"/>
      <c r="I146" s="76"/>
      <c r="J146" s="76"/>
      <c r="K146" s="76"/>
      <c r="L146" s="76"/>
      <c r="M146" s="76"/>
      <c r="N146" s="76"/>
      <c r="O146" s="76"/>
      <c r="P146" s="76"/>
      <c r="Q146" s="76"/>
      <c r="R146" s="76"/>
      <c r="S146" s="76"/>
      <c r="T146" s="76"/>
      <c r="U146" s="76"/>
      <c r="V146" s="76"/>
      <c r="W146" s="76"/>
      <c r="X146" s="76"/>
    </row>
    <row r="147" spans="2:24" ht="12.75">
      <c r="B147" s="8" t="s">
        <v>283</v>
      </c>
      <c r="C147" s="56" t="s">
        <v>17</v>
      </c>
      <c r="D147" s="33">
        <f>SUM(D136:D146)</f>
        <v>0</v>
      </c>
      <c r="E147" s="33">
        <f aca="true" t="shared" si="14" ref="E147:X147">SUM(E136:E146)</f>
        <v>0</v>
      </c>
      <c r="F147" s="33">
        <f t="shared" si="14"/>
        <v>0</v>
      </c>
      <c r="G147" s="33">
        <f t="shared" si="14"/>
        <v>0</v>
      </c>
      <c r="H147" s="33">
        <f t="shared" si="14"/>
        <v>0</v>
      </c>
      <c r="I147" s="33">
        <f t="shared" si="14"/>
        <v>0</v>
      </c>
      <c r="J147" s="33">
        <f t="shared" si="14"/>
        <v>0</v>
      </c>
      <c r="K147" s="33">
        <f t="shared" si="14"/>
        <v>0</v>
      </c>
      <c r="L147" s="33">
        <f t="shared" si="14"/>
        <v>0</v>
      </c>
      <c r="M147" s="33">
        <f t="shared" si="14"/>
        <v>0</v>
      </c>
      <c r="N147" s="33">
        <f t="shared" si="14"/>
        <v>0</v>
      </c>
      <c r="O147" s="33">
        <f t="shared" si="14"/>
        <v>0</v>
      </c>
      <c r="P147" s="33">
        <f t="shared" si="14"/>
        <v>0</v>
      </c>
      <c r="Q147" s="33">
        <f t="shared" si="14"/>
        <v>0</v>
      </c>
      <c r="R147" s="33">
        <f t="shared" si="14"/>
        <v>0</v>
      </c>
      <c r="S147" s="33">
        <f t="shared" si="14"/>
        <v>0</v>
      </c>
      <c r="T147" s="33">
        <f t="shared" si="14"/>
        <v>0</v>
      </c>
      <c r="U147" s="33">
        <f t="shared" si="14"/>
        <v>0</v>
      </c>
      <c r="V147" s="33">
        <f t="shared" si="14"/>
        <v>0</v>
      </c>
      <c r="W147" s="33">
        <f t="shared" si="14"/>
        <v>0</v>
      </c>
      <c r="X147" s="33">
        <f t="shared" si="14"/>
        <v>0</v>
      </c>
    </row>
    <row r="148" ht="12.75"/>
    <row r="149" ht="12.75">
      <c r="B149" s="29" t="s">
        <v>279</v>
      </c>
    </row>
    <row r="150" spans="2:24" ht="12.75">
      <c r="B150" s="76" t="s">
        <v>36</v>
      </c>
      <c r="C150" s="56" t="s">
        <v>17</v>
      </c>
      <c r="D150" s="76"/>
      <c r="E150" s="76"/>
      <c r="F150" s="76"/>
      <c r="G150" s="76"/>
      <c r="H150" s="76"/>
      <c r="I150" s="76"/>
      <c r="J150" s="76"/>
      <c r="K150" s="76"/>
      <c r="L150" s="76"/>
      <c r="M150" s="76"/>
      <c r="N150" s="76"/>
      <c r="O150" s="76"/>
      <c r="P150" s="76"/>
      <c r="Q150" s="76"/>
      <c r="R150" s="76"/>
      <c r="S150" s="76"/>
      <c r="T150" s="76"/>
      <c r="U150" s="76"/>
      <c r="V150" s="76"/>
      <c r="W150" s="76"/>
      <c r="X150" s="76"/>
    </row>
    <row r="151" spans="2:24" ht="12.75">
      <c r="B151" s="76" t="s">
        <v>36</v>
      </c>
      <c r="C151" s="56" t="s">
        <v>17</v>
      </c>
      <c r="D151" s="76"/>
      <c r="E151" s="76"/>
      <c r="F151" s="76"/>
      <c r="G151" s="76"/>
      <c r="H151" s="76"/>
      <c r="I151" s="76"/>
      <c r="J151" s="76"/>
      <c r="K151" s="76"/>
      <c r="L151" s="76"/>
      <c r="M151" s="76"/>
      <c r="N151" s="76"/>
      <c r="O151" s="76"/>
      <c r="P151" s="76"/>
      <c r="Q151" s="76"/>
      <c r="R151" s="76"/>
      <c r="S151" s="76"/>
      <c r="T151" s="76"/>
      <c r="U151" s="76"/>
      <c r="V151" s="76"/>
      <c r="W151" s="76"/>
      <c r="X151" s="76"/>
    </row>
    <row r="152" spans="2:24" ht="12.75">
      <c r="B152" s="76" t="s">
        <v>36</v>
      </c>
      <c r="C152" s="56" t="s">
        <v>17</v>
      </c>
      <c r="D152" s="76"/>
      <c r="E152" s="76"/>
      <c r="F152" s="76"/>
      <c r="G152" s="76"/>
      <c r="H152" s="76"/>
      <c r="I152" s="76"/>
      <c r="J152" s="76"/>
      <c r="K152" s="76"/>
      <c r="L152" s="76"/>
      <c r="M152" s="76"/>
      <c r="N152" s="76"/>
      <c r="O152" s="76"/>
      <c r="P152" s="76"/>
      <c r="Q152" s="76"/>
      <c r="R152" s="76"/>
      <c r="S152" s="76"/>
      <c r="T152" s="76"/>
      <c r="U152" s="76"/>
      <c r="V152" s="76"/>
      <c r="W152" s="76"/>
      <c r="X152" s="76"/>
    </row>
    <row r="153" spans="2:24" ht="12.75">
      <c r="B153" s="76" t="s">
        <v>36</v>
      </c>
      <c r="C153" s="56" t="s">
        <v>17</v>
      </c>
      <c r="D153" s="76"/>
      <c r="E153" s="76"/>
      <c r="F153" s="76"/>
      <c r="G153" s="76"/>
      <c r="H153" s="76"/>
      <c r="I153" s="76"/>
      <c r="J153" s="76"/>
      <c r="K153" s="76"/>
      <c r="L153" s="76"/>
      <c r="M153" s="76"/>
      <c r="N153" s="76"/>
      <c r="O153" s="76"/>
      <c r="P153" s="76"/>
      <c r="Q153" s="76"/>
      <c r="R153" s="76"/>
      <c r="S153" s="76"/>
      <c r="T153" s="76"/>
      <c r="U153" s="76"/>
      <c r="V153" s="76"/>
      <c r="W153" s="76"/>
      <c r="X153" s="76"/>
    </row>
    <row r="154" spans="2:24" ht="12.75">
      <c r="B154" s="76" t="s">
        <v>36</v>
      </c>
      <c r="C154" s="56" t="s">
        <v>17</v>
      </c>
      <c r="D154" s="76"/>
      <c r="E154" s="76"/>
      <c r="F154" s="76"/>
      <c r="G154" s="76"/>
      <c r="H154" s="76"/>
      <c r="I154" s="76"/>
      <c r="J154" s="76"/>
      <c r="K154" s="76"/>
      <c r="L154" s="76"/>
      <c r="M154" s="76"/>
      <c r="N154" s="76"/>
      <c r="O154" s="76"/>
      <c r="P154" s="76"/>
      <c r="Q154" s="76"/>
      <c r="R154" s="76"/>
      <c r="S154" s="76"/>
      <c r="T154" s="76"/>
      <c r="U154" s="76"/>
      <c r="V154" s="76"/>
      <c r="W154" s="76"/>
      <c r="X154" s="76"/>
    </row>
    <row r="155" spans="2:24" ht="12.75">
      <c r="B155" s="8" t="s">
        <v>284</v>
      </c>
      <c r="C155" s="56" t="s">
        <v>17</v>
      </c>
      <c r="D155" s="33">
        <f>SUM(D150:D154)</f>
        <v>0</v>
      </c>
      <c r="E155" s="33">
        <f aca="true" t="shared" si="15" ref="E155:X155">SUM(E150:E154)</f>
        <v>0</v>
      </c>
      <c r="F155" s="33">
        <f t="shared" si="15"/>
        <v>0</v>
      </c>
      <c r="G155" s="33">
        <f t="shared" si="15"/>
        <v>0</v>
      </c>
      <c r="H155" s="33">
        <f t="shared" si="15"/>
        <v>0</v>
      </c>
      <c r="I155" s="33">
        <f t="shared" si="15"/>
        <v>0</v>
      </c>
      <c r="J155" s="33">
        <f t="shared" si="15"/>
        <v>0</v>
      </c>
      <c r="K155" s="33">
        <f t="shared" si="15"/>
        <v>0</v>
      </c>
      <c r="L155" s="33">
        <f t="shared" si="15"/>
        <v>0</v>
      </c>
      <c r="M155" s="33">
        <f t="shared" si="15"/>
        <v>0</v>
      </c>
      <c r="N155" s="33">
        <f t="shared" si="15"/>
        <v>0</v>
      </c>
      <c r="O155" s="33">
        <f t="shared" si="15"/>
        <v>0</v>
      </c>
      <c r="P155" s="33">
        <f t="shared" si="15"/>
        <v>0</v>
      </c>
      <c r="Q155" s="33">
        <f t="shared" si="15"/>
        <v>0</v>
      </c>
      <c r="R155" s="33">
        <f t="shared" si="15"/>
        <v>0</v>
      </c>
      <c r="S155" s="33">
        <f t="shared" si="15"/>
        <v>0</v>
      </c>
      <c r="T155" s="33">
        <f t="shared" si="15"/>
        <v>0</v>
      </c>
      <c r="U155" s="33">
        <f t="shared" si="15"/>
        <v>0</v>
      </c>
      <c r="V155" s="33">
        <f t="shared" si="15"/>
        <v>0</v>
      </c>
      <c r="W155" s="33">
        <f t="shared" si="15"/>
        <v>0</v>
      </c>
      <c r="X155" s="33">
        <f t="shared" si="15"/>
        <v>0</v>
      </c>
    </row>
    <row r="156" ht="12.75"/>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sheetData>
  <sheetProtection sheet="1" objects="1" scenarios="1"/>
  <conditionalFormatting sqref="A11 A8">
    <cfRule type="cellIs" priority="5" dxfId="1" operator="equal">
      <formula>"O"</formula>
    </cfRule>
    <cfRule type="cellIs" priority="6" dxfId="0" operator="equal">
      <formula>"P"</formula>
    </cfRule>
  </conditionalFormatting>
  <dataValidations count="1">
    <dataValidation type="list" allowBlank="1" showInputMessage="1" showErrorMessage="1" sqref="D27:X27">
      <formula1>$Z$27:$Z$28</formula1>
    </dataValidation>
  </dataValidations>
  <hyperlinks>
    <hyperlink ref="A5" location="'Sign off'!A1" display="Index"/>
  </hyperlinks>
  <printOptions/>
  <pageMargins left="0.2362204724409449" right="0.2362204724409449" top="0.7480314960629921" bottom="0.7480314960629921" header="0.31496062992125984" footer="0.31496062992125984"/>
  <pageSetup fitToHeight="2" fitToWidth="1" horizontalDpi="600" verticalDpi="600" orientation="landscape" paperSize="8" scale="65"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Z104"/>
  <sheetViews>
    <sheetView zoomScalePageLayoutView="0" workbookViewId="0" topLeftCell="A1">
      <pane ySplit="4" topLeftCell="A5" activePane="bottomLeft" state="frozen"/>
      <selection pane="topLeft" activeCell="A5" sqref="A5"/>
      <selection pane="bottomLeft" activeCell="A5" sqref="A5"/>
    </sheetView>
  </sheetViews>
  <sheetFormatPr defaultColWidth="0" defaultRowHeight="12.75" customHeight="1" zeroHeight="1"/>
  <cols>
    <col min="1" max="1" width="15.625" style="63" customWidth="1"/>
    <col min="2" max="2" width="37.875" style="63" customWidth="1"/>
    <col min="3" max="3" width="8.625" style="63" customWidth="1"/>
    <col min="4" max="4" width="10.375" style="63" bestFit="1" customWidth="1"/>
    <col min="5" max="25" width="9.00390625" style="63" customWidth="1"/>
    <col min="26" max="16384" width="9.00390625" style="63" hidden="1" customWidth="1"/>
  </cols>
  <sheetData>
    <row r="1" s="58" customFormat="1" ht="27.75" customHeight="1">
      <c r="C1" s="59" t="s">
        <v>0</v>
      </c>
    </row>
    <row r="2" spans="3:4" s="58" customFormat="1" ht="18" customHeight="1">
      <c r="C2" s="58" t="s">
        <v>5</v>
      </c>
      <c r="D2" s="60" t="str">
        <f>1!$D$11</f>
        <v>Demo sands</v>
      </c>
    </row>
    <row r="3" spans="1:10" s="58" customFormat="1" ht="18" customHeight="1">
      <c r="A3" s="61"/>
      <c r="B3" s="61"/>
      <c r="C3" s="58" t="s">
        <v>7</v>
      </c>
      <c r="D3" s="60" t="str">
        <f>1!$D$9</f>
        <v>[Offshore transmission operator 1]</v>
      </c>
      <c r="F3" s="62"/>
      <c r="G3" s="62"/>
      <c r="J3" s="62"/>
    </row>
    <row r="4" spans="1:10" s="58" customFormat="1" ht="18" customHeight="1">
      <c r="A4" s="61"/>
      <c r="B4" s="61"/>
      <c r="C4" s="58" t="s">
        <v>10</v>
      </c>
      <c r="D4" s="60" t="str">
        <f>1!$D$12-1&amp;"-"&amp;1!$D$12-2000</f>
        <v>2012-13</v>
      </c>
      <c r="F4" s="62"/>
      <c r="G4" s="62"/>
      <c r="J4" s="62"/>
    </row>
    <row r="5" ht="12.75">
      <c r="A5" s="7" t="s">
        <v>13</v>
      </c>
    </row>
    <row r="6" ht="18">
      <c r="B6" s="64" t="s">
        <v>400</v>
      </c>
    </row>
    <row r="7" spans="1:24" ht="12.75">
      <c r="A7" s="63" t="s">
        <v>203</v>
      </c>
      <c r="B7" s="63" t="s">
        <v>273</v>
      </c>
      <c r="D7" s="78">
        <v>2011</v>
      </c>
      <c r="E7" s="78">
        <v>2012</v>
      </c>
      <c r="F7" s="78">
        <v>2013</v>
      </c>
      <c r="G7" s="78">
        <v>2014</v>
      </c>
      <c r="H7" s="78">
        <v>2015</v>
      </c>
      <c r="I7" s="78">
        <v>2016</v>
      </c>
      <c r="J7" s="78">
        <v>2017</v>
      </c>
      <c r="K7" s="78">
        <v>2018</v>
      </c>
      <c r="L7" s="78">
        <v>2019</v>
      </c>
      <c r="M7" s="78">
        <v>2020</v>
      </c>
      <c r="N7" s="78">
        <v>2021</v>
      </c>
      <c r="O7" s="78">
        <v>2022</v>
      </c>
      <c r="P7" s="78">
        <v>2023</v>
      </c>
      <c r="Q7" s="78">
        <v>2024</v>
      </c>
      <c r="R7" s="78">
        <v>2025</v>
      </c>
      <c r="S7" s="78">
        <v>2026</v>
      </c>
      <c r="T7" s="78">
        <v>2027</v>
      </c>
      <c r="U7" s="78">
        <v>2028</v>
      </c>
      <c r="V7" s="78">
        <v>2029</v>
      </c>
      <c r="W7" s="78">
        <v>2030</v>
      </c>
      <c r="X7" s="78">
        <v>2031</v>
      </c>
    </row>
    <row r="8" spans="1:3" ht="12.75">
      <c r="A8" s="73" t="s">
        <v>204</v>
      </c>
      <c r="C8" s="78" t="s">
        <v>287</v>
      </c>
    </row>
    <row r="9" ht="12.75">
      <c r="B9" s="65" t="s">
        <v>37</v>
      </c>
    </row>
    <row r="10" spans="1:24" ht="12.75">
      <c r="A10" s="63" t="s">
        <v>205</v>
      </c>
      <c r="B10" s="63" t="s">
        <v>41</v>
      </c>
      <c r="C10" s="78" t="s">
        <v>17</v>
      </c>
      <c r="D10" s="76"/>
      <c r="E10" s="77">
        <f>D13</f>
        <v>0</v>
      </c>
      <c r="F10" s="77">
        <f aca="true" t="shared" si="0" ref="F10:X10">E13</f>
        <v>0</v>
      </c>
      <c r="G10" s="77">
        <f t="shared" si="0"/>
        <v>0</v>
      </c>
      <c r="H10" s="77">
        <f t="shared" si="0"/>
        <v>0</v>
      </c>
      <c r="I10" s="77">
        <f t="shared" si="0"/>
        <v>0</v>
      </c>
      <c r="J10" s="77">
        <f t="shared" si="0"/>
        <v>0</v>
      </c>
      <c r="K10" s="77">
        <f t="shared" si="0"/>
        <v>0</v>
      </c>
      <c r="L10" s="77">
        <f t="shared" si="0"/>
        <v>0</v>
      </c>
      <c r="M10" s="77">
        <f t="shared" si="0"/>
        <v>0</v>
      </c>
      <c r="N10" s="77">
        <f t="shared" si="0"/>
        <v>0</v>
      </c>
      <c r="O10" s="77">
        <f t="shared" si="0"/>
        <v>0</v>
      </c>
      <c r="P10" s="77">
        <f t="shared" si="0"/>
        <v>0</v>
      </c>
      <c r="Q10" s="77">
        <f t="shared" si="0"/>
        <v>0</v>
      </c>
      <c r="R10" s="77">
        <f t="shared" si="0"/>
        <v>0</v>
      </c>
      <c r="S10" s="77">
        <f t="shared" si="0"/>
        <v>0</v>
      </c>
      <c r="T10" s="77">
        <f t="shared" si="0"/>
        <v>0</v>
      </c>
      <c r="U10" s="77">
        <f t="shared" si="0"/>
        <v>0</v>
      </c>
      <c r="V10" s="77">
        <f t="shared" si="0"/>
        <v>0</v>
      </c>
      <c r="W10" s="77">
        <f t="shared" si="0"/>
        <v>0</v>
      </c>
      <c r="X10" s="77">
        <f t="shared" si="0"/>
        <v>0</v>
      </c>
    </row>
    <row r="11" spans="1:24" ht="12.75">
      <c r="A11" s="73" t="s">
        <v>206</v>
      </c>
      <c r="B11" s="63" t="s">
        <v>42</v>
      </c>
      <c r="C11" s="78" t="s">
        <v>17</v>
      </c>
      <c r="D11" s="76"/>
      <c r="E11" s="76"/>
      <c r="F11" s="76"/>
      <c r="G11" s="76"/>
      <c r="H11" s="76"/>
      <c r="I11" s="76"/>
      <c r="J11" s="76"/>
      <c r="K11" s="76"/>
      <c r="L11" s="76"/>
      <c r="M11" s="76"/>
      <c r="N11" s="76"/>
      <c r="O11" s="76"/>
      <c r="P11" s="76"/>
      <c r="Q11" s="76"/>
      <c r="R11" s="76"/>
      <c r="S11" s="76"/>
      <c r="T11" s="76"/>
      <c r="U11" s="76"/>
      <c r="V11" s="76"/>
      <c r="W11" s="76"/>
      <c r="X11" s="76"/>
    </row>
    <row r="12" spans="1:24" ht="12.75">
      <c r="A12" s="74"/>
      <c r="B12" s="63" t="s">
        <v>43</v>
      </c>
      <c r="C12" s="78" t="s">
        <v>17</v>
      </c>
      <c r="D12" s="76"/>
      <c r="E12" s="76"/>
      <c r="F12" s="76"/>
      <c r="G12" s="76"/>
      <c r="H12" s="76"/>
      <c r="I12" s="76"/>
      <c r="J12" s="76"/>
      <c r="K12" s="76"/>
      <c r="L12" s="76"/>
      <c r="M12" s="76"/>
      <c r="N12" s="76"/>
      <c r="O12" s="76"/>
      <c r="P12" s="76"/>
      <c r="Q12" s="76"/>
      <c r="R12" s="76"/>
      <c r="S12" s="76"/>
      <c r="T12" s="76"/>
      <c r="U12" s="76"/>
      <c r="V12" s="76"/>
      <c r="W12" s="76"/>
      <c r="X12" s="76"/>
    </row>
    <row r="13" spans="1:24" ht="12.75">
      <c r="A13" s="75" t="b">
        <v>0</v>
      </c>
      <c r="B13" s="63" t="s">
        <v>38</v>
      </c>
      <c r="C13" s="78" t="s">
        <v>17</v>
      </c>
      <c r="D13" s="77">
        <f>SUM(D10:D12)</f>
        <v>0</v>
      </c>
      <c r="E13" s="77">
        <f aca="true" t="shared" si="1" ref="E13:X13">SUM(E10:E12)</f>
        <v>0</v>
      </c>
      <c r="F13" s="77">
        <f t="shared" si="1"/>
        <v>0</v>
      </c>
      <c r="G13" s="77">
        <f t="shared" si="1"/>
        <v>0</v>
      </c>
      <c r="H13" s="77">
        <f t="shared" si="1"/>
        <v>0</v>
      </c>
      <c r="I13" s="77">
        <f t="shared" si="1"/>
        <v>0</v>
      </c>
      <c r="J13" s="77">
        <f t="shared" si="1"/>
        <v>0</v>
      </c>
      <c r="K13" s="77">
        <f t="shared" si="1"/>
        <v>0</v>
      </c>
      <c r="L13" s="77">
        <f t="shared" si="1"/>
        <v>0</v>
      </c>
      <c r="M13" s="77">
        <f t="shared" si="1"/>
        <v>0</v>
      </c>
      <c r="N13" s="77">
        <f t="shared" si="1"/>
        <v>0</v>
      </c>
      <c r="O13" s="77">
        <f t="shared" si="1"/>
        <v>0</v>
      </c>
      <c r="P13" s="77">
        <f t="shared" si="1"/>
        <v>0</v>
      </c>
      <c r="Q13" s="77">
        <f t="shared" si="1"/>
        <v>0</v>
      </c>
      <c r="R13" s="77">
        <f t="shared" si="1"/>
        <v>0</v>
      </c>
      <c r="S13" s="77">
        <f t="shared" si="1"/>
        <v>0</v>
      </c>
      <c r="T13" s="77">
        <f t="shared" si="1"/>
        <v>0</v>
      </c>
      <c r="U13" s="77">
        <f t="shared" si="1"/>
        <v>0</v>
      </c>
      <c r="V13" s="77">
        <f t="shared" si="1"/>
        <v>0</v>
      </c>
      <c r="W13" s="77">
        <f t="shared" si="1"/>
        <v>0</v>
      </c>
      <c r="X13" s="77">
        <f t="shared" si="1"/>
        <v>0</v>
      </c>
    </row>
    <row r="14" ht="12.75"/>
    <row r="15" spans="2:24" ht="12.75">
      <c r="B15" s="63" t="s">
        <v>39</v>
      </c>
      <c r="C15" s="78" t="s">
        <v>17</v>
      </c>
      <c r="D15" s="76"/>
      <c r="E15" s="76"/>
      <c r="F15" s="76"/>
      <c r="G15" s="76"/>
      <c r="H15" s="76"/>
      <c r="I15" s="76"/>
      <c r="J15" s="76"/>
      <c r="K15" s="76"/>
      <c r="L15" s="76"/>
      <c r="M15" s="76"/>
      <c r="N15" s="76"/>
      <c r="O15" s="76"/>
      <c r="P15" s="76"/>
      <c r="Q15" s="76"/>
      <c r="R15" s="76"/>
      <c r="S15" s="76"/>
      <c r="T15" s="76"/>
      <c r="U15" s="76"/>
      <c r="V15" s="76"/>
      <c r="W15" s="76"/>
      <c r="X15" s="76"/>
    </row>
    <row r="16" ht="12.75"/>
    <row r="17" ht="12.75">
      <c r="B17" s="65" t="s">
        <v>340</v>
      </c>
    </row>
    <row r="18" ht="12.75">
      <c r="B18" s="79" t="s">
        <v>328</v>
      </c>
    </row>
    <row r="19" ht="12.75">
      <c r="B19" s="76" t="s">
        <v>308</v>
      </c>
    </row>
    <row r="20" ht="12.75">
      <c r="B20" s="80"/>
    </row>
    <row r="21" spans="2:24" ht="12.75">
      <c r="B21" s="63" t="s">
        <v>79</v>
      </c>
      <c r="C21" s="78" t="s">
        <v>18</v>
      </c>
      <c r="D21" s="81"/>
      <c r="E21" s="81"/>
      <c r="F21" s="81"/>
      <c r="G21" s="81"/>
      <c r="H21" s="81"/>
      <c r="I21" s="81"/>
      <c r="J21" s="81"/>
      <c r="K21" s="81"/>
      <c r="L21" s="81"/>
      <c r="M21" s="81"/>
      <c r="N21" s="81"/>
      <c r="O21" s="81"/>
      <c r="P21" s="81"/>
      <c r="Q21" s="81"/>
      <c r="R21" s="81"/>
      <c r="S21" s="81"/>
      <c r="T21" s="81"/>
      <c r="U21" s="81"/>
      <c r="V21" s="81"/>
      <c r="W21" s="81"/>
      <c r="X21" s="81"/>
    </row>
    <row r="22" spans="2:4" ht="12.75">
      <c r="B22" s="63" t="s">
        <v>63</v>
      </c>
      <c r="C22" s="78" t="s">
        <v>17</v>
      </c>
      <c r="D22" s="76"/>
    </row>
    <row r="23" spans="2:4" ht="12.75">
      <c r="B23" s="63" t="s">
        <v>56</v>
      </c>
      <c r="C23" s="78" t="s">
        <v>58</v>
      </c>
      <c r="D23" s="82"/>
    </row>
    <row r="24" spans="2:4" ht="12.75">
      <c r="B24" s="63" t="s">
        <v>57</v>
      </c>
      <c r="C24" s="78" t="s">
        <v>58</v>
      </c>
      <c r="D24" s="82"/>
    </row>
    <row r="25" ht="12.75">
      <c r="B25" s="80"/>
    </row>
    <row r="26" spans="2:24" ht="12.75">
      <c r="B26" s="63" t="s">
        <v>331</v>
      </c>
      <c r="C26" s="78" t="s">
        <v>17</v>
      </c>
      <c r="D26" s="76"/>
      <c r="E26" s="77">
        <f>D30</f>
        <v>0</v>
      </c>
      <c r="F26" s="77">
        <f aca="true" t="shared" si="2" ref="F26:X26">E30</f>
        <v>0</v>
      </c>
      <c r="G26" s="77">
        <f t="shared" si="2"/>
        <v>0</v>
      </c>
      <c r="H26" s="77">
        <f t="shared" si="2"/>
        <v>0</v>
      </c>
      <c r="I26" s="77">
        <f t="shared" si="2"/>
        <v>0</v>
      </c>
      <c r="J26" s="77">
        <f t="shared" si="2"/>
        <v>0</v>
      </c>
      <c r="K26" s="77">
        <f t="shared" si="2"/>
        <v>0</v>
      </c>
      <c r="L26" s="77">
        <f t="shared" si="2"/>
        <v>0</v>
      </c>
      <c r="M26" s="77">
        <f t="shared" si="2"/>
        <v>0</v>
      </c>
      <c r="N26" s="77">
        <f t="shared" si="2"/>
        <v>0</v>
      </c>
      <c r="O26" s="77">
        <f t="shared" si="2"/>
        <v>0</v>
      </c>
      <c r="P26" s="77">
        <f t="shared" si="2"/>
        <v>0</v>
      </c>
      <c r="Q26" s="77">
        <f t="shared" si="2"/>
        <v>0</v>
      </c>
      <c r="R26" s="77">
        <f t="shared" si="2"/>
        <v>0</v>
      </c>
      <c r="S26" s="77">
        <f t="shared" si="2"/>
        <v>0</v>
      </c>
      <c r="T26" s="77">
        <f t="shared" si="2"/>
        <v>0</v>
      </c>
      <c r="U26" s="77">
        <f t="shared" si="2"/>
        <v>0</v>
      </c>
      <c r="V26" s="77">
        <f t="shared" si="2"/>
        <v>0</v>
      </c>
      <c r="W26" s="77">
        <f t="shared" si="2"/>
        <v>0</v>
      </c>
      <c r="X26" s="77">
        <f t="shared" si="2"/>
        <v>0</v>
      </c>
    </row>
    <row r="27" spans="2:24" ht="12.75">
      <c r="B27" s="63" t="s">
        <v>332</v>
      </c>
      <c r="C27" s="78" t="s">
        <v>17</v>
      </c>
      <c r="D27" s="76"/>
      <c r="E27" s="76"/>
      <c r="F27" s="76"/>
      <c r="G27" s="76"/>
      <c r="H27" s="76"/>
      <c r="I27" s="76"/>
      <c r="J27" s="76"/>
      <c r="K27" s="76"/>
      <c r="L27" s="76"/>
      <c r="M27" s="76"/>
      <c r="N27" s="76"/>
      <c r="O27" s="76"/>
      <c r="P27" s="76"/>
      <c r="Q27" s="76"/>
      <c r="R27" s="76"/>
      <c r="S27" s="76"/>
      <c r="T27" s="76"/>
      <c r="U27" s="76"/>
      <c r="V27" s="76"/>
      <c r="W27" s="76"/>
      <c r="X27" s="76"/>
    </row>
    <row r="28" spans="2:24" ht="12.75">
      <c r="B28" s="63" t="s">
        <v>333</v>
      </c>
      <c r="C28" s="78" t="s">
        <v>17</v>
      </c>
      <c r="D28" s="76"/>
      <c r="E28" s="76"/>
      <c r="F28" s="76"/>
      <c r="G28" s="76"/>
      <c r="H28" s="76"/>
      <c r="I28" s="76"/>
      <c r="J28" s="76"/>
      <c r="K28" s="76"/>
      <c r="L28" s="76"/>
      <c r="M28" s="76"/>
      <c r="N28" s="76"/>
      <c r="O28" s="76"/>
      <c r="P28" s="76"/>
      <c r="Q28" s="76"/>
      <c r="R28" s="76"/>
      <c r="S28" s="76"/>
      <c r="T28" s="76"/>
      <c r="U28" s="76"/>
      <c r="V28" s="76"/>
      <c r="W28" s="76"/>
      <c r="X28" s="76"/>
    </row>
    <row r="29" spans="2:24" ht="12.75">
      <c r="B29" s="63" t="s">
        <v>334</v>
      </c>
      <c r="C29" s="78" t="s">
        <v>17</v>
      </c>
      <c r="D29" s="76"/>
      <c r="E29" s="76"/>
      <c r="F29" s="76"/>
      <c r="G29" s="76"/>
      <c r="H29" s="76"/>
      <c r="I29" s="76"/>
      <c r="J29" s="76"/>
      <c r="K29" s="76"/>
      <c r="L29" s="76"/>
      <c r="M29" s="76"/>
      <c r="N29" s="76"/>
      <c r="O29" s="76"/>
      <c r="P29" s="76"/>
      <c r="Q29" s="76"/>
      <c r="R29" s="76"/>
      <c r="S29" s="76"/>
      <c r="T29" s="76"/>
      <c r="U29" s="76"/>
      <c r="V29" s="76"/>
      <c r="W29" s="76"/>
      <c r="X29" s="76"/>
    </row>
    <row r="30" spans="2:24" ht="12.75">
      <c r="B30" s="63" t="s">
        <v>335</v>
      </c>
      <c r="C30" s="78" t="s">
        <v>17</v>
      </c>
      <c r="D30" s="77">
        <f aca="true" t="shared" si="3" ref="D30:X30">SUM(D26:D29)</f>
        <v>0</v>
      </c>
      <c r="E30" s="77">
        <f t="shared" si="3"/>
        <v>0</v>
      </c>
      <c r="F30" s="77">
        <f t="shared" si="3"/>
        <v>0</v>
      </c>
      <c r="G30" s="77">
        <f t="shared" si="3"/>
        <v>0</v>
      </c>
      <c r="H30" s="77">
        <f t="shared" si="3"/>
        <v>0</v>
      </c>
      <c r="I30" s="77">
        <f t="shared" si="3"/>
        <v>0</v>
      </c>
      <c r="J30" s="77">
        <f t="shared" si="3"/>
        <v>0</v>
      </c>
      <c r="K30" s="77">
        <f t="shared" si="3"/>
        <v>0</v>
      </c>
      <c r="L30" s="77">
        <f t="shared" si="3"/>
        <v>0</v>
      </c>
      <c r="M30" s="77">
        <f t="shared" si="3"/>
        <v>0</v>
      </c>
      <c r="N30" s="77">
        <f t="shared" si="3"/>
        <v>0</v>
      </c>
      <c r="O30" s="77">
        <f t="shared" si="3"/>
        <v>0</v>
      </c>
      <c r="P30" s="77">
        <f t="shared" si="3"/>
        <v>0</v>
      </c>
      <c r="Q30" s="77">
        <f t="shared" si="3"/>
        <v>0</v>
      </c>
      <c r="R30" s="77">
        <f t="shared" si="3"/>
        <v>0</v>
      </c>
      <c r="S30" s="77">
        <f t="shared" si="3"/>
        <v>0</v>
      </c>
      <c r="T30" s="77">
        <f t="shared" si="3"/>
        <v>0</v>
      </c>
      <c r="U30" s="77">
        <f t="shared" si="3"/>
        <v>0</v>
      </c>
      <c r="V30" s="77">
        <f t="shared" si="3"/>
        <v>0</v>
      </c>
      <c r="W30" s="77">
        <f t="shared" si="3"/>
        <v>0</v>
      </c>
      <c r="X30" s="77">
        <f t="shared" si="3"/>
        <v>0</v>
      </c>
    </row>
    <row r="31" spans="4:24" ht="12.75">
      <c r="D31" s="80"/>
      <c r="E31" s="80"/>
      <c r="F31" s="80"/>
      <c r="G31" s="80"/>
      <c r="H31" s="80"/>
      <c r="I31" s="80"/>
      <c r="J31" s="80"/>
      <c r="K31" s="80"/>
      <c r="L31" s="80"/>
      <c r="M31" s="80"/>
      <c r="N31" s="80"/>
      <c r="O31" s="80"/>
      <c r="P31" s="80"/>
      <c r="Q31" s="80"/>
      <c r="R31" s="80"/>
      <c r="S31" s="80"/>
      <c r="T31" s="80"/>
      <c r="U31" s="80"/>
      <c r="V31" s="80"/>
      <c r="W31" s="80"/>
      <c r="X31" s="80"/>
    </row>
    <row r="32" spans="2:24" ht="12.75">
      <c r="B32" s="63" t="s">
        <v>215</v>
      </c>
      <c r="C32" s="78" t="s">
        <v>17</v>
      </c>
      <c r="D32" s="76"/>
      <c r="E32" s="76"/>
      <c r="F32" s="76"/>
      <c r="G32" s="76"/>
      <c r="H32" s="76"/>
      <c r="I32" s="76"/>
      <c r="J32" s="76"/>
      <c r="K32" s="76"/>
      <c r="L32" s="76"/>
      <c r="M32" s="76"/>
      <c r="N32" s="76"/>
      <c r="O32" s="76"/>
      <c r="P32" s="76"/>
      <c r="Q32" s="76"/>
      <c r="R32" s="76"/>
      <c r="S32" s="76"/>
      <c r="T32" s="76"/>
      <c r="U32" s="76"/>
      <c r="V32" s="76"/>
      <c r="W32" s="76"/>
      <c r="X32" s="76"/>
    </row>
    <row r="33" ht="12.75"/>
    <row r="34" ht="12.75">
      <c r="B34" s="79" t="s">
        <v>329</v>
      </c>
    </row>
    <row r="35" ht="12.75">
      <c r="B35" s="76" t="s">
        <v>308</v>
      </c>
    </row>
    <row r="36" ht="12.75">
      <c r="B36" s="80"/>
    </row>
    <row r="37" spans="2:24" ht="12.75">
      <c r="B37" s="63" t="s">
        <v>79</v>
      </c>
      <c r="C37" s="78" t="s">
        <v>18</v>
      </c>
      <c r="D37" s="81"/>
      <c r="E37" s="81"/>
      <c r="F37" s="81"/>
      <c r="G37" s="81"/>
      <c r="H37" s="81"/>
      <c r="I37" s="81"/>
      <c r="J37" s="81"/>
      <c r="K37" s="81"/>
      <c r="L37" s="81"/>
      <c r="M37" s="81"/>
      <c r="N37" s="81"/>
      <c r="O37" s="81"/>
      <c r="P37" s="81"/>
      <c r="Q37" s="81"/>
      <c r="R37" s="81"/>
      <c r="S37" s="81"/>
      <c r="T37" s="81"/>
      <c r="U37" s="81"/>
      <c r="V37" s="81"/>
      <c r="W37" s="81"/>
      <c r="X37" s="81"/>
    </row>
    <row r="38" spans="2:4" ht="12.75">
      <c r="B38" s="63" t="s">
        <v>63</v>
      </c>
      <c r="C38" s="78" t="s">
        <v>17</v>
      </c>
      <c r="D38" s="76"/>
    </row>
    <row r="39" spans="2:4" ht="12.75">
      <c r="B39" s="63" t="s">
        <v>56</v>
      </c>
      <c r="C39" s="78" t="s">
        <v>58</v>
      </c>
      <c r="D39" s="82"/>
    </row>
    <row r="40" spans="2:4" ht="12.75">
      <c r="B40" s="63" t="s">
        <v>57</v>
      </c>
      <c r="C40" s="78" t="s">
        <v>58</v>
      </c>
      <c r="D40" s="82"/>
    </row>
    <row r="41" ht="12.75">
      <c r="B41" s="80"/>
    </row>
    <row r="42" spans="2:24" ht="12.75">
      <c r="B42" s="63" t="s">
        <v>331</v>
      </c>
      <c r="C42" s="78" t="s">
        <v>17</v>
      </c>
      <c r="D42" s="76"/>
      <c r="E42" s="77">
        <f>D46</f>
        <v>0</v>
      </c>
      <c r="F42" s="77">
        <f aca="true" t="shared" si="4" ref="F42:X42">E46</f>
        <v>0</v>
      </c>
      <c r="G42" s="77">
        <f t="shared" si="4"/>
        <v>0</v>
      </c>
      <c r="H42" s="77">
        <f t="shared" si="4"/>
        <v>0</v>
      </c>
      <c r="I42" s="77">
        <f t="shared" si="4"/>
        <v>0</v>
      </c>
      <c r="J42" s="77">
        <f t="shared" si="4"/>
        <v>0</v>
      </c>
      <c r="K42" s="77">
        <f t="shared" si="4"/>
        <v>0</v>
      </c>
      <c r="L42" s="77">
        <f t="shared" si="4"/>
        <v>0</v>
      </c>
      <c r="M42" s="77">
        <f t="shared" si="4"/>
        <v>0</v>
      </c>
      <c r="N42" s="77">
        <f t="shared" si="4"/>
        <v>0</v>
      </c>
      <c r="O42" s="77">
        <f t="shared" si="4"/>
        <v>0</v>
      </c>
      <c r="P42" s="77">
        <f t="shared" si="4"/>
        <v>0</v>
      </c>
      <c r="Q42" s="77">
        <f t="shared" si="4"/>
        <v>0</v>
      </c>
      <c r="R42" s="77">
        <f t="shared" si="4"/>
        <v>0</v>
      </c>
      <c r="S42" s="77">
        <f t="shared" si="4"/>
        <v>0</v>
      </c>
      <c r="T42" s="77">
        <f t="shared" si="4"/>
        <v>0</v>
      </c>
      <c r="U42" s="77">
        <f t="shared" si="4"/>
        <v>0</v>
      </c>
      <c r="V42" s="77">
        <f t="shared" si="4"/>
        <v>0</v>
      </c>
      <c r="W42" s="77">
        <f t="shared" si="4"/>
        <v>0</v>
      </c>
      <c r="X42" s="77">
        <f t="shared" si="4"/>
        <v>0</v>
      </c>
    </row>
    <row r="43" spans="2:24" ht="12.75">
      <c r="B43" s="63" t="s">
        <v>332</v>
      </c>
      <c r="C43" s="78" t="s">
        <v>17</v>
      </c>
      <c r="D43" s="76"/>
      <c r="E43" s="76"/>
      <c r="F43" s="76"/>
      <c r="G43" s="76"/>
      <c r="H43" s="76"/>
      <c r="I43" s="76"/>
      <c r="J43" s="76"/>
      <c r="K43" s="76"/>
      <c r="L43" s="76"/>
      <c r="M43" s="76"/>
      <c r="N43" s="76"/>
      <c r="O43" s="76"/>
      <c r="P43" s="76"/>
      <c r="Q43" s="76"/>
      <c r="R43" s="76"/>
      <c r="S43" s="76"/>
      <c r="T43" s="76"/>
      <c r="U43" s="76"/>
      <c r="V43" s="76"/>
      <c r="W43" s="76"/>
      <c r="X43" s="76"/>
    </row>
    <row r="44" spans="2:24" ht="12.75">
      <c r="B44" s="63" t="s">
        <v>333</v>
      </c>
      <c r="C44" s="78" t="s">
        <v>17</v>
      </c>
      <c r="D44" s="76"/>
      <c r="E44" s="76"/>
      <c r="F44" s="76"/>
      <c r="G44" s="76"/>
      <c r="H44" s="76"/>
      <c r="I44" s="76"/>
      <c r="J44" s="76"/>
      <c r="K44" s="76"/>
      <c r="L44" s="76"/>
      <c r="M44" s="76"/>
      <c r="N44" s="76"/>
      <c r="O44" s="76"/>
      <c r="P44" s="76"/>
      <c r="Q44" s="76"/>
      <c r="R44" s="76"/>
      <c r="S44" s="76"/>
      <c r="T44" s="76"/>
      <c r="U44" s="76"/>
      <c r="V44" s="76"/>
      <c r="W44" s="76"/>
      <c r="X44" s="76"/>
    </row>
    <row r="45" spans="2:24" ht="12.75">
      <c r="B45" s="63" t="s">
        <v>334</v>
      </c>
      <c r="C45" s="78" t="s">
        <v>17</v>
      </c>
      <c r="D45" s="76"/>
      <c r="E45" s="76"/>
      <c r="F45" s="76"/>
      <c r="G45" s="76"/>
      <c r="H45" s="76"/>
      <c r="I45" s="76"/>
      <c r="J45" s="76"/>
      <c r="K45" s="76"/>
      <c r="L45" s="76"/>
      <c r="M45" s="76"/>
      <c r="N45" s="76"/>
      <c r="O45" s="76"/>
      <c r="P45" s="76"/>
      <c r="Q45" s="76"/>
      <c r="R45" s="76"/>
      <c r="S45" s="76"/>
      <c r="T45" s="76"/>
      <c r="U45" s="76"/>
      <c r="V45" s="76"/>
      <c r="W45" s="76"/>
      <c r="X45" s="76"/>
    </row>
    <row r="46" spans="2:24" ht="12.75">
      <c r="B46" s="63" t="s">
        <v>335</v>
      </c>
      <c r="C46" s="78" t="s">
        <v>17</v>
      </c>
      <c r="D46" s="77">
        <f>SUM(D42:D45)</f>
        <v>0</v>
      </c>
      <c r="E46" s="77">
        <f>SUM(E42:E45)</f>
        <v>0</v>
      </c>
      <c r="F46" s="77">
        <f aca="true" t="shared" si="5" ref="F46:X46">SUM(F42:F45)</f>
        <v>0</v>
      </c>
      <c r="G46" s="77">
        <f t="shared" si="5"/>
        <v>0</v>
      </c>
      <c r="H46" s="77">
        <f t="shared" si="5"/>
        <v>0</v>
      </c>
      <c r="I46" s="77">
        <f t="shared" si="5"/>
        <v>0</v>
      </c>
      <c r="J46" s="77">
        <f t="shared" si="5"/>
        <v>0</v>
      </c>
      <c r="K46" s="77">
        <f t="shared" si="5"/>
        <v>0</v>
      </c>
      <c r="L46" s="77">
        <f t="shared" si="5"/>
        <v>0</v>
      </c>
      <c r="M46" s="77">
        <f t="shared" si="5"/>
        <v>0</v>
      </c>
      <c r="N46" s="77">
        <f t="shared" si="5"/>
        <v>0</v>
      </c>
      <c r="O46" s="77">
        <f t="shared" si="5"/>
        <v>0</v>
      </c>
      <c r="P46" s="77">
        <f t="shared" si="5"/>
        <v>0</v>
      </c>
      <c r="Q46" s="77">
        <f t="shared" si="5"/>
        <v>0</v>
      </c>
      <c r="R46" s="77">
        <f t="shared" si="5"/>
        <v>0</v>
      </c>
      <c r="S46" s="77">
        <f t="shared" si="5"/>
        <v>0</v>
      </c>
      <c r="T46" s="77">
        <f t="shared" si="5"/>
        <v>0</v>
      </c>
      <c r="U46" s="77">
        <f t="shared" si="5"/>
        <v>0</v>
      </c>
      <c r="V46" s="77">
        <f t="shared" si="5"/>
        <v>0</v>
      </c>
      <c r="W46" s="77">
        <f t="shared" si="5"/>
        <v>0</v>
      </c>
      <c r="X46" s="77">
        <f t="shared" si="5"/>
        <v>0</v>
      </c>
    </row>
    <row r="47" spans="4:24" ht="12.75">
      <c r="D47" s="80"/>
      <c r="E47" s="80"/>
      <c r="F47" s="80"/>
      <c r="G47" s="80"/>
      <c r="H47" s="80"/>
      <c r="I47" s="80"/>
      <c r="J47" s="80"/>
      <c r="K47" s="80"/>
      <c r="L47" s="80"/>
      <c r="M47" s="80"/>
      <c r="N47" s="80"/>
      <c r="O47" s="80"/>
      <c r="P47" s="80"/>
      <c r="Q47" s="80"/>
      <c r="R47" s="80"/>
      <c r="S47" s="80"/>
      <c r="T47" s="80"/>
      <c r="U47" s="80"/>
      <c r="V47" s="80"/>
      <c r="W47" s="80"/>
      <c r="X47" s="80"/>
    </row>
    <row r="48" spans="2:24" ht="12.75">
      <c r="B48" s="63" t="s">
        <v>215</v>
      </c>
      <c r="C48" s="78" t="s">
        <v>17</v>
      </c>
      <c r="D48" s="76"/>
      <c r="E48" s="76"/>
      <c r="F48" s="76"/>
      <c r="G48" s="76"/>
      <c r="H48" s="76"/>
      <c r="I48" s="76"/>
      <c r="J48" s="76"/>
      <c r="K48" s="76"/>
      <c r="L48" s="76"/>
      <c r="M48" s="76"/>
      <c r="N48" s="76"/>
      <c r="O48" s="76"/>
      <c r="P48" s="76"/>
      <c r="Q48" s="76"/>
      <c r="R48" s="76"/>
      <c r="S48" s="76"/>
      <c r="T48" s="76"/>
      <c r="U48" s="76"/>
      <c r="V48" s="76"/>
      <c r="W48" s="76"/>
      <c r="X48" s="76"/>
    </row>
    <row r="49" ht="12.75"/>
    <row r="50" ht="12.75">
      <c r="B50" s="79" t="s">
        <v>330</v>
      </c>
    </row>
    <row r="51" ht="12.75">
      <c r="B51" s="76" t="s">
        <v>308</v>
      </c>
    </row>
    <row r="52" ht="12.75">
      <c r="B52" s="80"/>
    </row>
    <row r="53" spans="2:24" ht="12.75">
      <c r="B53" s="63" t="s">
        <v>79</v>
      </c>
      <c r="C53" s="78" t="s">
        <v>18</v>
      </c>
      <c r="D53" s="81"/>
      <c r="E53" s="81"/>
      <c r="F53" s="81"/>
      <c r="G53" s="81"/>
      <c r="H53" s="81"/>
      <c r="I53" s="81"/>
      <c r="J53" s="81"/>
      <c r="K53" s="81"/>
      <c r="L53" s="81"/>
      <c r="M53" s="81"/>
      <c r="N53" s="81"/>
      <c r="O53" s="81"/>
      <c r="P53" s="81"/>
      <c r="Q53" s="81"/>
      <c r="R53" s="81"/>
      <c r="S53" s="81"/>
      <c r="T53" s="81"/>
      <c r="U53" s="81"/>
      <c r="V53" s="81"/>
      <c r="W53" s="81"/>
      <c r="X53" s="81"/>
    </row>
    <row r="54" spans="2:4" ht="12.75">
      <c r="B54" s="63" t="s">
        <v>63</v>
      </c>
      <c r="C54" s="78" t="s">
        <v>17</v>
      </c>
      <c r="D54" s="76"/>
    </row>
    <row r="55" spans="2:4" ht="12.75">
      <c r="B55" s="63" t="s">
        <v>56</v>
      </c>
      <c r="C55" s="78" t="s">
        <v>58</v>
      </c>
      <c r="D55" s="82"/>
    </row>
    <row r="56" spans="2:4" ht="12.75">
      <c r="B56" s="63" t="s">
        <v>57</v>
      </c>
      <c r="C56" s="78" t="s">
        <v>58</v>
      </c>
      <c r="D56" s="82"/>
    </row>
    <row r="57" ht="12.75">
      <c r="B57" s="80"/>
    </row>
    <row r="58" spans="2:24" ht="12.75">
      <c r="B58" s="63" t="s">
        <v>331</v>
      </c>
      <c r="C58" s="78" t="s">
        <v>17</v>
      </c>
      <c r="D58" s="76"/>
      <c r="E58" s="77">
        <f>D62</f>
        <v>0</v>
      </c>
      <c r="F58" s="77">
        <f aca="true" t="shared" si="6" ref="F58:X58">E62</f>
        <v>0</v>
      </c>
      <c r="G58" s="77">
        <f t="shared" si="6"/>
        <v>0</v>
      </c>
      <c r="H58" s="77">
        <f t="shared" si="6"/>
        <v>0</v>
      </c>
      <c r="I58" s="77">
        <f t="shared" si="6"/>
        <v>0</v>
      </c>
      <c r="J58" s="77">
        <f t="shared" si="6"/>
        <v>0</v>
      </c>
      <c r="K58" s="77">
        <f t="shared" si="6"/>
        <v>0</v>
      </c>
      <c r="L58" s="77">
        <f t="shared" si="6"/>
        <v>0</v>
      </c>
      <c r="M58" s="77">
        <f t="shared" si="6"/>
        <v>0</v>
      </c>
      <c r="N58" s="77">
        <f t="shared" si="6"/>
        <v>0</v>
      </c>
      <c r="O58" s="77">
        <f t="shared" si="6"/>
        <v>0</v>
      </c>
      <c r="P58" s="77">
        <f t="shared" si="6"/>
        <v>0</v>
      </c>
      <c r="Q58" s="77">
        <f t="shared" si="6"/>
        <v>0</v>
      </c>
      <c r="R58" s="77">
        <f t="shared" si="6"/>
        <v>0</v>
      </c>
      <c r="S58" s="77">
        <f t="shared" si="6"/>
        <v>0</v>
      </c>
      <c r="T58" s="77">
        <f t="shared" si="6"/>
        <v>0</v>
      </c>
      <c r="U58" s="77">
        <f t="shared" si="6"/>
        <v>0</v>
      </c>
      <c r="V58" s="77">
        <f t="shared" si="6"/>
        <v>0</v>
      </c>
      <c r="W58" s="77">
        <f t="shared" si="6"/>
        <v>0</v>
      </c>
      <c r="X58" s="77">
        <f t="shared" si="6"/>
        <v>0</v>
      </c>
    </row>
    <row r="59" spans="2:24" ht="12.75">
      <c r="B59" s="63" t="s">
        <v>332</v>
      </c>
      <c r="C59" s="78" t="s">
        <v>17</v>
      </c>
      <c r="D59" s="76"/>
      <c r="E59" s="76"/>
      <c r="F59" s="76"/>
      <c r="G59" s="76"/>
      <c r="H59" s="76"/>
      <c r="I59" s="76"/>
      <c r="J59" s="76"/>
      <c r="K59" s="76"/>
      <c r="L59" s="76"/>
      <c r="M59" s="76"/>
      <c r="N59" s="76"/>
      <c r="O59" s="76"/>
      <c r="P59" s="76"/>
      <c r="Q59" s="76"/>
      <c r="R59" s="76"/>
      <c r="S59" s="76"/>
      <c r="T59" s="76"/>
      <c r="U59" s="76"/>
      <c r="V59" s="76"/>
      <c r="W59" s="76"/>
      <c r="X59" s="76"/>
    </row>
    <row r="60" spans="2:24" ht="12.75">
      <c r="B60" s="63" t="s">
        <v>333</v>
      </c>
      <c r="C60" s="78" t="s">
        <v>17</v>
      </c>
      <c r="D60" s="76"/>
      <c r="E60" s="76"/>
      <c r="F60" s="76"/>
      <c r="G60" s="76"/>
      <c r="H60" s="76"/>
      <c r="I60" s="76"/>
      <c r="J60" s="76"/>
      <c r="K60" s="76"/>
      <c r="L60" s="76"/>
      <c r="M60" s="76"/>
      <c r="N60" s="76"/>
      <c r="O60" s="76"/>
      <c r="P60" s="76"/>
      <c r="Q60" s="76"/>
      <c r="R60" s="76"/>
      <c r="S60" s="76"/>
      <c r="T60" s="76"/>
      <c r="U60" s="76"/>
      <c r="V60" s="76"/>
      <c r="W60" s="76"/>
      <c r="X60" s="76"/>
    </row>
    <row r="61" spans="2:24" ht="12.75">
      <c r="B61" s="63" t="s">
        <v>334</v>
      </c>
      <c r="C61" s="78" t="s">
        <v>17</v>
      </c>
      <c r="D61" s="76"/>
      <c r="E61" s="76"/>
      <c r="F61" s="76"/>
      <c r="G61" s="76"/>
      <c r="H61" s="76"/>
      <c r="I61" s="76"/>
      <c r="J61" s="76"/>
      <c r="K61" s="76"/>
      <c r="L61" s="76"/>
      <c r="M61" s="76"/>
      <c r="N61" s="76"/>
      <c r="O61" s="76"/>
      <c r="P61" s="76"/>
      <c r="Q61" s="76"/>
      <c r="R61" s="76"/>
      <c r="S61" s="76"/>
      <c r="T61" s="76"/>
      <c r="U61" s="76"/>
      <c r="V61" s="76"/>
      <c r="W61" s="76"/>
      <c r="X61" s="76"/>
    </row>
    <row r="62" spans="2:24" ht="12.75">
      <c r="B62" s="63" t="s">
        <v>335</v>
      </c>
      <c r="C62" s="78" t="s">
        <v>17</v>
      </c>
      <c r="D62" s="77">
        <f aca="true" t="shared" si="7" ref="D62:X62">SUM(D58:D61)</f>
        <v>0</v>
      </c>
      <c r="E62" s="77">
        <f t="shared" si="7"/>
        <v>0</v>
      </c>
      <c r="F62" s="77">
        <f t="shared" si="7"/>
        <v>0</v>
      </c>
      <c r="G62" s="77">
        <f t="shared" si="7"/>
        <v>0</v>
      </c>
      <c r="H62" s="77">
        <f t="shared" si="7"/>
        <v>0</v>
      </c>
      <c r="I62" s="77">
        <f t="shared" si="7"/>
        <v>0</v>
      </c>
      <c r="J62" s="77">
        <f t="shared" si="7"/>
        <v>0</v>
      </c>
      <c r="K62" s="77">
        <f t="shared" si="7"/>
        <v>0</v>
      </c>
      <c r="L62" s="77">
        <f t="shared" si="7"/>
        <v>0</v>
      </c>
      <c r="M62" s="77">
        <f t="shared" si="7"/>
        <v>0</v>
      </c>
      <c r="N62" s="77">
        <f t="shared" si="7"/>
        <v>0</v>
      </c>
      <c r="O62" s="77">
        <f t="shared" si="7"/>
        <v>0</v>
      </c>
      <c r="P62" s="77">
        <f t="shared" si="7"/>
        <v>0</v>
      </c>
      <c r="Q62" s="77">
        <f t="shared" si="7"/>
        <v>0</v>
      </c>
      <c r="R62" s="77">
        <f t="shared" si="7"/>
        <v>0</v>
      </c>
      <c r="S62" s="77">
        <f t="shared" si="7"/>
        <v>0</v>
      </c>
      <c r="T62" s="77">
        <f t="shared" si="7"/>
        <v>0</v>
      </c>
      <c r="U62" s="77">
        <f t="shared" si="7"/>
        <v>0</v>
      </c>
      <c r="V62" s="77">
        <f t="shared" si="7"/>
        <v>0</v>
      </c>
      <c r="W62" s="77">
        <f t="shared" si="7"/>
        <v>0</v>
      </c>
      <c r="X62" s="77">
        <f t="shared" si="7"/>
        <v>0</v>
      </c>
    </row>
    <row r="63" spans="4:24" ht="12.75">
      <c r="D63" s="80"/>
      <c r="E63" s="80"/>
      <c r="F63" s="80"/>
      <c r="G63" s="80"/>
      <c r="H63" s="80"/>
      <c r="I63" s="80"/>
      <c r="J63" s="80"/>
      <c r="K63" s="80"/>
      <c r="L63" s="80"/>
      <c r="M63" s="80"/>
      <c r="N63" s="80"/>
      <c r="O63" s="80"/>
      <c r="P63" s="80"/>
      <c r="Q63" s="80"/>
      <c r="R63" s="80"/>
      <c r="S63" s="80"/>
      <c r="T63" s="80"/>
      <c r="U63" s="80"/>
      <c r="V63" s="80"/>
      <c r="W63" s="80"/>
      <c r="X63" s="80"/>
    </row>
    <row r="64" spans="2:24" ht="12.75">
      <c r="B64" s="63" t="s">
        <v>215</v>
      </c>
      <c r="C64" s="78" t="s">
        <v>17</v>
      </c>
      <c r="D64" s="76"/>
      <c r="E64" s="76"/>
      <c r="F64" s="76"/>
      <c r="G64" s="76"/>
      <c r="H64" s="76"/>
      <c r="I64" s="76"/>
      <c r="J64" s="76"/>
      <c r="K64" s="76"/>
      <c r="L64" s="76"/>
      <c r="M64" s="76"/>
      <c r="N64" s="76"/>
      <c r="O64" s="76"/>
      <c r="P64" s="76"/>
      <c r="Q64" s="76"/>
      <c r="R64" s="76"/>
      <c r="S64" s="76"/>
      <c r="T64" s="76"/>
      <c r="U64" s="76"/>
      <c r="V64" s="76"/>
      <c r="W64" s="76"/>
      <c r="X64" s="76"/>
    </row>
    <row r="65" ht="12.75"/>
    <row r="66" ht="12.75">
      <c r="B66" s="79" t="s">
        <v>336</v>
      </c>
    </row>
    <row r="67" spans="2:24" ht="12.75">
      <c r="B67" s="63" t="s">
        <v>331</v>
      </c>
      <c r="C67" s="78" t="s">
        <v>17</v>
      </c>
      <c r="D67" s="77">
        <f>SUM(D26,D42,D58)</f>
        <v>0</v>
      </c>
      <c r="E67" s="77">
        <f aca="true" t="shared" si="8" ref="E67:X67">SUM(E26,E42,E58)</f>
        <v>0</v>
      </c>
      <c r="F67" s="77">
        <f t="shared" si="8"/>
        <v>0</v>
      </c>
      <c r="G67" s="77">
        <f t="shared" si="8"/>
        <v>0</v>
      </c>
      <c r="H67" s="77">
        <f t="shared" si="8"/>
        <v>0</v>
      </c>
      <c r="I67" s="77">
        <f t="shared" si="8"/>
        <v>0</v>
      </c>
      <c r="J67" s="77">
        <f t="shared" si="8"/>
        <v>0</v>
      </c>
      <c r="K67" s="77">
        <f t="shared" si="8"/>
        <v>0</v>
      </c>
      <c r="L67" s="77">
        <f t="shared" si="8"/>
        <v>0</v>
      </c>
      <c r="M67" s="77">
        <f t="shared" si="8"/>
        <v>0</v>
      </c>
      <c r="N67" s="77">
        <f t="shared" si="8"/>
        <v>0</v>
      </c>
      <c r="O67" s="77">
        <f t="shared" si="8"/>
        <v>0</v>
      </c>
      <c r="P67" s="77">
        <f t="shared" si="8"/>
        <v>0</v>
      </c>
      <c r="Q67" s="77">
        <f t="shared" si="8"/>
        <v>0</v>
      </c>
      <c r="R67" s="77">
        <f t="shared" si="8"/>
        <v>0</v>
      </c>
      <c r="S67" s="77">
        <f t="shared" si="8"/>
        <v>0</v>
      </c>
      <c r="T67" s="77">
        <f t="shared" si="8"/>
        <v>0</v>
      </c>
      <c r="U67" s="77">
        <f t="shared" si="8"/>
        <v>0</v>
      </c>
      <c r="V67" s="77">
        <f t="shared" si="8"/>
        <v>0</v>
      </c>
      <c r="W67" s="77">
        <f t="shared" si="8"/>
        <v>0</v>
      </c>
      <c r="X67" s="77">
        <f t="shared" si="8"/>
        <v>0</v>
      </c>
    </row>
    <row r="68" spans="2:24" ht="12.75">
      <c r="B68" s="63" t="s">
        <v>332</v>
      </c>
      <c r="C68" s="78" t="s">
        <v>17</v>
      </c>
      <c r="D68" s="77">
        <f aca="true" t="shared" si="9" ref="D68:X70">SUM(D27,D43,D59)</f>
        <v>0</v>
      </c>
      <c r="E68" s="77">
        <f t="shared" si="9"/>
        <v>0</v>
      </c>
      <c r="F68" s="77">
        <f t="shared" si="9"/>
        <v>0</v>
      </c>
      <c r="G68" s="77">
        <f t="shared" si="9"/>
        <v>0</v>
      </c>
      <c r="H68" s="77">
        <f t="shared" si="9"/>
        <v>0</v>
      </c>
      <c r="I68" s="77">
        <f t="shared" si="9"/>
        <v>0</v>
      </c>
      <c r="J68" s="77">
        <f t="shared" si="9"/>
        <v>0</v>
      </c>
      <c r="K68" s="77">
        <f t="shared" si="9"/>
        <v>0</v>
      </c>
      <c r="L68" s="77">
        <f t="shared" si="9"/>
        <v>0</v>
      </c>
      <c r="M68" s="77">
        <f t="shared" si="9"/>
        <v>0</v>
      </c>
      <c r="N68" s="77">
        <f t="shared" si="9"/>
        <v>0</v>
      </c>
      <c r="O68" s="77">
        <f t="shared" si="9"/>
        <v>0</v>
      </c>
      <c r="P68" s="77">
        <f t="shared" si="9"/>
        <v>0</v>
      </c>
      <c r="Q68" s="77">
        <f t="shared" si="9"/>
        <v>0</v>
      </c>
      <c r="R68" s="77">
        <f t="shared" si="9"/>
        <v>0</v>
      </c>
      <c r="S68" s="77">
        <f t="shared" si="9"/>
        <v>0</v>
      </c>
      <c r="T68" s="77">
        <f t="shared" si="9"/>
        <v>0</v>
      </c>
      <c r="U68" s="77">
        <f t="shared" si="9"/>
        <v>0</v>
      </c>
      <c r="V68" s="77">
        <f t="shared" si="9"/>
        <v>0</v>
      </c>
      <c r="W68" s="77">
        <f t="shared" si="9"/>
        <v>0</v>
      </c>
      <c r="X68" s="77">
        <f t="shared" si="9"/>
        <v>0</v>
      </c>
    </row>
    <row r="69" spans="2:24" ht="12.75">
      <c r="B69" s="63" t="s">
        <v>333</v>
      </c>
      <c r="C69" s="78" t="s">
        <v>17</v>
      </c>
      <c r="D69" s="77">
        <f t="shared" si="9"/>
        <v>0</v>
      </c>
      <c r="E69" s="77">
        <f t="shared" si="9"/>
        <v>0</v>
      </c>
      <c r="F69" s="77">
        <f t="shared" si="9"/>
        <v>0</v>
      </c>
      <c r="G69" s="77">
        <f t="shared" si="9"/>
        <v>0</v>
      </c>
      <c r="H69" s="77">
        <f t="shared" si="9"/>
        <v>0</v>
      </c>
      <c r="I69" s="77">
        <f t="shared" si="9"/>
        <v>0</v>
      </c>
      <c r="J69" s="77">
        <f t="shared" si="9"/>
        <v>0</v>
      </c>
      <c r="K69" s="77">
        <f t="shared" si="9"/>
        <v>0</v>
      </c>
      <c r="L69" s="77">
        <f t="shared" si="9"/>
        <v>0</v>
      </c>
      <c r="M69" s="77">
        <f t="shared" si="9"/>
        <v>0</v>
      </c>
      <c r="N69" s="77">
        <f t="shared" si="9"/>
        <v>0</v>
      </c>
      <c r="O69" s="77">
        <f t="shared" si="9"/>
        <v>0</v>
      </c>
      <c r="P69" s="77">
        <f t="shared" si="9"/>
        <v>0</v>
      </c>
      <c r="Q69" s="77">
        <f t="shared" si="9"/>
        <v>0</v>
      </c>
      <c r="R69" s="77">
        <f t="shared" si="9"/>
        <v>0</v>
      </c>
      <c r="S69" s="77">
        <f t="shared" si="9"/>
        <v>0</v>
      </c>
      <c r="T69" s="77">
        <f t="shared" si="9"/>
        <v>0</v>
      </c>
      <c r="U69" s="77">
        <f t="shared" si="9"/>
        <v>0</v>
      </c>
      <c r="V69" s="77">
        <f t="shared" si="9"/>
        <v>0</v>
      </c>
      <c r="W69" s="77">
        <f t="shared" si="9"/>
        <v>0</v>
      </c>
      <c r="X69" s="77">
        <f t="shared" si="9"/>
        <v>0</v>
      </c>
    </row>
    <row r="70" spans="2:24" ht="12.75">
      <c r="B70" s="63" t="s">
        <v>334</v>
      </c>
      <c r="C70" s="78" t="s">
        <v>17</v>
      </c>
      <c r="D70" s="77">
        <f t="shared" si="9"/>
        <v>0</v>
      </c>
      <c r="E70" s="77">
        <f t="shared" si="9"/>
        <v>0</v>
      </c>
      <c r="F70" s="77">
        <f t="shared" si="9"/>
        <v>0</v>
      </c>
      <c r="G70" s="77">
        <f t="shared" si="9"/>
        <v>0</v>
      </c>
      <c r="H70" s="77">
        <f t="shared" si="9"/>
        <v>0</v>
      </c>
      <c r="I70" s="77">
        <f t="shared" si="9"/>
        <v>0</v>
      </c>
      <c r="J70" s="77">
        <f t="shared" si="9"/>
        <v>0</v>
      </c>
      <c r="K70" s="77">
        <f t="shared" si="9"/>
        <v>0</v>
      </c>
      <c r="L70" s="77">
        <f t="shared" si="9"/>
        <v>0</v>
      </c>
      <c r="M70" s="77">
        <f t="shared" si="9"/>
        <v>0</v>
      </c>
      <c r="N70" s="77">
        <f t="shared" si="9"/>
        <v>0</v>
      </c>
      <c r="O70" s="77">
        <f t="shared" si="9"/>
        <v>0</v>
      </c>
      <c r="P70" s="77">
        <f t="shared" si="9"/>
        <v>0</v>
      </c>
      <c r="Q70" s="77">
        <f t="shared" si="9"/>
        <v>0</v>
      </c>
      <c r="R70" s="77">
        <f t="shared" si="9"/>
        <v>0</v>
      </c>
      <c r="S70" s="77">
        <f t="shared" si="9"/>
        <v>0</v>
      </c>
      <c r="T70" s="77">
        <f t="shared" si="9"/>
        <v>0</v>
      </c>
      <c r="U70" s="77">
        <f t="shared" si="9"/>
        <v>0</v>
      </c>
      <c r="V70" s="77">
        <f t="shared" si="9"/>
        <v>0</v>
      </c>
      <c r="W70" s="77">
        <f t="shared" si="9"/>
        <v>0</v>
      </c>
      <c r="X70" s="77">
        <f t="shared" si="9"/>
        <v>0</v>
      </c>
    </row>
    <row r="71" spans="2:24" ht="12.75">
      <c r="B71" s="63" t="s">
        <v>335</v>
      </c>
      <c r="C71" s="78" t="s">
        <v>17</v>
      </c>
      <c r="D71" s="77">
        <f>SUM(D67:D70)</f>
        <v>0</v>
      </c>
      <c r="E71" s="77">
        <f aca="true" t="shared" si="10" ref="E71:X71">SUM(E67:E70)</f>
        <v>0</v>
      </c>
      <c r="F71" s="77">
        <f t="shared" si="10"/>
        <v>0</v>
      </c>
      <c r="G71" s="77">
        <f t="shared" si="10"/>
        <v>0</v>
      </c>
      <c r="H71" s="77">
        <f t="shared" si="10"/>
        <v>0</v>
      </c>
      <c r="I71" s="77">
        <f t="shared" si="10"/>
        <v>0</v>
      </c>
      <c r="J71" s="77">
        <f t="shared" si="10"/>
        <v>0</v>
      </c>
      <c r="K71" s="77">
        <f t="shared" si="10"/>
        <v>0</v>
      </c>
      <c r="L71" s="77">
        <f t="shared" si="10"/>
        <v>0</v>
      </c>
      <c r="M71" s="77">
        <f t="shared" si="10"/>
        <v>0</v>
      </c>
      <c r="N71" s="77">
        <f t="shared" si="10"/>
        <v>0</v>
      </c>
      <c r="O71" s="77">
        <f t="shared" si="10"/>
        <v>0</v>
      </c>
      <c r="P71" s="77">
        <f t="shared" si="10"/>
        <v>0</v>
      </c>
      <c r="Q71" s="77">
        <f t="shared" si="10"/>
        <v>0</v>
      </c>
      <c r="R71" s="77">
        <f t="shared" si="10"/>
        <v>0</v>
      </c>
      <c r="S71" s="77">
        <f t="shared" si="10"/>
        <v>0</v>
      </c>
      <c r="T71" s="77">
        <f t="shared" si="10"/>
        <v>0</v>
      </c>
      <c r="U71" s="77">
        <f t="shared" si="10"/>
        <v>0</v>
      </c>
      <c r="V71" s="77">
        <f t="shared" si="10"/>
        <v>0</v>
      </c>
      <c r="W71" s="77">
        <f t="shared" si="10"/>
        <v>0</v>
      </c>
      <c r="X71" s="77">
        <f t="shared" si="10"/>
        <v>0</v>
      </c>
    </row>
    <row r="72" spans="4:24" ht="12.75">
      <c r="D72" s="80"/>
      <c r="E72" s="80"/>
      <c r="F72" s="80"/>
      <c r="G72" s="80"/>
      <c r="H72" s="80"/>
      <c r="I72" s="80"/>
      <c r="J72" s="80"/>
      <c r="K72" s="80"/>
      <c r="L72" s="80"/>
      <c r="M72" s="80"/>
      <c r="N72" s="80"/>
      <c r="O72" s="80"/>
      <c r="P72" s="80"/>
      <c r="Q72" s="80"/>
      <c r="R72" s="80"/>
      <c r="S72" s="80"/>
      <c r="T72" s="80"/>
      <c r="U72" s="80"/>
      <c r="V72" s="80"/>
      <c r="W72" s="80"/>
      <c r="X72" s="80"/>
    </row>
    <row r="73" spans="2:24" ht="12.75">
      <c r="B73" s="63" t="s">
        <v>215</v>
      </c>
      <c r="C73" s="78" t="s">
        <v>17</v>
      </c>
      <c r="D73" s="77">
        <f aca="true" t="shared" si="11" ref="D73:X73">SUM(D32,D48,D64)</f>
        <v>0</v>
      </c>
      <c r="E73" s="77">
        <f t="shared" si="11"/>
        <v>0</v>
      </c>
      <c r="F73" s="77">
        <f t="shared" si="11"/>
        <v>0</v>
      </c>
      <c r="G73" s="77">
        <f t="shared" si="11"/>
        <v>0</v>
      </c>
      <c r="H73" s="77">
        <f t="shared" si="11"/>
        <v>0</v>
      </c>
      <c r="I73" s="77">
        <f t="shared" si="11"/>
        <v>0</v>
      </c>
      <c r="J73" s="77">
        <f t="shared" si="11"/>
        <v>0</v>
      </c>
      <c r="K73" s="77">
        <f t="shared" si="11"/>
        <v>0</v>
      </c>
      <c r="L73" s="77">
        <f t="shared" si="11"/>
        <v>0</v>
      </c>
      <c r="M73" s="77">
        <f t="shared" si="11"/>
        <v>0</v>
      </c>
      <c r="N73" s="77">
        <f t="shared" si="11"/>
        <v>0</v>
      </c>
      <c r="O73" s="77">
        <f t="shared" si="11"/>
        <v>0</v>
      </c>
      <c r="P73" s="77">
        <f t="shared" si="11"/>
        <v>0</v>
      </c>
      <c r="Q73" s="77">
        <f t="shared" si="11"/>
        <v>0</v>
      </c>
      <c r="R73" s="77">
        <f t="shared" si="11"/>
        <v>0</v>
      </c>
      <c r="S73" s="77">
        <f t="shared" si="11"/>
        <v>0</v>
      </c>
      <c r="T73" s="77">
        <f t="shared" si="11"/>
        <v>0</v>
      </c>
      <c r="U73" s="77">
        <f t="shared" si="11"/>
        <v>0</v>
      </c>
      <c r="V73" s="77">
        <f t="shared" si="11"/>
        <v>0</v>
      </c>
      <c r="W73" s="77">
        <f t="shared" si="11"/>
        <v>0</v>
      </c>
      <c r="X73" s="77">
        <f t="shared" si="11"/>
        <v>0</v>
      </c>
    </row>
    <row r="74" spans="3:24" ht="12.75">
      <c r="C74" s="78"/>
      <c r="D74" s="80"/>
      <c r="E74" s="80"/>
      <c r="F74" s="80"/>
      <c r="G74" s="80"/>
      <c r="H74" s="80"/>
      <c r="I74" s="80"/>
      <c r="J74" s="80"/>
      <c r="K74" s="80"/>
      <c r="L74" s="80"/>
      <c r="M74" s="80"/>
      <c r="N74" s="80"/>
      <c r="O74" s="80"/>
      <c r="P74" s="80"/>
      <c r="Q74" s="80"/>
      <c r="R74" s="80"/>
      <c r="S74" s="80"/>
      <c r="T74" s="80"/>
      <c r="U74" s="80"/>
      <c r="V74" s="80"/>
      <c r="W74" s="80"/>
      <c r="X74" s="80"/>
    </row>
    <row r="75" spans="2:24" ht="12.75">
      <c r="B75" s="65" t="s">
        <v>337</v>
      </c>
      <c r="C75" s="78"/>
      <c r="D75" s="80"/>
      <c r="E75" s="80"/>
      <c r="F75" s="80"/>
      <c r="G75" s="80"/>
      <c r="H75" s="80"/>
      <c r="I75" s="80"/>
      <c r="J75" s="80"/>
      <c r="K75" s="80"/>
      <c r="L75" s="80"/>
      <c r="M75" s="80"/>
      <c r="N75" s="80"/>
      <c r="O75" s="80"/>
      <c r="P75" s="80"/>
      <c r="Q75" s="80"/>
      <c r="R75" s="80"/>
      <c r="S75" s="80"/>
      <c r="T75" s="80"/>
      <c r="U75" s="80"/>
      <c r="V75" s="80"/>
      <c r="W75" s="80"/>
      <c r="X75" s="80"/>
    </row>
    <row r="76" spans="2:24" ht="12.75">
      <c r="B76" s="63" t="s">
        <v>338</v>
      </c>
      <c r="C76" s="78"/>
      <c r="D76" s="80"/>
      <c r="E76" s="80"/>
      <c r="F76" s="80"/>
      <c r="G76" s="80"/>
      <c r="H76" s="80"/>
      <c r="I76" s="80"/>
      <c r="J76" s="80"/>
      <c r="K76" s="80"/>
      <c r="L76" s="80"/>
      <c r="M76" s="80"/>
      <c r="N76" s="80"/>
      <c r="O76" s="80"/>
      <c r="P76" s="80"/>
      <c r="Q76" s="80"/>
      <c r="R76" s="80"/>
      <c r="S76" s="80"/>
      <c r="T76" s="80"/>
      <c r="U76" s="80"/>
      <c r="V76" s="80"/>
      <c r="W76" s="80"/>
      <c r="X76" s="80"/>
    </row>
    <row r="77" spans="3:24" ht="12.75">
      <c r="C77" s="78"/>
      <c r="D77" s="80"/>
      <c r="E77" s="80"/>
      <c r="F77" s="80"/>
      <c r="G77" s="80"/>
      <c r="H77" s="80"/>
      <c r="I77" s="80"/>
      <c r="J77" s="80"/>
      <c r="K77" s="80"/>
      <c r="L77" s="80"/>
      <c r="M77" s="80"/>
      <c r="N77" s="80"/>
      <c r="O77" s="80"/>
      <c r="P77" s="80"/>
      <c r="Q77" s="80"/>
      <c r="R77" s="80"/>
      <c r="S77" s="80"/>
      <c r="T77" s="80"/>
      <c r="U77" s="80"/>
      <c r="V77" s="80"/>
      <c r="W77" s="80"/>
      <c r="X77" s="80"/>
    </row>
    <row r="78" spans="2:24" ht="12.75">
      <c r="B78" s="63" t="s">
        <v>339</v>
      </c>
      <c r="C78" s="78"/>
      <c r="D78" s="134" t="s">
        <v>345</v>
      </c>
      <c r="E78" s="134"/>
      <c r="F78" s="134"/>
      <c r="G78" s="134"/>
      <c r="H78" s="134"/>
      <c r="I78" s="80"/>
      <c r="J78" s="80"/>
      <c r="K78" s="80"/>
      <c r="L78" s="80"/>
      <c r="M78" s="80"/>
      <c r="N78" s="80"/>
      <c r="O78" s="80"/>
      <c r="P78" s="80"/>
      <c r="Q78" s="80"/>
      <c r="R78" s="80"/>
      <c r="S78" s="80"/>
      <c r="T78" s="80"/>
      <c r="U78" s="80"/>
      <c r="V78" s="80"/>
      <c r="W78" s="80"/>
      <c r="X78" s="80"/>
    </row>
    <row r="79" spans="2:24" ht="37.5" customHeight="1">
      <c r="B79" s="72" t="str">
        <f>CONCATENATE("  Value of ",D78,"'s receivable from ",1!D9)</f>
        <v>  Value of [HoldCo]'s receivable from [Offshore transmission operator 1]</v>
      </c>
      <c r="C79" s="78" t="s">
        <v>17</v>
      </c>
      <c r="D79" s="76"/>
      <c r="E79" s="76"/>
      <c r="F79" s="76"/>
      <c r="G79" s="76"/>
      <c r="H79" s="76"/>
      <c r="I79" s="76"/>
      <c r="J79" s="76"/>
      <c r="K79" s="76"/>
      <c r="L79" s="76"/>
      <c r="M79" s="76"/>
      <c r="N79" s="76"/>
      <c r="O79" s="76"/>
      <c r="P79" s="76"/>
      <c r="Q79" s="76"/>
      <c r="R79" s="76"/>
      <c r="S79" s="76"/>
      <c r="T79" s="76"/>
      <c r="U79" s="76"/>
      <c r="V79" s="76"/>
      <c r="W79" s="76"/>
      <c r="X79" s="76"/>
    </row>
    <row r="80" spans="2:24" ht="37.5" customHeight="1">
      <c r="B80" s="72" t="str">
        <f>CONCATENATE("  Value of ",1!D9,"'s payable to ",D78)</f>
        <v>  Value of [Offshore transmission operator 1]'s payable to [HoldCo]</v>
      </c>
      <c r="C80" s="78" t="s">
        <v>17</v>
      </c>
      <c r="D80" s="76"/>
      <c r="E80" s="76"/>
      <c r="F80" s="76"/>
      <c r="G80" s="76"/>
      <c r="H80" s="76"/>
      <c r="I80" s="76"/>
      <c r="J80" s="76"/>
      <c r="K80" s="76"/>
      <c r="L80" s="76"/>
      <c r="M80" s="76"/>
      <c r="N80" s="76"/>
      <c r="O80" s="76"/>
      <c r="P80" s="76"/>
      <c r="Q80" s="76"/>
      <c r="R80" s="76"/>
      <c r="S80" s="76"/>
      <c r="T80" s="76"/>
      <c r="U80" s="76"/>
      <c r="V80" s="76"/>
      <c r="W80" s="76"/>
      <c r="X80" s="76"/>
    </row>
    <row r="81" spans="3:24" ht="12.75">
      <c r="C81" s="78"/>
      <c r="D81" s="80"/>
      <c r="E81" s="80"/>
      <c r="F81" s="80"/>
      <c r="G81" s="80"/>
      <c r="H81" s="80"/>
      <c r="I81" s="80"/>
      <c r="J81" s="80"/>
      <c r="K81" s="80"/>
      <c r="L81" s="80"/>
      <c r="M81" s="80"/>
      <c r="N81" s="80"/>
      <c r="O81" s="80"/>
      <c r="P81" s="80"/>
      <c r="Q81" s="80"/>
      <c r="R81" s="80"/>
      <c r="S81" s="80"/>
      <c r="T81" s="80"/>
      <c r="U81" s="80"/>
      <c r="V81" s="80"/>
      <c r="W81" s="80"/>
      <c r="X81" s="80"/>
    </row>
    <row r="82" spans="2:26" ht="12.75">
      <c r="B82" s="79" t="s">
        <v>342</v>
      </c>
      <c r="C82" s="78"/>
      <c r="D82" s="80"/>
      <c r="E82" s="80"/>
      <c r="F82" s="80"/>
      <c r="G82" s="80"/>
      <c r="H82" s="80"/>
      <c r="I82" s="80"/>
      <c r="J82" s="80"/>
      <c r="K82" s="80"/>
      <c r="L82" s="80"/>
      <c r="M82" s="80"/>
      <c r="N82" s="80"/>
      <c r="O82" s="80"/>
      <c r="P82" s="80"/>
      <c r="Q82" s="80"/>
      <c r="R82" s="80"/>
      <c r="S82" s="80"/>
      <c r="T82" s="80"/>
      <c r="U82" s="80"/>
      <c r="V82" s="80"/>
      <c r="W82" s="80"/>
      <c r="X82" s="80"/>
      <c r="Z82" s="63" t="s">
        <v>343</v>
      </c>
    </row>
    <row r="83" spans="2:26" ht="12.75">
      <c r="B83" s="63" t="s">
        <v>341</v>
      </c>
      <c r="C83" s="78"/>
      <c r="D83" s="80"/>
      <c r="E83" s="80"/>
      <c r="F83" s="80"/>
      <c r="G83" s="80"/>
      <c r="H83" s="80"/>
      <c r="I83" s="80"/>
      <c r="J83" s="80"/>
      <c r="K83" s="80"/>
      <c r="L83" s="80"/>
      <c r="M83" s="80"/>
      <c r="N83" s="80"/>
      <c r="O83" s="80"/>
      <c r="P83" s="80"/>
      <c r="Q83" s="80"/>
      <c r="R83" s="80"/>
      <c r="S83" s="80"/>
      <c r="T83" s="80"/>
      <c r="U83" s="80"/>
      <c r="V83" s="80"/>
      <c r="W83" s="80"/>
      <c r="X83" s="80"/>
      <c r="Z83" s="63" t="str">
        <f>D78</f>
        <v>[HoldCo]</v>
      </c>
    </row>
    <row r="84" spans="2:26" ht="12.75">
      <c r="B84" s="63" t="s">
        <v>328</v>
      </c>
      <c r="C84" s="78"/>
      <c r="D84" s="76"/>
      <c r="E84" s="76"/>
      <c r="F84" s="76"/>
      <c r="G84" s="76"/>
      <c r="H84" s="76"/>
      <c r="I84" s="76"/>
      <c r="J84" s="76"/>
      <c r="K84" s="76"/>
      <c r="L84" s="76"/>
      <c r="M84" s="76"/>
      <c r="N84" s="76"/>
      <c r="O84" s="76"/>
      <c r="P84" s="76"/>
      <c r="Q84" s="76"/>
      <c r="R84" s="76"/>
      <c r="S84" s="76"/>
      <c r="T84" s="76"/>
      <c r="U84" s="76"/>
      <c r="V84" s="76"/>
      <c r="W84" s="76"/>
      <c r="X84" s="76"/>
      <c r="Z84" s="63" t="s">
        <v>344</v>
      </c>
    </row>
    <row r="85" spans="2:24" ht="12.75">
      <c r="B85" s="63" t="s">
        <v>329</v>
      </c>
      <c r="C85" s="78"/>
      <c r="D85" s="76"/>
      <c r="E85" s="76"/>
      <c r="F85" s="76"/>
      <c r="G85" s="76"/>
      <c r="H85" s="76"/>
      <c r="I85" s="76"/>
      <c r="J85" s="76"/>
      <c r="K85" s="76"/>
      <c r="L85" s="76"/>
      <c r="M85" s="76"/>
      <c r="N85" s="76"/>
      <c r="O85" s="76"/>
      <c r="P85" s="76"/>
      <c r="Q85" s="76"/>
      <c r="R85" s="76"/>
      <c r="S85" s="76"/>
      <c r="T85" s="76"/>
      <c r="U85" s="76"/>
      <c r="V85" s="76"/>
      <c r="W85" s="76"/>
      <c r="X85" s="76"/>
    </row>
    <row r="86" spans="2:24" ht="12.75">
      <c r="B86" s="63" t="s">
        <v>330</v>
      </c>
      <c r="C86" s="78"/>
      <c r="D86" s="76"/>
      <c r="E86" s="76"/>
      <c r="F86" s="76"/>
      <c r="G86" s="76"/>
      <c r="H86" s="76"/>
      <c r="I86" s="76"/>
      <c r="J86" s="76"/>
      <c r="K86" s="76"/>
      <c r="L86" s="76"/>
      <c r="M86" s="76"/>
      <c r="N86" s="76"/>
      <c r="O86" s="76"/>
      <c r="P86" s="76"/>
      <c r="Q86" s="76"/>
      <c r="R86" s="76"/>
      <c r="S86" s="76"/>
      <c r="T86" s="76"/>
      <c r="U86" s="76"/>
      <c r="V86" s="76"/>
      <c r="W86" s="76"/>
      <c r="X86" s="76"/>
    </row>
    <row r="87" spans="2:24" ht="12.75">
      <c r="B87" s="63" t="s">
        <v>49</v>
      </c>
      <c r="C87" s="78"/>
      <c r="D87" s="76"/>
      <c r="E87" s="76"/>
      <c r="F87" s="76"/>
      <c r="G87" s="76"/>
      <c r="H87" s="76"/>
      <c r="I87" s="76"/>
      <c r="J87" s="76"/>
      <c r="K87" s="76"/>
      <c r="L87" s="76"/>
      <c r="M87" s="76"/>
      <c r="N87" s="76"/>
      <c r="O87" s="76"/>
      <c r="P87" s="76"/>
      <c r="Q87" s="76"/>
      <c r="R87" s="76"/>
      <c r="S87" s="76"/>
      <c r="T87" s="76"/>
      <c r="U87" s="76"/>
      <c r="V87" s="76"/>
      <c r="W87" s="76"/>
      <c r="X87" s="76"/>
    </row>
    <row r="88" spans="2:24" ht="12.75">
      <c r="B88" s="63" t="s">
        <v>59</v>
      </c>
      <c r="C88" s="78"/>
      <c r="D88" s="76"/>
      <c r="E88" s="76"/>
      <c r="F88" s="76"/>
      <c r="G88" s="76"/>
      <c r="H88" s="76"/>
      <c r="I88" s="76"/>
      <c r="J88" s="76"/>
      <c r="K88" s="76"/>
      <c r="L88" s="76"/>
      <c r="M88" s="76"/>
      <c r="N88" s="76"/>
      <c r="O88" s="76"/>
      <c r="P88" s="76"/>
      <c r="Q88" s="76"/>
      <c r="R88" s="76"/>
      <c r="S88" s="76"/>
      <c r="T88" s="76"/>
      <c r="U88" s="76"/>
      <c r="V88" s="76"/>
      <c r="W88" s="76"/>
      <c r="X88" s="76"/>
    </row>
    <row r="89" spans="2:24" ht="12.75">
      <c r="B89" s="63" t="s">
        <v>60</v>
      </c>
      <c r="C89" s="78"/>
      <c r="D89" s="76"/>
      <c r="E89" s="76"/>
      <c r="F89" s="76"/>
      <c r="G89" s="76"/>
      <c r="H89" s="76"/>
      <c r="I89" s="76"/>
      <c r="J89" s="76"/>
      <c r="K89" s="76"/>
      <c r="L89" s="76"/>
      <c r="M89" s="76"/>
      <c r="N89" s="76"/>
      <c r="O89" s="76"/>
      <c r="P89" s="76"/>
      <c r="Q89" s="76"/>
      <c r="R89" s="76"/>
      <c r="S89" s="76"/>
      <c r="T89" s="76"/>
      <c r="U89" s="76"/>
      <c r="V89" s="76"/>
      <c r="W89" s="76"/>
      <c r="X89" s="76"/>
    </row>
    <row r="90" spans="2:24" ht="12.75">
      <c r="B90" s="63" t="s">
        <v>61</v>
      </c>
      <c r="C90" s="78"/>
      <c r="D90" s="76"/>
      <c r="E90" s="76"/>
      <c r="F90" s="76"/>
      <c r="G90" s="76"/>
      <c r="H90" s="76"/>
      <c r="I90" s="76"/>
      <c r="J90" s="76"/>
      <c r="K90" s="76"/>
      <c r="L90" s="76"/>
      <c r="M90" s="76"/>
      <c r="N90" s="76"/>
      <c r="O90" s="76"/>
      <c r="P90" s="76"/>
      <c r="Q90" s="76"/>
      <c r="R90" s="76"/>
      <c r="S90" s="76"/>
      <c r="T90" s="76"/>
      <c r="U90" s="76"/>
      <c r="V90" s="76"/>
      <c r="W90" s="76"/>
      <c r="X90" s="76"/>
    </row>
    <row r="91" spans="2:24" ht="12.75">
      <c r="B91" s="63" t="s">
        <v>62</v>
      </c>
      <c r="C91" s="78"/>
      <c r="D91" s="76"/>
      <c r="E91" s="76"/>
      <c r="F91" s="76"/>
      <c r="G91" s="76"/>
      <c r="H91" s="76"/>
      <c r="I91" s="76"/>
      <c r="J91" s="76"/>
      <c r="K91" s="76"/>
      <c r="L91" s="76"/>
      <c r="M91" s="76"/>
      <c r="N91" s="76"/>
      <c r="O91" s="76"/>
      <c r="P91" s="76"/>
      <c r="Q91" s="76"/>
      <c r="R91" s="76"/>
      <c r="S91" s="76"/>
      <c r="T91" s="76"/>
      <c r="U91" s="76"/>
      <c r="V91" s="76"/>
      <c r="W91" s="76"/>
      <c r="X91" s="76"/>
    </row>
    <row r="92" spans="2:24" ht="12.75">
      <c r="B92" s="63" t="s">
        <v>66</v>
      </c>
      <c r="C92" s="78"/>
      <c r="D92" s="76"/>
      <c r="E92" s="76"/>
      <c r="F92" s="76"/>
      <c r="G92" s="76"/>
      <c r="H92" s="76"/>
      <c r="I92" s="76"/>
      <c r="J92" s="76"/>
      <c r="K92" s="76"/>
      <c r="L92" s="76"/>
      <c r="M92" s="76"/>
      <c r="N92" s="76"/>
      <c r="O92" s="76"/>
      <c r="P92" s="76"/>
      <c r="Q92" s="76"/>
      <c r="R92" s="76"/>
      <c r="S92" s="76"/>
      <c r="T92" s="76"/>
      <c r="U92" s="76"/>
      <c r="V92" s="76"/>
      <c r="W92" s="76"/>
      <c r="X92" s="76"/>
    </row>
    <row r="93" spans="2:24" ht="12.75">
      <c r="B93" s="63" t="s">
        <v>70</v>
      </c>
      <c r="C93" s="78"/>
      <c r="D93" s="76"/>
      <c r="E93" s="76"/>
      <c r="F93" s="76"/>
      <c r="G93" s="76"/>
      <c r="H93" s="76"/>
      <c r="I93" s="76"/>
      <c r="J93" s="76"/>
      <c r="K93" s="76"/>
      <c r="L93" s="76"/>
      <c r="M93" s="76"/>
      <c r="N93" s="76"/>
      <c r="O93" s="76"/>
      <c r="P93" s="76"/>
      <c r="Q93" s="76"/>
      <c r="R93" s="76"/>
      <c r="S93" s="76"/>
      <c r="T93" s="76"/>
      <c r="U93" s="76"/>
      <c r="V93" s="76"/>
      <c r="W93" s="76"/>
      <c r="X93" s="76"/>
    </row>
    <row r="94" spans="2:24" ht="12.75">
      <c r="B94" s="63" t="s">
        <v>71</v>
      </c>
      <c r="C94" s="78"/>
      <c r="D94" s="76"/>
      <c r="E94" s="76"/>
      <c r="F94" s="76"/>
      <c r="G94" s="76"/>
      <c r="H94" s="76"/>
      <c r="I94" s="76"/>
      <c r="J94" s="76"/>
      <c r="K94" s="76"/>
      <c r="L94" s="76"/>
      <c r="M94" s="76"/>
      <c r="N94" s="76"/>
      <c r="O94" s="76"/>
      <c r="P94" s="76"/>
      <c r="Q94" s="76"/>
      <c r="R94" s="76"/>
      <c r="S94" s="76"/>
      <c r="T94" s="76"/>
      <c r="U94" s="76"/>
      <c r="V94" s="76"/>
      <c r="W94" s="76"/>
      <c r="X94" s="76"/>
    </row>
    <row r="95" spans="2:24" ht="12.75">
      <c r="B95" s="63" t="s">
        <v>74</v>
      </c>
      <c r="C95" s="78"/>
      <c r="D95" s="76"/>
      <c r="E95" s="76"/>
      <c r="F95" s="76"/>
      <c r="G95" s="76"/>
      <c r="H95" s="76"/>
      <c r="I95" s="76"/>
      <c r="J95" s="76"/>
      <c r="K95" s="76"/>
      <c r="L95" s="76"/>
      <c r="M95" s="76"/>
      <c r="N95" s="76"/>
      <c r="O95" s="76"/>
      <c r="P95" s="76"/>
      <c r="Q95" s="76"/>
      <c r="R95" s="76"/>
      <c r="S95" s="76"/>
      <c r="T95" s="76"/>
      <c r="U95" s="76"/>
      <c r="V95" s="76"/>
      <c r="W95" s="76"/>
      <c r="X95" s="76"/>
    </row>
    <row r="96" spans="2:24" ht="12.75">
      <c r="B96" s="63" t="s">
        <v>76</v>
      </c>
      <c r="C96" s="78"/>
      <c r="D96" s="76"/>
      <c r="E96" s="76"/>
      <c r="F96" s="76"/>
      <c r="G96" s="76"/>
      <c r="H96" s="76"/>
      <c r="I96" s="76"/>
      <c r="J96" s="76"/>
      <c r="K96" s="76"/>
      <c r="L96" s="76"/>
      <c r="M96" s="76"/>
      <c r="N96" s="76"/>
      <c r="O96" s="76"/>
      <c r="P96" s="76"/>
      <c r="Q96" s="76"/>
      <c r="R96" s="76"/>
      <c r="S96" s="76"/>
      <c r="T96" s="76"/>
      <c r="U96" s="76"/>
      <c r="V96" s="76"/>
      <c r="W96" s="76"/>
      <c r="X96" s="76"/>
    </row>
    <row r="97" spans="2:24" ht="12.75">
      <c r="B97" s="63" t="s">
        <v>88</v>
      </c>
      <c r="C97" s="78"/>
      <c r="D97" s="76"/>
      <c r="E97" s="76"/>
      <c r="F97" s="76"/>
      <c r="G97" s="76"/>
      <c r="H97" s="76"/>
      <c r="I97" s="76"/>
      <c r="J97" s="76"/>
      <c r="K97" s="76"/>
      <c r="L97" s="76"/>
      <c r="M97" s="76"/>
      <c r="N97" s="76"/>
      <c r="O97" s="76"/>
      <c r="P97" s="76"/>
      <c r="Q97" s="76"/>
      <c r="R97" s="76"/>
      <c r="S97" s="76"/>
      <c r="T97" s="76"/>
      <c r="U97" s="76"/>
      <c r="V97" s="76"/>
      <c r="W97" s="76"/>
      <c r="X97" s="76"/>
    </row>
    <row r="98" spans="2:24" ht="12.75">
      <c r="B98" s="63" t="s">
        <v>77</v>
      </c>
      <c r="C98" s="78"/>
      <c r="D98" s="76"/>
      <c r="E98" s="76"/>
      <c r="F98" s="76"/>
      <c r="G98" s="76"/>
      <c r="H98" s="76"/>
      <c r="I98" s="76"/>
      <c r="J98" s="76"/>
      <c r="K98" s="76"/>
      <c r="L98" s="76"/>
      <c r="M98" s="76"/>
      <c r="N98" s="76"/>
      <c r="O98" s="76"/>
      <c r="P98" s="76"/>
      <c r="Q98" s="76"/>
      <c r="R98" s="76"/>
      <c r="S98" s="76"/>
      <c r="T98" s="76"/>
      <c r="U98" s="76"/>
      <c r="V98" s="76"/>
      <c r="W98" s="76"/>
      <c r="X98" s="76"/>
    </row>
    <row r="99" spans="2:24" ht="12.75">
      <c r="B99" s="63" t="s">
        <v>78</v>
      </c>
      <c r="C99" s="78"/>
      <c r="D99" s="76"/>
      <c r="E99" s="76"/>
      <c r="F99" s="76"/>
      <c r="G99" s="76"/>
      <c r="H99" s="76"/>
      <c r="I99" s="76"/>
      <c r="J99" s="76"/>
      <c r="K99" s="76"/>
      <c r="L99" s="76"/>
      <c r="M99" s="76"/>
      <c r="N99" s="76"/>
      <c r="O99" s="76"/>
      <c r="P99" s="76"/>
      <c r="Q99" s="76"/>
      <c r="R99" s="76"/>
      <c r="S99" s="76"/>
      <c r="T99" s="76"/>
      <c r="U99" s="76"/>
      <c r="V99" s="76"/>
      <c r="W99" s="76"/>
      <c r="X99" s="76"/>
    </row>
    <row r="100" spans="2:24" ht="12.75">
      <c r="B100" s="63" t="s">
        <v>322</v>
      </c>
      <c r="C100" s="78"/>
      <c r="D100" s="76"/>
      <c r="E100" s="76"/>
      <c r="F100" s="76"/>
      <c r="G100" s="76"/>
      <c r="H100" s="76"/>
      <c r="I100" s="76"/>
      <c r="J100" s="76"/>
      <c r="K100" s="76"/>
      <c r="L100" s="76"/>
      <c r="M100" s="76"/>
      <c r="N100" s="76"/>
      <c r="O100" s="76"/>
      <c r="P100" s="76"/>
      <c r="Q100" s="76"/>
      <c r="R100" s="76"/>
      <c r="S100" s="76"/>
      <c r="T100" s="76"/>
      <c r="U100" s="76"/>
      <c r="V100" s="76"/>
      <c r="W100" s="76"/>
      <c r="X100" s="76"/>
    </row>
    <row r="101" spans="2:24" ht="12.75">
      <c r="B101" s="63" t="s">
        <v>321</v>
      </c>
      <c r="C101" s="78"/>
      <c r="D101" s="76"/>
      <c r="E101" s="76"/>
      <c r="F101" s="76"/>
      <c r="G101" s="76"/>
      <c r="H101" s="76"/>
      <c r="I101" s="76"/>
      <c r="J101" s="76"/>
      <c r="K101" s="76"/>
      <c r="L101" s="76"/>
      <c r="M101" s="76"/>
      <c r="N101" s="76"/>
      <c r="O101" s="76"/>
      <c r="P101" s="76"/>
      <c r="Q101" s="76"/>
      <c r="R101" s="76"/>
      <c r="S101" s="76"/>
      <c r="T101" s="76"/>
      <c r="U101" s="76"/>
      <c r="V101" s="76"/>
      <c r="W101" s="76"/>
      <c r="X101" s="76"/>
    </row>
    <row r="102" spans="2:24" ht="12.75">
      <c r="B102" s="63" t="s">
        <v>324</v>
      </c>
      <c r="C102" s="78"/>
      <c r="D102" s="76"/>
      <c r="E102" s="76"/>
      <c r="F102" s="76"/>
      <c r="G102" s="76"/>
      <c r="H102" s="76"/>
      <c r="I102" s="76"/>
      <c r="J102" s="76"/>
      <c r="K102" s="76"/>
      <c r="L102" s="76"/>
      <c r="M102" s="76"/>
      <c r="N102" s="76"/>
      <c r="O102" s="76"/>
      <c r="P102" s="76"/>
      <c r="Q102" s="76"/>
      <c r="R102" s="76"/>
      <c r="S102" s="76"/>
      <c r="T102" s="76"/>
      <c r="U102" s="76"/>
      <c r="V102" s="76"/>
      <c r="W102" s="76"/>
      <c r="X102" s="76"/>
    </row>
    <row r="103" spans="3:24" ht="12.75">
      <c r="C103" s="78"/>
      <c r="D103" s="80"/>
      <c r="E103" s="80"/>
      <c r="F103" s="80"/>
      <c r="G103" s="80"/>
      <c r="H103" s="80"/>
      <c r="I103" s="80"/>
      <c r="J103" s="80"/>
      <c r="K103" s="80"/>
      <c r="L103" s="80"/>
      <c r="M103" s="80"/>
      <c r="N103" s="80"/>
      <c r="O103" s="80"/>
      <c r="P103" s="80"/>
      <c r="Q103" s="80"/>
      <c r="R103" s="80"/>
      <c r="S103" s="80"/>
      <c r="T103" s="80"/>
      <c r="U103" s="80"/>
      <c r="V103" s="80"/>
      <c r="W103" s="80"/>
      <c r="X103" s="80"/>
    </row>
    <row r="104" spans="3:24" ht="12.75" hidden="1">
      <c r="C104" s="78"/>
      <c r="D104" s="80"/>
      <c r="E104" s="80"/>
      <c r="F104" s="80"/>
      <c r="G104" s="80"/>
      <c r="H104" s="80"/>
      <c r="I104" s="80"/>
      <c r="J104" s="80"/>
      <c r="K104" s="80"/>
      <c r="L104" s="80"/>
      <c r="M104" s="80"/>
      <c r="N104" s="80"/>
      <c r="O104" s="80"/>
      <c r="P104" s="80"/>
      <c r="Q104" s="80"/>
      <c r="R104" s="80"/>
      <c r="S104" s="80"/>
      <c r="T104" s="80"/>
      <c r="U104" s="80"/>
      <c r="V104" s="80"/>
      <c r="W104" s="80"/>
      <c r="X104" s="80"/>
    </row>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sheetData>
  <sheetProtection sheet="1" objects="1" scenarios="1"/>
  <mergeCells count="1">
    <mergeCell ref="D78:H78"/>
  </mergeCells>
  <conditionalFormatting sqref="A8 A11">
    <cfRule type="cellIs" priority="1" dxfId="1" operator="equal">
      <formula>"O"</formula>
    </cfRule>
    <cfRule type="cellIs" priority="2" dxfId="0" operator="equal">
      <formula>"P"</formula>
    </cfRule>
  </conditionalFormatting>
  <dataValidations count="1">
    <dataValidation type="list" allowBlank="1" showInputMessage="1" showErrorMessage="1" sqref="D84:X102">
      <formula1>$Z$82:$Z$84</formula1>
    </dataValidation>
  </dataValidations>
  <hyperlinks>
    <hyperlink ref="A5" location="'Sign off'!A1" display="Index"/>
  </hyperlinks>
  <printOptions/>
  <pageMargins left="0.2362204724409449" right="0.2362204724409449" top="0.7480314960629921" bottom="0.7480314960629921" header="0.31496062992125984" footer="0.31496062992125984"/>
  <pageSetup fitToHeight="3" fitToWidth="1" horizontalDpi="600" verticalDpi="600" orientation="landscape" paperSize="8" scale="72"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X107"/>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customHeight="1" zeroHeight="1"/>
  <cols>
    <col min="1" max="1" width="15.625" style="8" customWidth="1"/>
    <col min="2" max="2" width="3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390</v>
      </c>
    </row>
    <row r="7" spans="1:24" ht="12.75">
      <c r="A7" s="8" t="s">
        <v>203</v>
      </c>
      <c r="B7" s="8" t="s">
        <v>273</v>
      </c>
      <c r="D7" s="10">
        <v>2011</v>
      </c>
      <c r="E7" s="10">
        <v>2012</v>
      </c>
      <c r="F7" s="10">
        <v>2013</v>
      </c>
      <c r="G7" s="10">
        <v>2014</v>
      </c>
      <c r="H7" s="10">
        <v>2015</v>
      </c>
      <c r="I7" s="10">
        <v>2016</v>
      </c>
      <c r="J7" s="10">
        <v>2017</v>
      </c>
      <c r="K7" s="10">
        <v>2018</v>
      </c>
      <c r="L7" s="10">
        <v>2019</v>
      </c>
      <c r="M7" s="10">
        <v>2020</v>
      </c>
      <c r="N7" s="10">
        <v>2021</v>
      </c>
      <c r="O7" s="10">
        <v>2022</v>
      </c>
      <c r="P7" s="10">
        <v>2023</v>
      </c>
      <c r="Q7" s="10">
        <v>2024</v>
      </c>
      <c r="R7" s="10">
        <v>2025</v>
      </c>
      <c r="S7" s="10">
        <v>2026</v>
      </c>
      <c r="T7" s="10">
        <v>2027</v>
      </c>
      <c r="U7" s="10">
        <v>2028</v>
      </c>
      <c r="V7" s="10">
        <v>2029</v>
      </c>
      <c r="W7" s="10">
        <v>2030</v>
      </c>
      <c r="X7" s="10">
        <v>2031</v>
      </c>
    </row>
    <row r="8" spans="1:3" ht="12.75">
      <c r="A8" s="73" t="s">
        <v>204</v>
      </c>
      <c r="C8" s="10" t="s">
        <v>287</v>
      </c>
    </row>
    <row r="9" ht="12.75">
      <c r="B9" s="29" t="s">
        <v>48</v>
      </c>
    </row>
    <row r="10" spans="1:2" ht="12.75">
      <c r="A10" s="8" t="s">
        <v>205</v>
      </c>
      <c r="B10" s="30" t="s">
        <v>49</v>
      </c>
    </row>
    <row r="11" spans="1:2" ht="12.75">
      <c r="A11" s="73" t="s">
        <v>206</v>
      </c>
      <c r="B11" s="76" t="s">
        <v>308</v>
      </c>
    </row>
    <row r="12" spans="1:2" ht="12.75">
      <c r="A12" s="74"/>
      <c r="B12" s="32"/>
    </row>
    <row r="13" spans="1:4" ht="12.75">
      <c r="A13" s="75" t="b">
        <v>0</v>
      </c>
      <c r="B13" s="8" t="s">
        <v>326</v>
      </c>
      <c r="C13" s="10" t="s">
        <v>18</v>
      </c>
      <c r="D13" s="81"/>
    </row>
    <row r="14" spans="2:4" ht="12.75">
      <c r="B14" s="8" t="s">
        <v>63</v>
      </c>
      <c r="C14" s="10" t="s">
        <v>17</v>
      </c>
      <c r="D14" s="76"/>
    </row>
    <row r="15" spans="2:4" ht="12.75">
      <c r="B15" s="8" t="s">
        <v>56</v>
      </c>
      <c r="C15" s="10" t="s">
        <v>58</v>
      </c>
      <c r="D15" s="82"/>
    </row>
    <row r="16" spans="2:4" ht="12.75">
      <c r="B16" s="8" t="s">
        <v>57</v>
      </c>
      <c r="C16" s="10" t="s">
        <v>58</v>
      </c>
      <c r="D16" s="82"/>
    </row>
    <row r="17" spans="3:4" ht="12.75">
      <c r="C17" s="53"/>
      <c r="D17" s="55"/>
    </row>
    <row r="18" spans="2:24" ht="12.75">
      <c r="B18" s="8" t="s">
        <v>327</v>
      </c>
      <c r="C18" s="53" t="s">
        <v>18</v>
      </c>
      <c r="D18" s="81"/>
      <c r="E18" s="81"/>
      <c r="F18" s="81"/>
      <c r="G18" s="81"/>
      <c r="H18" s="81"/>
      <c r="I18" s="81"/>
      <c r="J18" s="81"/>
      <c r="K18" s="81"/>
      <c r="L18" s="81"/>
      <c r="M18" s="81"/>
      <c r="N18" s="81"/>
      <c r="O18" s="81"/>
      <c r="P18" s="81"/>
      <c r="Q18" s="81"/>
      <c r="R18" s="81"/>
      <c r="S18" s="81"/>
      <c r="T18" s="81"/>
      <c r="U18" s="81"/>
      <c r="V18" s="81"/>
      <c r="W18" s="81"/>
      <c r="X18" s="81"/>
    </row>
    <row r="19" ht="12.75">
      <c r="B19" s="32"/>
    </row>
    <row r="20" spans="2:24" ht="12.75">
      <c r="B20" s="8" t="s">
        <v>50</v>
      </c>
      <c r="C20" s="10" t="s">
        <v>17</v>
      </c>
      <c r="D20" s="76"/>
      <c r="E20" s="31">
        <f>D24</f>
        <v>0</v>
      </c>
      <c r="F20" s="31">
        <f aca="true" t="shared" si="0" ref="F20:X20">E24</f>
        <v>0</v>
      </c>
      <c r="G20" s="31">
        <f t="shared" si="0"/>
        <v>0</v>
      </c>
      <c r="H20" s="31">
        <f t="shared" si="0"/>
        <v>0</v>
      </c>
      <c r="I20" s="31">
        <f t="shared" si="0"/>
        <v>0</v>
      </c>
      <c r="J20" s="31">
        <f t="shared" si="0"/>
        <v>0</v>
      </c>
      <c r="K20" s="31">
        <f t="shared" si="0"/>
        <v>0</v>
      </c>
      <c r="L20" s="31">
        <f t="shared" si="0"/>
        <v>0</v>
      </c>
      <c r="M20" s="31">
        <f t="shared" si="0"/>
        <v>0</v>
      </c>
      <c r="N20" s="31">
        <f t="shared" si="0"/>
        <v>0</v>
      </c>
      <c r="O20" s="31">
        <f t="shared" si="0"/>
        <v>0</v>
      </c>
      <c r="P20" s="31">
        <f t="shared" si="0"/>
        <v>0</v>
      </c>
      <c r="Q20" s="31">
        <f t="shared" si="0"/>
        <v>0</v>
      </c>
      <c r="R20" s="31">
        <f t="shared" si="0"/>
        <v>0</v>
      </c>
      <c r="S20" s="31">
        <f t="shared" si="0"/>
        <v>0</v>
      </c>
      <c r="T20" s="31">
        <f t="shared" si="0"/>
        <v>0</v>
      </c>
      <c r="U20" s="31">
        <f t="shared" si="0"/>
        <v>0</v>
      </c>
      <c r="V20" s="31">
        <f t="shared" si="0"/>
        <v>0</v>
      </c>
      <c r="W20" s="31">
        <f t="shared" si="0"/>
        <v>0</v>
      </c>
      <c r="X20" s="31">
        <f t="shared" si="0"/>
        <v>0</v>
      </c>
    </row>
    <row r="21" spans="2:24" ht="12.75">
      <c r="B21" s="8" t="s">
        <v>51</v>
      </c>
      <c r="C21" s="10" t="s">
        <v>17</v>
      </c>
      <c r="D21" s="76"/>
      <c r="E21" s="76"/>
      <c r="F21" s="76"/>
      <c r="G21" s="76"/>
      <c r="H21" s="76"/>
      <c r="I21" s="76"/>
      <c r="J21" s="76"/>
      <c r="K21" s="76"/>
      <c r="L21" s="76"/>
      <c r="M21" s="76"/>
      <c r="N21" s="76"/>
      <c r="O21" s="76"/>
      <c r="P21" s="76"/>
      <c r="Q21" s="76"/>
      <c r="R21" s="76"/>
      <c r="S21" s="76"/>
      <c r="T21" s="76"/>
      <c r="U21" s="76"/>
      <c r="V21" s="76"/>
      <c r="W21" s="76"/>
      <c r="X21" s="76"/>
    </row>
    <row r="22" spans="2:24" ht="12.75">
      <c r="B22" s="8" t="s">
        <v>52</v>
      </c>
      <c r="C22" s="10" t="s">
        <v>17</v>
      </c>
      <c r="D22" s="76"/>
      <c r="E22" s="76"/>
      <c r="F22" s="76"/>
      <c r="G22" s="76"/>
      <c r="H22" s="76"/>
      <c r="I22" s="76"/>
      <c r="J22" s="76"/>
      <c r="K22" s="76"/>
      <c r="L22" s="76"/>
      <c r="M22" s="76"/>
      <c r="N22" s="76"/>
      <c r="O22" s="76"/>
      <c r="P22" s="76"/>
      <c r="Q22" s="76"/>
      <c r="R22" s="76"/>
      <c r="S22" s="76"/>
      <c r="T22" s="76"/>
      <c r="U22" s="76"/>
      <c r="V22" s="76"/>
      <c r="W22" s="76"/>
      <c r="X22" s="76"/>
    </row>
    <row r="23" spans="2:24" ht="12.75">
      <c r="B23" s="8" t="s">
        <v>53</v>
      </c>
      <c r="C23" s="10" t="s">
        <v>17</v>
      </c>
      <c r="D23" s="76"/>
      <c r="E23" s="76"/>
      <c r="F23" s="76"/>
      <c r="G23" s="76"/>
      <c r="H23" s="76"/>
      <c r="I23" s="76"/>
      <c r="J23" s="76"/>
      <c r="K23" s="76"/>
      <c r="L23" s="76"/>
      <c r="M23" s="76"/>
      <c r="N23" s="76"/>
      <c r="O23" s="76"/>
      <c r="P23" s="76"/>
      <c r="Q23" s="76"/>
      <c r="R23" s="76"/>
      <c r="S23" s="76"/>
      <c r="T23" s="76"/>
      <c r="U23" s="76"/>
      <c r="V23" s="76"/>
      <c r="W23" s="76"/>
      <c r="X23" s="76"/>
    </row>
    <row r="24" spans="2:24" ht="12.75">
      <c r="B24" s="8" t="s">
        <v>54</v>
      </c>
      <c r="C24" s="10" t="s">
        <v>17</v>
      </c>
      <c r="D24" s="31">
        <f>SUM(D20:D23)</f>
        <v>0</v>
      </c>
      <c r="E24" s="31">
        <f>SUM(E20:E23)</f>
        <v>0</v>
      </c>
      <c r="F24" s="31">
        <f aca="true" t="shared" si="1" ref="F24:X24">SUM(F20:F23)</f>
        <v>0</v>
      </c>
      <c r="G24" s="31">
        <f t="shared" si="1"/>
        <v>0</v>
      </c>
      <c r="H24" s="31">
        <f t="shared" si="1"/>
        <v>0</v>
      </c>
      <c r="I24" s="31">
        <f t="shared" si="1"/>
        <v>0</v>
      </c>
      <c r="J24" s="31">
        <f t="shared" si="1"/>
        <v>0</v>
      </c>
      <c r="K24" s="31">
        <f t="shared" si="1"/>
        <v>0</v>
      </c>
      <c r="L24" s="31">
        <f t="shared" si="1"/>
        <v>0</v>
      </c>
      <c r="M24" s="31">
        <f t="shared" si="1"/>
        <v>0</v>
      </c>
      <c r="N24" s="31">
        <f t="shared" si="1"/>
        <v>0</v>
      </c>
      <c r="O24" s="31">
        <f t="shared" si="1"/>
        <v>0</v>
      </c>
      <c r="P24" s="31">
        <f t="shared" si="1"/>
        <v>0</v>
      </c>
      <c r="Q24" s="31">
        <f t="shared" si="1"/>
        <v>0</v>
      </c>
      <c r="R24" s="31">
        <f t="shared" si="1"/>
        <v>0</v>
      </c>
      <c r="S24" s="31">
        <f t="shared" si="1"/>
        <v>0</v>
      </c>
      <c r="T24" s="31">
        <f t="shared" si="1"/>
        <v>0</v>
      </c>
      <c r="U24" s="31">
        <f t="shared" si="1"/>
        <v>0</v>
      </c>
      <c r="V24" s="31">
        <f t="shared" si="1"/>
        <v>0</v>
      </c>
      <c r="W24" s="31">
        <f t="shared" si="1"/>
        <v>0</v>
      </c>
      <c r="X24" s="31">
        <f t="shared" si="1"/>
        <v>0</v>
      </c>
    </row>
    <row r="25" spans="4:24" ht="12.75">
      <c r="D25" s="32"/>
      <c r="E25" s="32"/>
      <c r="F25" s="32"/>
      <c r="G25" s="32"/>
      <c r="H25" s="32"/>
      <c r="I25" s="32"/>
      <c r="J25" s="32"/>
      <c r="K25" s="32"/>
      <c r="L25" s="32"/>
      <c r="M25" s="32"/>
      <c r="N25" s="32"/>
      <c r="O25" s="32"/>
      <c r="P25" s="32"/>
      <c r="Q25" s="32"/>
      <c r="R25" s="32"/>
      <c r="S25" s="32"/>
      <c r="T25" s="32"/>
      <c r="U25" s="32"/>
      <c r="V25" s="32"/>
      <c r="W25" s="32"/>
      <c r="X25" s="32"/>
    </row>
    <row r="26" spans="2:24" ht="12.75">
      <c r="B26" s="8" t="s">
        <v>215</v>
      </c>
      <c r="C26" s="10" t="s">
        <v>17</v>
      </c>
      <c r="D26" s="76"/>
      <c r="E26" s="76"/>
      <c r="F26" s="76"/>
      <c r="G26" s="76"/>
      <c r="H26" s="76"/>
      <c r="I26" s="76"/>
      <c r="J26" s="76"/>
      <c r="K26" s="76"/>
      <c r="L26" s="76"/>
      <c r="M26" s="76"/>
      <c r="N26" s="76"/>
      <c r="O26" s="76"/>
      <c r="P26" s="76"/>
      <c r="Q26" s="76"/>
      <c r="R26" s="76"/>
      <c r="S26" s="76"/>
      <c r="T26" s="76"/>
      <c r="U26" s="76"/>
      <c r="V26" s="76"/>
      <c r="W26" s="76"/>
      <c r="X26" s="76"/>
    </row>
    <row r="27" ht="12.75"/>
    <row r="28" ht="12.75">
      <c r="B28" s="30" t="s">
        <v>59</v>
      </c>
    </row>
    <row r="29" ht="12.75">
      <c r="B29" s="76" t="s">
        <v>308</v>
      </c>
    </row>
    <row r="30" ht="12.75">
      <c r="B30" s="32"/>
    </row>
    <row r="31" spans="2:4" ht="12.75">
      <c r="B31" s="8" t="s">
        <v>326</v>
      </c>
      <c r="C31" s="10" t="s">
        <v>18</v>
      </c>
      <c r="D31" s="81"/>
    </row>
    <row r="32" spans="2:4" ht="12.75">
      <c r="B32" s="8" t="s">
        <v>63</v>
      </c>
      <c r="C32" s="10" t="s">
        <v>17</v>
      </c>
      <c r="D32" s="76"/>
    </row>
    <row r="33" spans="2:4" ht="12.75">
      <c r="B33" s="8" t="s">
        <v>56</v>
      </c>
      <c r="C33" s="10" t="s">
        <v>58</v>
      </c>
      <c r="D33" s="82"/>
    </row>
    <row r="34" spans="2:4" ht="12.75">
      <c r="B34" s="8" t="s">
        <v>57</v>
      </c>
      <c r="C34" s="10" t="s">
        <v>58</v>
      </c>
      <c r="D34" s="82"/>
    </row>
    <row r="35" spans="3:4" ht="12.75">
      <c r="C35" s="54"/>
      <c r="D35" s="55"/>
    </row>
    <row r="36" spans="2:24" ht="12.75">
      <c r="B36" s="8" t="s">
        <v>327</v>
      </c>
      <c r="C36" s="54" t="s">
        <v>18</v>
      </c>
      <c r="D36" s="81"/>
      <c r="E36" s="81"/>
      <c r="F36" s="81"/>
      <c r="G36" s="81"/>
      <c r="H36" s="81"/>
      <c r="I36" s="81"/>
      <c r="J36" s="81"/>
      <c r="K36" s="81"/>
      <c r="L36" s="81"/>
      <c r="M36" s="81"/>
      <c r="N36" s="81"/>
      <c r="O36" s="81"/>
      <c r="P36" s="81"/>
      <c r="Q36" s="81"/>
      <c r="R36" s="81"/>
      <c r="S36" s="81"/>
      <c r="T36" s="81"/>
      <c r="U36" s="81"/>
      <c r="V36" s="81"/>
      <c r="W36" s="81"/>
      <c r="X36" s="81"/>
    </row>
    <row r="37" ht="12.75">
      <c r="B37" s="32"/>
    </row>
    <row r="38" spans="2:24" ht="12.75">
      <c r="B38" s="8" t="s">
        <v>50</v>
      </c>
      <c r="C38" s="10" t="s">
        <v>17</v>
      </c>
      <c r="D38" s="76"/>
      <c r="E38" s="31">
        <f>D42</f>
        <v>0</v>
      </c>
      <c r="F38" s="31">
        <f aca="true" t="shared" si="2" ref="F38:X38">E42</f>
        <v>0</v>
      </c>
      <c r="G38" s="31">
        <f t="shared" si="2"/>
        <v>0</v>
      </c>
      <c r="H38" s="31">
        <f t="shared" si="2"/>
        <v>0</v>
      </c>
      <c r="I38" s="31">
        <f t="shared" si="2"/>
        <v>0</v>
      </c>
      <c r="J38" s="31">
        <f t="shared" si="2"/>
        <v>0</v>
      </c>
      <c r="K38" s="31">
        <f t="shared" si="2"/>
        <v>0</v>
      </c>
      <c r="L38" s="31">
        <f t="shared" si="2"/>
        <v>0</v>
      </c>
      <c r="M38" s="31">
        <f t="shared" si="2"/>
        <v>0</v>
      </c>
      <c r="N38" s="31">
        <f t="shared" si="2"/>
        <v>0</v>
      </c>
      <c r="O38" s="31">
        <f t="shared" si="2"/>
        <v>0</v>
      </c>
      <c r="P38" s="31">
        <f t="shared" si="2"/>
        <v>0</v>
      </c>
      <c r="Q38" s="31">
        <f t="shared" si="2"/>
        <v>0</v>
      </c>
      <c r="R38" s="31">
        <f t="shared" si="2"/>
        <v>0</v>
      </c>
      <c r="S38" s="31">
        <f t="shared" si="2"/>
        <v>0</v>
      </c>
      <c r="T38" s="31">
        <f t="shared" si="2"/>
        <v>0</v>
      </c>
      <c r="U38" s="31">
        <f t="shared" si="2"/>
        <v>0</v>
      </c>
      <c r="V38" s="31">
        <f t="shared" si="2"/>
        <v>0</v>
      </c>
      <c r="W38" s="31">
        <f t="shared" si="2"/>
        <v>0</v>
      </c>
      <c r="X38" s="31">
        <f t="shared" si="2"/>
        <v>0</v>
      </c>
    </row>
    <row r="39" spans="2:24" ht="12.75">
      <c r="B39" s="8" t="s">
        <v>51</v>
      </c>
      <c r="C39" s="10" t="s">
        <v>17</v>
      </c>
      <c r="D39" s="76"/>
      <c r="E39" s="76"/>
      <c r="F39" s="76"/>
      <c r="G39" s="76"/>
      <c r="H39" s="76"/>
      <c r="I39" s="76"/>
      <c r="J39" s="76"/>
      <c r="K39" s="76"/>
      <c r="L39" s="76"/>
      <c r="M39" s="76"/>
      <c r="N39" s="76"/>
      <c r="O39" s="76"/>
      <c r="P39" s="76"/>
      <c r="Q39" s="76"/>
      <c r="R39" s="76"/>
      <c r="S39" s="76"/>
      <c r="T39" s="76"/>
      <c r="U39" s="76"/>
      <c r="V39" s="76"/>
      <c r="W39" s="76"/>
      <c r="X39" s="76"/>
    </row>
    <row r="40" spans="2:24" ht="12.75">
      <c r="B40" s="8" t="s">
        <v>52</v>
      </c>
      <c r="C40" s="10" t="s">
        <v>17</v>
      </c>
      <c r="D40" s="76"/>
      <c r="E40" s="76"/>
      <c r="F40" s="76"/>
      <c r="G40" s="76"/>
      <c r="H40" s="76"/>
      <c r="I40" s="76"/>
      <c r="J40" s="76"/>
      <c r="K40" s="76"/>
      <c r="L40" s="76"/>
      <c r="M40" s="76"/>
      <c r="N40" s="76"/>
      <c r="O40" s="76"/>
      <c r="P40" s="76"/>
      <c r="Q40" s="76"/>
      <c r="R40" s="76"/>
      <c r="S40" s="76"/>
      <c r="T40" s="76"/>
      <c r="U40" s="76"/>
      <c r="V40" s="76"/>
      <c r="W40" s="76"/>
      <c r="X40" s="76"/>
    </row>
    <row r="41" spans="2:24" ht="12.75">
      <c r="B41" s="8" t="s">
        <v>53</v>
      </c>
      <c r="C41" s="10" t="s">
        <v>17</v>
      </c>
      <c r="D41" s="76"/>
      <c r="E41" s="76"/>
      <c r="F41" s="76"/>
      <c r="G41" s="76"/>
      <c r="H41" s="76"/>
      <c r="I41" s="76"/>
      <c r="J41" s="76"/>
      <c r="K41" s="76"/>
      <c r="L41" s="76"/>
      <c r="M41" s="76"/>
      <c r="N41" s="76"/>
      <c r="O41" s="76"/>
      <c r="P41" s="76"/>
      <c r="Q41" s="76"/>
      <c r="R41" s="76"/>
      <c r="S41" s="76"/>
      <c r="T41" s="76"/>
      <c r="U41" s="76"/>
      <c r="V41" s="76"/>
      <c r="W41" s="76"/>
      <c r="X41" s="76"/>
    </row>
    <row r="42" spans="2:24" ht="12.75">
      <c r="B42" s="8" t="s">
        <v>54</v>
      </c>
      <c r="C42" s="10" t="s">
        <v>17</v>
      </c>
      <c r="D42" s="31">
        <f>SUM(D38:D41)</f>
        <v>0</v>
      </c>
      <c r="E42" s="31">
        <f>SUM(E38:E41)</f>
        <v>0</v>
      </c>
      <c r="F42" s="31">
        <f aca="true" t="shared" si="3" ref="F42:X42">SUM(F38:F41)</f>
        <v>0</v>
      </c>
      <c r="G42" s="31">
        <f t="shared" si="3"/>
        <v>0</v>
      </c>
      <c r="H42" s="31">
        <f t="shared" si="3"/>
        <v>0</v>
      </c>
      <c r="I42" s="31">
        <f t="shared" si="3"/>
        <v>0</v>
      </c>
      <c r="J42" s="31">
        <f t="shared" si="3"/>
        <v>0</v>
      </c>
      <c r="K42" s="31">
        <f t="shared" si="3"/>
        <v>0</v>
      </c>
      <c r="L42" s="31">
        <f t="shared" si="3"/>
        <v>0</v>
      </c>
      <c r="M42" s="31">
        <f t="shared" si="3"/>
        <v>0</v>
      </c>
      <c r="N42" s="31">
        <f t="shared" si="3"/>
        <v>0</v>
      </c>
      <c r="O42" s="31">
        <f t="shared" si="3"/>
        <v>0</v>
      </c>
      <c r="P42" s="31">
        <f t="shared" si="3"/>
        <v>0</v>
      </c>
      <c r="Q42" s="31">
        <f t="shared" si="3"/>
        <v>0</v>
      </c>
      <c r="R42" s="31">
        <f t="shared" si="3"/>
        <v>0</v>
      </c>
      <c r="S42" s="31">
        <f t="shared" si="3"/>
        <v>0</v>
      </c>
      <c r="T42" s="31">
        <f t="shared" si="3"/>
        <v>0</v>
      </c>
      <c r="U42" s="31">
        <f t="shared" si="3"/>
        <v>0</v>
      </c>
      <c r="V42" s="31">
        <f t="shared" si="3"/>
        <v>0</v>
      </c>
      <c r="W42" s="31">
        <f t="shared" si="3"/>
        <v>0</v>
      </c>
      <c r="X42" s="31">
        <f t="shared" si="3"/>
        <v>0</v>
      </c>
    </row>
    <row r="43" spans="4:24" ht="12.75">
      <c r="D43" s="32"/>
      <c r="E43" s="32"/>
      <c r="F43" s="32"/>
      <c r="G43" s="32"/>
      <c r="H43" s="32"/>
      <c r="I43" s="32"/>
      <c r="J43" s="32"/>
      <c r="K43" s="32"/>
      <c r="L43" s="32"/>
      <c r="M43" s="32"/>
      <c r="N43" s="32"/>
      <c r="O43" s="32"/>
      <c r="P43" s="32"/>
      <c r="Q43" s="32"/>
      <c r="R43" s="32"/>
      <c r="S43" s="32"/>
      <c r="T43" s="32"/>
      <c r="U43" s="32"/>
      <c r="V43" s="32"/>
      <c r="W43" s="32"/>
      <c r="X43" s="32"/>
    </row>
    <row r="44" spans="2:24" ht="12.75">
      <c r="B44" s="8" t="s">
        <v>215</v>
      </c>
      <c r="C44" s="10" t="s">
        <v>17</v>
      </c>
      <c r="D44" s="76"/>
      <c r="E44" s="76"/>
      <c r="F44" s="76"/>
      <c r="G44" s="76"/>
      <c r="H44" s="76"/>
      <c r="I44" s="76"/>
      <c r="J44" s="76"/>
      <c r="K44" s="76"/>
      <c r="L44" s="76"/>
      <c r="M44" s="76"/>
      <c r="N44" s="76"/>
      <c r="O44" s="76"/>
      <c r="P44" s="76"/>
      <c r="Q44" s="76"/>
      <c r="R44" s="76"/>
      <c r="S44" s="76"/>
      <c r="T44" s="76"/>
      <c r="U44" s="76"/>
      <c r="V44" s="76"/>
      <c r="W44" s="76"/>
      <c r="X44" s="76"/>
    </row>
    <row r="45" ht="12.75"/>
    <row r="46" ht="12.75">
      <c r="B46" s="30" t="s">
        <v>60</v>
      </c>
    </row>
    <row r="47" ht="12.75">
      <c r="B47" s="76" t="s">
        <v>308</v>
      </c>
    </row>
    <row r="48" ht="12.75">
      <c r="B48" s="32"/>
    </row>
    <row r="49" spans="2:4" ht="12.75">
      <c r="B49" s="8" t="s">
        <v>326</v>
      </c>
      <c r="C49" s="10" t="s">
        <v>18</v>
      </c>
      <c r="D49" s="81"/>
    </row>
    <row r="50" spans="2:4" ht="12.75">
      <c r="B50" s="8" t="s">
        <v>63</v>
      </c>
      <c r="C50" s="10" t="s">
        <v>17</v>
      </c>
      <c r="D50" s="76"/>
    </row>
    <row r="51" spans="2:4" ht="12.75">
      <c r="B51" s="8" t="s">
        <v>56</v>
      </c>
      <c r="C51" s="10" t="s">
        <v>58</v>
      </c>
      <c r="D51" s="82"/>
    </row>
    <row r="52" spans="2:4" ht="12.75">
      <c r="B52" s="8" t="s">
        <v>57</v>
      </c>
      <c r="C52" s="10" t="s">
        <v>58</v>
      </c>
      <c r="D52" s="82"/>
    </row>
    <row r="53" spans="3:4" ht="12.75">
      <c r="C53" s="54"/>
      <c r="D53" s="55"/>
    </row>
    <row r="54" spans="2:24" ht="12.75">
      <c r="B54" s="8" t="s">
        <v>327</v>
      </c>
      <c r="C54" s="54" t="s">
        <v>18</v>
      </c>
      <c r="D54" s="81"/>
      <c r="E54" s="81"/>
      <c r="F54" s="81"/>
      <c r="G54" s="81"/>
      <c r="H54" s="81"/>
      <c r="I54" s="81"/>
      <c r="J54" s="81"/>
      <c r="K54" s="81"/>
      <c r="L54" s="81"/>
      <c r="M54" s="81"/>
      <c r="N54" s="81"/>
      <c r="O54" s="81"/>
      <c r="P54" s="81"/>
      <c r="Q54" s="81"/>
      <c r="R54" s="81"/>
      <c r="S54" s="81"/>
      <c r="T54" s="81"/>
      <c r="U54" s="81"/>
      <c r="V54" s="81"/>
      <c r="W54" s="81"/>
      <c r="X54" s="81"/>
    </row>
    <row r="55" ht="12.75">
      <c r="B55" s="32"/>
    </row>
    <row r="56" spans="2:24" ht="12.75">
      <c r="B56" s="8" t="s">
        <v>50</v>
      </c>
      <c r="C56" s="10" t="s">
        <v>17</v>
      </c>
      <c r="D56" s="76"/>
      <c r="E56" s="31">
        <f>D60</f>
        <v>0</v>
      </c>
      <c r="F56" s="31">
        <f aca="true" t="shared" si="4" ref="F56:X56">E60</f>
        <v>0</v>
      </c>
      <c r="G56" s="31">
        <f t="shared" si="4"/>
        <v>0</v>
      </c>
      <c r="H56" s="31">
        <f t="shared" si="4"/>
        <v>0</v>
      </c>
      <c r="I56" s="31">
        <f t="shared" si="4"/>
        <v>0</v>
      </c>
      <c r="J56" s="31">
        <f t="shared" si="4"/>
        <v>0</v>
      </c>
      <c r="K56" s="31">
        <f t="shared" si="4"/>
        <v>0</v>
      </c>
      <c r="L56" s="31">
        <f t="shared" si="4"/>
        <v>0</v>
      </c>
      <c r="M56" s="31">
        <f t="shared" si="4"/>
        <v>0</v>
      </c>
      <c r="N56" s="31">
        <f t="shared" si="4"/>
        <v>0</v>
      </c>
      <c r="O56" s="31">
        <f t="shared" si="4"/>
        <v>0</v>
      </c>
      <c r="P56" s="31">
        <f t="shared" si="4"/>
        <v>0</v>
      </c>
      <c r="Q56" s="31">
        <f t="shared" si="4"/>
        <v>0</v>
      </c>
      <c r="R56" s="31">
        <f t="shared" si="4"/>
        <v>0</v>
      </c>
      <c r="S56" s="31">
        <f t="shared" si="4"/>
        <v>0</v>
      </c>
      <c r="T56" s="31">
        <f t="shared" si="4"/>
        <v>0</v>
      </c>
      <c r="U56" s="31">
        <f t="shared" si="4"/>
        <v>0</v>
      </c>
      <c r="V56" s="31">
        <f t="shared" si="4"/>
        <v>0</v>
      </c>
      <c r="W56" s="31">
        <f t="shared" si="4"/>
        <v>0</v>
      </c>
      <c r="X56" s="31">
        <f t="shared" si="4"/>
        <v>0</v>
      </c>
    </row>
    <row r="57" spans="2:24" ht="12.75">
      <c r="B57" s="8" t="s">
        <v>51</v>
      </c>
      <c r="C57" s="10" t="s">
        <v>17</v>
      </c>
      <c r="D57" s="76"/>
      <c r="E57" s="76"/>
      <c r="F57" s="76"/>
      <c r="G57" s="76"/>
      <c r="H57" s="76"/>
      <c r="I57" s="76"/>
      <c r="J57" s="76"/>
      <c r="K57" s="76"/>
      <c r="L57" s="76"/>
      <c r="M57" s="76"/>
      <c r="N57" s="76"/>
      <c r="O57" s="76"/>
      <c r="P57" s="76"/>
      <c r="Q57" s="76"/>
      <c r="R57" s="76"/>
      <c r="S57" s="76"/>
      <c r="T57" s="76"/>
      <c r="U57" s="76"/>
      <c r="V57" s="76"/>
      <c r="W57" s="76"/>
      <c r="X57" s="76"/>
    </row>
    <row r="58" spans="2:24" ht="12.75">
      <c r="B58" s="8" t="s">
        <v>52</v>
      </c>
      <c r="C58" s="10" t="s">
        <v>17</v>
      </c>
      <c r="D58" s="76"/>
      <c r="E58" s="76"/>
      <c r="F58" s="76"/>
      <c r="G58" s="76"/>
      <c r="H58" s="76"/>
      <c r="I58" s="76"/>
      <c r="J58" s="76"/>
      <c r="K58" s="76"/>
      <c r="L58" s="76"/>
      <c r="M58" s="76"/>
      <c r="N58" s="76"/>
      <c r="O58" s="76"/>
      <c r="P58" s="76"/>
      <c r="Q58" s="76"/>
      <c r="R58" s="76"/>
      <c r="S58" s="76"/>
      <c r="T58" s="76"/>
      <c r="U58" s="76"/>
      <c r="V58" s="76"/>
      <c r="W58" s="76"/>
      <c r="X58" s="76"/>
    </row>
    <row r="59" spans="2:24" ht="12.75">
      <c r="B59" s="8" t="s">
        <v>53</v>
      </c>
      <c r="C59" s="10" t="s">
        <v>17</v>
      </c>
      <c r="D59" s="76"/>
      <c r="E59" s="76"/>
      <c r="F59" s="76"/>
      <c r="G59" s="76"/>
      <c r="H59" s="76"/>
      <c r="I59" s="76"/>
      <c r="J59" s="76"/>
      <c r="K59" s="76"/>
      <c r="L59" s="76"/>
      <c r="M59" s="76"/>
      <c r="N59" s="76"/>
      <c r="O59" s="76"/>
      <c r="P59" s="76"/>
      <c r="Q59" s="76"/>
      <c r="R59" s="76"/>
      <c r="S59" s="76"/>
      <c r="T59" s="76"/>
      <c r="U59" s="76"/>
      <c r="V59" s="76"/>
      <c r="W59" s="76"/>
      <c r="X59" s="76"/>
    </row>
    <row r="60" spans="2:24" ht="12.75">
      <c r="B60" s="8" t="s">
        <v>54</v>
      </c>
      <c r="C60" s="10" t="s">
        <v>17</v>
      </c>
      <c r="D60" s="31">
        <f>SUM(D56:D59)</f>
        <v>0</v>
      </c>
      <c r="E60" s="31">
        <f>SUM(E56:E59)</f>
        <v>0</v>
      </c>
      <c r="F60" s="31">
        <f aca="true" t="shared" si="5" ref="F60:X60">SUM(F56:F59)</f>
        <v>0</v>
      </c>
      <c r="G60" s="31">
        <f t="shared" si="5"/>
        <v>0</v>
      </c>
      <c r="H60" s="31">
        <f t="shared" si="5"/>
        <v>0</v>
      </c>
      <c r="I60" s="31">
        <f t="shared" si="5"/>
        <v>0</v>
      </c>
      <c r="J60" s="31">
        <f t="shared" si="5"/>
        <v>0</v>
      </c>
      <c r="K60" s="31">
        <f t="shared" si="5"/>
        <v>0</v>
      </c>
      <c r="L60" s="31">
        <f t="shared" si="5"/>
        <v>0</v>
      </c>
      <c r="M60" s="31">
        <f t="shared" si="5"/>
        <v>0</v>
      </c>
      <c r="N60" s="31">
        <f t="shared" si="5"/>
        <v>0</v>
      </c>
      <c r="O60" s="31">
        <f t="shared" si="5"/>
        <v>0</v>
      </c>
      <c r="P60" s="31">
        <f t="shared" si="5"/>
        <v>0</v>
      </c>
      <c r="Q60" s="31">
        <f t="shared" si="5"/>
        <v>0</v>
      </c>
      <c r="R60" s="31">
        <f t="shared" si="5"/>
        <v>0</v>
      </c>
      <c r="S60" s="31">
        <f t="shared" si="5"/>
        <v>0</v>
      </c>
      <c r="T60" s="31">
        <f t="shared" si="5"/>
        <v>0</v>
      </c>
      <c r="U60" s="31">
        <f t="shared" si="5"/>
        <v>0</v>
      </c>
      <c r="V60" s="31">
        <f t="shared" si="5"/>
        <v>0</v>
      </c>
      <c r="W60" s="31">
        <f t="shared" si="5"/>
        <v>0</v>
      </c>
      <c r="X60" s="31">
        <f t="shared" si="5"/>
        <v>0</v>
      </c>
    </row>
    <row r="61" spans="4:24" ht="12.75">
      <c r="D61" s="32"/>
      <c r="E61" s="32"/>
      <c r="F61" s="32"/>
      <c r="G61" s="32"/>
      <c r="H61" s="32"/>
      <c r="I61" s="32"/>
      <c r="J61" s="32"/>
      <c r="K61" s="32"/>
      <c r="L61" s="32"/>
      <c r="M61" s="32"/>
      <c r="N61" s="32"/>
      <c r="O61" s="32"/>
      <c r="P61" s="32"/>
      <c r="Q61" s="32"/>
      <c r="R61" s="32"/>
      <c r="S61" s="32"/>
      <c r="T61" s="32"/>
      <c r="U61" s="32"/>
      <c r="V61" s="32"/>
      <c r="W61" s="32"/>
      <c r="X61" s="32"/>
    </row>
    <row r="62" spans="2:24" ht="12.75">
      <c r="B62" s="8" t="s">
        <v>215</v>
      </c>
      <c r="C62" s="10" t="s">
        <v>17</v>
      </c>
      <c r="D62" s="76"/>
      <c r="E62" s="76"/>
      <c r="F62" s="76"/>
      <c r="G62" s="76"/>
      <c r="H62" s="76"/>
      <c r="I62" s="76"/>
      <c r="J62" s="76"/>
      <c r="K62" s="76"/>
      <c r="L62" s="76"/>
      <c r="M62" s="76"/>
      <c r="N62" s="76"/>
      <c r="O62" s="76"/>
      <c r="P62" s="76"/>
      <c r="Q62" s="76"/>
      <c r="R62" s="76"/>
      <c r="S62" s="76"/>
      <c r="T62" s="76"/>
      <c r="U62" s="76"/>
      <c r="V62" s="76"/>
      <c r="W62" s="76"/>
      <c r="X62" s="76"/>
    </row>
    <row r="63" ht="12.75"/>
    <row r="64" ht="12.75">
      <c r="B64" s="30" t="s">
        <v>61</v>
      </c>
    </row>
    <row r="65" ht="12.75">
      <c r="B65" s="76" t="s">
        <v>308</v>
      </c>
    </row>
    <row r="66" ht="12.75">
      <c r="B66" s="32"/>
    </row>
    <row r="67" spans="2:4" ht="12.75">
      <c r="B67" s="8" t="s">
        <v>326</v>
      </c>
      <c r="C67" s="10" t="s">
        <v>18</v>
      </c>
      <c r="D67" s="81"/>
    </row>
    <row r="68" spans="2:4" ht="12.75">
      <c r="B68" s="8" t="s">
        <v>63</v>
      </c>
      <c r="C68" s="10" t="s">
        <v>17</v>
      </c>
      <c r="D68" s="76"/>
    </row>
    <row r="69" spans="2:4" ht="12.75">
      <c r="B69" s="8" t="s">
        <v>56</v>
      </c>
      <c r="C69" s="10" t="s">
        <v>58</v>
      </c>
      <c r="D69" s="82"/>
    </row>
    <row r="70" spans="2:4" ht="12.75">
      <c r="B70" s="8" t="s">
        <v>57</v>
      </c>
      <c r="C70" s="10" t="s">
        <v>58</v>
      </c>
      <c r="D70" s="82"/>
    </row>
    <row r="71" spans="3:4" ht="12.75">
      <c r="C71" s="54"/>
      <c r="D71" s="55"/>
    </row>
    <row r="72" spans="2:24" ht="12.75">
      <c r="B72" s="8" t="s">
        <v>327</v>
      </c>
      <c r="C72" s="54" t="s">
        <v>18</v>
      </c>
      <c r="D72" s="81"/>
      <c r="E72" s="81"/>
      <c r="F72" s="81"/>
      <c r="G72" s="81"/>
      <c r="H72" s="81"/>
      <c r="I72" s="81"/>
      <c r="J72" s="81"/>
      <c r="K72" s="81"/>
      <c r="L72" s="81"/>
      <c r="M72" s="81"/>
      <c r="N72" s="81"/>
      <c r="O72" s="81"/>
      <c r="P72" s="81"/>
      <c r="Q72" s="81"/>
      <c r="R72" s="81"/>
      <c r="S72" s="81"/>
      <c r="T72" s="81"/>
      <c r="U72" s="81"/>
      <c r="V72" s="81"/>
      <c r="W72" s="81"/>
      <c r="X72" s="81"/>
    </row>
    <row r="73" ht="12.75">
      <c r="B73" s="32"/>
    </row>
    <row r="74" spans="2:24" ht="12.75">
      <c r="B74" s="8" t="s">
        <v>50</v>
      </c>
      <c r="C74" s="10" t="s">
        <v>17</v>
      </c>
      <c r="D74" s="76"/>
      <c r="E74" s="31">
        <f>D78</f>
        <v>0</v>
      </c>
      <c r="F74" s="31">
        <f aca="true" t="shared" si="6" ref="F74:X74">E78</f>
        <v>0</v>
      </c>
      <c r="G74" s="31">
        <f t="shared" si="6"/>
        <v>0</v>
      </c>
      <c r="H74" s="31">
        <f t="shared" si="6"/>
        <v>0</v>
      </c>
      <c r="I74" s="31">
        <f t="shared" si="6"/>
        <v>0</v>
      </c>
      <c r="J74" s="31">
        <f t="shared" si="6"/>
        <v>0</v>
      </c>
      <c r="K74" s="31">
        <f t="shared" si="6"/>
        <v>0</v>
      </c>
      <c r="L74" s="31">
        <f t="shared" si="6"/>
        <v>0</v>
      </c>
      <c r="M74" s="31">
        <f t="shared" si="6"/>
        <v>0</v>
      </c>
      <c r="N74" s="31">
        <f t="shared" si="6"/>
        <v>0</v>
      </c>
      <c r="O74" s="31">
        <f t="shared" si="6"/>
        <v>0</v>
      </c>
      <c r="P74" s="31">
        <f t="shared" si="6"/>
        <v>0</v>
      </c>
      <c r="Q74" s="31">
        <f t="shared" si="6"/>
        <v>0</v>
      </c>
      <c r="R74" s="31">
        <f t="shared" si="6"/>
        <v>0</v>
      </c>
      <c r="S74" s="31">
        <f t="shared" si="6"/>
        <v>0</v>
      </c>
      <c r="T74" s="31">
        <f t="shared" si="6"/>
        <v>0</v>
      </c>
      <c r="U74" s="31">
        <f t="shared" si="6"/>
        <v>0</v>
      </c>
      <c r="V74" s="31">
        <f t="shared" si="6"/>
        <v>0</v>
      </c>
      <c r="W74" s="31">
        <f t="shared" si="6"/>
        <v>0</v>
      </c>
      <c r="X74" s="31">
        <f t="shared" si="6"/>
        <v>0</v>
      </c>
    </row>
    <row r="75" spans="2:24" ht="12.75">
      <c r="B75" s="8" t="s">
        <v>51</v>
      </c>
      <c r="C75" s="10" t="s">
        <v>17</v>
      </c>
      <c r="D75" s="76"/>
      <c r="E75" s="76"/>
      <c r="F75" s="76"/>
      <c r="G75" s="76"/>
      <c r="H75" s="76"/>
      <c r="I75" s="76"/>
      <c r="J75" s="76"/>
      <c r="K75" s="76"/>
      <c r="L75" s="76"/>
      <c r="M75" s="76"/>
      <c r="N75" s="76"/>
      <c r="O75" s="76"/>
      <c r="P75" s="76"/>
      <c r="Q75" s="76"/>
      <c r="R75" s="76"/>
      <c r="S75" s="76"/>
      <c r="T75" s="76"/>
      <c r="U75" s="76"/>
      <c r="V75" s="76"/>
      <c r="W75" s="76"/>
      <c r="X75" s="76"/>
    </row>
    <row r="76" spans="2:24" ht="12.75">
      <c r="B76" s="8" t="s">
        <v>52</v>
      </c>
      <c r="C76" s="10" t="s">
        <v>17</v>
      </c>
      <c r="D76" s="76"/>
      <c r="E76" s="76"/>
      <c r="F76" s="76"/>
      <c r="G76" s="76"/>
      <c r="H76" s="76"/>
      <c r="I76" s="76"/>
      <c r="J76" s="76"/>
      <c r="K76" s="76"/>
      <c r="L76" s="76"/>
      <c r="M76" s="76"/>
      <c r="N76" s="76"/>
      <c r="O76" s="76"/>
      <c r="P76" s="76"/>
      <c r="Q76" s="76"/>
      <c r="R76" s="76"/>
      <c r="S76" s="76"/>
      <c r="T76" s="76"/>
      <c r="U76" s="76"/>
      <c r="V76" s="76"/>
      <c r="W76" s="76"/>
      <c r="X76" s="76"/>
    </row>
    <row r="77" spans="2:24" ht="12.75">
      <c r="B77" s="8" t="s">
        <v>53</v>
      </c>
      <c r="C77" s="10" t="s">
        <v>17</v>
      </c>
      <c r="D77" s="76"/>
      <c r="E77" s="76"/>
      <c r="F77" s="76"/>
      <c r="G77" s="76"/>
      <c r="H77" s="76"/>
      <c r="I77" s="76"/>
      <c r="J77" s="76"/>
      <c r="K77" s="76"/>
      <c r="L77" s="76"/>
      <c r="M77" s="76"/>
      <c r="N77" s="76"/>
      <c r="O77" s="76"/>
      <c r="P77" s="76"/>
      <c r="Q77" s="76"/>
      <c r="R77" s="76"/>
      <c r="S77" s="76"/>
      <c r="T77" s="76"/>
      <c r="U77" s="76"/>
      <c r="V77" s="76"/>
      <c r="W77" s="76"/>
      <c r="X77" s="76"/>
    </row>
    <row r="78" spans="2:24" ht="12.75">
      <c r="B78" s="8" t="s">
        <v>54</v>
      </c>
      <c r="C78" s="10" t="s">
        <v>17</v>
      </c>
      <c r="D78" s="31">
        <f>SUM(D74:D77)</f>
        <v>0</v>
      </c>
      <c r="E78" s="31">
        <f>SUM(E74:E77)</f>
        <v>0</v>
      </c>
      <c r="F78" s="31">
        <f aca="true" t="shared" si="7" ref="F78:X78">SUM(F74:F77)</f>
        <v>0</v>
      </c>
      <c r="G78" s="31">
        <f t="shared" si="7"/>
        <v>0</v>
      </c>
      <c r="H78" s="31">
        <f t="shared" si="7"/>
        <v>0</v>
      </c>
      <c r="I78" s="31">
        <f t="shared" si="7"/>
        <v>0</v>
      </c>
      <c r="J78" s="31">
        <f t="shared" si="7"/>
        <v>0</v>
      </c>
      <c r="K78" s="31">
        <f t="shared" si="7"/>
        <v>0</v>
      </c>
      <c r="L78" s="31">
        <f t="shared" si="7"/>
        <v>0</v>
      </c>
      <c r="M78" s="31">
        <f t="shared" si="7"/>
        <v>0</v>
      </c>
      <c r="N78" s="31">
        <f t="shared" si="7"/>
        <v>0</v>
      </c>
      <c r="O78" s="31">
        <f t="shared" si="7"/>
        <v>0</v>
      </c>
      <c r="P78" s="31">
        <f t="shared" si="7"/>
        <v>0</v>
      </c>
      <c r="Q78" s="31">
        <f t="shared" si="7"/>
        <v>0</v>
      </c>
      <c r="R78" s="31">
        <f t="shared" si="7"/>
        <v>0</v>
      </c>
      <c r="S78" s="31">
        <f t="shared" si="7"/>
        <v>0</v>
      </c>
      <c r="T78" s="31">
        <f t="shared" si="7"/>
        <v>0</v>
      </c>
      <c r="U78" s="31">
        <f t="shared" si="7"/>
        <v>0</v>
      </c>
      <c r="V78" s="31">
        <f t="shared" si="7"/>
        <v>0</v>
      </c>
      <c r="W78" s="31">
        <f t="shared" si="7"/>
        <v>0</v>
      </c>
      <c r="X78" s="31">
        <f t="shared" si="7"/>
        <v>0</v>
      </c>
    </row>
    <row r="79" spans="4:24" ht="12.75">
      <c r="D79" s="32"/>
      <c r="E79" s="32"/>
      <c r="F79" s="32"/>
      <c r="G79" s="32"/>
      <c r="H79" s="32"/>
      <c r="I79" s="32"/>
      <c r="J79" s="32"/>
      <c r="K79" s="32"/>
      <c r="L79" s="32"/>
      <c r="M79" s="32"/>
      <c r="N79" s="32"/>
      <c r="O79" s="32"/>
      <c r="P79" s="32"/>
      <c r="Q79" s="32"/>
      <c r="R79" s="32"/>
      <c r="S79" s="32"/>
      <c r="T79" s="32"/>
      <c r="U79" s="32"/>
      <c r="V79" s="32"/>
      <c r="W79" s="32"/>
      <c r="X79" s="32"/>
    </row>
    <row r="80" spans="2:24" ht="12.75">
      <c r="B80" s="8" t="s">
        <v>215</v>
      </c>
      <c r="C80" s="10" t="s">
        <v>17</v>
      </c>
      <c r="D80" s="76"/>
      <c r="E80" s="76"/>
      <c r="F80" s="76"/>
      <c r="G80" s="76"/>
      <c r="H80" s="76"/>
      <c r="I80" s="76"/>
      <c r="J80" s="76"/>
      <c r="K80" s="76"/>
      <c r="L80" s="76"/>
      <c r="M80" s="76"/>
      <c r="N80" s="76"/>
      <c r="O80" s="76"/>
      <c r="P80" s="76"/>
      <c r="Q80" s="76"/>
      <c r="R80" s="76"/>
      <c r="S80" s="76"/>
      <c r="T80" s="76"/>
      <c r="U80" s="76"/>
      <c r="V80" s="76"/>
      <c r="W80" s="76"/>
      <c r="X80" s="76"/>
    </row>
    <row r="81" ht="12.75"/>
    <row r="82" ht="12.75">
      <c r="B82" s="30" t="s">
        <v>62</v>
      </c>
    </row>
    <row r="83" ht="12.75">
      <c r="B83" s="76" t="s">
        <v>308</v>
      </c>
    </row>
    <row r="84" ht="12.75">
      <c r="B84" s="32"/>
    </row>
    <row r="85" spans="2:4" ht="12.75">
      <c r="B85" s="8" t="s">
        <v>326</v>
      </c>
      <c r="C85" s="10" t="s">
        <v>18</v>
      </c>
      <c r="D85" s="81"/>
    </row>
    <row r="86" spans="2:4" ht="12.75">
      <c r="B86" s="8" t="s">
        <v>63</v>
      </c>
      <c r="C86" s="10" t="s">
        <v>17</v>
      </c>
      <c r="D86" s="76"/>
    </row>
    <row r="87" spans="2:4" ht="12.75">
      <c r="B87" s="8" t="s">
        <v>56</v>
      </c>
      <c r="C87" s="10" t="s">
        <v>58</v>
      </c>
      <c r="D87" s="82"/>
    </row>
    <row r="88" spans="2:4" ht="12.75">
      <c r="B88" s="8" t="s">
        <v>57</v>
      </c>
      <c r="C88" s="10" t="s">
        <v>58</v>
      </c>
      <c r="D88" s="82"/>
    </row>
    <row r="89" spans="3:4" ht="12.75">
      <c r="C89" s="54"/>
      <c r="D89" s="55"/>
    </row>
    <row r="90" spans="2:24" ht="12.75">
      <c r="B90" s="8" t="s">
        <v>327</v>
      </c>
      <c r="C90" s="54" t="s">
        <v>18</v>
      </c>
      <c r="D90" s="81"/>
      <c r="E90" s="81"/>
      <c r="F90" s="81"/>
      <c r="G90" s="81"/>
      <c r="H90" s="81"/>
      <c r="I90" s="81"/>
      <c r="J90" s="81"/>
      <c r="K90" s="81"/>
      <c r="L90" s="81"/>
      <c r="M90" s="81"/>
      <c r="N90" s="81"/>
      <c r="O90" s="81"/>
      <c r="P90" s="81"/>
      <c r="Q90" s="81"/>
      <c r="R90" s="81"/>
      <c r="S90" s="81"/>
      <c r="T90" s="81"/>
      <c r="U90" s="81"/>
      <c r="V90" s="81"/>
      <c r="W90" s="81"/>
      <c r="X90" s="81"/>
    </row>
    <row r="91" ht="12.75">
      <c r="B91" s="32"/>
    </row>
    <row r="92" spans="2:24" ht="12.75">
      <c r="B92" s="8" t="s">
        <v>50</v>
      </c>
      <c r="C92" s="10" t="s">
        <v>17</v>
      </c>
      <c r="D92" s="76"/>
      <c r="E92" s="31">
        <f>D96</f>
        <v>0</v>
      </c>
      <c r="F92" s="31">
        <f aca="true" t="shared" si="8" ref="F92:X92">E96</f>
        <v>0</v>
      </c>
      <c r="G92" s="31">
        <f t="shared" si="8"/>
        <v>0</v>
      </c>
      <c r="H92" s="31">
        <f t="shared" si="8"/>
        <v>0</v>
      </c>
      <c r="I92" s="31">
        <f t="shared" si="8"/>
        <v>0</v>
      </c>
      <c r="J92" s="31">
        <f t="shared" si="8"/>
        <v>0</v>
      </c>
      <c r="K92" s="31">
        <f t="shared" si="8"/>
        <v>0</v>
      </c>
      <c r="L92" s="31">
        <f t="shared" si="8"/>
        <v>0</v>
      </c>
      <c r="M92" s="31">
        <f t="shared" si="8"/>
        <v>0</v>
      </c>
      <c r="N92" s="31">
        <f t="shared" si="8"/>
        <v>0</v>
      </c>
      <c r="O92" s="31">
        <f t="shared" si="8"/>
        <v>0</v>
      </c>
      <c r="P92" s="31">
        <f t="shared" si="8"/>
        <v>0</v>
      </c>
      <c r="Q92" s="31">
        <f t="shared" si="8"/>
        <v>0</v>
      </c>
      <c r="R92" s="31">
        <f t="shared" si="8"/>
        <v>0</v>
      </c>
      <c r="S92" s="31">
        <f t="shared" si="8"/>
        <v>0</v>
      </c>
      <c r="T92" s="31">
        <f t="shared" si="8"/>
        <v>0</v>
      </c>
      <c r="U92" s="31">
        <f t="shared" si="8"/>
        <v>0</v>
      </c>
      <c r="V92" s="31">
        <f t="shared" si="8"/>
        <v>0</v>
      </c>
      <c r="W92" s="31">
        <f t="shared" si="8"/>
        <v>0</v>
      </c>
      <c r="X92" s="31">
        <f t="shared" si="8"/>
        <v>0</v>
      </c>
    </row>
    <row r="93" spans="2:24" ht="12.75">
      <c r="B93" s="8" t="s">
        <v>51</v>
      </c>
      <c r="C93" s="10" t="s">
        <v>17</v>
      </c>
      <c r="D93" s="76"/>
      <c r="E93" s="76"/>
      <c r="F93" s="76"/>
      <c r="G93" s="76"/>
      <c r="H93" s="76"/>
      <c r="I93" s="76"/>
      <c r="J93" s="76"/>
      <c r="K93" s="76"/>
      <c r="L93" s="76"/>
      <c r="M93" s="76"/>
      <c r="N93" s="76"/>
      <c r="O93" s="76"/>
      <c r="P93" s="76"/>
      <c r="Q93" s="76"/>
      <c r="R93" s="76"/>
      <c r="S93" s="76"/>
      <c r="T93" s="76"/>
      <c r="U93" s="76"/>
      <c r="V93" s="76"/>
      <c r="W93" s="76"/>
      <c r="X93" s="76"/>
    </row>
    <row r="94" spans="2:24" ht="12.75">
      <c r="B94" s="8" t="s">
        <v>52</v>
      </c>
      <c r="C94" s="10" t="s">
        <v>17</v>
      </c>
      <c r="D94" s="76"/>
      <c r="E94" s="76"/>
      <c r="F94" s="76"/>
      <c r="G94" s="76"/>
      <c r="H94" s="76"/>
      <c r="I94" s="76"/>
      <c r="J94" s="76"/>
      <c r="K94" s="76"/>
      <c r="L94" s="76"/>
      <c r="M94" s="76"/>
      <c r="N94" s="76"/>
      <c r="O94" s="76"/>
      <c r="P94" s="76"/>
      <c r="Q94" s="76"/>
      <c r="R94" s="76"/>
      <c r="S94" s="76"/>
      <c r="T94" s="76"/>
      <c r="U94" s="76"/>
      <c r="V94" s="76"/>
      <c r="W94" s="76"/>
      <c r="X94" s="76"/>
    </row>
    <row r="95" spans="2:24" ht="12.75">
      <c r="B95" s="8" t="s">
        <v>53</v>
      </c>
      <c r="C95" s="10" t="s">
        <v>17</v>
      </c>
      <c r="D95" s="76"/>
      <c r="E95" s="76"/>
      <c r="F95" s="76"/>
      <c r="G95" s="76"/>
      <c r="H95" s="76"/>
      <c r="I95" s="76"/>
      <c r="J95" s="76"/>
      <c r="K95" s="76"/>
      <c r="L95" s="76"/>
      <c r="M95" s="76"/>
      <c r="N95" s="76"/>
      <c r="O95" s="76"/>
      <c r="P95" s="76"/>
      <c r="Q95" s="76"/>
      <c r="R95" s="76"/>
      <c r="S95" s="76"/>
      <c r="T95" s="76"/>
      <c r="U95" s="76"/>
      <c r="V95" s="76"/>
      <c r="W95" s="76"/>
      <c r="X95" s="76"/>
    </row>
    <row r="96" spans="2:24" ht="12.75">
      <c r="B96" s="8" t="s">
        <v>54</v>
      </c>
      <c r="C96" s="10" t="s">
        <v>17</v>
      </c>
      <c r="D96" s="31">
        <f aca="true" t="shared" si="9" ref="D96:X96">SUM(D92:D95)</f>
        <v>0</v>
      </c>
      <c r="E96" s="31">
        <f t="shared" si="9"/>
        <v>0</v>
      </c>
      <c r="F96" s="31">
        <f t="shared" si="9"/>
        <v>0</v>
      </c>
      <c r="G96" s="31">
        <f t="shared" si="9"/>
        <v>0</v>
      </c>
      <c r="H96" s="31">
        <f t="shared" si="9"/>
        <v>0</v>
      </c>
      <c r="I96" s="31">
        <f t="shared" si="9"/>
        <v>0</v>
      </c>
      <c r="J96" s="31">
        <f t="shared" si="9"/>
        <v>0</v>
      </c>
      <c r="K96" s="31">
        <f t="shared" si="9"/>
        <v>0</v>
      </c>
      <c r="L96" s="31">
        <f t="shared" si="9"/>
        <v>0</v>
      </c>
      <c r="M96" s="31">
        <f t="shared" si="9"/>
        <v>0</v>
      </c>
      <c r="N96" s="31">
        <f t="shared" si="9"/>
        <v>0</v>
      </c>
      <c r="O96" s="31">
        <f t="shared" si="9"/>
        <v>0</v>
      </c>
      <c r="P96" s="31">
        <f t="shared" si="9"/>
        <v>0</v>
      </c>
      <c r="Q96" s="31">
        <f t="shared" si="9"/>
        <v>0</v>
      </c>
      <c r="R96" s="31">
        <f t="shared" si="9"/>
        <v>0</v>
      </c>
      <c r="S96" s="31">
        <f t="shared" si="9"/>
        <v>0</v>
      </c>
      <c r="T96" s="31">
        <f t="shared" si="9"/>
        <v>0</v>
      </c>
      <c r="U96" s="31">
        <f t="shared" si="9"/>
        <v>0</v>
      </c>
      <c r="V96" s="31">
        <f t="shared" si="9"/>
        <v>0</v>
      </c>
      <c r="W96" s="31">
        <f t="shared" si="9"/>
        <v>0</v>
      </c>
      <c r="X96" s="31">
        <f t="shared" si="9"/>
        <v>0</v>
      </c>
    </row>
    <row r="97" spans="4:24" ht="12.75">
      <c r="D97" s="32"/>
      <c r="E97" s="32"/>
      <c r="F97" s="32"/>
      <c r="G97" s="32"/>
      <c r="H97" s="32"/>
      <c r="I97" s="32"/>
      <c r="J97" s="32"/>
      <c r="K97" s="32"/>
      <c r="L97" s="32"/>
      <c r="M97" s="32"/>
      <c r="N97" s="32"/>
      <c r="O97" s="32"/>
      <c r="P97" s="32"/>
      <c r="Q97" s="32"/>
      <c r="R97" s="32"/>
      <c r="S97" s="32"/>
      <c r="T97" s="32"/>
      <c r="U97" s="32"/>
      <c r="V97" s="32"/>
      <c r="W97" s="32"/>
      <c r="X97" s="32"/>
    </row>
    <row r="98" spans="2:24" ht="12.75">
      <c r="B98" s="8" t="s">
        <v>215</v>
      </c>
      <c r="C98" s="10" t="s">
        <v>17</v>
      </c>
      <c r="D98" s="76"/>
      <c r="E98" s="76"/>
      <c r="F98" s="76"/>
      <c r="G98" s="76"/>
      <c r="H98" s="76"/>
      <c r="I98" s="76"/>
      <c r="J98" s="76"/>
      <c r="K98" s="76"/>
      <c r="L98" s="76"/>
      <c r="M98" s="76"/>
      <c r="N98" s="76"/>
      <c r="O98" s="76"/>
      <c r="P98" s="76"/>
      <c r="Q98" s="76"/>
      <c r="R98" s="76"/>
      <c r="S98" s="76"/>
      <c r="T98" s="76"/>
      <c r="U98" s="76"/>
      <c r="V98" s="76"/>
      <c r="W98" s="76"/>
      <c r="X98" s="76"/>
    </row>
    <row r="99" ht="12.75"/>
    <row r="100" ht="12.75">
      <c r="B100" s="30" t="s">
        <v>64</v>
      </c>
    </row>
    <row r="101" spans="2:24" ht="12.75">
      <c r="B101" s="8" t="s">
        <v>50</v>
      </c>
      <c r="C101" s="10" t="s">
        <v>17</v>
      </c>
      <c r="D101" s="31">
        <f aca="true" t="shared" si="10" ref="D101:X101">SUM(D20,D38,D56,D74,D92)</f>
        <v>0</v>
      </c>
      <c r="E101" s="31">
        <f t="shared" si="10"/>
        <v>0</v>
      </c>
      <c r="F101" s="31">
        <f t="shared" si="10"/>
        <v>0</v>
      </c>
      <c r="G101" s="31">
        <f t="shared" si="10"/>
        <v>0</v>
      </c>
      <c r="H101" s="31">
        <f t="shared" si="10"/>
        <v>0</v>
      </c>
      <c r="I101" s="31">
        <f t="shared" si="10"/>
        <v>0</v>
      </c>
      <c r="J101" s="31">
        <f t="shared" si="10"/>
        <v>0</v>
      </c>
      <c r="K101" s="31">
        <f t="shared" si="10"/>
        <v>0</v>
      </c>
      <c r="L101" s="31">
        <f t="shared" si="10"/>
        <v>0</v>
      </c>
      <c r="M101" s="31">
        <f t="shared" si="10"/>
        <v>0</v>
      </c>
      <c r="N101" s="31">
        <f t="shared" si="10"/>
        <v>0</v>
      </c>
      <c r="O101" s="31">
        <f t="shared" si="10"/>
        <v>0</v>
      </c>
      <c r="P101" s="31">
        <f t="shared" si="10"/>
        <v>0</v>
      </c>
      <c r="Q101" s="31">
        <f t="shared" si="10"/>
        <v>0</v>
      </c>
      <c r="R101" s="31">
        <f t="shared" si="10"/>
        <v>0</v>
      </c>
      <c r="S101" s="31">
        <f t="shared" si="10"/>
        <v>0</v>
      </c>
      <c r="T101" s="31">
        <f t="shared" si="10"/>
        <v>0</v>
      </c>
      <c r="U101" s="31">
        <f t="shared" si="10"/>
        <v>0</v>
      </c>
      <c r="V101" s="31">
        <f t="shared" si="10"/>
        <v>0</v>
      </c>
      <c r="W101" s="31">
        <f t="shared" si="10"/>
        <v>0</v>
      </c>
      <c r="X101" s="31">
        <f t="shared" si="10"/>
        <v>0</v>
      </c>
    </row>
    <row r="102" spans="2:24" ht="12.75">
      <c r="B102" s="8" t="s">
        <v>51</v>
      </c>
      <c r="C102" s="10" t="s">
        <v>17</v>
      </c>
      <c r="D102" s="31">
        <f aca="true" t="shared" si="11" ref="D102:X102">SUM(D21,D39,D57,D75,D93)</f>
        <v>0</v>
      </c>
      <c r="E102" s="31">
        <f t="shared" si="11"/>
        <v>0</v>
      </c>
      <c r="F102" s="31">
        <f t="shared" si="11"/>
        <v>0</v>
      </c>
      <c r="G102" s="31">
        <f t="shared" si="11"/>
        <v>0</v>
      </c>
      <c r="H102" s="31">
        <f t="shared" si="11"/>
        <v>0</v>
      </c>
      <c r="I102" s="31">
        <f t="shared" si="11"/>
        <v>0</v>
      </c>
      <c r="J102" s="31">
        <f t="shared" si="11"/>
        <v>0</v>
      </c>
      <c r="K102" s="31">
        <f t="shared" si="11"/>
        <v>0</v>
      </c>
      <c r="L102" s="31">
        <f t="shared" si="11"/>
        <v>0</v>
      </c>
      <c r="M102" s="31">
        <f t="shared" si="11"/>
        <v>0</v>
      </c>
      <c r="N102" s="31">
        <f t="shared" si="11"/>
        <v>0</v>
      </c>
      <c r="O102" s="31">
        <f t="shared" si="11"/>
        <v>0</v>
      </c>
      <c r="P102" s="31">
        <f t="shared" si="11"/>
        <v>0</v>
      </c>
      <c r="Q102" s="31">
        <f t="shared" si="11"/>
        <v>0</v>
      </c>
      <c r="R102" s="31">
        <f t="shared" si="11"/>
        <v>0</v>
      </c>
      <c r="S102" s="31">
        <f t="shared" si="11"/>
        <v>0</v>
      </c>
      <c r="T102" s="31">
        <f t="shared" si="11"/>
        <v>0</v>
      </c>
      <c r="U102" s="31">
        <f t="shared" si="11"/>
        <v>0</v>
      </c>
      <c r="V102" s="31">
        <f t="shared" si="11"/>
        <v>0</v>
      </c>
      <c r="W102" s="31">
        <f t="shared" si="11"/>
        <v>0</v>
      </c>
      <c r="X102" s="31">
        <f t="shared" si="11"/>
        <v>0</v>
      </c>
    </row>
    <row r="103" spans="2:24" ht="12.75">
      <c r="B103" s="8" t="s">
        <v>52</v>
      </c>
      <c r="C103" s="10" t="s">
        <v>17</v>
      </c>
      <c r="D103" s="31">
        <f aca="true" t="shared" si="12" ref="D103:X103">SUM(D22,D40,D58,D76,D94)</f>
        <v>0</v>
      </c>
      <c r="E103" s="31">
        <f t="shared" si="12"/>
        <v>0</v>
      </c>
      <c r="F103" s="31">
        <f t="shared" si="12"/>
        <v>0</v>
      </c>
      <c r="G103" s="31">
        <f t="shared" si="12"/>
        <v>0</v>
      </c>
      <c r="H103" s="31">
        <f t="shared" si="12"/>
        <v>0</v>
      </c>
      <c r="I103" s="31">
        <f t="shared" si="12"/>
        <v>0</v>
      </c>
      <c r="J103" s="31">
        <f t="shared" si="12"/>
        <v>0</v>
      </c>
      <c r="K103" s="31">
        <f t="shared" si="12"/>
        <v>0</v>
      </c>
      <c r="L103" s="31">
        <f t="shared" si="12"/>
        <v>0</v>
      </c>
      <c r="M103" s="31">
        <f t="shared" si="12"/>
        <v>0</v>
      </c>
      <c r="N103" s="31">
        <f t="shared" si="12"/>
        <v>0</v>
      </c>
      <c r="O103" s="31">
        <f t="shared" si="12"/>
        <v>0</v>
      </c>
      <c r="P103" s="31">
        <f t="shared" si="12"/>
        <v>0</v>
      </c>
      <c r="Q103" s="31">
        <f t="shared" si="12"/>
        <v>0</v>
      </c>
      <c r="R103" s="31">
        <f t="shared" si="12"/>
        <v>0</v>
      </c>
      <c r="S103" s="31">
        <f t="shared" si="12"/>
        <v>0</v>
      </c>
      <c r="T103" s="31">
        <f t="shared" si="12"/>
        <v>0</v>
      </c>
      <c r="U103" s="31">
        <f t="shared" si="12"/>
        <v>0</v>
      </c>
      <c r="V103" s="31">
        <f t="shared" si="12"/>
        <v>0</v>
      </c>
      <c r="W103" s="31">
        <f t="shared" si="12"/>
        <v>0</v>
      </c>
      <c r="X103" s="31">
        <f t="shared" si="12"/>
        <v>0</v>
      </c>
    </row>
    <row r="104" spans="2:24" ht="12.75">
      <c r="B104" s="8" t="s">
        <v>53</v>
      </c>
      <c r="C104" s="10" t="s">
        <v>17</v>
      </c>
      <c r="D104" s="31">
        <f aca="true" t="shared" si="13" ref="D104:X104">SUM(D23,D41,D59,D77,D95)</f>
        <v>0</v>
      </c>
      <c r="E104" s="31">
        <f t="shared" si="13"/>
        <v>0</v>
      </c>
      <c r="F104" s="31">
        <f t="shared" si="13"/>
        <v>0</v>
      </c>
      <c r="G104" s="31">
        <f t="shared" si="13"/>
        <v>0</v>
      </c>
      <c r="H104" s="31">
        <f t="shared" si="13"/>
        <v>0</v>
      </c>
      <c r="I104" s="31">
        <f t="shared" si="13"/>
        <v>0</v>
      </c>
      <c r="J104" s="31">
        <f t="shared" si="13"/>
        <v>0</v>
      </c>
      <c r="K104" s="31">
        <f t="shared" si="13"/>
        <v>0</v>
      </c>
      <c r="L104" s="31">
        <f t="shared" si="13"/>
        <v>0</v>
      </c>
      <c r="M104" s="31">
        <f t="shared" si="13"/>
        <v>0</v>
      </c>
      <c r="N104" s="31">
        <f t="shared" si="13"/>
        <v>0</v>
      </c>
      <c r="O104" s="31">
        <f t="shared" si="13"/>
        <v>0</v>
      </c>
      <c r="P104" s="31">
        <f t="shared" si="13"/>
        <v>0</v>
      </c>
      <c r="Q104" s="31">
        <f t="shared" si="13"/>
        <v>0</v>
      </c>
      <c r="R104" s="31">
        <f t="shared" si="13"/>
        <v>0</v>
      </c>
      <c r="S104" s="31">
        <f t="shared" si="13"/>
        <v>0</v>
      </c>
      <c r="T104" s="31">
        <f t="shared" si="13"/>
        <v>0</v>
      </c>
      <c r="U104" s="31">
        <f t="shared" si="13"/>
        <v>0</v>
      </c>
      <c r="V104" s="31">
        <f t="shared" si="13"/>
        <v>0</v>
      </c>
      <c r="W104" s="31">
        <f t="shared" si="13"/>
        <v>0</v>
      </c>
      <c r="X104" s="31">
        <f t="shared" si="13"/>
        <v>0</v>
      </c>
    </row>
    <row r="105" spans="2:24" ht="12.75">
      <c r="B105" s="8" t="s">
        <v>54</v>
      </c>
      <c r="C105" s="10" t="s">
        <v>17</v>
      </c>
      <c r="D105" s="31">
        <f>SUM(D101:D104)</f>
        <v>0</v>
      </c>
      <c r="E105" s="31">
        <f aca="true" t="shared" si="14" ref="E105:X105">SUM(E101:E104)</f>
        <v>0</v>
      </c>
      <c r="F105" s="31">
        <f t="shared" si="14"/>
        <v>0</v>
      </c>
      <c r="G105" s="31">
        <f t="shared" si="14"/>
        <v>0</v>
      </c>
      <c r="H105" s="31">
        <f t="shared" si="14"/>
        <v>0</v>
      </c>
      <c r="I105" s="31">
        <f t="shared" si="14"/>
        <v>0</v>
      </c>
      <c r="J105" s="31">
        <f t="shared" si="14"/>
        <v>0</v>
      </c>
      <c r="K105" s="31">
        <f t="shared" si="14"/>
        <v>0</v>
      </c>
      <c r="L105" s="31">
        <f t="shared" si="14"/>
        <v>0</v>
      </c>
      <c r="M105" s="31">
        <f t="shared" si="14"/>
        <v>0</v>
      </c>
      <c r="N105" s="31">
        <f t="shared" si="14"/>
        <v>0</v>
      </c>
      <c r="O105" s="31">
        <f t="shared" si="14"/>
        <v>0</v>
      </c>
      <c r="P105" s="31">
        <f t="shared" si="14"/>
        <v>0</v>
      </c>
      <c r="Q105" s="31">
        <f t="shared" si="14"/>
        <v>0</v>
      </c>
      <c r="R105" s="31">
        <f t="shared" si="14"/>
        <v>0</v>
      </c>
      <c r="S105" s="31">
        <f t="shared" si="14"/>
        <v>0</v>
      </c>
      <c r="T105" s="31">
        <f t="shared" si="14"/>
        <v>0</v>
      </c>
      <c r="U105" s="31">
        <f t="shared" si="14"/>
        <v>0</v>
      </c>
      <c r="V105" s="31">
        <f t="shared" si="14"/>
        <v>0</v>
      </c>
      <c r="W105" s="31">
        <f t="shared" si="14"/>
        <v>0</v>
      </c>
      <c r="X105" s="31">
        <f t="shared" si="14"/>
        <v>0</v>
      </c>
    </row>
    <row r="106" spans="4:24" ht="12.75">
      <c r="D106" s="32"/>
      <c r="E106" s="32"/>
      <c r="F106" s="32"/>
      <c r="G106" s="32"/>
      <c r="H106" s="32"/>
      <c r="I106" s="32"/>
      <c r="J106" s="32"/>
      <c r="K106" s="32"/>
      <c r="L106" s="32"/>
      <c r="M106" s="32"/>
      <c r="N106" s="32"/>
      <c r="O106" s="32"/>
      <c r="P106" s="32"/>
      <c r="Q106" s="32"/>
      <c r="R106" s="32"/>
      <c r="S106" s="32"/>
      <c r="T106" s="32"/>
      <c r="U106" s="32"/>
      <c r="V106" s="32"/>
      <c r="W106" s="32"/>
      <c r="X106" s="32"/>
    </row>
    <row r="107" spans="2:24" ht="12.75">
      <c r="B107" s="8" t="s">
        <v>215</v>
      </c>
      <c r="C107" s="10" t="s">
        <v>17</v>
      </c>
      <c r="D107" s="31">
        <f aca="true" t="shared" si="15" ref="D107:X107">SUM(D26,D44,D62,D80,D98)</f>
        <v>0</v>
      </c>
      <c r="E107" s="31">
        <f t="shared" si="15"/>
        <v>0</v>
      </c>
      <c r="F107" s="31">
        <f t="shared" si="15"/>
        <v>0</v>
      </c>
      <c r="G107" s="31">
        <f t="shared" si="15"/>
        <v>0</v>
      </c>
      <c r="H107" s="31">
        <f t="shared" si="15"/>
        <v>0</v>
      </c>
      <c r="I107" s="31">
        <f t="shared" si="15"/>
        <v>0</v>
      </c>
      <c r="J107" s="31">
        <f t="shared" si="15"/>
        <v>0</v>
      </c>
      <c r="K107" s="31">
        <f t="shared" si="15"/>
        <v>0</v>
      </c>
      <c r="L107" s="31">
        <f t="shared" si="15"/>
        <v>0</v>
      </c>
      <c r="M107" s="31">
        <f t="shared" si="15"/>
        <v>0</v>
      </c>
      <c r="N107" s="31">
        <f t="shared" si="15"/>
        <v>0</v>
      </c>
      <c r="O107" s="31">
        <f t="shared" si="15"/>
        <v>0</v>
      </c>
      <c r="P107" s="31">
        <f t="shared" si="15"/>
        <v>0</v>
      </c>
      <c r="Q107" s="31">
        <f t="shared" si="15"/>
        <v>0</v>
      </c>
      <c r="R107" s="31">
        <f t="shared" si="15"/>
        <v>0</v>
      </c>
      <c r="S107" s="31">
        <f t="shared" si="15"/>
        <v>0</v>
      </c>
      <c r="T107" s="31">
        <f t="shared" si="15"/>
        <v>0</v>
      </c>
      <c r="U107" s="31">
        <f t="shared" si="15"/>
        <v>0</v>
      </c>
      <c r="V107" s="31">
        <f t="shared" si="15"/>
        <v>0</v>
      </c>
      <c r="W107" s="31">
        <f t="shared" si="15"/>
        <v>0</v>
      </c>
      <c r="X107" s="31">
        <f t="shared" si="15"/>
        <v>0</v>
      </c>
    </row>
    <row r="108" ht="12.75" customHeight="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sheetData>
  <sheetProtection sheet="1" objects="1" scenarios="1"/>
  <conditionalFormatting sqref="A11 A8">
    <cfRule type="cellIs" priority="1" dxfId="1" operator="equal">
      <formula>"O"</formula>
    </cfRule>
    <cfRule type="cellIs" priority="2"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3" fitToWidth="1" horizontalDpi="600" verticalDpi="600" orientation="landscape" paperSize="8" scale="72"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X69"/>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customHeight="1" zeroHeight="1"/>
  <cols>
    <col min="1" max="1" width="15.625" style="8" customWidth="1"/>
    <col min="2" max="2" width="3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391</v>
      </c>
    </row>
    <row r="7" spans="1:24" ht="12.75">
      <c r="A7" s="8" t="s">
        <v>203</v>
      </c>
      <c r="B7" s="8" t="s">
        <v>273</v>
      </c>
      <c r="D7" s="56">
        <v>2011</v>
      </c>
      <c r="E7" s="56">
        <v>2012</v>
      </c>
      <c r="F7" s="56">
        <v>2013</v>
      </c>
      <c r="G7" s="56">
        <v>2014</v>
      </c>
      <c r="H7" s="56">
        <v>2015</v>
      </c>
      <c r="I7" s="56">
        <v>2016</v>
      </c>
      <c r="J7" s="56">
        <v>2017</v>
      </c>
      <c r="K7" s="56">
        <v>2018</v>
      </c>
      <c r="L7" s="56">
        <v>2019</v>
      </c>
      <c r="M7" s="56">
        <v>2020</v>
      </c>
      <c r="N7" s="56">
        <v>2021</v>
      </c>
      <c r="O7" s="56">
        <v>2022</v>
      </c>
      <c r="P7" s="56">
        <v>2023</v>
      </c>
      <c r="Q7" s="56">
        <v>2024</v>
      </c>
      <c r="R7" s="56">
        <v>2025</v>
      </c>
      <c r="S7" s="56">
        <v>2026</v>
      </c>
      <c r="T7" s="56">
        <v>2027</v>
      </c>
      <c r="U7" s="56">
        <v>2028</v>
      </c>
      <c r="V7" s="56">
        <v>2029</v>
      </c>
      <c r="W7" s="56">
        <v>2030</v>
      </c>
      <c r="X7" s="56">
        <v>2031</v>
      </c>
    </row>
    <row r="8" spans="1:3" ht="12.75">
      <c r="A8" s="73" t="s">
        <v>204</v>
      </c>
      <c r="C8" s="56" t="s">
        <v>287</v>
      </c>
    </row>
    <row r="9" ht="12.75">
      <c r="B9" s="29" t="s">
        <v>65</v>
      </c>
    </row>
    <row r="10" spans="1:2" ht="12.75">
      <c r="A10" s="8" t="s">
        <v>205</v>
      </c>
      <c r="B10" s="30" t="s">
        <v>66</v>
      </c>
    </row>
    <row r="11" spans="1:2" ht="12.75">
      <c r="A11" s="73" t="s">
        <v>206</v>
      </c>
      <c r="B11" s="76" t="s">
        <v>309</v>
      </c>
    </row>
    <row r="12" spans="1:2" ht="12.75">
      <c r="A12" s="74"/>
      <c r="B12" s="32"/>
    </row>
    <row r="13" spans="1:4" ht="12.75">
      <c r="A13" s="75" t="b">
        <v>0</v>
      </c>
      <c r="B13" s="8" t="s">
        <v>55</v>
      </c>
      <c r="C13" s="56" t="s">
        <v>18</v>
      </c>
      <c r="D13" s="81"/>
    </row>
    <row r="14" spans="2:4" ht="12.75">
      <c r="B14" s="8" t="s">
        <v>80</v>
      </c>
      <c r="C14" s="56" t="s">
        <v>17</v>
      </c>
      <c r="D14" s="76"/>
    </row>
    <row r="15" spans="2:4" ht="12.75">
      <c r="B15" s="8" t="s">
        <v>56</v>
      </c>
      <c r="C15" s="56" t="s">
        <v>58</v>
      </c>
      <c r="D15" s="82"/>
    </row>
    <row r="16" spans="2:4" ht="12.75">
      <c r="B16" s="8" t="s">
        <v>57</v>
      </c>
      <c r="C16" s="56" t="s">
        <v>58</v>
      </c>
      <c r="D16" s="82"/>
    </row>
    <row r="17" ht="12.75">
      <c r="B17" s="32"/>
    </row>
    <row r="18" spans="2:24" ht="12.75">
      <c r="B18" s="8" t="s">
        <v>223</v>
      </c>
      <c r="C18" s="56" t="s">
        <v>17</v>
      </c>
      <c r="D18" s="76"/>
      <c r="E18" s="31">
        <f>D23</f>
        <v>0</v>
      </c>
      <c r="F18" s="31">
        <f aca="true" t="shared" si="0" ref="F18:X18">E23</f>
        <v>0</v>
      </c>
      <c r="G18" s="31">
        <f t="shared" si="0"/>
        <v>0</v>
      </c>
      <c r="H18" s="31">
        <f t="shared" si="0"/>
        <v>0</v>
      </c>
      <c r="I18" s="31">
        <f t="shared" si="0"/>
        <v>0</v>
      </c>
      <c r="J18" s="31">
        <f t="shared" si="0"/>
        <v>0</v>
      </c>
      <c r="K18" s="31">
        <f t="shared" si="0"/>
        <v>0</v>
      </c>
      <c r="L18" s="31">
        <f t="shared" si="0"/>
        <v>0</v>
      </c>
      <c r="M18" s="31">
        <f t="shared" si="0"/>
        <v>0</v>
      </c>
      <c r="N18" s="31">
        <f t="shared" si="0"/>
        <v>0</v>
      </c>
      <c r="O18" s="31">
        <f t="shared" si="0"/>
        <v>0</v>
      </c>
      <c r="P18" s="31">
        <f t="shared" si="0"/>
        <v>0</v>
      </c>
      <c r="Q18" s="31">
        <f t="shared" si="0"/>
        <v>0</v>
      </c>
      <c r="R18" s="31">
        <f t="shared" si="0"/>
        <v>0</v>
      </c>
      <c r="S18" s="31">
        <f t="shared" si="0"/>
        <v>0</v>
      </c>
      <c r="T18" s="31">
        <f t="shared" si="0"/>
        <v>0</v>
      </c>
      <c r="U18" s="31">
        <f t="shared" si="0"/>
        <v>0</v>
      </c>
      <c r="V18" s="31">
        <f t="shared" si="0"/>
        <v>0</v>
      </c>
      <c r="W18" s="31">
        <f t="shared" si="0"/>
        <v>0</v>
      </c>
      <c r="X18" s="31">
        <f t="shared" si="0"/>
        <v>0</v>
      </c>
    </row>
    <row r="19" spans="2:24" ht="12.75">
      <c r="B19" s="8" t="s">
        <v>67</v>
      </c>
      <c r="C19" s="56" t="s">
        <v>17</v>
      </c>
      <c r="D19" s="76"/>
      <c r="E19" s="76"/>
      <c r="F19" s="76"/>
      <c r="G19" s="76"/>
      <c r="H19" s="76"/>
      <c r="I19" s="76"/>
      <c r="J19" s="76"/>
      <c r="K19" s="76"/>
      <c r="L19" s="76"/>
      <c r="M19" s="76"/>
      <c r="N19" s="76"/>
      <c r="O19" s="76"/>
      <c r="P19" s="76"/>
      <c r="Q19" s="76"/>
      <c r="R19" s="76"/>
      <c r="S19" s="76"/>
      <c r="T19" s="76"/>
      <c r="U19" s="76"/>
      <c r="V19" s="76"/>
      <c r="W19" s="76"/>
      <c r="X19" s="76"/>
    </row>
    <row r="20" spans="2:24" ht="12.75">
      <c r="B20" s="8" t="s">
        <v>68</v>
      </c>
      <c r="C20" s="56" t="s">
        <v>17</v>
      </c>
      <c r="D20" s="76"/>
      <c r="E20" s="76"/>
      <c r="F20" s="76"/>
      <c r="G20" s="76"/>
      <c r="H20" s="76"/>
      <c r="I20" s="76"/>
      <c r="J20" s="76"/>
      <c r="K20" s="76"/>
      <c r="L20" s="76"/>
      <c r="M20" s="76"/>
      <c r="N20" s="76"/>
      <c r="O20" s="76"/>
      <c r="P20" s="76"/>
      <c r="Q20" s="76"/>
      <c r="R20" s="76"/>
      <c r="S20" s="76"/>
      <c r="T20" s="76"/>
      <c r="U20" s="76"/>
      <c r="V20" s="76"/>
      <c r="W20" s="76"/>
      <c r="X20" s="76"/>
    </row>
    <row r="21" spans="2:24" ht="12.75">
      <c r="B21" s="8" t="s">
        <v>250</v>
      </c>
      <c r="C21" s="56" t="s">
        <v>17</v>
      </c>
      <c r="D21" s="76"/>
      <c r="E21" s="76"/>
      <c r="F21" s="76"/>
      <c r="G21" s="76"/>
      <c r="H21" s="76"/>
      <c r="I21" s="76"/>
      <c r="J21" s="76"/>
      <c r="K21" s="76"/>
      <c r="L21" s="76"/>
      <c r="M21" s="76"/>
      <c r="N21" s="76"/>
      <c r="O21" s="76"/>
      <c r="P21" s="76"/>
      <c r="Q21" s="76"/>
      <c r="R21" s="76"/>
      <c r="S21" s="76"/>
      <c r="T21" s="76"/>
      <c r="U21" s="76"/>
      <c r="V21" s="76"/>
      <c r="W21" s="76"/>
      <c r="X21" s="76"/>
    </row>
    <row r="22" spans="2:24" ht="12.75">
      <c r="B22" s="8" t="s">
        <v>69</v>
      </c>
      <c r="C22" s="56" t="s">
        <v>17</v>
      </c>
      <c r="D22" s="76"/>
      <c r="E22" s="76"/>
      <c r="F22" s="76"/>
      <c r="G22" s="76"/>
      <c r="H22" s="76"/>
      <c r="I22" s="76"/>
      <c r="J22" s="76"/>
      <c r="K22" s="76"/>
      <c r="L22" s="76"/>
      <c r="M22" s="76"/>
      <c r="N22" s="76"/>
      <c r="O22" s="76"/>
      <c r="P22" s="76"/>
      <c r="Q22" s="76"/>
      <c r="R22" s="76"/>
      <c r="S22" s="76"/>
      <c r="T22" s="76"/>
      <c r="U22" s="76"/>
      <c r="V22" s="76"/>
      <c r="W22" s="76"/>
      <c r="X22" s="76"/>
    </row>
    <row r="23" spans="2:24" ht="12.75">
      <c r="B23" s="8" t="s">
        <v>224</v>
      </c>
      <c r="C23" s="56" t="s">
        <v>17</v>
      </c>
      <c r="D23" s="31">
        <f>SUM(D18:D22)</f>
        <v>0</v>
      </c>
      <c r="E23" s="31">
        <f>SUM(E18:E22)</f>
        <v>0</v>
      </c>
      <c r="F23" s="31">
        <f aca="true" t="shared" si="1" ref="F23:X23">SUM(F18:F22)</f>
        <v>0</v>
      </c>
      <c r="G23" s="31">
        <f t="shared" si="1"/>
        <v>0</v>
      </c>
      <c r="H23" s="31">
        <f t="shared" si="1"/>
        <v>0</v>
      </c>
      <c r="I23" s="31">
        <f t="shared" si="1"/>
        <v>0</v>
      </c>
      <c r="J23" s="31">
        <f t="shared" si="1"/>
        <v>0</v>
      </c>
      <c r="K23" s="31">
        <f t="shared" si="1"/>
        <v>0</v>
      </c>
      <c r="L23" s="31">
        <f t="shared" si="1"/>
        <v>0</v>
      </c>
      <c r="M23" s="31">
        <f t="shared" si="1"/>
        <v>0</v>
      </c>
      <c r="N23" s="31">
        <f t="shared" si="1"/>
        <v>0</v>
      </c>
      <c r="O23" s="31">
        <f t="shared" si="1"/>
        <v>0</v>
      </c>
      <c r="P23" s="31">
        <f t="shared" si="1"/>
        <v>0</v>
      </c>
      <c r="Q23" s="31">
        <f t="shared" si="1"/>
        <v>0</v>
      </c>
      <c r="R23" s="31">
        <f t="shared" si="1"/>
        <v>0</v>
      </c>
      <c r="S23" s="31">
        <f t="shared" si="1"/>
        <v>0</v>
      </c>
      <c r="T23" s="31">
        <f t="shared" si="1"/>
        <v>0</v>
      </c>
      <c r="U23" s="31">
        <f t="shared" si="1"/>
        <v>0</v>
      </c>
      <c r="V23" s="31">
        <f t="shared" si="1"/>
        <v>0</v>
      </c>
      <c r="W23" s="31">
        <f t="shared" si="1"/>
        <v>0</v>
      </c>
      <c r="X23" s="31">
        <f t="shared" si="1"/>
        <v>0</v>
      </c>
    </row>
    <row r="24" spans="4:24" ht="12.75">
      <c r="D24" s="32"/>
      <c r="E24" s="32"/>
      <c r="F24" s="32"/>
      <c r="G24" s="32"/>
      <c r="H24" s="32"/>
      <c r="I24" s="32"/>
      <c r="J24" s="32"/>
      <c r="K24" s="32"/>
      <c r="L24" s="32"/>
      <c r="M24" s="32"/>
      <c r="N24" s="32"/>
      <c r="O24" s="32"/>
      <c r="P24" s="32"/>
      <c r="Q24" s="32"/>
      <c r="R24" s="32"/>
      <c r="S24" s="32"/>
      <c r="T24" s="32"/>
      <c r="U24" s="32"/>
      <c r="V24" s="32"/>
      <c r="W24" s="32"/>
      <c r="X24" s="32"/>
    </row>
    <row r="25" spans="2:24" ht="12.75">
      <c r="B25" s="8" t="s">
        <v>216</v>
      </c>
      <c r="C25" s="56" t="s">
        <v>17</v>
      </c>
      <c r="D25" s="76"/>
      <c r="E25" s="76"/>
      <c r="F25" s="76"/>
      <c r="G25" s="76"/>
      <c r="H25" s="76"/>
      <c r="I25" s="76"/>
      <c r="J25" s="76"/>
      <c r="K25" s="76"/>
      <c r="L25" s="76"/>
      <c r="M25" s="76"/>
      <c r="N25" s="76"/>
      <c r="O25" s="76"/>
      <c r="P25" s="76"/>
      <c r="Q25" s="76"/>
      <c r="R25" s="76"/>
      <c r="S25" s="76"/>
      <c r="T25" s="76"/>
      <c r="U25" s="76"/>
      <c r="V25" s="76"/>
      <c r="W25" s="76"/>
      <c r="X25" s="76"/>
    </row>
    <row r="26" ht="12.75"/>
    <row r="27" ht="12.75">
      <c r="B27" s="30" t="s">
        <v>70</v>
      </c>
    </row>
    <row r="28" ht="12.75">
      <c r="B28" s="76" t="s">
        <v>309</v>
      </c>
    </row>
    <row r="29" ht="12.75">
      <c r="B29" s="32"/>
    </row>
    <row r="30" spans="2:4" ht="12.75">
      <c r="B30" s="8" t="s">
        <v>55</v>
      </c>
      <c r="C30" s="56" t="s">
        <v>18</v>
      </c>
      <c r="D30" s="81"/>
    </row>
    <row r="31" spans="2:4" ht="12.75">
      <c r="B31" s="8" t="s">
        <v>80</v>
      </c>
      <c r="C31" s="56" t="s">
        <v>17</v>
      </c>
      <c r="D31" s="76"/>
    </row>
    <row r="32" spans="2:4" ht="12.75">
      <c r="B32" s="8" t="s">
        <v>56</v>
      </c>
      <c r="C32" s="56" t="s">
        <v>58</v>
      </c>
      <c r="D32" s="82"/>
    </row>
    <row r="33" spans="2:4" ht="12.75">
      <c r="B33" s="8" t="s">
        <v>57</v>
      </c>
      <c r="C33" s="56" t="s">
        <v>58</v>
      </c>
      <c r="D33" s="82"/>
    </row>
    <row r="34" ht="12.75">
      <c r="B34" s="32"/>
    </row>
    <row r="35" spans="2:24" ht="12.75">
      <c r="B35" s="8" t="s">
        <v>223</v>
      </c>
      <c r="C35" s="56" t="s">
        <v>17</v>
      </c>
      <c r="D35" s="76"/>
      <c r="E35" s="31">
        <f>D40</f>
        <v>0</v>
      </c>
      <c r="F35" s="31">
        <f aca="true" t="shared" si="2" ref="F35:X35">E40</f>
        <v>0</v>
      </c>
      <c r="G35" s="31">
        <f t="shared" si="2"/>
        <v>0</v>
      </c>
      <c r="H35" s="31">
        <f t="shared" si="2"/>
        <v>0</v>
      </c>
      <c r="I35" s="31">
        <f t="shared" si="2"/>
        <v>0</v>
      </c>
      <c r="J35" s="31">
        <f t="shared" si="2"/>
        <v>0</v>
      </c>
      <c r="K35" s="31">
        <f t="shared" si="2"/>
        <v>0</v>
      </c>
      <c r="L35" s="31">
        <f t="shared" si="2"/>
        <v>0</v>
      </c>
      <c r="M35" s="31">
        <f t="shared" si="2"/>
        <v>0</v>
      </c>
      <c r="N35" s="31">
        <f t="shared" si="2"/>
        <v>0</v>
      </c>
      <c r="O35" s="31">
        <f t="shared" si="2"/>
        <v>0</v>
      </c>
      <c r="P35" s="31">
        <f t="shared" si="2"/>
        <v>0</v>
      </c>
      <c r="Q35" s="31">
        <f t="shared" si="2"/>
        <v>0</v>
      </c>
      <c r="R35" s="31">
        <f t="shared" si="2"/>
        <v>0</v>
      </c>
      <c r="S35" s="31">
        <f t="shared" si="2"/>
        <v>0</v>
      </c>
      <c r="T35" s="31">
        <f t="shared" si="2"/>
        <v>0</v>
      </c>
      <c r="U35" s="31">
        <f t="shared" si="2"/>
        <v>0</v>
      </c>
      <c r="V35" s="31">
        <f t="shared" si="2"/>
        <v>0</v>
      </c>
      <c r="W35" s="31">
        <f t="shared" si="2"/>
        <v>0</v>
      </c>
      <c r="X35" s="31">
        <f t="shared" si="2"/>
        <v>0</v>
      </c>
    </row>
    <row r="36" spans="2:24" ht="12.75">
      <c r="B36" s="8" t="s">
        <v>67</v>
      </c>
      <c r="C36" s="56" t="s">
        <v>17</v>
      </c>
      <c r="D36" s="76"/>
      <c r="E36" s="76"/>
      <c r="F36" s="76"/>
      <c r="G36" s="76"/>
      <c r="H36" s="76"/>
      <c r="I36" s="76"/>
      <c r="J36" s="76"/>
      <c r="K36" s="76"/>
      <c r="L36" s="76"/>
      <c r="M36" s="76"/>
      <c r="N36" s="76"/>
      <c r="O36" s="76"/>
      <c r="P36" s="76"/>
      <c r="Q36" s="76"/>
      <c r="R36" s="76"/>
      <c r="S36" s="76"/>
      <c r="T36" s="76"/>
      <c r="U36" s="76"/>
      <c r="V36" s="76"/>
      <c r="W36" s="76"/>
      <c r="X36" s="76"/>
    </row>
    <row r="37" spans="2:24" ht="12.75">
      <c r="B37" s="8" t="s">
        <v>68</v>
      </c>
      <c r="C37" s="56" t="s">
        <v>17</v>
      </c>
      <c r="D37" s="76"/>
      <c r="E37" s="76"/>
      <c r="F37" s="76"/>
      <c r="G37" s="76"/>
      <c r="H37" s="76"/>
      <c r="I37" s="76"/>
      <c r="J37" s="76"/>
      <c r="K37" s="76"/>
      <c r="L37" s="76"/>
      <c r="M37" s="76"/>
      <c r="N37" s="76"/>
      <c r="O37" s="76"/>
      <c r="P37" s="76"/>
      <c r="Q37" s="76"/>
      <c r="R37" s="76"/>
      <c r="S37" s="76"/>
      <c r="T37" s="76"/>
      <c r="U37" s="76"/>
      <c r="V37" s="76"/>
      <c r="W37" s="76"/>
      <c r="X37" s="76"/>
    </row>
    <row r="38" spans="2:24" ht="12.75">
      <c r="B38" s="8" t="s">
        <v>250</v>
      </c>
      <c r="C38" s="56" t="s">
        <v>17</v>
      </c>
      <c r="D38" s="76"/>
      <c r="E38" s="76"/>
      <c r="F38" s="76"/>
      <c r="G38" s="76"/>
      <c r="H38" s="76"/>
      <c r="I38" s="76"/>
      <c r="J38" s="76"/>
      <c r="K38" s="76"/>
      <c r="L38" s="76"/>
      <c r="M38" s="76"/>
      <c r="N38" s="76"/>
      <c r="O38" s="76"/>
      <c r="P38" s="76"/>
      <c r="Q38" s="76"/>
      <c r="R38" s="76"/>
      <c r="S38" s="76"/>
      <c r="T38" s="76"/>
      <c r="U38" s="76"/>
      <c r="V38" s="76"/>
      <c r="W38" s="76"/>
      <c r="X38" s="76"/>
    </row>
    <row r="39" spans="2:24" ht="12.75">
      <c r="B39" s="8" t="s">
        <v>69</v>
      </c>
      <c r="C39" s="56" t="s">
        <v>17</v>
      </c>
      <c r="D39" s="76"/>
      <c r="E39" s="76"/>
      <c r="F39" s="76"/>
      <c r="G39" s="76"/>
      <c r="H39" s="76"/>
      <c r="I39" s="76"/>
      <c r="J39" s="76"/>
      <c r="K39" s="76"/>
      <c r="L39" s="76"/>
      <c r="M39" s="76"/>
      <c r="N39" s="76"/>
      <c r="O39" s="76"/>
      <c r="P39" s="76"/>
      <c r="Q39" s="76"/>
      <c r="R39" s="76"/>
      <c r="S39" s="76"/>
      <c r="T39" s="76"/>
      <c r="U39" s="76"/>
      <c r="V39" s="76"/>
      <c r="W39" s="76"/>
      <c r="X39" s="76"/>
    </row>
    <row r="40" spans="2:24" ht="12.75">
      <c r="B40" s="8" t="s">
        <v>224</v>
      </c>
      <c r="C40" s="56" t="s">
        <v>17</v>
      </c>
      <c r="D40" s="31">
        <f>SUM(D35:D39)</f>
        <v>0</v>
      </c>
      <c r="E40" s="31">
        <f>SUM(E35:E39)</f>
        <v>0</v>
      </c>
      <c r="F40" s="31">
        <f aca="true" t="shared" si="3" ref="F40:X40">SUM(F35:F39)</f>
        <v>0</v>
      </c>
      <c r="G40" s="31">
        <f t="shared" si="3"/>
        <v>0</v>
      </c>
      <c r="H40" s="31">
        <f t="shared" si="3"/>
        <v>0</v>
      </c>
      <c r="I40" s="31">
        <f t="shared" si="3"/>
        <v>0</v>
      </c>
      <c r="J40" s="31">
        <f t="shared" si="3"/>
        <v>0</v>
      </c>
      <c r="K40" s="31">
        <f t="shared" si="3"/>
        <v>0</v>
      </c>
      <c r="L40" s="31">
        <f t="shared" si="3"/>
        <v>0</v>
      </c>
      <c r="M40" s="31">
        <f t="shared" si="3"/>
        <v>0</v>
      </c>
      <c r="N40" s="31">
        <f t="shared" si="3"/>
        <v>0</v>
      </c>
      <c r="O40" s="31">
        <f t="shared" si="3"/>
        <v>0</v>
      </c>
      <c r="P40" s="31">
        <f t="shared" si="3"/>
        <v>0</v>
      </c>
      <c r="Q40" s="31">
        <f t="shared" si="3"/>
        <v>0</v>
      </c>
      <c r="R40" s="31">
        <f t="shared" si="3"/>
        <v>0</v>
      </c>
      <c r="S40" s="31">
        <f t="shared" si="3"/>
        <v>0</v>
      </c>
      <c r="T40" s="31">
        <f t="shared" si="3"/>
        <v>0</v>
      </c>
      <c r="U40" s="31">
        <f t="shared" si="3"/>
        <v>0</v>
      </c>
      <c r="V40" s="31">
        <f t="shared" si="3"/>
        <v>0</v>
      </c>
      <c r="W40" s="31">
        <f t="shared" si="3"/>
        <v>0</v>
      </c>
      <c r="X40" s="31">
        <f t="shared" si="3"/>
        <v>0</v>
      </c>
    </row>
    <row r="41" spans="4:24" ht="12.75">
      <c r="D41" s="32"/>
      <c r="E41" s="32"/>
      <c r="F41" s="32"/>
      <c r="G41" s="32"/>
      <c r="H41" s="32"/>
      <c r="I41" s="32"/>
      <c r="J41" s="32"/>
      <c r="K41" s="32"/>
      <c r="L41" s="32"/>
      <c r="M41" s="32"/>
      <c r="N41" s="32"/>
      <c r="O41" s="32"/>
      <c r="P41" s="32"/>
      <c r="Q41" s="32"/>
      <c r="R41" s="32"/>
      <c r="S41" s="32"/>
      <c r="T41" s="32"/>
      <c r="U41" s="32"/>
      <c r="V41" s="32"/>
      <c r="W41" s="32"/>
      <c r="X41" s="32"/>
    </row>
    <row r="42" spans="2:24" ht="12.75">
      <c r="B42" s="8" t="s">
        <v>216</v>
      </c>
      <c r="C42" s="56" t="s">
        <v>17</v>
      </c>
      <c r="D42" s="76"/>
      <c r="E42" s="76"/>
      <c r="F42" s="76"/>
      <c r="G42" s="76"/>
      <c r="H42" s="76"/>
      <c r="I42" s="76"/>
      <c r="J42" s="76"/>
      <c r="K42" s="76"/>
      <c r="L42" s="76"/>
      <c r="M42" s="76"/>
      <c r="N42" s="76"/>
      <c r="O42" s="76"/>
      <c r="P42" s="76"/>
      <c r="Q42" s="76"/>
      <c r="R42" s="76"/>
      <c r="S42" s="76"/>
      <c r="T42" s="76"/>
      <c r="U42" s="76"/>
      <c r="V42" s="76"/>
      <c r="W42" s="76"/>
      <c r="X42" s="76"/>
    </row>
    <row r="43" ht="12.75"/>
    <row r="44" ht="12.75">
      <c r="B44" s="30" t="s">
        <v>71</v>
      </c>
    </row>
    <row r="45" ht="12.75">
      <c r="B45" s="76" t="s">
        <v>309</v>
      </c>
    </row>
    <row r="46" ht="12.75">
      <c r="B46" s="32"/>
    </row>
    <row r="47" spans="2:4" ht="12.75">
      <c r="B47" s="8" t="s">
        <v>55</v>
      </c>
      <c r="C47" s="56" t="s">
        <v>18</v>
      </c>
      <c r="D47" s="81"/>
    </row>
    <row r="48" spans="2:4" ht="12.75">
      <c r="B48" s="8" t="s">
        <v>80</v>
      </c>
      <c r="C48" s="56" t="s">
        <v>17</v>
      </c>
      <c r="D48" s="76"/>
    </row>
    <row r="49" spans="2:4" ht="12.75">
      <c r="B49" s="8" t="s">
        <v>56</v>
      </c>
      <c r="C49" s="56" t="s">
        <v>58</v>
      </c>
      <c r="D49" s="82"/>
    </row>
    <row r="50" spans="2:4" ht="12.75">
      <c r="B50" s="8" t="s">
        <v>57</v>
      </c>
      <c r="C50" s="56" t="s">
        <v>58</v>
      </c>
      <c r="D50" s="82"/>
    </row>
    <row r="51" ht="12.75">
      <c r="B51" s="32"/>
    </row>
    <row r="52" spans="2:24" ht="12.75">
      <c r="B52" s="8" t="s">
        <v>223</v>
      </c>
      <c r="C52" s="56" t="s">
        <v>17</v>
      </c>
      <c r="D52" s="76"/>
      <c r="E52" s="31">
        <f>D57</f>
        <v>0</v>
      </c>
      <c r="F52" s="31">
        <f aca="true" t="shared" si="4" ref="F52:X52">E57</f>
        <v>0</v>
      </c>
      <c r="G52" s="31">
        <f t="shared" si="4"/>
        <v>0</v>
      </c>
      <c r="H52" s="31">
        <f t="shared" si="4"/>
        <v>0</v>
      </c>
      <c r="I52" s="31">
        <f t="shared" si="4"/>
        <v>0</v>
      </c>
      <c r="J52" s="31">
        <f t="shared" si="4"/>
        <v>0</v>
      </c>
      <c r="K52" s="31">
        <f t="shared" si="4"/>
        <v>0</v>
      </c>
      <c r="L52" s="31">
        <f t="shared" si="4"/>
        <v>0</v>
      </c>
      <c r="M52" s="31">
        <f t="shared" si="4"/>
        <v>0</v>
      </c>
      <c r="N52" s="31">
        <f t="shared" si="4"/>
        <v>0</v>
      </c>
      <c r="O52" s="31">
        <f t="shared" si="4"/>
        <v>0</v>
      </c>
      <c r="P52" s="31">
        <f t="shared" si="4"/>
        <v>0</v>
      </c>
      <c r="Q52" s="31">
        <f t="shared" si="4"/>
        <v>0</v>
      </c>
      <c r="R52" s="31">
        <f t="shared" si="4"/>
        <v>0</v>
      </c>
      <c r="S52" s="31">
        <f t="shared" si="4"/>
        <v>0</v>
      </c>
      <c r="T52" s="31">
        <f t="shared" si="4"/>
        <v>0</v>
      </c>
      <c r="U52" s="31">
        <f t="shared" si="4"/>
        <v>0</v>
      </c>
      <c r="V52" s="31">
        <f t="shared" si="4"/>
        <v>0</v>
      </c>
      <c r="W52" s="31">
        <f t="shared" si="4"/>
        <v>0</v>
      </c>
      <c r="X52" s="31">
        <f t="shared" si="4"/>
        <v>0</v>
      </c>
    </row>
    <row r="53" spans="2:24" ht="12.75">
      <c r="B53" s="8" t="s">
        <v>67</v>
      </c>
      <c r="C53" s="56" t="s">
        <v>17</v>
      </c>
      <c r="D53" s="76"/>
      <c r="E53" s="76"/>
      <c r="F53" s="76"/>
      <c r="G53" s="76"/>
      <c r="H53" s="76"/>
      <c r="I53" s="76"/>
      <c r="J53" s="76"/>
      <c r="K53" s="76"/>
      <c r="L53" s="76"/>
      <c r="M53" s="76"/>
      <c r="N53" s="76"/>
      <c r="O53" s="76"/>
      <c r="P53" s="76"/>
      <c r="Q53" s="76"/>
      <c r="R53" s="76"/>
      <c r="S53" s="76"/>
      <c r="T53" s="76"/>
      <c r="U53" s="76"/>
      <c r="V53" s="76"/>
      <c r="W53" s="76"/>
      <c r="X53" s="76"/>
    </row>
    <row r="54" spans="2:24" ht="12.75">
      <c r="B54" s="8" t="s">
        <v>68</v>
      </c>
      <c r="C54" s="56" t="s">
        <v>17</v>
      </c>
      <c r="D54" s="76"/>
      <c r="E54" s="76"/>
      <c r="F54" s="76"/>
      <c r="G54" s="76"/>
      <c r="H54" s="76"/>
      <c r="I54" s="76"/>
      <c r="J54" s="76"/>
      <c r="K54" s="76"/>
      <c r="L54" s="76"/>
      <c r="M54" s="76"/>
      <c r="N54" s="76"/>
      <c r="O54" s="76"/>
      <c r="P54" s="76"/>
      <c r="Q54" s="76"/>
      <c r="R54" s="76"/>
      <c r="S54" s="76"/>
      <c r="T54" s="76"/>
      <c r="U54" s="76"/>
      <c r="V54" s="76"/>
      <c r="W54" s="76"/>
      <c r="X54" s="76"/>
    </row>
    <row r="55" spans="2:24" ht="12.75">
      <c r="B55" s="8" t="s">
        <v>250</v>
      </c>
      <c r="C55" s="56" t="s">
        <v>17</v>
      </c>
      <c r="D55" s="76"/>
      <c r="E55" s="76"/>
      <c r="F55" s="76"/>
      <c r="G55" s="76"/>
      <c r="H55" s="76"/>
      <c r="I55" s="76"/>
      <c r="J55" s="76"/>
      <c r="K55" s="76"/>
      <c r="L55" s="76"/>
      <c r="M55" s="76"/>
      <c r="N55" s="76"/>
      <c r="O55" s="76"/>
      <c r="P55" s="76"/>
      <c r="Q55" s="76"/>
      <c r="R55" s="76"/>
      <c r="S55" s="76"/>
      <c r="T55" s="76"/>
      <c r="U55" s="76"/>
      <c r="V55" s="76"/>
      <c r="W55" s="76"/>
      <c r="X55" s="76"/>
    </row>
    <row r="56" spans="2:24" ht="12.75">
      <c r="B56" s="8" t="s">
        <v>69</v>
      </c>
      <c r="C56" s="56" t="s">
        <v>17</v>
      </c>
      <c r="D56" s="76"/>
      <c r="E56" s="76"/>
      <c r="F56" s="76"/>
      <c r="G56" s="76"/>
      <c r="H56" s="76"/>
      <c r="I56" s="76"/>
      <c r="J56" s="76"/>
      <c r="K56" s="76"/>
      <c r="L56" s="76"/>
      <c r="M56" s="76"/>
      <c r="N56" s="76"/>
      <c r="O56" s="76"/>
      <c r="P56" s="76"/>
      <c r="Q56" s="76"/>
      <c r="R56" s="76"/>
      <c r="S56" s="76"/>
      <c r="T56" s="76"/>
      <c r="U56" s="76"/>
      <c r="V56" s="76"/>
      <c r="W56" s="76"/>
      <c r="X56" s="76"/>
    </row>
    <row r="57" spans="2:24" ht="12.75">
      <c r="B57" s="8" t="s">
        <v>224</v>
      </c>
      <c r="C57" s="56" t="s">
        <v>17</v>
      </c>
      <c r="D57" s="31">
        <f>SUM(D52:D56)</f>
        <v>0</v>
      </c>
      <c r="E57" s="31">
        <f aca="true" t="shared" si="5" ref="E57:X57">SUM(E52:E56)</f>
        <v>0</v>
      </c>
      <c r="F57" s="31">
        <f t="shared" si="5"/>
        <v>0</v>
      </c>
      <c r="G57" s="31">
        <f t="shared" si="5"/>
        <v>0</v>
      </c>
      <c r="H57" s="31">
        <f t="shared" si="5"/>
        <v>0</v>
      </c>
      <c r="I57" s="31">
        <f t="shared" si="5"/>
        <v>0</v>
      </c>
      <c r="J57" s="31">
        <f t="shared" si="5"/>
        <v>0</v>
      </c>
      <c r="K57" s="31">
        <f t="shared" si="5"/>
        <v>0</v>
      </c>
      <c r="L57" s="31">
        <f t="shared" si="5"/>
        <v>0</v>
      </c>
      <c r="M57" s="31">
        <f t="shared" si="5"/>
        <v>0</v>
      </c>
      <c r="N57" s="31">
        <f t="shared" si="5"/>
        <v>0</v>
      </c>
      <c r="O57" s="31">
        <f t="shared" si="5"/>
        <v>0</v>
      </c>
      <c r="P57" s="31">
        <f t="shared" si="5"/>
        <v>0</v>
      </c>
      <c r="Q57" s="31">
        <f t="shared" si="5"/>
        <v>0</v>
      </c>
      <c r="R57" s="31">
        <f t="shared" si="5"/>
        <v>0</v>
      </c>
      <c r="S57" s="31">
        <f t="shared" si="5"/>
        <v>0</v>
      </c>
      <c r="T57" s="31">
        <f t="shared" si="5"/>
        <v>0</v>
      </c>
      <c r="U57" s="31">
        <f t="shared" si="5"/>
        <v>0</v>
      </c>
      <c r="V57" s="31">
        <f t="shared" si="5"/>
        <v>0</v>
      </c>
      <c r="W57" s="31">
        <f t="shared" si="5"/>
        <v>0</v>
      </c>
      <c r="X57" s="31">
        <f t="shared" si="5"/>
        <v>0</v>
      </c>
    </row>
    <row r="58" spans="4:24" ht="12.75">
      <c r="D58" s="32"/>
      <c r="E58" s="32"/>
      <c r="F58" s="32"/>
      <c r="G58" s="32"/>
      <c r="H58" s="32"/>
      <c r="I58" s="32"/>
      <c r="J58" s="32"/>
      <c r="K58" s="32"/>
      <c r="L58" s="32"/>
      <c r="M58" s="32"/>
      <c r="N58" s="32"/>
      <c r="O58" s="32"/>
      <c r="P58" s="32"/>
      <c r="Q58" s="32"/>
      <c r="R58" s="32"/>
      <c r="S58" s="32"/>
      <c r="T58" s="32"/>
      <c r="U58" s="32"/>
      <c r="V58" s="32"/>
      <c r="W58" s="32"/>
      <c r="X58" s="32"/>
    </row>
    <row r="59" spans="2:24" ht="12.75">
      <c r="B59" s="8" t="s">
        <v>216</v>
      </c>
      <c r="C59" s="56" t="s">
        <v>17</v>
      </c>
      <c r="D59" s="76"/>
      <c r="E59" s="76"/>
      <c r="F59" s="76"/>
      <c r="G59" s="76"/>
      <c r="H59" s="76"/>
      <c r="I59" s="76"/>
      <c r="J59" s="76"/>
      <c r="K59" s="76"/>
      <c r="L59" s="76"/>
      <c r="M59" s="76"/>
      <c r="N59" s="76"/>
      <c r="O59" s="76"/>
      <c r="P59" s="76"/>
      <c r="Q59" s="76"/>
      <c r="R59" s="76"/>
      <c r="S59" s="76"/>
      <c r="T59" s="76"/>
      <c r="U59" s="76"/>
      <c r="V59" s="76"/>
      <c r="W59" s="76"/>
      <c r="X59" s="76"/>
    </row>
    <row r="60" ht="12.75"/>
    <row r="61" ht="12.75">
      <c r="B61" s="30" t="s">
        <v>72</v>
      </c>
    </row>
    <row r="62" spans="2:24" ht="12.75">
      <c r="B62" s="8" t="s">
        <v>223</v>
      </c>
      <c r="C62" s="56" t="s">
        <v>17</v>
      </c>
      <c r="D62" s="31">
        <f>SUM(D18,D35,D52)</f>
        <v>0</v>
      </c>
      <c r="E62" s="31">
        <f aca="true" t="shared" si="6" ref="E62:X64">SUM(E18,E35,E52)</f>
        <v>0</v>
      </c>
      <c r="F62" s="31">
        <f t="shared" si="6"/>
        <v>0</v>
      </c>
      <c r="G62" s="31">
        <f t="shared" si="6"/>
        <v>0</v>
      </c>
      <c r="H62" s="31">
        <f t="shared" si="6"/>
        <v>0</v>
      </c>
      <c r="I62" s="31">
        <f t="shared" si="6"/>
        <v>0</v>
      </c>
      <c r="J62" s="31">
        <f t="shared" si="6"/>
        <v>0</v>
      </c>
      <c r="K62" s="31">
        <f t="shared" si="6"/>
        <v>0</v>
      </c>
      <c r="L62" s="31">
        <f t="shared" si="6"/>
        <v>0</v>
      </c>
      <c r="M62" s="31">
        <f t="shared" si="6"/>
        <v>0</v>
      </c>
      <c r="N62" s="31">
        <f t="shared" si="6"/>
        <v>0</v>
      </c>
      <c r="O62" s="31">
        <f t="shared" si="6"/>
        <v>0</v>
      </c>
      <c r="P62" s="31">
        <f t="shared" si="6"/>
        <v>0</v>
      </c>
      <c r="Q62" s="31">
        <f t="shared" si="6"/>
        <v>0</v>
      </c>
      <c r="R62" s="31">
        <f t="shared" si="6"/>
        <v>0</v>
      </c>
      <c r="S62" s="31">
        <f t="shared" si="6"/>
        <v>0</v>
      </c>
      <c r="T62" s="31">
        <f t="shared" si="6"/>
        <v>0</v>
      </c>
      <c r="U62" s="31">
        <f t="shared" si="6"/>
        <v>0</v>
      </c>
      <c r="V62" s="31">
        <f t="shared" si="6"/>
        <v>0</v>
      </c>
      <c r="W62" s="31">
        <f t="shared" si="6"/>
        <v>0</v>
      </c>
      <c r="X62" s="31">
        <f t="shared" si="6"/>
        <v>0</v>
      </c>
    </row>
    <row r="63" spans="2:24" ht="12.75">
      <c r="B63" s="8" t="s">
        <v>67</v>
      </c>
      <c r="C63" s="56" t="s">
        <v>17</v>
      </c>
      <c r="D63" s="31">
        <f>SUM(D19,D36,D53)</f>
        <v>0</v>
      </c>
      <c r="E63" s="31">
        <f t="shared" si="6"/>
        <v>0</v>
      </c>
      <c r="F63" s="31">
        <f t="shared" si="6"/>
        <v>0</v>
      </c>
      <c r="G63" s="31">
        <f t="shared" si="6"/>
        <v>0</v>
      </c>
      <c r="H63" s="31">
        <f t="shared" si="6"/>
        <v>0</v>
      </c>
      <c r="I63" s="31">
        <f t="shared" si="6"/>
        <v>0</v>
      </c>
      <c r="J63" s="31">
        <f t="shared" si="6"/>
        <v>0</v>
      </c>
      <c r="K63" s="31">
        <f t="shared" si="6"/>
        <v>0</v>
      </c>
      <c r="L63" s="31">
        <f t="shared" si="6"/>
        <v>0</v>
      </c>
      <c r="M63" s="31">
        <f t="shared" si="6"/>
        <v>0</v>
      </c>
      <c r="N63" s="31">
        <f t="shared" si="6"/>
        <v>0</v>
      </c>
      <c r="O63" s="31">
        <f t="shared" si="6"/>
        <v>0</v>
      </c>
      <c r="P63" s="31">
        <f t="shared" si="6"/>
        <v>0</v>
      </c>
      <c r="Q63" s="31">
        <f t="shared" si="6"/>
        <v>0</v>
      </c>
      <c r="R63" s="31">
        <f t="shared" si="6"/>
        <v>0</v>
      </c>
      <c r="S63" s="31">
        <f t="shared" si="6"/>
        <v>0</v>
      </c>
      <c r="T63" s="31">
        <f t="shared" si="6"/>
        <v>0</v>
      </c>
      <c r="U63" s="31">
        <f t="shared" si="6"/>
        <v>0</v>
      </c>
      <c r="V63" s="31">
        <f t="shared" si="6"/>
        <v>0</v>
      </c>
      <c r="W63" s="31">
        <f t="shared" si="6"/>
        <v>0</v>
      </c>
      <c r="X63" s="31">
        <f t="shared" si="6"/>
        <v>0</v>
      </c>
    </row>
    <row r="64" spans="2:24" ht="12.75">
      <c r="B64" s="8" t="s">
        <v>68</v>
      </c>
      <c r="C64" s="56" t="s">
        <v>17</v>
      </c>
      <c r="D64" s="31">
        <f>SUM(D20,D37,D54)</f>
        <v>0</v>
      </c>
      <c r="E64" s="31">
        <f t="shared" si="6"/>
        <v>0</v>
      </c>
      <c r="F64" s="31">
        <f t="shared" si="6"/>
        <v>0</v>
      </c>
      <c r="G64" s="31">
        <f t="shared" si="6"/>
        <v>0</v>
      </c>
      <c r="H64" s="31">
        <f t="shared" si="6"/>
        <v>0</v>
      </c>
      <c r="I64" s="31">
        <f t="shared" si="6"/>
        <v>0</v>
      </c>
      <c r="J64" s="31">
        <f t="shared" si="6"/>
        <v>0</v>
      </c>
      <c r="K64" s="31">
        <f t="shared" si="6"/>
        <v>0</v>
      </c>
      <c r="L64" s="31">
        <f t="shared" si="6"/>
        <v>0</v>
      </c>
      <c r="M64" s="31">
        <f t="shared" si="6"/>
        <v>0</v>
      </c>
      <c r="N64" s="31">
        <f t="shared" si="6"/>
        <v>0</v>
      </c>
      <c r="O64" s="31">
        <f t="shared" si="6"/>
        <v>0</v>
      </c>
      <c r="P64" s="31">
        <f t="shared" si="6"/>
        <v>0</v>
      </c>
      <c r="Q64" s="31">
        <f t="shared" si="6"/>
        <v>0</v>
      </c>
      <c r="R64" s="31">
        <f t="shared" si="6"/>
        <v>0</v>
      </c>
      <c r="S64" s="31">
        <f t="shared" si="6"/>
        <v>0</v>
      </c>
      <c r="T64" s="31">
        <f t="shared" si="6"/>
        <v>0</v>
      </c>
      <c r="U64" s="31">
        <f t="shared" si="6"/>
        <v>0</v>
      </c>
      <c r="V64" s="31">
        <f t="shared" si="6"/>
        <v>0</v>
      </c>
      <c r="W64" s="31">
        <f t="shared" si="6"/>
        <v>0</v>
      </c>
      <c r="X64" s="31">
        <f t="shared" si="6"/>
        <v>0</v>
      </c>
    </row>
    <row r="65" spans="2:24" ht="12.75">
      <c r="B65" s="8" t="s">
        <v>250</v>
      </c>
      <c r="C65" s="56" t="s">
        <v>17</v>
      </c>
      <c r="D65" s="31">
        <f>SUM(D21,D38,D55)</f>
        <v>0</v>
      </c>
      <c r="E65" s="31">
        <f aca="true" t="shared" si="7" ref="E65:X65">SUM(E21,E38,E55)</f>
        <v>0</v>
      </c>
      <c r="F65" s="31">
        <f t="shared" si="7"/>
        <v>0</v>
      </c>
      <c r="G65" s="31">
        <f t="shared" si="7"/>
        <v>0</v>
      </c>
      <c r="H65" s="31">
        <f t="shared" si="7"/>
        <v>0</v>
      </c>
      <c r="I65" s="31">
        <f t="shared" si="7"/>
        <v>0</v>
      </c>
      <c r="J65" s="31">
        <f t="shared" si="7"/>
        <v>0</v>
      </c>
      <c r="K65" s="31">
        <f t="shared" si="7"/>
        <v>0</v>
      </c>
      <c r="L65" s="31">
        <f t="shared" si="7"/>
        <v>0</v>
      </c>
      <c r="M65" s="31">
        <f t="shared" si="7"/>
        <v>0</v>
      </c>
      <c r="N65" s="31">
        <f t="shared" si="7"/>
        <v>0</v>
      </c>
      <c r="O65" s="31">
        <f t="shared" si="7"/>
        <v>0</v>
      </c>
      <c r="P65" s="31">
        <f t="shared" si="7"/>
        <v>0</v>
      </c>
      <c r="Q65" s="31">
        <f t="shared" si="7"/>
        <v>0</v>
      </c>
      <c r="R65" s="31">
        <f t="shared" si="7"/>
        <v>0</v>
      </c>
      <c r="S65" s="31">
        <f t="shared" si="7"/>
        <v>0</v>
      </c>
      <c r="T65" s="31">
        <f t="shared" si="7"/>
        <v>0</v>
      </c>
      <c r="U65" s="31">
        <f t="shared" si="7"/>
        <v>0</v>
      </c>
      <c r="V65" s="31">
        <f t="shared" si="7"/>
        <v>0</v>
      </c>
      <c r="W65" s="31">
        <f t="shared" si="7"/>
        <v>0</v>
      </c>
      <c r="X65" s="31">
        <f t="shared" si="7"/>
        <v>0</v>
      </c>
    </row>
    <row r="66" spans="2:24" ht="12.75">
      <c r="B66" s="8" t="s">
        <v>69</v>
      </c>
      <c r="C66" s="56" t="s">
        <v>17</v>
      </c>
      <c r="D66" s="31">
        <f>SUM(D22,D39,D56)</f>
        <v>0</v>
      </c>
      <c r="E66" s="31">
        <f aca="true" t="shared" si="8" ref="E66:X66">SUM(E22,E39,E56)</f>
        <v>0</v>
      </c>
      <c r="F66" s="31">
        <f t="shared" si="8"/>
        <v>0</v>
      </c>
      <c r="G66" s="31">
        <f t="shared" si="8"/>
        <v>0</v>
      </c>
      <c r="H66" s="31">
        <f t="shared" si="8"/>
        <v>0</v>
      </c>
      <c r="I66" s="31">
        <f t="shared" si="8"/>
        <v>0</v>
      </c>
      <c r="J66" s="31">
        <f t="shared" si="8"/>
        <v>0</v>
      </c>
      <c r="K66" s="31">
        <f t="shared" si="8"/>
        <v>0</v>
      </c>
      <c r="L66" s="31">
        <f t="shared" si="8"/>
        <v>0</v>
      </c>
      <c r="M66" s="31">
        <f t="shared" si="8"/>
        <v>0</v>
      </c>
      <c r="N66" s="31">
        <f t="shared" si="8"/>
        <v>0</v>
      </c>
      <c r="O66" s="31">
        <f t="shared" si="8"/>
        <v>0</v>
      </c>
      <c r="P66" s="31">
        <f t="shared" si="8"/>
        <v>0</v>
      </c>
      <c r="Q66" s="31">
        <f t="shared" si="8"/>
        <v>0</v>
      </c>
      <c r="R66" s="31">
        <f t="shared" si="8"/>
        <v>0</v>
      </c>
      <c r="S66" s="31">
        <f t="shared" si="8"/>
        <v>0</v>
      </c>
      <c r="T66" s="31">
        <f t="shared" si="8"/>
        <v>0</v>
      </c>
      <c r="U66" s="31">
        <f t="shared" si="8"/>
        <v>0</v>
      </c>
      <c r="V66" s="31">
        <f t="shared" si="8"/>
        <v>0</v>
      </c>
      <c r="W66" s="31">
        <f t="shared" si="8"/>
        <v>0</v>
      </c>
      <c r="X66" s="31">
        <f t="shared" si="8"/>
        <v>0</v>
      </c>
    </row>
    <row r="67" spans="2:24" ht="12.75">
      <c r="B67" s="8" t="s">
        <v>222</v>
      </c>
      <c r="C67" s="56" t="s">
        <v>17</v>
      </c>
      <c r="D67" s="31">
        <f>SUM(D62:D66)</f>
        <v>0</v>
      </c>
      <c r="E67" s="31">
        <f aca="true" t="shared" si="9" ref="E67:X67">SUM(E62:E66)</f>
        <v>0</v>
      </c>
      <c r="F67" s="31">
        <f t="shared" si="9"/>
        <v>0</v>
      </c>
      <c r="G67" s="31">
        <f t="shared" si="9"/>
        <v>0</v>
      </c>
      <c r="H67" s="31">
        <f t="shared" si="9"/>
        <v>0</v>
      </c>
      <c r="I67" s="31">
        <f t="shared" si="9"/>
        <v>0</v>
      </c>
      <c r="J67" s="31">
        <f t="shared" si="9"/>
        <v>0</v>
      </c>
      <c r="K67" s="31">
        <f t="shared" si="9"/>
        <v>0</v>
      </c>
      <c r="L67" s="31">
        <f t="shared" si="9"/>
        <v>0</v>
      </c>
      <c r="M67" s="31">
        <f t="shared" si="9"/>
        <v>0</v>
      </c>
      <c r="N67" s="31">
        <f t="shared" si="9"/>
        <v>0</v>
      </c>
      <c r="O67" s="31">
        <f t="shared" si="9"/>
        <v>0</v>
      </c>
      <c r="P67" s="31">
        <f t="shared" si="9"/>
        <v>0</v>
      </c>
      <c r="Q67" s="31">
        <f t="shared" si="9"/>
        <v>0</v>
      </c>
      <c r="R67" s="31">
        <f t="shared" si="9"/>
        <v>0</v>
      </c>
      <c r="S67" s="31">
        <f t="shared" si="9"/>
        <v>0</v>
      </c>
      <c r="T67" s="31">
        <f t="shared" si="9"/>
        <v>0</v>
      </c>
      <c r="U67" s="31">
        <f t="shared" si="9"/>
        <v>0</v>
      </c>
      <c r="V67" s="31">
        <f t="shared" si="9"/>
        <v>0</v>
      </c>
      <c r="W67" s="31">
        <f t="shared" si="9"/>
        <v>0</v>
      </c>
      <c r="X67" s="31">
        <f t="shared" si="9"/>
        <v>0</v>
      </c>
    </row>
    <row r="68" spans="4:24" ht="12.75">
      <c r="D68" s="32"/>
      <c r="E68" s="32"/>
      <c r="F68" s="32"/>
      <c r="G68" s="32"/>
      <c r="H68" s="32"/>
      <c r="I68" s="32"/>
      <c r="J68" s="32"/>
      <c r="K68" s="32"/>
      <c r="L68" s="32"/>
      <c r="M68" s="32"/>
      <c r="N68" s="32"/>
      <c r="O68" s="32"/>
      <c r="P68" s="32"/>
      <c r="Q68" s="32"/>
      <c r="R68" s="32"/>
      <c r="S68" s="32"/>
      <c r="T68" s="32"/>
      <c r="U68" s="32"/>
      <c r="V68" s="32"/>
      <c r="W68" s="32"/>
      <c r="X68" s="32"/>
    </row>
    <row r="69" spans="2:24" ht="12.75">
      <c r="B69" s="8" t="s">
        <v>216</v>
      </c>
      <c r="C69" s="56" t="s">
        <v>17</v>
      </c>
      <c r="D69" s="31">
        <f>SUM(D25,D42,D59)</f>
        <v>0</v>
      </c>
      <c r="E69" s="31">
        <f aca="true" t="shared" si="10" ref="E69:X69">SUM(E25,E42,E59)</f>
        <v>0</v>
      </c>
      <c r="F69" s="31">
        <f t="shared" si="10"/>
        <v>0</v>
      </c>
      <c r="G69" s="31">
        <f t="shared" si="10"/>
        <v>0</v>
      </c>
      <c r="H69" s="31">
        <f t="shared" si="10"/>
        <v>0</v>
      </c>
      <c r="I69" s="31">
        <f t="shared" si="10"/>
        <v>0</v>
      </c>
      <c r="J69" s="31">
        <f t="shared" si="10"/>
        <v>0</v>
      </c>
      <c r="K69" s="31">
        <f t="shared" si="10"/>
        <v>0</v>
      </c>
      <c r="L69" s="31">
        <f t="shared" si="10"/>
        <v>0</v>
      </c>
      <c r="M69" s="31">
        <f t="shared" si="10"/>
        <v>0</v>
      </c>
      <c r="N69" s="31">
        <f t="shared" si="10"/>
        <v>0</v>
      </c>
      <c r="O69" s="31">
        <f t="shared" si="10"/>
        <v>0</v>
      </c>
      <c r="P69" s="31">
        <f t="shared" si="10"/>
        <v>0</v>
      </c>
      <c r="Q69" s="31">
        <f t="shared" si="10"/>
        <v>0</v>
      </c>
      <c r="R69" s="31">
        <f t="shared" si="10"/>
        <v>0</v>
      </c>
      <c r="S69" s="31">
        <f t="shared" si="10"/>
        <v>0</v>
      </c>
      <c r="T69" s="31">
        <f t="shared" si="10"/>
        <v>0</v>
      </c>
      <c r="U69" s="31">
        <f t="shared" si="10"/>
        <v>0</v>
      </c>
      <c r="V69" s="31">
        <f t="shared" si="10"/>
        <v>0</v>
      </c>
      <c r="W69" s="31">
        <f t="shared" si="10"/>
        <v>0</v>
      </c>
      <c r="X69" s="31">
        <f t="shared" si="10"/>
        <v>0</v>
      </c>
    </row>
    <row r="70" ht="12.75"/>
    <row r="71" ht="12.75" hidden="1"/>
    <row r="72" ht="12.75" hidden="1"/>
    <row r="73" ht="12.75" hidden="1"/>
    <row r="74" ht="12.75" hidden="1"/>
    <row r="75" ht="12.75" hidden="1"/>
    <row r="76" ht="12.75" hidden="1"/>
    <row r="77" ht="12.75" hidden="1"/>
    <row r="78" ht="12.75"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sheetData>
  <sheetProtection sheet="1" objects="1" scenarios="1"/>
  <conditionalFormatting sqref="A11 A8">
    <cfRule type="cellIs" priority="5" dxfId="1" operator="equal">
      <formula>"O"</formula>
    </cfRule>
    <cfRule type="cellIs" priority="6" dxfId="0" operator="equal">
      <formula>"P"</formula>
    </cfRule>
  </conditionalFormatting>
  <conditionalFormatting sqref="A8">
    <cfRule type="cellIs" priority="3" dxfId="1" operator="equal">
      <formula>"O"</formula>
    </cfRule>
    <cfRule type="cellIs" priority="4" dxfId="0" operator="equal">
      <formula>"P"</formula>
    </cfRule>
  </conditionalFormatting>
  <conditionalFormatting sqref="A11">
    <cfRule type="cellIs" priority="1" dxfId="1" operator="equal">
      <formula>"O"</formula>
    </cfRule>
    <cfRule type="cellIs" priority="2" dxfId="0" operator="equal">
      <formula>"P"</formula>
    </cfRule>
  </conditionalFormatting>
  <hyperlinks>
    <hyperlink ref="A5" location="'Sign off'!A1" display="Index"/>
  </hyperlinks>
  <printOptions/>
  <pageMargins left="0.2362204724409449" right="0.2362204724409449" top="0.7480314960629921" bottom="0.7480314960629921" header="0.31496062992125984" footer="0.31496062992125984"/>
  <pageSetup fitToHeight="3" fitToWidth="1" horizontalDpi="600" verticalDpi="600" orientation="landscape" paperSize="8" scale="72" r:id="rId3"/>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X74"/>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37.875" style="8" customWidth="1"/>
    <col min="3" max="3" width="8.625" style="8" customWidth="1"/>
    <col min="4" max="4" width="10.375" style="8" bestFit="1" customWidth="1"/>
    <col min="5" max="25" width="9.00390625" style="8" customWidth="1"/>
    <col min="26" max="16384" width="9.00390625" style="8" hidden="1" customWidth="1"/>
  </cols>
  <sheetData>
    <row r="1" s="1" customFormat="1" ht="27.75" customHeight="1">
      <c r="C1" s="4" t="s">
        <v>0</v>
      </c>
    </row>
    <row r="2" spans="3:4" s="1" customFormat="1" ht="18" customHeight="1">
      <c r="C2" s="1" t="s">
        <v>5</v>
      </c>
      <c r="D2" s="2" t="str">
        <f>1!$D$11</f>
        <v>Demo sands</v>
      </c>
    </row>
    <row r="3" spans="1:10" s="1" customFormat="1" ht="18" customHeight="1">
      <c r="A3" s="5"/>
      <c r="B3" s="5"/>
      <c r="C3" s="1" t="s">
        <v>7</v>
      </c>
      <c r="D3" s="2" t="str">
        <f>1!$D$9</f>
        <v>[Offshore transmission operator 1]</v>
      </c>
      <c r="F3" s="6"/>
      <c r="G3" s="6"/>
      <c r="J3" s="6"/>
    </row>
    <row r="4" spans="1:10" s="1" customFormat="1" ht="18" customHeight="1">
      <c r="A4" s="5"/>
      <c r="B4" s="5"/>
      <c r="C4" s="1" t="s">
        <v>10</v>
      </c>
      <c r="D4" s="2" t="str">
        <f>1!$D$12-1&amp;"-"&amp;1!$D$12-2000</f>
        <v>2012-13</v>
      </c>
      <c r="F4" s="6"/>
      <c r="G4" s="6"/>
      <c r="J4" s="6"/>
    </row>
    <row r="5" ht="12.75">
      <c r="A5" s="7" t="s">
        <v>13</v>
      </c>
    </row>
    <row r="6" ht="18">
      <c r="B6" s="9" t="s">
        <v>392</v>
      </c>
    </row>
    <row r="7" spans="1:24" ht="12.75">
      <c r="A7" s="8" t="s">
        <v>203</v>
      </c>
      <c r="B7" s="8" t="s">
        <v>273</v>
      </c>
      <c r="D7" s="56">
        <v>2011</v>
      </c>
      <c r="E7" s="56">
        <v>2012</v>
      </c>
      <c r="F7" s="56">
        <v>2013</v>
      </c>
      <c r="G7" s="56">
        <v>2014</v>
      </c>
      <c r="H7" s="56">
        <v>2015</v>
      </c>
      <c r="I7" s="56">
        <v>2016</v>
      </c>
      <c r="J7" s="56">
        <v>2017</v>
      </c>
      <c r="K7" s="56">
        <v>2018</v>
      </c>
      <c r="L7" s="56">
        <v>2019</v>
      </c>
      <c r="M7" s="56">
        <v>2020</v>
      </c>
      <c r="N7" s="56">
        <v>2021</v>
      </c>
      <c r="O7" s="56">
        <v>2022</v>
      </c>
      <c r="P7" s="56">
        <v>2023</v>
      </c>
      <c r="Q7" s="56">
        <v>2024</v>
      </c>
      <c r="R7" s="56">
        <v>2025</v>
      </c>
      <c r="S7" s="56">
        <v>2026</v>
      </c>
      <c r="T7" s="56">
        <v>2027</v>
      </c>
      <c r="U7" s="56">
        <v>2028</v>
      </c>
      <c r="V7" s="56">
        <v>2029</v>
      </c>
      <c r="W7" s="56">
        <v>2030</v>
      </c>
      <c r="X7" s="56">
        <v>2031</v>
      </c>
    </row>
    <row r="8" spans="1:3" ht="12.75">
      <c r="A8" s="73" t="s">
        <v>204</v>
      </c>
      <c r="C8" s="56" t="s">
        <v>287</v>
      </c>
    </row>
    <row r="9" ht="12.75">
      <c r="B9" s="29" t="s">
        <v>73</v>
      </c>
    </row>
    <row r="10" spans="1:7" ht="12.75">
      <c r="A10" s="8" t="s">
        <v>205</v>
      </c>
      <c r="B10" s="30" t="s">
        <v>74</v>
      </c>
      <c r="G10" s="29" t="s">
        <v>82</v>
      </c>
    </row>
    <row r="11" spans="1:7" ht="12.75">
      <c r="A11" s="73" t="s">
        <v>206</v>
      </c>
      <c r="B11" s="76" t="s">
        <v>310</v>
      </c>
      <c r="G11" s="8" t="s">
        <v>83</v>
      </c>
    </row>
    <row r="12" spans="1:7" ht="12.75">
      <c r="A12" s="74"/>
      <c r="B12" s="8" t="s">
        <v>81</v>
      </c>
      <c r="D12" s="82"/>
      <c r="G12" s="8" t="s">
        <v>84</v>
      </c>
    </row>
    <row r="13" spans="1:9" ht="12.75">
      <c r="A13" s="75" t="b">
        <v>0</v>
      </c>
      <c r="B13" s="8" t="s">
        <v>315</v>
      </c>
      <c r="D13" s="73"/>
      <c r="G13" s="135" t="s">
        <v>89</v>
      </c>
      <c r="H13" s="135"/>
      <c r="I13" s="135"/>
    </row>
    <row r="14" spans="2:4" ht="12.75">
      <c r="B14" s="8" t="s">
        <v>85</v>
      </c>
      <c r="C14" s="56" t="s">
        <v>18</v>
      </c>
      <c r="D14" s="81"/>
    </row>
    <row r="15" spans="2:4" ht="12.75">
      <c r="B15" s="8" t="s">
        <v>86</v>
      </c>
      <c r="C15" s="56" t="s">
        <v>18</v>
      </c>
      <c r="D15" s="83"/>
    </row>
    <row r="16" spans="2:4" ht="12.75">
      <c r="B16" s="8" t="s">
        <v>87</v>
      </c>
      <c r="C16" s="56" t="s">
        <v>17</v>
      </c>
      <c r="D16" s="76"/>
    </row>
    <row r="17" spans="2:4" ht="12.75">
      <c r="B17" s="8" t="s">
        <v>56</v>
      </c>
      <c r="C17" s="56" t="s">
        <v>58</v>
      </c>
      <c r="D17" s="82"/>
    </row>
    <row r="18" spans="2:4" ht="12.75">
      <c r="B18" s="8" t="s">
        <v>57</v>
      </c>
      <c r="C18" s="56" t="s">
        <v>58</v>
      </c>
      <c r="D18" s="82"/>
    </row>
    <row r="19" spans="2:24" ht="12.75">
      <c r="B19" s="8" t="s">
        <v>233</v>
      </c>
      <c r="C19" s="56" t="s">
        <v>17</v>
      </c>
      <c r="D19" s="76"/>
      <c r="E19" s="76"/>
      <c r="F19" s="76"/>
      <c r="G19" s="76"/>
      <c r="H19" s="76"/>
      <c r="I19" s="76"/>
      <c r="J19" s="76"/>
      <c r="K19" s="76"/>
      <c r="L19" s="76"/>
      <c r="M19" s="76"/>
      <c r="N19" s="76"/>
      <c r="O19" s="76"/>
      <c r="P19" s="76"/>
      <c r="Q19" s="76"/>
      <c r="R19" s="76"/>
      <c r="S19" s="76"/>
      <c r="T19" s="76"/>
      <c r="U19" s="76"/>
      <c r="V19" s="76"/>
      <c r="W19" s="76"/>
      <c r="X19" s="76"/>
    </row>
    <row r="20" spans="2:24" ht="12.75">
      <c r="B20" s="8" t="s">
        <v>234</v>
      </c>
      <c r="C20" s="56" t="s">
        <v>17</v>
      </c>
      <c r="D20" s="76"/>
      <c r="E20" s="76"/>
      <c r="F20" s="76"/>
      <c r="G20" s="76"/>
      <c r="H20" s="76"/>
      <c r="I20" s="76"/>
      <c r="J20" s="76"/>
      <c r="K20" s="76"/>
      <c r="L20" s="76"/>
      <c r="M20" s="76"/>
      <c r="N20" s="76"/>
      <c r="O20" s="76"/>
      <c r="P20" s="76"/>
      <c r="Q20" s="76"/>
      <c r="R20" s="76"/>
      <c r="S20" s="76"/>
      <c r="T20" s="76"/>
      <c r="U20" s="76"/>
      <c r="V20" s="76"/>
      <c r="W20" s="76"/>
      <c r="X20" s="76"/>
    </row>
    <row r="21" spans="2:24" ht="12.75">
      <c r="B21" s="8" t="s">
        <v>235</v>
      </c>
      <c r="C21" s="56" t="s">
        <v>17</v>
      </c>
      <c r="D21" s="31">
        <f>SUM(D19:D20)</f>
        <v>0</v>
      </c>
      <c r="E21" s="31">
        <f aca="true" t="shared" si="0" ref="E21:X21">SUM(E19:E20)</f>
        <v>0</v>
      </c>
      <c r="F21" s="31">
        <f t="shared" si="0"/>
        <v>0</v>
      </c>
      <c r="G21" s="31">
        <f t="shared" si="0"/>
        <v>0</v>
      </c>
      <c r="H21" s="31">
        <f t="shared" si="0"/>
        <v>0</v>
      </c>
      <c r="I21" s="31">
        <f t="shared" si="0"/>
        <v>0</v>
      </c>
      <c r="J21" s="31">
        <f t="shared" si="0"/>
        <v>0</v>
      </c>
      <c r="K21" s="31">
        <f t="shared" si="0"/>
        <v>0</v>
      </c>
      <c r="L21" s="31">
        <f t="shared" si="0"/>
        <v>0</v>
      </c>
      <c r="M21" s="31">
        <f t="shared" si="0"/>
        <v>0</v>
      </c>
      <c r="N21" s="31">
        <f t="shared" si="0"/>
        <v>0</v>
      </c>
      <c r="O21" s="31">
        <f t="shared" si="0"/>
        <v>0</v>
      </c>
      <c r="P21" s="31">
        <f t="shared" si="0"/>
        <v>0</v>
      </c>
      <c r="Q21" s="31">
        <f t="shared" si="0"/>
        <v>0</v>
      </c>
      <c r="R21" s="31">
        <f t="shared" si="0"/>
        <v>0</v>
      </c>
      <c r="S21" s="31">
        <f t="shared" si="0"/>
        <v>0</v>
      </c>
      <c r="T21" s="31">
        <f t="shared" si="0"/>
        <v>0</v>
      </c>
      <c r="U21" s="31">
        <f t="shared" si="0"/>
        <v>0</v>
      </c>
      <c r="V21" s="31">
        <f t="shared" si="0"/>
        <v>0</v>
      </c>
      <c r="W21" s="31">
        <f t="shared" si="0"/>
        <v>0</v>
      </c>
      <c r="X21" s="31">
        <f t="shared" si="0"/>
        <v>0</v>
      </c>
    </row>
    <row r="22" spans="2:24" ht="12.75">
      <c r="B22" s="8" t="s">
        <v>237</v>
      </c>
      <c r="C22" s="56" t="s">
        <v>18</v>
      </c>
      <c r="D22" s="81"/>
      <c r="E22" s="81"/>
      <c r="F22" s="81"/>
      <c r="G22" s="81"/>
      <c r="H22" s="81"/>
      <c r="I22" s="81"/>
      <c r="J22" s="81"/>
      <c r="K22" s="81"/>
      <c r="L22" s="81"/>
      <c r="M22" s="81"/>
      <c r="N22" s="81"/>
      <c r="O22" s="81"/>
      <c r="P22" s="81"/>
      <c r="Q22" s="81"/>
      <c r="R22" s="81"/>
      <c r="S22" s="81"/>
      <c r="T22" s="81"/>
      <c r="U22" s="81"/>
      <c r="V22" s="81"/>
      <c r="W22" s="81"/>
      <c r="X22" s="81"/>
    </row>
    <row r="23" spans="2:24" ht="12.75">
      <c r="B23" s="8" t="s">
        <v>232</v>
      </c>
      <c r="C23" s="56" t="s">
        <v>17</v>
      </c>
      <c r="D23" s="31">
        <f>D21/(1+D22)</f>
        <v>0</v>
      </c>
      <c r="E23" s="31">
        <f aca="true" t="shared" si="1" ref="E23:X23">E21/(1+E22)</f>
        <v>0</v>
      </c>
      <c r="F23" s="31">
        <f t="shared" si="1"/>
        <v>0</v>
      </c>
      <c r="G23" s="31">
        <f t="shared" si="1"/>
        <v>0</v>
      </c>
      <c r="H23" s="31">
        <f t="shared" si="1"/>
        <v>0</v>
      </c>
      <c r="I23" s="31">
        <f t="shared" si="1"/>
        <v>0</v>
      </c>
      <c r="J23" s="31">
        <f t="shared" si="1"/>
        <v>0</v>
      </c>
      <c r="K23" s="31">
        <f t="shared" si="1"/>
        <v>0</v>
      </c>
      <c r="L23" s="31">
        <f t="shared" si="1"/>
        <v>0</v>
      </c>
      <c r="M23" s="31">
        <f t="shared" si="1"/>
        <v>0</v>
      </c>
      <c r="N23" s="31">
        <f t="shared" si="1"/>
        <v>0</v>
      </c>
      <c r="O23" s="31">
        <f t="shared" si="1"/>
        <v>0</v>
      </c>
      <c r="P23" s="31">
        <f t="shared" si="1"/>
        <v>0</v>
      </c>
      <c r="Q23" s="31">
        <f t="shared" si="1"/>
        <v>0</v>
      </c>
      <c r="R23" s="31">
        <f t="shared" si="1"/>
        <v>0</v>
      </c>
      <c r="S23" s="31">
        <f t="shared" si="1"/>
        <v>0</v>
      </c>
      <c r="T23" s="31">
        <f t="shared" si="1"/>
        <v>0</v>
      </c>
      <c r="U23" s="31">
        <f t="shared" si="1"/>
        <v>0</v>
      </c>
      <c r="V23" s="31">
        <f t="shared" si="1"/>
        <v>0</v>
      </c>
      <c r="W23" s="31">
        <f t="shared" si="1"/>
        <v>0</v>
      </c>
      <c r="X23" s="31">
        <f t="shared" si="1"/>
        <v>0</v>
      </c>
    </row>
    <row r="24" spans="2:24" ht="12.75">
      <c r="B24" s="8" t="s">
        <v>236</v>
      </c>
      <c r="C24" s="56" t="s">
        <v>17</v>
      </c>
      <c r="D24" s="31">
        <f>SUM(D23:$X$23)</f>
        <v>0</v>
      </c>
      <c r="E24" s="31">
        <f>SUM(E23:$X$23)</f>
        <v>0</v>
      </c>
      <c r="F24" s="31">
        <f>SUM(F23:$X$23)</f>
        <v>0</v>
      </c>
      <c r="G24" s="31">
        <f>SUM(G23:$X$23)</f>
        <v>0</v>
      </c>
      <c r="H24" s="31">
        <f>SUM(H23:$X$23)</f>
        <v>0</v>
      </c>
      <c r="I24" s="31">
        <f>SUM(I23:$X$23)</f>
        <v>0</v>
      </c>
      <c r="J24" s="31">
        <f>SUM(J23:$X$23)</f>
        <v>0</v>
      </c>
      <c r="K24" s="31">
        <f>SUM(K23:$X$23)</f>
        <v>0</v>
      </c>
      <c r="L24" s="31">
        <f>SUM(L23:$X$23)</f>
        <v>0</v>
      </c>
      <c r="M24" s="31">
        <f>SUM(M23:$X$23)</f>
        <v>0</v>
      </c>
      <c r="N24" s="31">
        <f>SUM(N23:$X$23)</f>
        <v>0</v>
      </c>
      <c r="O24" s="31">
        <f>SUM(O23:$X$23)</f>
        <v>0</v>
      </c>
      <c r="P24" s="31">
        <f>SUM(P23:$X$23)</f>
        <v>0</v>
      </c>
      <c r="Q24" s="31">
        <f>SUM(Q23:$X$23)</f>
        <v>0</v>
      </c>
      <c r="R24" s="31">
        <f>SUM(R23:$X$23)</f>
        <v>0</v>
      </c>
      <c r="S24" s="31">
        <f>SUM(S23:$X$23)</f>
        <v>0</v>
      </c>
      <c r="T24" s="31">
        <f>SUM(T23:$X$23)</f>
        <v>0</v>
      </c>
      <c r="U24" s="31">
        <f>SUM(U23:$X$23)</f>
        <v>0</v>
      </c>
      <c r="V24" s="31">
        <f>SUM(V23:$X$23)</f>
        <v>0</v>
      </c>
      <c r="W24" s="31">
        <f>SUM(W23:$X$23)</f>
        <v>0</v>
      </c>
      <c r="X24" s="31">
        <f>SUM(X23:$X$23)</f>
        <v>0</v>
      </c>
    </row>
    <row r="25" ht="12.75"/>
    <row r="26" spans="2:7" ht="12.75">
      <c r="B26" s="30" t="s">
        <v>76</v>
      </c>
      <c r="G26" s="29" t="s">
        <v>82</v>
      </c>
    </row>
    <row r="27" spans="2:7" ht="12.75">
      <c r="B27" s="76" t="s">
        <v>310</v>
      </c>
      <c r="G27" s="8" t="s">
        <v>83</v>
      </c>
    </row>
    <row r="28" spans="2:7" ht="12.75">
      <c r="B28" s="8" t="s">
        <v>81</v>
      </c>
      <c r="D28" s="82"/>
      <c r="G28" s="8" t="s">
        <v>84</v>
      </c>
    </row>
    <row r="29" spans="2:9" ht="12.75">
      <c r="B29" s="8" t="s">
        <v>315</v>
      </c>
      <c r="D29" s="73"/>
      <c r="G29" s="135" t="s">
        <v>89</v>
      </c>
      <c r="H29" s="135"/>
      <c r="I29" s="135"/>
    </row>
    <row r="30" spans="2:4" ht="12.75">
      <c r="B30" s="8" t="s">
        <v>85</v>
      </c>
      <c r="C30" s="56" t="s">
        <v>18</v>
      </c>
      <c r="D30" s="81"/>
    </row>
    <row r="31" spans="2:4" ht="12.75">
      <c r="B31" s="8" t="s">
        <v>86</v>
      </c>
      <c r="C31" s="56" t="s">
        <v>18</v>
      </c>
      <c r="D31" s="83"/>
    </row>
    <row r="32" spans="2:4" ht="12.75">
      <c r="B32" s="8" t="s">
        <v>87</v>
      </c>
      <c r="C32" s="56" t="s">
        <v>17</v>
      </c>
      <c r="D32" s="76"/>
    </row>
    <row r="33" spans="2:4" ht="12.75">
      <c r="B33" s="8" t="s">
        <v>56</v>
      </c>
      <c r="C33" s="56" t="s">
        <v>58</v>
      </c>
      <c r="D33" s="82"/>
    </row>
    <row r="34" spans="2:4" ht="12.75">
      <c r="B34" s="8" t="s">
        <v>57</v>
      </c>
      <c r="C34" s="56" t="s">
        <v>58</v>
      </c>
      <c r="D34" s="82"/>
    </row>
    <row r="35" spans="2:24" ht="12.75">
      <c r="B35" s="8" t="s">
        <v>233</v>
      </c>
      <c r="C35" s="56" t="s">
        <v>17</v>
      </c>
      <c r="D35" s="76"/>
      <c r="E35" s="76"/>
      <c r="F35" s="76"/>
      <c r="G35" s="76"/>
      <c r="H35" s="76"/>
      <c r="I35" s="76"/>
      <c r="J35" s="76"/>
      <c r="K35" s="76"/>
      <c r="L35" s="76"/>
      <c r="M35" s="76"/>
      <c r="N35" s="76"/>
      <c r="O35" s="76"/>
      <c r="P35" s="76"/>
      <c r="Q35" s="76"/>
      <c r="R35" s="76"/>
      <c r="S35" s="76"/>
      <c r="T35" s="76"/>
      <c r="U35" s="76"/>
      <c r="V35" s="76"/>
      <c r="W35" s="76"/>
      <c r="X35" s="76"/>
    </row>
    <row r="36" spans="2:24" ht="12.75">
      <c r="B36" s="8" t="s">
        <v>234</v>
      </c>
      <c r="C36" s="56" t="s">
        <v>17</v>
      </c>
      <c r="D36" s="76"/>
      <c r="E36" s="76"/>
      <c r="F36" s="76"/>
      <c r="G36" s="76"/>
      <c r="H36" s="76"/>
      <c r="I36" s="76"/>
      <c r="J36" s="76"/>
      <c r="K36" s="76"/>
      <c r="L36" s="76"/>
      <c r="M36" s="76"/>
      <c r="N36" s="76"/>
      <c r="O36" s="76"/>
      <c r="P36" s="76"/>
      <c r="Q36" s="76"/>
      <c r="R36" s="76"/>
      <c r="S36" s="76"/>
      <c r="T36" s="76"/>
      <c r="U36" s="76"/>
      <c r="V36" s="76"/>
      <c r="W36" s="76"/>
      <c r="X36" s="76"/>
    </row>
    <row r="37" spans="2:24" ht="12.75">
      <c r="B37" s="8" t="s">
        <v>235</v>
      </c>
      <c r="C37" s="56" t="s">
        <v>17</v>
      </c>
      <c r="D37" s="31">
        <f>SUM(D35:D36)</f>
        <v>0</v>
      </c>
      <c r="E37" s="31">
        <f>SUM(E35:E36)</f>
        <v>0</v>
      </c>
      <c r="F37" s="31">
        <f>SUM(F35:F36)</f>
        <v>0</v>
      </c>
      <c r="G37" s="31">
        <f>SUM(G35:G36)</f>
        <v>0</v>
      </c>
      <c r="H37" s="31">
        <f>SUM(H35:H36)</f>
        <v>0</v>
      </c>
      <c r="I37" s="31">
        <f>SUM(I35:I36)</f>
        <v>0</v>
      </c>
      <c r="J37" s="31">
        <f>SUM(J35:J36)</f>
        <v>0</v>
      </c>
      <c r="K37" s="31">
        <f>SUM(K35:K36)</f>
        <v>0</v>
      </c>
      <c r="L37" s="31">
        <f>SUM(L35:L36)</f>
        <v>0</v>
      </c>
      <c r="M37" s="31">
        <f>SUM(M35:M36)</f>
        <v>0</v>
      </c>
      <c r="N37" s="31">
        <f>SUM(N35:N36)</f>
        <v>0</v>
      </c>
      <c r="O37" s="31">
        <f>SUM(O35:O36)</f>
        <v>0</v>
      </c>
      <c r="P37" s="31">
        <f>SUM(P35:P36)</f>
        <v>0</v>
      </c>
      <c r="Q37" s="31">
        <f>SUM(Q35:Q36)</f>
        <v>0</v>
      </c>
      <c r="R37" s="31">
        <f>SUM(R35:R36)</f>
        <v>0</v>
      </c>
      <c r="S37" s="31">
        <f>SUM(S35:S36)</f>
        <v>0</v>
      </c>
      <c r="T37" s="31">
        <f>SUM(T35:T36)</f>
        <v>0</v>
      </c>
      <c r="U37" s="31">
        <f>SUM(U35:U36)</f>
        <v>0</v>
      </c>
      <c r="V37" s="31">
        <f>SUM(V35:V36)</f>
        <v>0</v>
      </c>
      <c r="W37" s="31">
        <f>SUM(W35:W36)</f>
        <v>0</v>
      </c>
      <c r="X37" s="31">
        <f>SUM(X35:X36)</f>
        <v>0</v>
      </c>
    </row>
    <row r="38" spans="2:24" ht="12.75">
      <c r="B38" s="8" t="s">
        <v>238</v>
      </c>
      <c r="C38" s="56" t="s">
        <v>18</v>
      </c>
      <c r="D38" s="81"/>
      <c r="E38" s="81"/>
      <c r="F38" s="81"/>
      <c r="G38" s="81"/>
      <c r="H38" s="81"/>
      <c r="I38" s="81"/>
      <c r="J38" s="81"/>
      <c r="K38" s="81"/>
      <c r="L38" s="81"/>
      <c r="M38" s="81"/>
      <c r="N38" s="81"/>
      <c r="O38" s="81"/>
      <c r="P38" s="81"/>
      <c r="Q38" s="81"/>
      <c r="R38" s="81"/>
      <c r="S38" s="81"/>
      <c r="T38" s="81"/>
      <c r="U38" s="81"/>
      <c r="V38" s="81"/>
      <c r="W38" s="81"/>
      <c r="X38" s="81"/>
    </row>
    <row r="39" spans="2:24" ht="12.75">
      <c r="B39" s="8" t="s">
        <v>232</v>
      </c>
      <c r="C39" s="56" t="s">
        <v>17</v>
      </c>
      <c r="D39" s="31">
        <f>D37/(1+D38)</f>
        <v>0</v>
      </c>
      <c r="E39" s="31">
        <f>E37/(1+E38)</f>
        <v>0</v>
      </c>
      <c r="F39" s="31">
        <f>F37/(1+F38)</f>
        <v>0</v>
      </c>
      <c r="G39" s="31">
        <f>G37/(1+G38)</f>
        <v>0</v>
      </c>
      <c r="H39" s="31">
        <f>H37/(1+H38)</f>
        <v>0</v>
      </c>
      <c r="I39" s="31">
        <f>I37/(1+I38)</f>
        <v>0</v>
      </c>
      <c r="J39" s="31">
        <f>J37/(1+J38)</f>
        <v>0</v>
      </c>
      <c r="K39" s="31">
        <f>K37/(1+K38)</f>
        <v>0</v>
      </c>
      <c r="L39" s="31">
        <f>L37/(1+L38)</f>
        <v>0</v>
      </c>
      <c r="M39" s="31">
        <f>M37/(1+M38)</f>
        <v>0</v>
      </c>
      <c r="N39" s="31">
        <f>N37/(1+N38)</f>
        <v>0</v>
      </c>
      <c r="O39" s="31">
        <f>O37/(1+O38)</f>
        <v>0</v>
      </c>
      <c r="P39" s="31">
        <f>P37/(1+P38)</f>
        <v>0</v>
      </c>
      <c r="Q39" s="31">
        <f>Q37/(1+Q38)</f>
        <v>0</v>
      </c>
      <c r="R39" s="31">
        <f>R37/(1+R38)</f>
        <v>0</v>
      </c>
      <c r="S39" s="31">
        <f>S37/(1+S38)</f>
        <v>0</v>
      </c>
      <c r="T39" s="31">
        <f>T37/(1+T38)</f>
        <v>0</v>
      </c>
      <c r="U39" s="31">
        <f>U37/(1+U38)</f>
        <v>0</v>
      </c>
      <c r="V39" s="31">
        <f>V37/(1+V38)</f>
        <v>0</v>
      </c>
      <c r="W39" s="31">
        <f>W37/(1+W38)</f>
        <v>0</v>
      </c>
      <c r="X39" s="31">
        <f>X37/(1+X38)</f>
        <v>0</v>
      </c>
    </row>
    <row r="40" spans="2:24" ht="12.75">
      <c r="B40" s="8" t="s">
        <v>239</v>
      </c>
      <c r="C40" s="56" t="s">
        <v>17</v>
      </c>
      <c r="D40" s="31">
        <f>SUM(D39:$X39)</f>
        <v>0</v>
      </c>
      <c r="E40" s="31">
        <f>SUM(E39:$X39)</f>
        <v>0</v>
      </c>
      <c r="F40" s="31">
        <f>SUM(F39:$X39)</f>
        <v>0</v>
      </c>
      <c r="G40" s="31">
        <f>SUM(G39:$X39)</f>
        <v>0</v>
      </c>
      <c r="H40" s="31">
        <f>SUM(H39:$X39)</f>
        <v>0</v>
      </c>
      <c r="I40" s="31">
        <f>SUM(I39:$X39)</f>
        <v>0</v>
      </c>
      <c r="J40" s="31">
        <f>SUM(J39:$X39)</f>
        <v>0</v>
      </c>
      <c r="K40" s="31">
        <f>SUM(K39:$X39)</f>
        <v>0</v>
      </c>
      <c r="L40" s="31">
        <f>SUM(L39:$X39)</f>
        <v>0</v>
      </c>
      <c r="M40" s="31">
        <f>SUM(M39:$X39)</f>
        <v>0</v>
      </c>
      <c r="N40" s="31">
        <f>SUM(N39:$X39)</f>
        <v>0</v>
      </c>
      <c r="O40" s="31">
        <f>SUM(O39:$X39)</f>
        <v>0</v>
      </c>
      <c r="P40" s="31">
        <f>SUM(P39:$X39)</f>
        <v>0</v>
      </c>
      <c r="Q40" s="31">
        <f>SUM(Q39:$X39)</f>
        <v>0</v>
      </c>
      <c r="R40" s="31">
        <f>SUM(R39:$X39)</f>
        <v>0</v>
      </c>
      <c r="S40" s="31">
        <f>SUM(S39:$X39)</f>
        <v>0</v>
      </c>
      <c r="T40" s="31">
        <f>SUM(T39:$X39)</f>
        <v>0</v>
      </c>
      <c r="U40" s="31">
        <f>SUM(U39:$X39)</f>
        <v>0</v>
      </c>
      <c r="V40" s="31">
        <f>SUM(V39:$X39)</f>
        <v>0</v>
      </c>
      <c r="W40" s="31">
        <f>SUM(W39:$X39)</f>
        <v>0</v>
      </c>
      <c r="X40" s="31">
        <f>SUM(X39:$X39)</f>
        <v>0</v>
      </c>
    </row>
    <row r="41" ht="12.75"/>
    <row r="42" spans="2:7" ht="12.75">
      <c r="B42" s="30" t="s">
        <v>88</v>
      </c>
      <c r="G42" s="29" t="s">
        <v>82</v>
      </c>
    </row>
    <row r="43" spans="2:7" ht="12.75">
      <c r="B43" s="76" t="s">
        <v>310</v>
      </c>
      <c r="G43" s="8" t="s">
        <v>83</v>
      </c>
    </row>
    <row r="44" spans="2:7" ht="12.75">
      <c r="B44" s="8" t="s">
        <v>81</v>
      </c>
      <c r="D44" s="82"/>
      <c r="G44" s="8" t="s">
        <v>84</v>
      </c>
    </row>
    <row r="45" spans="2:9" ht="12.75">
      <c r="B45" s="8" t="s">
        <v>315</v>
      </c>
      <c r="D45" s="73"/>
      <c r="G45" s="135" t="s">
        <v>89</v>
      </c>
      <c r="H45" s="135"/>
      <c r="I45" s="135"/>
    </row>
    <row r="46" spans="2:4" ht="12.75">
      <c r="B46" s="8" t="s">
        <v>85</v>
      </c>
      <c r="C46" s="56" t="s">
        <v>18</v>
      </c>
      <c r="D46" s="81"/>
    </row>
    <row r="47" spans="2:4" ht="12.75">
      <c r="B47" s="8" t="s">
        <v>86</v>
      </c>
      <c r="C47" s="56" t="s">
        <v>18</v>
      </c>
      <c r="D47" s="83"/>
    </row>
    <row r="48" spans="2:4" ht="12.75">
      <c r="B48" s="8" t="s">
        <v>87</v>
      </c>
      <c r="C48" s="56" t="s">
        <v>17</v>
      </c>
      <c r="D48" s="76"/>
    </row>
    <row r="49" spans="2:4" ht="12.75">
      <c r="B49" s="8" t="s">
        <v>56</v>
      </c>
      <c r="C49" s="56" t="s">
        <v>58</v>
      </c>
      <c r="D49" s="82"/>
    </row>
    <row r="50" spans="2:4" ht="12.75">
      <c r="B50" s="8" t="s">
        <v>57</v>
      </c>
      <c r="C50" s="56" t="s">
        <v>58</v>
      </c>
      <c r="D50" s="82"/>
    </row>
    <row r="51" spans="2:24" ht="12.75">
      <c r="B51" s="8" t="s">
        <v>233</v>
      </c>
      <c r="C51" s="56" t="s">
        <v>17</v>
      </c>
      <c r="D51" s="76"/>
      <c r="E51" s="76"/>
      <c r="F51" s="76"/>
      <c r="G51" s="76"/>
      <c r="H51" s="76"/>
      <c r="I51" s="76"/>
      <c r="J51" s="76"/>
      <c r="K51" s="76"/>
      <c r="L51" s="76"/>
      <c r="M51" s="76"/>
      <c r="N51" s="76"/>
      <c r="O51" s="76"/>
      <c r="P51" s="76"/>
      <c r="Q51" s="76"/>
      <c r="R51" s="76"/>
      <c r="S51" s="76"/>
      <c r="T51" s="76"/>
      <c r="U51" s="76"/>
      <c r="V51" s="76"/>
      <c r="W51" s="76"/>
      <c r="X51" s="76"/>
    </row>
    <row r="52" spans="2:24" ht="12.75">
      <c r="B52" s="8" t="s">
        <v>234</v>
      </c>
      <c r="C52" s="56" t="s">
        <v>17</v>
      </c>
      <c r="D52" s="76"/>
      <c r="E52" s="76"/>
      <c r="F52" s="76"/>
      <c r="G52" s="76"/>
      <c r="H52" s="76"/>
      <c r="I52" s="76"/>
      <c r="J52" s="76"/>
      <c r="K52" s="76"/>
      <c r="L52" s="76"/>
      <c r="M52" s="76"/>
      <c r="N52" s="76"/>
      <c r="O52" s="76"/>
      <c r="P52" s="76"/>
      <c r="Q52" s="76"/>
      <c r="R52" s="76"/>
      <c r="S52" s="76"/>
      <c r="T52" s="76"/>
      <c r="U52" s="76"/>
      <c r="V52" s="76"/>
      <c r="W52" s="76"/>
      <c r="X52" s="76"/>
    </row>
    <row r="53" spans="2:24" ht="12.75">
      <c r="B53" s="8" t="s">
        <v>235</v>
      </c>
      <c r="C53" s="56" t="s">
        <v>17</v>
      </c>
      <c r="D53" s="31">
        <f>SUM(D51:D52)</f>
        <v>0</v>
      </c>
      <c r="E53" s="31">
        <f aca="true" t="shared" si="2" ref="E53:X53">SUM(E51:E52)</f>
        <v>0</v>
      </c>
      <c r="F53" s="31">
        <f t="shared" si="2"/>
        <v>0</v>
      </c>
      <c r="G53" s="31">
        <f t="shared" si="2"/>
        <v>0</v>
      </c>
      <c r="H53" s="31">
        <f t="shared" si="2"/>
        <v>0</v>
      </c>
      <c r="I53" s="31">
        <f t="shared" si="2"/>
        <v>0</v>
      </c>
      <c r="J53" s="31">
        <f t="shared" si="2"/>
        <v>0</v>
      </c>
      <c r="K53" s="31">
        <f t="shared" si="2"/>
        <v>0</v>
      </c>
      <c r="L53" s="31">
        <f t="shared" si="2"/>
        <v>0</v>
      </c>
      <c r="M53" s="31">
        <f t="shared" si="2"/>
        <v>0</v>
      </c>
      <c r="N53" s="31">
        <f t="shared" si="2"/>
        <v>0</v>
      </c>
      <c r="O53" s="31">
        <f t="shared" si="2"/>
        <v>0</v>
      </c>
      <c r="P53" s="31">
        <f t="shared" si="2"/>
        <v>0</v>
      </c>
      <c r="Q53" s="31">
        <f t="shared" si="2"/>
        <v>0</v>
      </c>
      <c r="R53" s="31">
        <f t="shared" si="2"/>
        <v>0</v>
      </c>
      <c r="S53" s="31">
        <f t="shared" si="2"/>
        <v>0</v>
      </c>
      <c r="T53" s="31">
        <f t="shared" si="2"/>
        <v>0</v>
      </c>
      <c r="U53" s="31">
        <f t="shared" si="2"/>
        <v>0</v>
      </c>
      <c r="V53" s="31">
        <f t="shared" si="2"/>
        <v>0</v>
      </c>
      <c r="W53" s="31">
        <f t="shared" si="2"/>
        <v>0</v>
      </c>
      <c r="X53" s="31">
        <f t="shared" si="2"/>
        <v>0</v>
      </c>
    </row>
    <row r="54" spans="2:24" ht="12.75">
      <c r="B54" s="8" t="s">
        <v>251</v>
      </c>
      <c r="C54" s="56" t="s">
        <v>18</v>
      </c>
      <c r="D54" s="81"/>
      <c r="E54" s="81"/>
      <c r="F54" s="81"/>
      <c r="G54" s="81"/>
      <c r="H54" s="81"/>
      <c r="I54" s="81"/>
      <c r="J54" s="81"/>
      <c r="K54" s="81"/>
      <c r="L54" s="81"/>
      <c r="M54" s="81"/>
      <c r="N54" s="81"/>
      <c r="O54" s="81"/>
      <c r="P54" s="81"/>
      <c r="Q54" s="81"/>
      <c r="R54" s="81"/>
      <c r="S54" s="81"/>
      <c r="T54" s="81"/>
      <c r="U54" s="81"/>
      <c r="V54" s="81"/>
      <c r="W54" s="81"/>
      <c r="X54" s="81"/>
    </row>
    <row r="55" spans="2:24" ht="12.75">
      <c r="B55" s="8" t="s">
        <v>232</v>
      </c>
      <c r="C55" s="56" t="s">
        <v>17</v>
      </c>
      <c r="D55" s="31">
        <f>D53/(1+D54)</f>
        <v>0</v>
      </c>
      <c r="E55" s="31">
        <f aca="true" t="shared" si="3" ref="E55:X55">E53/(1+E54)</f>
        <v>0</v>
      </c>
      <c r="F55" s="31">
        <f t="shared" si="3"/>
        <v>0</v>
      </c>
      <c r="G55" s="31">
        <f t="shared" si="3"/>
        <v>0</v>
      </c>
      <c r="H55" s="31">
        <f t="shared" si="3"/>
        <v>0</v>
      </c>
      <c r="I55" s="31">
        <f t="shared" si="3"/>
        <v>0</v>
      </c>
      <c r="J55" s="31">
        <f t="shared" si="3"/>
        <v>0</v>
      </c>
      <c r="K55" s="31">
        <f t="shared" si="3"/>
        <v>0</v>
      </c>
      <c r="L55" s="31">
        <f t="shared" si="3"/>
        <v>0</v>
      </c>
      <c r="M55" s="31">
        <f t="shared" si="3"/>
        <v>0</v>
      </c>
      <c r="N55" s="31">
        <f t="shared" si="3"/>
        <v>0</v>
      </c>
      <c r="O55" s="31">
        <f t="shared" si="3"/>
        <v>0</v>
      </c>
      <c r="P55" s="31">
        <f t="shared" si="3"/>
        <v>0</v>
      </c>
      <c r="Q55" s="31">
        <f t="shared" si="3"/>
        <v>0</v>
      </c>
      <c r="R55" s="31">
        <f t="shared" si="3"/>
        <v>0</v>
      </c>
      <c r="S55" s="31">
        <f t="shared" si="3"/>
        <v>0</v>
      </c>
      <c r="T55" s="31">
        <f t="shared" si="3"/>
        <v>0</v>
      </c>
      <c r="U55" s="31">
        <f t="shared" si="3"/>
        <v>0</v>
      </c>
      <c r="V55" s="31">
        <f t="shared" si="3"/>
        <v>0</v>
      </c>
      <c r="W55" s="31">
        <f t="shared" si="3"/>
        <v>0</v>
      </c>
      <c r="X55" s="31">
        <f t="shared" si="3"/>
        <v>0</v>
      </c>
    </row>
    <row r="56" spans="2:24" ht="12.75">
      <c r="B56" s="8" t="s">
        <v>252</v>
      </c>
      <c r="C56" s="56" t="s">
        <v>17</v>
      </c>
      <c r="D56" s="31">
        <f>SUM(D55:$X55)</f>
        <v>0</v>
      </c>
      <c r="E56" s="31">
        <f>SUM(E55:$X55)</f>
        <v>0</v>
      </c>
      <c r="F56" s="31">
        <f>SUM(F55:$X55)</f>
        <v>0</v>
      </c>
      <c r="G56" s="31">
        <f>SUM(G55:$X55)</f>
        <v>0</v>
      </c>
      <c r="H56" s="31">
        <f>SUM(H55:$X55)</f>
        <v>0</v>
      </c>
      <c r="I56" s="31">
        <f>SUM(I55:$X55)</f>
        <v>0</v>
      </c>
      <c r="J56" s="31">
        <f>SUM(J55:$X55)</f>
        <v>0</v>
      </c>
      <c r="K56" s="31">
        <f>SUM(K55:$X55)</f>
        <v>0</v>
      </c>
      <c r="L56" s="31">
        <f>SUM(L55:$X55)</f>
        <v>0</v>
      </c>
      <c r="M56" s="31">
        <f>SUM(M55:$X55)</f>
        <v>0</v>
      </c>
      <c r="N56" s="31">
        <f>SUM(N55:$X55)</f>
        <v>0</v>
      </c>
      <c r="O56" s="31">
        <f>SUM(O55:$X55)</f>
        <v>0</v>
      </c>
      <c r="P56" s="31">
        <f>SUM(P55:$X55)</f>
        <v>0</v>
      </c>
      <c r="Q56" s="31">
        <f>SUM(Q55:$X55)</f>
        <v>0</v>
      </c>
      <c r="R56" s="31">
        <f>SUM(R55:$X55)</f>
        <v>0</v>
      </c>
      <c r="S56" s="31">
        <f>SUM(S55:$X55)</f>
        <v>0</v>
      </c>
      <c r="T56" s="31">
        <f>SUM(T55:$X55)</f>
        <v>0</v>
      </c>
      <c r="U56" s="31">
        <f>SUM(U55:$X55)</f>
        <v>0</v>
      </c>
      <c r="V56" s="31">
        <f>SUM(V55:$X55)</f>
        <v>0</v>
      </c>
      <c r="W56" s="31">
        <f>SUM(W55:$X55)</f>
        <v>0</v>
      </c>
      <c r="X56" s="31">
        <f>SUM(X55:$X55)</f>
        <v>0</v>
      </c>
    </row>
    <row r="57" ht="12.75"/>
    <row r="58" ht="12.75">
      <c r="B58" s="30" t="s">
        <v>77</v>
      </c>
    </row>
    <row r="59" ht="12.75">
      <c r="B59" s="76" t="s">
        <v>311</v>
      </c>
    </row>
    <row r="60" spans="2:24" ht="12.75">
      <c r="B60" s="8" t="s">
        <v>75</v>
      </c>
      <c r="C60" s="56" t="s">
        <v>17</v>
      </c>
      <c r="D60" s="76"/>
      <c r="E60" s="76"/>
      <c r="F60" s="76"/>
      <c r="G60" s="76"/>
      <c r="H60" s="76"/>
      <c r="I60" s="76"/>
      <c r="J60" s="76"/>
      <c r="K60" s="76"/>
      <c r="L60" s="76"/>
      <c r="M60" s="76"/>
      <c r="N60" s="76"/>
      <c r="O60" s="76"/>
      <c r="P60" s="76"/>
      <c r="Q60" s="76"/>
      <c r="R60" s="76"/>
      <c r="S60" s="76"/>
      <c r="T60" s="76"/>
      <c r="U60" s="76"/>
      <c r="V60" s="76"/>
      <c r="W60" s="76"/>
      <c r="X60" s="76"/>
    </row>
    <row r="61" ht="12.75"/>
    <row r="62" ht="12.75">
      <c r="B62" s="30" t="s">
        <v>78</v>
      </c>
    </row>
    <row r="63" ht="12.75">
      <c r="B63" s="76" t="s">
        <v>311</v>
      </c>
    </row>
    <row r="64" spans="2:24" ht="12.75">
      <c r="B64" s="8" t="s">
        <v>75</v>
      </c>
      <c r="C64" s="56" t="s">
        <v>17</v>
      </c>
      <c r="D64" s="76"/>
      <c r="E64" s="76"/>
      <c r="F64" s="76"/>
      <c r="G64" s="76"/>
      <c r="H64" s="76"/>
      <c r="I64" s="76"/>
      <c r="J64" s="76"/>
      <c r="K64" s="76"/>
      <c r="L64" s="76"/>
      <c r="M64" s="76"/>
      <c r="N64" s="76"/>
      <c r="O64" s="76"/>
      <c r="P64" s="76"/>
      <c r="Q64" s="76"/>
      <c r="R64" s="76"/>
      <c r="S64" s="76"/>
      <c r="T64" s="76"/>
      <c r="U64" s="76"/>
      <c r="V64" s="76"/>
      <c r="W64" s="76"/>
      <c r="X64" s="76"/>
    </row>
    <row r="65" spans="3:24" ht="12.75">
      <c r="C65" s="56"/>
      <c r="D65" s="32"/>
      <c r="E65" s="32"/>
      <c r="F65" s="32"/>
      <c r="G65" s="32"/>
      <c r="H65" s="32"/>
      <c r="I65" s="32"/>
      <c r="J65" s="32"/>
      <c r="K65" s="32"/>
      <c r="L65" s="32"/>
      <c r="M65" s="32"/>
      <c r="N65" s="32"/>
      <c r="O65" s="32"/>
      <c r="P65" s="32"/>
      <c r="Q65" s="32"/>
      <c r="R65" s="32"/>
      <c r="S65" s="32"/>
      <c r="T65" s="32"/>
      <c r="U65" s="32"/>
      <c r="V65" s="32"/>
      <c r="W65" s="32"/>
      <c r="X65" s="32"/>
    </row>
    <row r="66" spans="2:24" ht="12.75">
      <c r="B66" s="30" t="s">
        <v>322</v>
      </c>
      <c r="C66" s="56"/>
      <c r="D66" s="32"/>
      <c r="E66" s="32"/>
      <c r="F66" s="32"/>
      <c r="G66" s="32"/>
      <c r="H66" s="32"/>
      <c r="I66" s="32"/>
      <c r="J66" s="32"/>
      <c r="K66" s="32"/>
      <c r="L66" s="32"/>
      <c r="M66" s="32"/>
      <c r="N66" s="32"/>
      <c r="O66" s="32"/>
      <c r="P66" s="32"/>
      <c r="Q66" s="32"/>
      <c r="R66" s="32"/>
      <c r="S66" s="32"/>
      <c r="T66" s="32"/>
      <c r="U66" s="32"/>
      <c r="V66" s="32"/>
      <c r="W66" s="32"/>
      <c r="X66" s="32"/>
    </row>
    <row r="67" spans="2:24" ht="12.75">
      <c r="B67" s="76" t="s">
        <v>323</v>
      </c>
      <c r="C67" s="56" t="s">
        <v>17</v>
      </c>
      <c r="D67" s="76"/>
      <c r="E67" s="76"/>
      <c r="F67" s="76"/>
      <c r="G67" s="76"/>
      <c r="H67" s="76"/>
      <c r="I67" s="76"/>
      <c r="J67" s="76"/>
      <c r="K67" s="76"/>
      <c r="L67" s="76"/>
      <c r="M67" s="76"/>
      <c r="N67" s="76"/>
      <c r="O67" s="76"/>
      <c r="P67" s="76"/>
      <c r="Q67" s="76"/>
      <c r="R67" s="76"/>
      <c r="S67" s="76"/>
      <c r="T67" s="76"/>
      <c r="U67" s="76"/>
      <c r="V67" s="76"/>
      <c r="W67" s="76"/>
      <c r="X67" s="76"/>
    </row>
    <row r="68" spans="3:24" ht="12.75">
      <c r="C68" s="56"/>
      <c r="D68" s="32"/>
      <c r="E68" s="32"/>
      <c r="F68" s="32"/>
      <c r="G68" s="32"/>
      <c r="H68" s="32"/>
      <c r="I68" s="32"/>
      <c r="J68" s="32"/>
      <c r="K68" s="32"/>
      <c r="L68" s="32"/>
      <c r="M68" s="32"/>
      <c r="N68" s="32"/>
      <c r="O68" s="32"/>
      <c r="P68" s="32"/>
      <c r="Q68" s="32"/>
      <c r="R68" s="32"/>
      <c r="S68" s="32"/>
      <c r="T68" s="32"/>
      <c r="U68" s="32"/>
      <c r="V68" s="32"/>
      <c r="W68" s="32"/>
      <c r="X68" s="32"/>
    </row>
    <row r="69" spans="2:24" ht="12.75">
      <c r="B69" s="30" t="s">
        <v>321</v>
      </c>
      <c r="C69" s="56"/>
      <c r="D69" s="32"/>
      <c r="E69" s="32"/>
      <c r="F69" s="32"/>
      <c r="G69" s="32"/>
      <c r="H69" s="32"/>
      <c r="I69" s="32"/>
      <c r="J69" s="32"/>
      <c r="K69" s="32"/>
      <c r="L69" s="32"/>
      <c r="M69" s="32"/>
      <c r="N69" s="32"/>
      <c r="O69" s="32"/>
      <c r="P69" s="32"/>
      <c r="Q69" s="32"/>
      <c r="R69" s="32"/>
      <c r="S69" s="32"/>
      <c r="T69" s="32"/>
      <c r="U69" s="32"/>
      <c r="V69" s="32"/>
      <c r="W69" s="32"/>
      <c r="X69" s="32"/>
    </row>
    <row r="70" spans="2:24" ht="12.75">
      <c r="B70" s="76" t="s">
        <v>323</v>
      </c>
      <c r="C70" s="56" t="s">
        <v>17</v>
      </c>
      <c r="D70" s="76"/>
      <c r="E70" s="76"/>
      <c r="F70" s="76"/>
      <c r="G70" s="76"/>
      <c r="H70" s="76"/>
      <c r="I70" s="76"/>
      <c r="J70" s="76"/>
      <c r="K70" s="76"/>
      <c r="L70" s="76"/>
      <c r="M70" s="76"/>
      <c r="N70" s="76"/>
      <c r="O70" s="76"/>
      <c r="P70" s="76"/>
      <c r="Q70" s="76"/>
      <c r="R70" s="76"/>
      <c r="S70" s="76"/>
      <c r="T70" s="76"/>
      <c r="U70" s="76"/>
      <c r="V70" s="76"/>
      <c r="W70" s="76"/>
      <c r="X70" s="76"/>
    </row>
    <row r="71" spans="3:24" ht="12.75">
      <c r="C71" s="56"/>
      <c r="D71" s="32"/>
      <c r="E71" s="32"/>
      <c r="F71" s="32"/>
      <c r="G71" s="32"/>
      <c r="H71" s="32"/>
      <c r="I71" s="32"/>
      <c r="J71" s="32"/>
      <c r="K71" s="32"/>
      <c r="L71" s="32"/>
      <c r="M71" s="32"/>
      <c r="N71" s="32"/>
      <c r="O71" s="32"/>
      <c r="P71" s="32"/>
      <c r="Q71" s="32"/>
      <c r="R71" s="32"/>
      <c r="S71" s="32"/>
      <c r="T71" s="32"/>
      <c r="U71" s="32"/>
      <c r="V71" s="32"/>
      <c r="W71" s="32"/>
      <c r="X71" s="32"/>
    </row>
    <row r="72" spans="2:24" ht="12.75">
      <c r="B72" s="30" t="s">
        <v>324</v>
      </c>
      <c r="C72" s="56"/>
      <c r="D72" s="32"/>
      <c r="E72" s="32"/>
      <c r="F72" s="32"/>
      <c r="G72" s="32"/>
      <c r="H72" s="32"/>
      <c r="I72" s="32"/>
      <c r="J72" s="32"/>
      <c r="K72" s="32"/>
      <c r="L72" s="32"/>
      <c r="M72" s="32"/>
      <c r="N72" s="32"/>
      <c r="O72" s="32"/>
      <c r="P72" s="32"/>
      <c r="Q72" s="32"/>
      <c r="R72" s="32"/>
      <c r="S72" s="32"/>
      <c r="T72" s="32"/>
      <c r="U72" s="32"/>
      <c r="V72" s="32"/>
      <c r="W72" s="32"/>
      <c r="X72" s="32"/>
    </row>
    <row r="73" spans="2:24" ht="12.75">
      <c r="B73" s="76" t="s">
        <v>323</v>
      </c>
      <c r="C73" s="56" t="s">
        <v>17</v>
      </c>
      <c r="D73" s="76"/>
      <c r="E73" s="76"/>
      <c r="F73" s="76"/>
      <c r="G73" s="76"/>
      <c r="H73" s="76"/>
      <c r="I73" s="76"/>
      <c r="J73" s="76"/>
      <c r="K73" s="76"/>
      <c r="L73" s="76"/>
      <c r="M73" s="76"/>
      <c r="N73" s="76"/>
      <c r="O73" s="76"/>
      <c r="P73" s="76"/>
      <c r="Q73" s="76"/>
      <c r="R73" s="76"/>
      <c r="S73" s="76"/>
      <c r="T73" s="76"/>
      <c r="U73" s="76"/>
      <c r="V73" s="76"/>
      <c r="W73" s="76"/>
      <c r="X73" s="76"/>
    </row>
    <row r="74" spans="3:24" ht="12.75">
      <c r="C74" s="56"/>
      <c r="D74" s="32"/>
      <c r="E74" s="32"/>
      <c r="F74" s="32"/>
      <c r="G74" s="32"/>
      <c r="H74" s="32"/>
      <c r="I74" s="32"/>
      <c r="J74" s="32"/>
      <c r="K74" s="32"/>
      <c r="L74" s="32"/>
      <c r="M74" s="32"/>
      <c r="N74" s="32"/>
      <c r="O74" s="32"/>
      <c r="P74" s="32"/>
      <c r="Q74" s="32"/>
      <c r="R74" s="32"/>
      <c r="S74" s="32"/>
      <c r="T74" s="32"/>
      <c r="U74" s="32"/>
      <c r="V74" s="32"/>
      <c r="W74" s="32"/>
      <c r="X74" s="32"/>
    </row>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sheet="1" objects="1" scenarios="1"/>
  <mergeCells count="3">
    <mergeCell ref="G13:I13"/>
    <mergeCell ref="G29:I29"/>
    <mergeCell ref="G45:I45"/>
  </mergeCells>
  <conditionalFormatting sqref="A11 A8">
    <cfRule type="cellIs" priority="5" dxfId="1" operator="equal">
      <formula>"O"</formula>
    </cfRule>
    <cfRule type="cellIs" priority="6" dxfId="0" operator="equal">
      <formula>"P"</formula>
    </cfRule>
  </conditionalFormatting>
  <dataValidations count="3">
    <dataValidation type="list" allowBlank="1" showInputMessage="1" showErrorMessage="1" prompt="Please select the swap type from the drop down list. Please specify the swap type if 'other' using the input cell on the right." error="The swap type entered must be one of those shown in the drop down list." sqref="D44">
      <formula1>$G$43:$G$45</formula1>
    </dataValidation>
    <dataValidation type="list" allowBlank="1" showInputMessage="1" showErrorMessage="1" prompt="Please select the swap type from the drop down list. Please specify the swap type if 'other' using the input cell on the right." error="The swap type entered must be one of those shown in the drop down list." sqref="D12">
      <formula1>$G$11:$G$13</formula1>
    </dataValidation>
    <dataValidation type="list" allowBlank="1" showInputMessage="1" showErrorMessage="1" prompt="Please select the swap type from the drop down list. Please specify the swap type if 'other' using the input cell on the right." error="The swap type entered must be one of those shown in the drop down list." sqref="D28">
      <formula1>$G$27:$G$29</formula1>
    </dataValidation>
  </dataValidations>
  <hyperlinks>
    <hyperlink ref="A5" location="'Sign off'!A1" display="Index"/>
  </hyperlinks>
  <printOptions/>
  <pageMargins left="0.2362204724409449" right="0.2362204724409449" top="0.7480314960629921" bottom="0.7480314960629921" header="0.31496062992125984" footer="0.31496062992125984"/>
  <pageSetup fitToHeight="3" fitToWidth="1" horizontalDpi="600" verticalDpi="600" orientation="landscape" paperSize="8" scale="72" r:id="rId3"/>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D13"/>
  <sheetViews>
    <sheetView zoomScalePageLayoutView="0" workbookViewId="0" topLeftCell="A1">
      <pane ySplit="4" topLeftCell="A5" activePane="bottomLeft" state="frozen"/>
      <selection pane="topLeft" activeCell="B6" sqref="B6"/>
      <selection pane="bottomLeft" activeCell="A5" sqref="A5"/>
    </sheetView>
  </sheetViews>
  <sheetFormatPr defaultColWidth="0" defaultRowHeight="12.75" zeroHeight="1"/>
  <cols>
    <col min="1" max="1" width="15.625" style="8" customWidth="1"/>
    <col min="2" max="2" width="15.375" style="8" customWidth="1"/>
    <col min="3" max="10" width="10.375" style="8" customWidth="1"/>
    <col min="11" max="24" width="10.375" style="8" hidden="1" customWidth="1"/>
    <col min="25" max="45" width="9.00390625" style="8" hidden="1" customWidth="1"/>
    <col min="46" max="16384" width="9.00390625" style="8" hidden="1" customWidth="1"/>
  </cols>
  <sheetData>
    <row r="1" s="1" customFormat="1" ht="27.75" customHeight="1">
      <c r="C1" s="4" t="s">
        <v>0</v>
      </c>
    </row>
    <row r="2" spans="3:4" s="1" customFormat="1" ht="18" customHeight="1">
      <c r="C2" s="1" t="s">
        <v>5</v>
      </c>
      <c r="D2" s="2" t="str">
        <f>1!$D$11</f>
        <v>Demo sands</v>
      </c>
    </row>
    <row r="3" spans="1:30" s="1" customFormat="1" ht="18" customHeight="1">
      <c r="A3" s="5"/>
      <c r="B3" s="5"/>
      <c r="C3" s="1" t="s">
        <v>7</v>
      </c>
      <c r="D3" s="2" t="str">
        <f>1!$D$9</f>
        <v>[Offshore transmission operator 1]</v>
      </c>
      <c r="G3" s="6"/>
      <c r="H3" s="6"/>
      <c r="AD3" s="6"/>
    </row>
    <row r="4" spans="1:30" s="1" customFormat="1" ht="18" customHeight="1">
      <c r="A4" s="5"/>
      <c r="B4" s="5"/>
      <c r="C4" s="1" t="s">
        <v>10</v>
      </c>
      <c r="D4" s="2" t="str">
        <f>1!$D$12-1&amp;"-"&amp;1!$D$12-2000</f>
        <v>2012-13</v>
      </c>
      <c r="G4" s="6"/>
      <c r="H4" s="6"/>
      <c r="AD4" s="6"/>
    </row>
    <row r="5" ht="12.75">
      <c r="A5" s="7" t="s">
        <v>13</v>
      </c>
    </row>
    <row r="6" ht="18">
      <c r="B6" s="9" t="s">
        <v>393</v>
      </c>
    </row>
    <row r="7" ht="13.5" thickBot="1">
      <c r="A7" s="8" t="s">
        <v>203</v>
      </c>
    </row>
    <row r="8" spans="1:9" ht="12.75">
      <c r="A8" s="73" t="s">
        <v>204</v>
      </c>
      <c r="C8" s="136" t="s">
        <v>366</v>
      </c>
      <c r="D8" s="137"/>
      <c r="E8" s="137"/>
      <c r="F8" s="137"/>
      <c r="G8" s="137"/>
      <c r="H8" s="137"/>
      <c r="I8" s="138"/>
    </row>
    <row r="9" spans="3:9" ht="12.75">
      <c r="C9" s="139"/>
      <c r="D9" s="140"/>
      <c r="E9" s="140"/>
      <c r="F9" s="140"/>
      <c r="G9" s="140"/>
      <c r="H9" s="140"/>
      <c r="I9" s="141"/>
    </row>
    <row r="10" spans="1:9" ht="12.75">
      <c r="A10" s="8" t="s">
        <v>205</v>
      </c>
      <c r="C10" s="139"/>
      <c r="D10" s="140"/>
      <c r="E10" s="140"/>
      <c r="F10" s="140"/>
      <c r="G10" s="140"/>
      <c r="H10" s="140"/>
      <c r="I10" s="141"/>
    </row>
    <row r="11" spans="1:9" ht="13.5" thickBot="1">
      <c r="A11" s="73" t="s">
        <v>206</v>
      </c>
      <c r="C11" s="142"/>
      <c r="D11" s="143"/>
      <c r="E11" s="143"/>
      <c r="F11" s="143"/>
      <c r="G11" s="143"/>
      <c r="H11" s="143"/>
      <c r="I11" s="144"/>
    </row>
    <row r="12" ht="12.75">
      <c r="A12" s="74"/>
    </row>
    <row r="13" ht="12.75">
      <c r="A13" s="75" t="b">
        <v>0</v>
      </c>
    </row>
    <row r="14" ht="12.75"/>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sheetData>
  <sheetProtection sheet="1" objects="1" scenarios="1"/>
  <mergeCells count="1">
    <mergeCell ref="C8:I11"/>
  </mergeCells>
  <conditionalFormatting sqref="A8 A11">
    <cfRule type="cellIs" priority="3" dxfId="1" operator="equal">
      <formula>"O"</formula>
    </cfRule>
    <cfRule type="cellIs" priority="4" dxfId="0" operator="equal">
      <formula>"P"</formula>
    </cfRule>
  </conditionalFormatting>
  <hyperlinks>
    <hyperlink ref="A5" location="'Sign off'!A1" display="Index"/>
  </hyperlinks>
  <printOptions/>
  <pageMargins left="0.1968503937007874" right="0.1968503937007874" top="0.1968503937007874" bottom="0.1968503937007874" header="0.31496062992125984" footer="0.31496062992125984"/>
  <pageSetup fitToHeight="1" fitToWidth="1" horizontalDpi="600" verticalDpi="600" orientation="landscape" paperSize="8" scale="6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Offshore Transmission Owner (OFTO) cost reporting pack</dc:title>
  <dc:subject/>
  <dc:creator>Ofgem</dc:creator>
  <cp:keywords/>
  <dc:description/>
  <cp:lastModifiedBy>Sam Williams</cp:lastModifiedBy>
  <cp:lastPrinted>2010-10-22T09:36:03Z</cp:lastPrinted>
  <dcterms:created xsi:type="dcterms:W3CDTF">2010-09-07T08:11:32Z</dcterms:created>
  <dcterms:modified xsi:type="dcterms:W3CDTF">2011-03-03T14:43:44Z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0x0101001B29A5457858BB40B9775B98A0F7A81700FDCC810D8B07794CAE93062354902CA2</vt:lpwstr>
  </property>
  <property fmtid="{D5CDD505-2E9C-101B-9397-08002B2CF9AE}" pid="3" name="Classification">
    <vt:lpwstr>Unclassified</vt:lpwstr>
  </property>
  <property fmtid="{D5CDD505-2E9C-101B-9397-08002B2CF9AE}" pid="4" name="::">
    <vt:lpwstr>- Subsidiary Document</vt:lpwstr>
  </property>
  <property fmtid="{D5CDD505-2E9C-101B-9397-08002B2CF9AE}" pid="5" name="Organisation">
    <vt:lpwstr>Choose an Organisation</vt:lpwstr>
  </property>
  <property fmtid="{D5CDD505-2E9C-101B-9397-08002B2CF9AE}" pid="6" name="Work Area">
    <vt:lpwstr>Offshore Transmission</vt:lpwstr>
  </property>
  <property fmtid="{D5CDD505-2E9C-101B-9397-08002B2CF9AE}" pid="7" name="Ref No New">
    <vt:lpwstr/>
  </property>
  <property fmtid="{D5CDD505-2E9C-101B-9397-08002B2CF9AE}" pid="8" name=":">
    <vt:lpwstr>2011/03/03 - Offshore Transmission Owner Regulatory Instructions and Guidance</vt:lpwstr>
  </property>
  <property fmtid="{D5CDD505-2E9C-101B-9397-08002B2CF9AE}" pid="9" name="Overview">
    <vt:lpwstr/>
  </property>
  <property fmtid="{D5CDD505-2E9C-101B-9397-08002B2CF9AE}" pid="10" name="Publication Date:">
    <vt:lpwstr>2011-03-03T00:00:00Z</vt:lpwstr>
  </property>
  <property fmtid="{D5CDD505-2E9C-101B-9397-08002B2CF9AE}" pid="11" name="ContentType">
    <vt:lpwstr>Other</vt:lpwstr>
  </property>
  <property fmtid="{D5CDD505-2E9C-101B-9397-08002B2CF9AE}" pid="12" name="Subject">
    <vt:lpwstr/>
  </property>
  <property fmtid="{D5CDD505-2E9C-101B-9397-08002B2CF9AE}" pid="13" name="Keywords">
    <vt:lpwstr/>
  </property>
  <property fmtid="{D5CDD505-2E9C-101B-9397-08002B2CF9AE}" pid="14" name="_Author">
    <vt:lpwstr>Ofgem</vt:lpwstr>
  </property>
  <property fmtid="{D5CDD505-2E9C-101B-9397-08002B2CF9AE}" pid="15" name="_Category">
    <vt:lpwstr/>
  </property>
  <property fmtid="{D5CDD505-2E9C-101B-9397-08002B2CF9AE}" pid="16" name="Categories">
    <vt:lpwstr/>
  </property>
  <property fmtid="{D5CDD505-2E9C-101B-9397-08002B2CF9AE}" pid="17" name="Approval Level">
    <vt:lpwstr/>
  </property>
  <property fmtid="{D5CDD505-2E9C-101B-9397-08002B2CF9AE}" pid="18" name="_Comments">
    <vt:lpwstr/>
  </property>
  <property fmtid="{D5CDD505-2E9C-101B-9397-08002B2CF9AE}" pid="19" name="Assigned To">
    <vt:lpwstr/>
  </property>
</Properties>
</file>